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EstaPastaDeTrabalho" hidePivotFieldList="1" defaultThemeVersion="166925"/>
  <mc:AlternateContent xmlns:mc="http://schemas.openxmlformats.org/markup-compatibility/2006">
    <mc:Choice Requires="x15">
      <x15ac:absPath xmlns:x15ac="http://schemas.microsoft.com/office/spreadsheetml/2010/11/ac" url="C:\Scripts\Relatórios_Devoluções\"/>
    </mc:Choice>
  </mc:AlternateContent>
  <xr:revisionPtr revIDLastSave="0" documentId="13_ncr:1_{1D9BAB04-50F1-4988-B722-EB9745FF35D7}" xr6:coauthVersionLast="47" xr6:coauthVersionMax="47" xr10:uidLastSave="{00000000-0000-0000-0000-000000000000}"/>
  <bookViews>
    <workbookView xWindow="768" yWindow="768" windowWidth="17280" windowHeight="8880" firstSheet="5" activeTab="9" xr2:uid="{F3435910-444A-4AAF-ABBB-7341DAA054A8}"/>
  </bookViews>
  <sheets>
    <sheet name="SA3" sheetId="10" state="hidden" r:id="rId1"/>
    <sheet name="SU9" sheetId="7" state="hidden" r:id="rId2"/>
    <sheet name="SUD" sheetId="6" state="hidden" r:id="rId3"/>
    <sheet name="AUX" sheetId="17" state="hidden" r:id="rId4"/>
    <sheet name="ProdutosxOcorrências" sheetId="5" state="hidden" r:id="rId5"/>
    <sheet name="Entradas" sheetId="22" r:id="rId6"/>
    <sheet name="FINALIZACAO" sheetId="24" state="hidden" r:id="rId7"/>
    <sheet name="OBSERVACAO" sheetId="23" state="hidden" r:id="rId8"/>
    <sheet name="Ocorrências" sheetId="2" r:id="rId9"/>
    <sheet name="Emails" sheetId="21" r:id="rId10"/>
  </sheets>
  <functionGroups builtInGroupCount="19"/>
  <definedNames>
    <definedName name="_xlcn.WorksheetConnection_DiáriodeOcorrências.xlsmTabela_QTD_PCT1" hidden="1">Tabela_QTD_PCT[]</definedName>
    <definedName name="_xlcn.WorksheetConnection_OcorrênciasNovo.xlsmTabela__SA31" hidden="1">Tabela__SA3[]</definedName>
    <definedName name="_xlcn.WorksheetConnection_OcorrênciasNovo.xlsmTabela_Ocorrências1" hidden="1">Tabela_Ocorrências[]</definedName>
    <definedName name="_xlcn.WorksheetConnection_OcorrênciasNovo.xlsmTabela_prod_oc1" hidden="1">Tabela_prod_oc[]</definedName>
    <definedName name="DadosExternos_1" localSheetId="8" hidden="1">Ocorrências!$A$2:$P$1137</definedName>
    <definedName name="DadosExternos_2" localSheetId="5" hidden="1">Entradas!$A$1:$N$425</definedName>
    <definedName name="DadosExternos_2" localSheetId="7" hidden="1">OBSERVACAO!$A$1:$B$5699</definedName>
    <definedName name="DadosExternos_2" localSheetId="4" hidden="1">ProdutosxOcorrências!$A$1:$F$1522</definedName>
    <definedName name="DadosExternos_2" localSheetId="0" hidden="1">'SA3'!$A$1:$D$167</definedName>
    <definedName name="DadosExternos_3" localSheetId="6" hidden="1">FINALIZACAO!$A$1:$B$5699</definedName>
    <definedName name="DadosExternos_3" localSheetId="2" hidden="1">SUD!$A$1:$B$10700</definedName>
    <definedName name="DadosExternos_4" localSheetId="1" hidden="1">'SU9'!$A$1:$B$50</definedName>
    <definedName name="Imagem">INDIRECT("Produtos!$A$"&amp;#REF!)</definedName>
    <definedName name="Print_Area" localSheetId="8">Ocorrências!$A:$P</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ela_prod_oc" name="Tabela_prod_oc" connection="WorksheetConnection_Ocorrências Novo.xlsm!Tabela_prod_oc"/>
          <x15:modelTable id="Tabela_Ocorrências" name="Tabela_Ocorrências" connection="WorksheetConnection_Ocorrências Novo.xlsm!Tabela_Ocorrências"/>
          <x15:modelTable id="Tabela__SA3" name="Tabela__SA3" connection="WorksheetConnection_Ocorrências Novo.xlsm!Tabela__SA3"/>
          <x15:modelTable id="Tabela_QTD_PCT" name="Tabela_QTD_PCT" connection="WorksheetConnection_Diário de Ocorrências.xlsm!Tabela_QTD_PCT"/>
        </x15:modelTables>
        <x15:modelRelationships>
          <x15:modelRelationship fromTable="Tabela_Ocorrências" fromColumn="COD VENDEDOR" toTable="Tabela__SA3" toColumn="COD VEND"/>
          <x15:modelRelationship fromTable="Tabela_prod_oc" fromColumn="COD. DEVOLUÇÃO" toTable="Tabela_Ocorrências" toColumn="COD. DEVOLUÇÃO"/>
          <x15:modelRelationship fromTable="Tabela_prod_oc" fromColumn="PRODUTO" toTable="Tabela_QTD_PCT" toColumn="PRODUTO"/>
        </x15:modelRelationships>
        <x15:extLst>
          <ext xmlns:x16="http://schemas.microsoft.com/office/spreadsheetml/2014/11/main" uri="{9835A34E-60A6-4A7C-AAB8-D5F71C897F49}">
            <x16:modelTimeGroupings>
              <x16:modelTimeGrouping tableName="Tabela_Ocorrências" columnName="DATA" columnId="DATA">
                <x16:calculatedTimeColumn columnName="DATA (Índice de Mês)" columnId="DATA (Índice de Mês)" contentType="monthsindex" isSelected="1"/>
                <x16:calculatedTimeColumn columnName="DATA (Mês)" columnId="DATA (Mês)"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 l="1"/>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8" i="2"/>
  <c r="E979" i="2"/>
  <c r="E980" i="2"/>
  <c r="E981" i="2"/>
  <c r="E982" i="2"/>
  <c r="E983" i="2"/>
  <c r="E984" i="2"/>
  <c r="E985" i="2"/>
  <c r="E986" i="2"/>
  <c r="E987" i="2"/>
  <c r="E988" i="2"/>
  <c r="E989" i="2"/>
  <c r="E990" i="2"/>
  <c r="E991" i="2"/>
  <c r="E992" i="2"/>
  <c r="E993" i="2"/>
  <c r="E994" i="2"/>
  <c r="E995" i="2"/>
  <c r="E996" i="2"/>
  <c r="E997" i="2"/>
  <c r="E998" i="2"/>
  <c r="E999" i="2"/>
  <c r="E1000" i="2"/>
  <c r="E1001" i="2"/>
  <c r="E1002" i="2"/>
  <c r="E1003" i="2"/>
  <c r="E1004" i="2"/>
  <c r="E1005" i="2"/>
  <c r="E1006" i="2"/>
  <c r="E1007" i="2"/>
  <c r="E1008" i="2"/>
  <c r="E1009" i="2"/>
  <c r="E1010" i="2"/>
  <c r="E1011" i="2"/>
  <c r="E1012" i="2"/>
  <c r="E1013" i="2"/>
  <c r="E1014" i="2"/>
  <c r="E1015" i="2"/>
  <c r="E1016" i="2"/>
  <c r="E1017" i="2"/>
  <c r="E1018" i="2"/>
  <c r="E1019" i="2"/>
  <c r="E1020" i="2"/>
  <c r="E1021" i="2"/>
  <c r="E1022" i="2"/>
  <c r="E1023" i="2"/>
  <c r="E1024" i="2"/>
  <c r="E1025" i="2"/>
  <c r="E1026" i="2"/>
  <c r="E1027" i="2"/>
  <c r="E1028" i="2"/>
  <c r="E1029" i="2"/>
  <c r="E1030" i="2"/>
  <c r="E1031" i="2"/>
  <c r="E1032" i="2"/>
  <c r="E1033" i="2"/>
  <c r="E1034" i="2"/>
  <c r="E1035" i="2"/>
  <c r="E1036" i="2"/>
  <c r="E1037" i="2"/>
  <c r="E1038" i="2"/>
  <c r="E1039" i="2"/>
  <c r="E1040" i="2"/>
  <c r="E1041" i="2"/>
  <c r="E1042" i="2"/>
  <c r="E1043" i="2"/>
  <c r="E1044" i="2"/>
  <c r="E1045" i="2"/>
  <c r="E1046" i="2"/>
  <c r="E1047" i="2"/>
  <c r="E1048" i="2"/>
  <c r="E1049" i="2"/>
  <c r="E1050" i="2"/>
  <c r="E1051" i="2"/>
  <c r="E1052" i="2"/>
  <c r="E1053" i="2"/>
  <c r="E1054" i="2"/>
  <c r="E1055" i="2"/>
  <c r="E1056" i="2"/>
  <c r="E1057" i="2"/>
  <c r="E1058" i="2"/>
  <c r="E1059" i="2"/>
  <c r="E1060" i="2"/>
  <c r="E1061" i="2"/>
  <c r="E1062" i="2"/>
  <c r="E1063"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E1134" i="2"/>
  <c r="E1135" i="2"/>
  <c r="E1136" i="2"/>
  <c r="E1137"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G2"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H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I2" i="5"/>
  <c r="J2" i="5" s="1"/>
  <c r="I3" i="5"/>
  <c r="I4" i="5"/>
  <c r="I5" i="5"/>
  <c r="J5" i="5" s="1"/>
  <c r="I6" i="5"/>
  <c r="J6" i="5" s="1"/>
  <c r="I7" i="5"/>
  <c r="J7" i="5" s="1"/>
  <c r="I8" i="5"/>
  <c r="I9" i="5"/>
  <c r="J9" i="5" s="1"/>
  <c r="I10" i="5"/>
  <c r="J10" i="5" s="1"/>
  <c r="I11" i="5"/>
  <c r="I12" i="5"/>
  <c r="J12" i="5" s="1"/>
  <c r="I13" i="5"/>
  <c r="J13" i="5" s="1"/>
  <c r="I14" i="5"/>
  <c r="I15" i="5"/>
  <c r="I16" i="5"/>
  <c r="J16" i="5" s="1"/>
  <c r="I17" i="5"/>
  <c r="J17" i="5" s="1"/>
  <c r="I18" i="5"/>
  <c r="J18" i="5" s="1"/>
  <c r="I19" i="5"/>
  <c r="J19" i="5" s="1"/>
  <c r="I20" i="5"/>
  <c r="I21" i="5"/>
  <c r="I22" i="5"/>
  <c r="I23" i="5"/>
  <c r="I24" i="5"/>
  <c r="J24" i="5" s="1"/>
  <c r="I25" i="5"/>
  <c r="J25" i="5" s="1"/>
  <c r="I26" i="5"/>
  <c r="J26" i="5" s="1"/>
  <c r="I27" i="5"/>
  <c r="I28" i="5"/>
  <c r="I29" i="5"/>
  <c r="J29" i="5" s="1"/>
  <c r="I30" i="5"/>
  <c r="J30" i="5" s="1"/>
  <c r="I31" i="5"/>
  <c r="J31" i="5" s="1"/>
  <c r="I32" i="5"/>
  <c r="J32" i="5" s="1"/>
  <c r="I33" i="5"/>
  <c r="J33" i="5" s="1"/>
  <c r="I34" i="5"/>
  <c r="J34" i="5" s="1"/>
  <c r="I35" i="5"/>
  <c r="I36" i="5"/>
  <c r="J36" i="5" s="1"/>
  <c r="I37" i="5"/>
  <c r="J37" i="5" s="1"/>
  <c r="I38" i="5"/>
  <c r="J38" i="5" s="1"/>
  <c r="I39" i="5"/>
  <c r="I40" i="5"/>
  <c r="J40" i="5" s="1"/>
  <c r="I41" i="5"/>
  <c r="J41" i="5" s="1"/>
  <c r="I42" i="5"/>
  <c r="J42" i="5" s="1"/>
  <c r="I43" i="5"/>
  <c r="J43" i="5" s="1"/>
  <c r="I44" i="5"/>
  <c r="I45" i="5"/>
  <c r="J45" i="5" s="1"/>
  <c r="I46" i="5"/>
  <c r="I47" i="5"/>
  <c r="I48" i="5"/>
  <c r="J48" i="5" s="1"/>
  <c r="I49" i="5"/>
  <c r="J49" i="5" s="1"/>
  <c r="I50" i="5"/>
  <c r="I51" i="5"/>
  <c r="I52" i="5"/>
  <c r="J52" i="5" s="1"/>
  <c r="I53" i="5"/>
  <c r="J53" i="5" s="1"/>
  <c r="I54" i="5"/>
  <c r="J54" i="5" s="1"/>
  <c r="I55" i="5"/>
  <c r="J55" i="5" s="1"/>
  <c r="I56" i="5"/>
  <c r="I57" i="5"/>
  <c r="I58" i="5"/>
  <c r="J58" i="5" s="1"/>
  <c r="I59" i="5"/>
  <c r="I60" i="5"/>
  <c r="J60" i="5" s="1"/>
  <c r="I61" i="5"/>
  <c r="J61" i="5" s="1"/>
  <c r="I62" i="5"/>
  <c r="J62" i="5" s="1"/>
  <c r="I63" i="5"/>
  <c r="I64" i="5"/>
  <c r="J64" i="5" s="1"/>
  <c r="I65" i="5"/>
  <c r="J65" i="5" s="1"/>
  <c r="I66" i="5"/>
  <c r="J66" i="5" s="1"/>
  <c r="I67" i="5"/>
  <c r="J67" i="5" s="1"/>
  <c r="I68" i="5"/>
  <c r="I69" i="5"/>
  <c r="I70" i="5"/>
  <c r="I71" i="5"/>
  <c r="J71" i="5" s="1"/>
  <c r="I72" i="5"/>
  <c r="J72" i="5" s="1"/>
  <c r="I73" i="5"/>
  <c r="J73" i="5" s="1"/>
  <c r="I74" i="5"/>
  <c r="I75" i="5"/>
  <c r="I76" i="5"/>
  <c r="J76" i="5" s="1"/>
  <c r="I77" i="5"/>
  <c r="J77" i="5" s="1"/>
  <c r="I78" i="5"/>
  <c r="J78" i="5" s="1"/>
  <c r="I79" i="5"/>
  <c r="J79" i="5" s="1"/>
  <c r="I80" i="5"/>
  <c r="I81" i="5"/>
  <c r="J81" i="5" s="1"/>
  <c r="I82" i="5"/>
  <c r="J82" i="5" s="1"/>
  <c r="I83" i="5"/>
  <c r="I84" i="5"/>
  <c r="J84" i="5" s="1"/>
  <c r="I85" i="5"/>
  <c r="J85" i="5" s="1"/>
  <c r="I86" i="5"/>
  <c r="J86" i="5" s="1"/>
  <c r="I87" i="5"/>
  <c r="I88" i="5"/>
  <c r="J88" i="5" s="1"/>
  <c r="I89" i="5"/>
  <c r="J89" i="5" s="1"/>
  <c r="I90" i="5"/>
  <c r="J90" i="5" s="1"/>
  <c r="I91" i="5"/>
  <c r="J91" i="5" s="1"/>
  <c r="I92" i="5"/>
  <c r="I93" i="5"/>
  <c r="I94" i="5"/>
  <c r="I95" i="5"/>
  <c r="I96" i="5"/>
  <c r="J96" i="5" s="1"/>
  <c r="I97" i="5"/>
  <c r="J97" i="5" s="1"/>
  <c r="I98" i="5"/>
  <c r="I99" i="5"/>
  <c r="I100" i="5"/>
  <c r="J100" i="5" s="1"/>
  <c r="I101" i="5"/>
  <c r="J101" i="5" s="1"/>
  <c r="I102" i="5"/>
  <c r="J102" i="5" s="1"/>
  <c r="I103" i="5"/>
  <c r="J103" i="5" s="1"/>
  <c r="I104" i="5"/>
  <c r="I105" i="5"/>
  <c r="I106" i="5"/>
  <c r="I107" i="5"/>
  <c r="I108" i="5"/>
  <c r="J108" i="5" s="1"/>
  <c r="I109" i="5"/>
  <c r="J109" i="5" s="1"/>
  <c r="I110" i="5"/>
  <c r="J110" i="5" s="1"/>
  <c r="I111" i="5"/>
  <c r="I112" i="5"/>
  <c r="I113" i="5"/>
  <c r="J113" i="5" s="1"/>
  <c r="I114" i="5"/>
  <c r="J114" i="5" s="1"/>
  <c r="I115" i="5"/>
  <c r="J115" i="5" s="1"/>
  <c r="I116" i="5"/>
  <c r="I117" i="5"/>
  <c r="I118" i="5"/>
  <c r="I119" i="5"/>
  <c r="J119" i="5" s="1"/>
  <c r="I120" i="5"/>
  <c r="J120" i="5" s="1"/>
  <c r="I121" i="5"/>
  <c r="J121" i="5" s="1"/>
  <c r="I122" i="5"/>
  <c r="I123" i="5"/>
  <c r="J123" i="5" s="1"/>
  <c r="I124" i="5"/>
  <c r="J124" i="5" s="1"/>
  <c r="I125" i="5"/>
  <c r="J125" i="5" s="1"/>
  <c r="I126" i="5"/>
  <c r="J126" i="5" s="1"/>
  <c r="I127" i="5"/>
  <c r="J127" i="5" s="1"/>
  <c r="I128" i="5"/>
  <c r="I129" i="5"/>
  <c r="I130" i="5"/>
  <c r="J130" i="5" s="1"/>
  <c r="I131" i="5"/>
  <c r="J131" i="5" s="1"/>
  <c r="I132" i="5"/>
  <c r="J132" i="5" s="1"/>
  <c r="I133" i="5"/>
  <c r="J133" i="5" s="1"/>
  <c r="I134" i="5"/>
  <c r="J134" i="5" s="1"/>
  <c r="I135" i="5"/>
  <c r="I136" i="5"/>
  <c r="J136" i="5" s="1"/>
  <c r="I137" i="5"/>
  <c r="J137" i="5" s="1"/>
  <c r="I138" i="5"/>
  <c r="J138" i="5" s="1"/>
  <c r="I139" i="5"/>
  <c r="J139" i="5" s="1"/>
  <c r="I140" i="5"/>
  <c r="I141" i="5"/>
  <c r="I142" i="5"/>
  <c r="I143" i="5"/>
  <c r="J143" i="5" s="1"/>
  <c r="I144" i="5"/>
  <c r="J144" i="5" s="1"/>
  <c r="I145" i="5"/>
  <c r="J145" i="5" s="1"/>
  <c r="I146" i="5"/>
  <c r="J146" i="5" s="1"/>
  <c r="I147" i="5"/>
  <c r="I148" i="5"/>
  <c r="I149" i="5"/>
  <c r="J149" i="5" s="1"/>
  <c r="I150" i="5"/>
  <c r="J150" i="5" s="1"/>
  <c r="I151" i="5"/>
  <c r="J151" i="5" s="1"/>
  <c r="I152" i="5"/>
  <c r="I153" i="5"/>
  <c r="I154" i="5"/>
  <c r="I155" i="5"/>
  <c r="I156" i="5"/>
  <c r="J156" i="5" s="1"/>
  <c r="I157" i="5"/>
  <c r="J157" i="5" s="1"/>
  <c r="I158" i="5"/>
  <c r="I159" i="5"/>
  <c r="I160" i="5"/>
  <c r="I161" i="5"/>
  <c r="J161" i="5" s="1"/>
  <c r="I162" i="5"/>
  <c r="J162" i="5" s="1"/>
  <c r="I163" i="5"/>
  <c r="J163" i="5" s="1"/>
  <c r="I164" i="5"/>
  <c r="I165" i="5"/>
  <c r="I166" i="5"/>
  <c r="I167" i="5"/>
  <c r="I168" i="5"/>
  <c r="J168" i="5" s="1"/>
  <c r="I169" i="5"/>
  <c r="J169" i="5" s="1"/>
  <c r="I170" i="5"/>
  <c r="J170" i="5" s="1"/>
  <c r="I171" i="5"/>
  <c r="I172" i="5"/>
  <c r="J172" i="5" s="1"/>
  <c r="I173" i="5"/>
  <c r="J173" i="5" s="1"/>
  <c r="I174" i="5"/>
  <c r="J174" i="5" s="1"/>
  <c r="I175" i="5"/>
  <c r="J175" i="5" s="1"/>
  <c r="I176" i="5"/>
  <c r="J176" i="5" s="1"/>
  <c r="I177" i="5"/>
  <c r="I178" i="5"/>
  <c r="I179" i="5"/>
  <c r="I180" i="5"/>
  <c r="J180" i="5" s="1"/>
  <c r="I181" i="5"/>
  <c r="J181" i="5" s="1"/>
  <c r="I182" i="5"/>
  <c r="I183" i="5"/>
  <c r="I184" i="5"/>
  <c r="I185" i="5"/>
  <c r="J185" i="5" s="1"/>
  <c r="I186" i="5"/>
  <c r="J186" i="5" s="1"/>
  <c r="I187" i="5"/>
  <c r="J187" i="5" s="1"/>
  <c r="I188" i="5"/>
  <c r="I189" i="5"/>
  <c r="J189" i="5" s="1"/>
  <c r="I190" i="5"/>
  <c r="J190" i="5" s="1"/>
  <c r="I191" i="5"/>
  <c r="I192" i="5"/>
  <c r="J192" i="5" s="1"/>
  <c r="I193" i="5"/>
  <c r="J193" i="5" s="1"/>
  <c r="I194" i="5"/>
  <c r="J194" i="5" s="1"/>
  <c r="I195" i="5"/>
  <c r="I196" i="5"/>
  <c r="J196" i="5" s="1"/>
  <c r="I197" i="5"/>
  <c r="J197" i="5" s="1"/>
  <c r="I198" i="5"/>
  <c r="J198" i="5" s="1"/>
  <c r="I199" i="5"/>
  <c r="J199" i="5" s="1"/>
  <c r="I200" i="5"/>
  <c r="I201" i="5"/>
  <c r="I202" i="5"/>
  <c r="J202" i="5" s="1"/>
  <c r="I203" i="5"/>
  <c r="J203" i="5" s="1"/>
  <c r="I204" i="5"/>
  <c r="J204" i="5" s="1"/>
  <c r="I205" i="5"/>
  <c r="J205" i="5" s="1"/>
  <c r="I206" i="5"/>
  <c r="J206" i="5" s="1"/>
  <c r="I207" i="5"/>
  <c r="I208" i="5"/>
  <c r="J208" i="5" s="1"/>
  <c r="I209" i="5"/>
  <c r="J209" i="5" s="1"/>
  <c r="I210" i="5"/>
  <c r="J210" i="5" s="1"/>
  <c r="I211" i="5"/>
  <c r="J211" i="5" s="1"/>
  <c r="I212" i="5"/>
  <c r="I213" i="5"/>
  <c r="I214" i="5"/>
  <c r="J214" i="5" s="1"/>
  <c r="I215" i="5"/>
  <c r="J215" i="5" s="1"/>
  <c r="I216" i="5"/>
  <c r="J216" i="5" s="1"/>
  <c r="I217" i="5"/>
  <c r="J217" i="5" s="1"/>
  <c r="I218" i="5"/>
  <c r="J218" i="5" s="1"/>
  <c r="I219" i="5"/>
  <c r="I220" i="5"/>
  <c r="J220" i="5" s="1"/>
  <c r="I221" i="5"/>
  <c r="J221" i="5" s="1"/>
  <c r="I222" i="5"/>
  <c r="J222" i="5" s="1"/>
  <c r="I223" i="5"/>
  <c r="J223" i="5" s="1"/>
  <c r="I224" i="5"/>
  <c r="I225" i="5"/>
  <c r="I226" i="5"/>
  <c r="J226" i="5" s="1"/>
  <c r="I227" i="5"/>
  <c r="J227" i="5" s="1"/>
  <c r="I228" i="5"/>
  <c r="J228" i="5" s="1"/>
  <c r="I229" i="5"/>
  <c r="J229" i="5" s="1"/>
  <c r="I230" i="5"/>
  <c r="J230" i="5" s="1"/>
  <c r="I231" i="5"/>
  <c r="I232" i="5"/>
  <c r="I233" i="5"/>
  <c r="J233" i="5" s="1"/>
  <c r="I234" i="5"/>
  <c r="J234" i="5" s="1"/>
  <c r="I235" i="5"/>
  <c r="J235" i="5" s="1"/>
  <c r="I236" i="5"/>
  <c r="I237" i="5"/>
  <c r="I238" i="5"/>
  <c r="J238" i="5" s="1"/>
  <c r="I239" i="5"/>
  <c r="J239" i="5" s="1"/>
  <c r="I240" i="5"/>
  <c r="J240" i="5" s="1"/>
  <c r="I241" i="5"/>
  <c r="J241" i="5" s="1"/>
  <c r="I242" i="5"/>
  <c r="J242" i="5" s="1"/>
  <c r="I243" i="5"/>
  <c r="I244" i="5"/>
  <c r="J244" i="5" s="1"/>
  <c r="I245" i="5"/>
  <c r="J245" i="5" s="1"/>
  <c r="I246" i="5"/>
  <c r="J246" i="5" s="1"/>
  <c r="I247" i="5"/>
  <c r="J247" i="5" s="1"/>
  <c r="I248" i="5"/>
  <c r="I249" i="5"/>
  <c r="J249" i="5" s="1"/>
  <c r="I250" i="5"/>
  <c r="J250" i="5" s="1"/>
  <c r="I251" i="5"/>
  <c r="J251" i="5" s="1"/>
  <c r="I252" i="5"/>
  <c r="J252" i="5" s="1"/>
  <c r="I253" i="5"/>
  <c r="J253" i="5" s="1"/>
  <c r="I254" i="5"/>
  <c r="I255" i="5"/>
  <c r="I256" i="5"/>
  <c r="J256" i="5" s="1"/>
  <c r="I257" i="5"/>
  <c r="J257" i="5" s="1"/>
  <c r="I258" i="5"/>
  <c r="J258" i="5" s="1"/>
  <c r="I259" i="5"/>
  <c r="J259" i="5" s="1"/>
  <c r="I260" i="5"/>
  <c r="I261" i="5"/>
  <c r="I262" i="5"/>
  <c r="J262" i="5" s="1"/>
  <c r="I263" i="5"/>
  <c r="J263" i="5" s="1"/>
  <c r="I264" i="5"/>
  <c r="J264" i="5" s="1"/>
  <c r="I265" i="5"/>
  <c r="J265" i="5" s="1"/>
  <c r="I266" i="5"/>
  <c r="I267" i="5"/>
  <c r="J267" i="5" s="1"/>
  <c r="I268" i="5"/>
  <c r="J268" i="5" s="1"/>
  <c r="I269" i="5"/>
  <c r="J269" i="5" s="1"/>
  <c r="I270" i="5"/>
  <c r="J270" i="5" s="1"/>
  <c r="I271" i="5"/>
  <c r="J271" i="5" s="1"/>
  <c r="I272" i="5"/>
  <c r="I273" i="5"/>
  <c r="I274" i="5"/>
  <c r="J274" i="5" s="1"/>
  <c r="I275" i="5"/>
  <c r="J275" i="5" s="1"/>
  <c r="I276" i="5"/>
  <c r="J276" i="5" s="1"/>
  <c r="I277" i="5"/>
  <c r="J277" i="5" s="1"/>
  <c r="I278" i="5"/>
  <c r="J278" i="5" s="1"/>
  <c r="I279" i="5"/>
  <c r="I280" i="5"/>
  <c r="J280" i="5" s="1"/>
  <c r="I281" i="5"/>
  <c r="J281" i="5" s="1"/>
  <c r="I282" i="5"/>
  <c r="J282" i="5" s="1"/>
  <c r="I283" i="5"/>
  <c r="J283" i="5" s="1"/>
  <c r="I284" i="5"/>
  <c r="I285" i="5"/>
  <c r="J285" i="5" s="1"/>
  <c r="I286" i="5"/>
  <c r="J286" i="5" s="1"/>
  <c r="I287" i="5"/>
  <c r="J287" i="5" s="1"/>
  <c r="I288" i="5"/>
  <c r="J288" i="5" s="1"/>
  <c r="I289" i="5"/>
  <c r="J289" i="5" s="1"/>
  <c r="I290" i="5"/>
  <c r="I291" i="5"/>
  <c r="I292" i="5"/>
  <c r="I293" i="5"/>
  <c r="J293" i="5" s="1"/>
  <c r="I294" i="5"/>
  <c r="J294" i="5" s="1"/>
  <c r="I295" i="5"/>
  <c r="J295" i="5" s="1"/>
  <c r="I296" i="5"/>
  <c r="I297" i="5"/>
  <c r="I298" i="5"/>
  <c r="I299" i="5"/>
  <c r="J299" i="5" s="1"/>
  <c r="I300" i="5"/>
  <c r="J300" i="5" s="1"/>
  <c r="I301" i="5"/>
  <c r="J301" i="5" s="1"/>
  <c r="I302" i="5"/>
  <c r="J302" i="5" s="1"/>
  <c r="I303" i="5"/>
  <c r="I304" i="5"/>
  <c r="J304" i="5" s="1"/>
  <c r="I305" i="5"/>
  <c r="J305" i="5" s="1"/>
  <c r="I306" i="5"/>
  <c r="J306" i="5" s="1"/>
  <c r="I307" i="5"/>
  <c r="J307" i="5" s="1"/>
  <c r="I308" i="5"/>
  <c r="I309" i="5"/>
  <c r="I310" i="5"/>
  <c r="J310" i="5" s="1"/>
  <c r="I311" i="5"/>
  <c r="J311" i="5" s="1"/>
  <c r="I312" i="5"/>
  <c r="J312" i="5" s="1"/>
  <c r="I313" i="5"/>
  <c r="J313" i="5" s="1"/>
  <c r="I314" i="5"/>
  <c r="J314" i="5" s="1"/>
  <c r="I315" i="5"/>
  <c r="I316" i="5"/>
  <c r="I317" i="5"/>
  <c r="J317" i="5" s="1"/>
  <c r="I318" i="5"/>
  <c r="J318" i="5" s="1"/>
  <c r="I319" i="5"/>
  <c r="J319" i="5" s="1"/>
  <c r="I320" i="5"/>
  <c r="J320" i="5" s="1"/>
  <c r="I321" i="5"/>
  <c r="J321" i="5" s="1"/>
  <c r="I322" i="5"/>
  <c r="J322" i="5" s="1"/>
  <c r="I323" i="5"/>
  <c r="J323" i="5" s="1"/>
  <c r="I324" i="5"/>
  <c r="J324" i="5" s="1"/>
  <c r="I325" i="5"/>
  <c r="J325" i="5" s="1"/>
  <c r="I326" i="5"/>
  <c r="I327" i="5"/>
  <c r="I328" i="5"/>
  <c r="J328" i="5" s="1"/>
  <c r="I329" i="5"/>
  <c r="J329" i="5" s="1"/>
  <c r="I330" i="5"/>
  <c r="J330" i="5" s="1"/>
  <c r="I331" i="5"/>
  <c r="J331" i="5" s="1"/>
  <c r="I332" i="5"/>
  <c r="I333" i="5"/>
  <c r="J333" i="5" s="1"/>
  <c r="I334" i="5"/>
  <c r="I335" i="5"/>
  <c r="J335" i="5" s="1"/>
  <c r="I336" i="5"/>
  <c r="J336" i="5" s="1"/>
  <c r="I337" i="5"/>
  <c r="J337" i="5" s="1"/>
  <c r="I338" i="5"/>
  <c r="J338" i="5" s="1"/>
  <c r="I339" i="5"/>
  <c r="I340" i="5"/>
  <c r="I341" i="5"/>
  <c r="J341" i="5" s="1"/>
  <c r="I342" i="5"/>
  <c r="J342" i="5" s="1"/>
  <c r="I343" i="5"/>
  <c r="J343" i="5" s="1"/>
  <c r="I344" i="5"/>
  <c r="I345" i="5"/>
  <c r="I346" i="5"/>
  <c r="J346" i="5" s="1"/>
  <c r="I347" i="5"/>
  <c r="J347" i="5" s="1"/>
  <c r="I348" i="5"/>
  <c r="J348" i="5" s="1"/>
  <c r="I349" i="5"/>
  <c r="J349" i="5" s="1"/>
  <c r="I350" i="5"/>
  <c r="J350" i="5" s="1"/>
  <c r="I351" i="5"/>
  <c r="I352" i="5"/>
  <c r="J352" i="5" s="1"/>
  <c r="I353" i="5"/>
  <c r="J353" i="5" s="1"/>
  <c r="I354" i="5"/>
  <c r="J354" i="5" s="1"/>
  <c r="I355" i="5"/>
  <c r="J355" i="5" s="1"/>
  <c r="I356" i="5"/>
  <c r="I357" i="5"/>
  <c r="I358" i="5"/>
  <c r="I359" i="5"/>
  <c r="J359" i="5" s="1"/>
  <c r="I360" i="5"/>
  <c r="J360" i="5" s="1"/>
  <c r="I361" i="5"/>
  <c r="J361" i="5" s="1"/>
  <c r="I362" i="5"/>
  <c r="I363" i="5"/>
  <c r="I364" i="5"/>
  <c r="J364" i="5" s="1"/>
  <c r="I365" i="5"/>
  <c r="J365" i="5" s="1"/>
  <c r="I366" i="5"/>
  <c r="J366" i="5" s="1"/>
  <c r="I367" i="5"/>
  <c r="J367" i="5" s="1"/>
  <c r="I368" i="5"/>
  <c r="I369" i="5"/>
  <c r="I370" i="5"/>
  <c r="I371" i="5"/>
  <c r="J371" i="5" s="1"/>
  <c r="I372" i="5"/>
  <c r="J372" i="5" s="1"/>
  <c r="I373" i="5"/>
  <c r="J373" i="5" s="1"/>
  <c r="I374" i="5"/>
  <c r="J374" i="5" s="1"/>
  <c r="I375" i="5"/>
  <c r="I376" i="5"/>
  <c r="J376" i="5" s="1"/>
  <c r="I377" i="5"/>
  <c r="J377" i="5" s="1"/>
  <c r="I378" i="5"/>
  <c r="J378" i="5" s="1"/>
  <c r="I379" i="5"/>
  <c r="J379" i="5" s="1"/>
  <c r="I380" i="5"/>
  <c r="I381" i="5"/>
  <c r="I382" i="5"/>
  <c r="I383" i="5"/>
  <c r="I384" i="5"/>
  <c r="J384" i="5" s="1"/>
  <c r="I385" i="5"/>
  <c r="J385" i="5" s="1"/>
  <c r="I386" i="5"/>
  <c r="J386" i="5" s="1"/>
  <c r="I387" i="5"/>
  <c r="I388" i="5"/>
  <c r="I389" i="5"/>
  <c r="J389" i="5" s="1"/>
  <c r="I390" i="5"/>
  <c r="J390" i="5" s="1"/>
  <c r="I391" i="5"/>
  <c r="J391" i="5" s="1"/>
  <c r="I392" i="5"/>
  <c r="I393" i="5"/>
  <c r="I394" i="5"/>
  <c r="J394" i="5" s="1"/>
  <c r="I395" i="5"/>
  <c r="J395" i="5" s="1"/>
  <c r="I396" i="5"/>
  <c r="J396" i="5" s="1"/>
  <c r="I397" i="5"/>
  <c r="J397" i="5" s="1"/>
  <c r="I398" i="5"/>
  <c r="J398" i="5" s="1"/>
  <c r="I399" i="5"/>
  <c r="I400" i="5"/>
  <c r="I401" i="5"/>
  <c r="J401" i="5" s="1"/>
  <c r="I402" i="5"/>
  <c r="J402" i="5" s="1"/>
  <c r="I403" i="5"/>
  <c r="J403" i="5" s="1"/>
  <c r="I404" i="5"/>
  <c r="I405" i="5"/>
  <c r="I406" i="5"/>
  <c r="J406" i="5" s="1"/>
  <c r="I407" i="5"/>
  <c r="J407" i="5" s="1"/>
  <c r="I408" i="5"/>
  <c r="J408" i="5" s="1"/>
  <c r="I409" i="5"/>
  <c r="J409" i="5" s="1"/>
  <c r="I410" i="5"/>
  <c r="J410" i="5" s="1"/>
  <c r="I411" i="5"/>
  <c r="J411" i="5" s="1"/>
  <c r="I412" i="5"/>
  <c r="J412" i="5" s="1"/>
  <c r="I413" i="5"/>
  <c r="J413" i="5" s="1"/>
  <c r="I414" i="5"/>
  <c r="J414" i="5" s="1"/>
  <c r="I415" i="5"/>
  <c r="J415" i="5" s="1"/>
  <c r="I416" i="5"/>
  <c r="I417" i="5"/>
  <c r="I418" i="5"/>
  <c r="J418" i="5" s="1"/>
  <c r="I419" i="5"/>
  <c r="J419" i="5" s="1"/>
  <c r="I420" i="5"/>
  <c r="J420" i="5" s="1"/>
  <c r="I421" i="5"/>
  <c r="J421" i="5" s="1"/>
  <c r="I422" i="5"/>
  <c r="J422" i="5" s="1"/>
  <c r="I423" i="5"/>
  <c r="I424" i="5"/>
  <c r="J424" i="5" s="1"/>
  <c r="I425" i="5"/>
  <c r="J425" i="5" s="1"/>
  <c r="I426" i="5"/>
  <c r="J426" i="5" s="1"/>
  <c r="I427" i="5"/>
  <c r="J427" i="5" s="1"/>
  <c r="I428" i="5"/>
  <c r="I429" i="5"/>
  <c r="I430" i="5"/>
  <c r="I431" i="5"/>
  <c r="J431" i="5" s="1"/>
  <c r="I432" i="5"/>
  <c r="J432" i="5" s="1"/>
  <c r="I433" i="5"/>
  <c r="J433" i="5" s="1"/>
  <c r="I434" i="5"/>
  <c r="J434" i="5" s="1"/>
  <c r="I435" i="5"/>
  <c r="I436" i="5"/>
  <c r="J436" i="5" s="1"/>
  <c r="I437" i="5"/>
  <c r="J437" i="5" s="1"/>
  <c r="I438" i="5"/>
  <c r="J438" i="5" s="1"/>
  <c r="I439" i="5"/>
  <c r="J439" i="5" s="1"/>
  <c r="I440" i="5"/>
  <c r="I441" i="5"/>
  <c r="I442" i="5"/>
  <c r="J442" i="5" s="1"/>
  <c r="I443" i="5"/>
  <c r="J443" i="5" s="1"/>
  <c r="I444" i="5"/>
  <c r="J444" i="5" s="1"/>
  <c r="I445" i="5"/>
  <c r="J445" i="5" s="1"/>
  <c r="I446" i="5"/>
  <c r="J446" i="5" s="1"/>
  <c r="I447" i="5"/>
  <c r="I448" i="5"/>
  <c r="I449" i="5"/>
  <c r="J449" i="5" s="1"/>
  <c r="I450" i="5"/>
  <c r="J450" i="5" s="1"/>
  <c r="I451" i="5"/>
  <c r="J451" i="5" s="1"/>
  <c r="I452" i="5"/>
  <c r="I453" i="5"/>
  <c r="I454" i="5"/>
  <c r="J454" i="5" s="1"/>
  <c r="I455" i="5"/>
  <c r="J455" i="5" s="1"/>
  <c r="I456" i="5"/>
  <c r="J456" i="5" s="1"/>
  <c r="I457" i="5"/>
  <c r="J457" i="5" s="1"/>
  <c r="I458" i="5"/>
  <c r="J458" i="5" s="1"/>
  <c r="I459" i="5"/>
  <c r="I460" i="5"/>
  <c r="I461" i="5"/>
  <c r="J461" i="5" s="1"/>
  <c r="I462" i="5"/>
  <c r="J462" i="5" s="1"/>
  <c r="I463" i="5"/>
  <c r="J463" i="5" s="1"/>
  <c r="I464" i="5"/>
  <c r="J464" i="5" s="1"/>
  <c r="I465" i="5"/>
  <c r="I466" i="5"/>
  <c r="J466" i="5" s="1"/>
  <c r="I467" i="5"/>
  <c r="J467" i="5" s="1"/>
  <c r="I468" i="5"/>
  <c r="J468" i="5" s="1"/>
  <c r="I469" i="5"/>
  <c r="J469" i="5" s="1"/>
  <c r="I470" i="5"/>
  <c r="J470" i="5" s="1"/>
  <c r="I471" i="5"/>
  <c r="I472" i="5"/>
  <c r="I473" i="5"/>
  <c r="J473" i="5" s="1"/>
  <c r="I474" i="5"/>
  <c r="J474" i="5" s="1"/>
  <c r="I475" i="5"/>
  <c r="J475" i="5" s="1"/>
  <c r="I476" i="5"/>
  <c r="I477" i="5"/>
  <c r="J477" i="5" s="1"/>
  <c r="I478" i="5"/>
  <c r="I479" i="5"/>
  <c r="J479" i="5" s="1"/>
  <c r="I480" i="5"/>
  <c r="J480" i="5" s="1"/>
  <c r="I481" i="5"/>
  <c r="J481" i="5" s="1"/>
  <c r="I482" i="5"/>
  <c r="I483" i="5"/>
  <c r="I484" i="5"/>
  <c r="J484" i="5" s="1"/>
  <c r="I485" i="5"/>
  <c r="J485" i="5" s="1"/>
  <c r="I486" i="5"/>
  <c r="J486" i="5" s="1"/>
  <c r="I487" i="5"/>
  <c r="J487" i="5" s="1"/>
  <c r="I488" i="5"/>
  <c r="I489" i="5"/>
  <c r="J489" i="5" s="1"/>
  <c r="I490" i="5"/>
  <c r="J490" i="5" s="1"/>
  <c r="I491" i="5"/>
  <c r="J491" i="5" s="1"/>
  <c r="I492" i="5"/>
  <c r="J492" i="5" s="1"/>
  <c r="I493" i="5"/>
  <c r="J493" i="5" s="1"/>
  <c r="I494" i="5"/>
  <c r="J494" i="5" s="1"/>
  <c r="I495" i="5"/>
  <c r="I496" i="5"/>
  <c r="J496" i="5" s="1"/>
  <c r="I497" i="5"/>
  <c r="J497" i="5" s="1"/>
  <c r="I498" i="5"/>
  <c r="J498" i="5" s="1"/>
  <c r="I499" i="5"/>
  <c r="J499" i="5" s="1"/>
  <c r="I500" i="5"/>
  <c r="I501" i="5"/>
  <c r="I502" i="5"/>
  <c r="I503" i="5"/>
  <c r="J503" i="5" s="1"/>
  <c r="I504" i="5"/>
  <c r="J504" i="5" s="1"/>
  <c r="I505" i="5"/>
  <c r="J505" i="5" s="1"/>
  <c r="I506" i="5"/>
  <c r="J506" i="5" s="1"/>
  <c r="I507" i="5"/>
  <c r="I508" i="5"/>
  <c r="J508" i="5" s="1"/>
  <c r="I509" i="5"/>
  <c r="J509" i="5" s="1"/>
  <c r="I510" i="5"/>
  <c r="J510" i="5" s="1"/>
  <c r="I511" i="5"/>
  <c r="J511" i="5" s="1"/>
  <c r="I512" i="5"/>
  <c r="I513" i="5"/>
  <c r="I514" i="5"/>
  <c r="I515" i="5"/>
  <c r="I516" i="5"/>
  <c r="J516" i="5" s="1"/>
  <c r="I517" i="5"/>
  <c r="J517" i="5" s="1"/>
  <c r="I518" i="5"/>
  <c r="J518" i="5" s="1"/>
  <c r="I519" i="5"/>
  <c r="I520" i="5"/>
  <c r="J520" i="5" s="1"/>
  <c r="I521" i="5"/>
  <c r="J521" i="5" s="1"/>
  <c r="I522" i="5"/>
  <c r="J522" i="5" s="1"/>
  <c r="I523" i="5"/>
  <c r="J523" i="5" s="1"/>
  <c r="I524" i="5"/>
  <c r="I525" i="5"/>
  <c r="I526" i="5"/>
  <c r="I527" i="5"/>
  <c r="J527" i="5" s="1"/>
  <c r="I528" i="5"/>
  <c r="J528" i="5" s="1"/>
  <c r="I529" i="5"/>
  <c r="J529" i="5" s="1"/>
  <c r="I530" i="5"/>
  <c r="J530" i="5" s="1"/>
  <c r="I531" i="5"/>
  <c r="I532" i="5"/>
  <c r="J532" i="5" s="1"/>
  <c r="I533" i="5"/>
  <c r="J533" i="5" s="1"/>
  <c r="I534" i="5"/>
  <c r="J534" i="5" s="1"/>
  <c r="I535" i="5"/>
  <c r="J535" i="5" s="1"/>
  <c r="I536" i="5"/>
  <c r="I537" i="5"/>
  <c r="I538" i="5"/>
  <c r="I539" i="5"/>
  <c r="I540" i="5"/>
  <c r="J540" i="5" s="1"/>
  <c r="I541" i="5"/>
  <c r="J541" i="5" s="1"/>
  <c r="I542" i="5"/>
  <c r="J542" i="5" s="1"/>
  <c r="I543" i="5"/>
  <c r="I544" i="5"/>
  <c r="I545" i="5"/>
  <c r="J545" i="5" s="1"/>
  <c r="I546" i="5"/>
  <c r="J546" i="5" s="1"/>
  <c r="I547" i="5"/>
  <c r="J547" i="5" s="1"/>
  <c r="I548" i="5"/>
  <c r="I549" i="5"/>
  <c r="I550" i="5"/>
  <c r="I551" i="5"/>
  <c r="I552" i="5"/>
  <c r="J552" i="5" s="1"/>
  <c r="I553" i="5"/>
  <c r="J553" i="5" s="1"/>
  <c r="I554" i="5"/>
  <c r="J554" i="5" s="1"/>
  <c r="I555" i="5"/>
  <c r="J555" i="5" s="1"/>
  <c r="I556" i="5"/>
  <c r="J556" i="5" s="1"/>
  <c r="I557" i="5"/>
  <c r="J557" i="5" s="1"/>
  <c r="I558" i="5"/>
  <c r="J558" i="5" s="1"/>
  <c r="I559" i="5"/>
  <c r="J559" i="5" s="1"/>
  <c r="I560" i="5"/>
  <c r="I561" i="5"/>
  <c r="I562" i="5"/>
  <c r="I563" i="5"/>
  <c r="J563" i="5" s="1"/>
  <c r="I564" i="5"/>
  <c r="J564" i="5" s="1"/>
  <c r="I565" i="5"/>
  <c r="J565" i="5" s="1"/>
  <c r="I566" i="5"/>
  <c r="I567" i="5"/>
  <c r="I568" i="5"/>
  <c r="J568" i="5" s="1"/>
  <c r="I569" i="5"/>
  <c r="J569" i="5" s="1"/>
  <c r="I570" i="5"/>
  <c r="J570" i="5" s="1"/>
  <c r="I571" i="5"/>
  <c r="J571" i="5" s="1"/>
  <c r="I572" i="5"/>
  <c r="I573" i="5"/>
  <c r="I574" i="5"/>
  <c r="I575" i="5"/>
  <c r="J575" i="5" s="1"/>
  <c r="I576" i="5"/>
  <c r="J576" i="5" s="1"/>
  <c r="I577" i="5"/>
  <c r="J577" i="5" s="1"/>
  <c r="I578" i="5"/>
  <c r="I579" i="5"/>
  <c r="I580" i="5"/>
  <c r="J580" i="5" s="1"/>
  <c r="I581" i="5"/>
  <c r="J581" i="5" s="1"/>
  <c r="I582" i="5"/>
  <c r="J582" i="5" s="1"/>
  <c r="I583" i="5"/>
  <c r="J583" i="5" s="1"/>
  <c r="I584" i="5"/>
  <c r="I585" i="5"/>
  <c r="J585" i="5" s="1"/>
  <c r="I586" i="5"/>
  <c r="J586" i="5" s="1"/>
  <c r="I587" i="5"/>
  <c r="J587" i="5" s="1"/>
  <c r="I588" i="5"/>
  <c r="J588" i="5" s="1"/>
  <c r="I589" i="5"/>
  <c r="J589" i="5" s="1"/>
  <c r="I590" i="5"/>
  <c r="J590" i="5" s="1"/>
  <c r="I591" i="5"/>
  <c r="I592" i="5"/>
  <c r="I593" i="5"/>
  <c r="J593" i="5" s="1"/>
  <c r="I594" i="5"/>
  <c r="J594" i="5" s="1"/>
  <c r="I595" i="5"/>
  <c r="J595" i="5" s="1"/>
  <c r="I596" i="5"/>
  <c r="I597" i="5"/>
  <c r="I598" i="5"/>
  <c r="I599" i="5"/>
  <c r="I600" i="5"/>
  <c r="I601" i="5"/>
  <c r="J601" i="5" s="1"/>
  <c r="I602" i="5"/>
  <c r="I603" i="5"/>
  <c r="I604" i="5"/>
  <c r="J604" i="5" s="1"/>
  <c r="I605" i="5"/>
  <c r="J605" i="5" s="1"/>
  <c r="I606" i="5"/>
  <c r="J606" i="5" s="1"/>
  <c r="I607" i="5"/>
  <c r="J607" i="5" s="1"/>
  <c r="I608" i="5"/>
  <c r="J608" i="5" s="1"/>
  <c r="I609" i="5"/>
  <c r="J609" i="5" s="1"/>
  <c r="I610" i="5"/>
  <c r="J610" i="5" s="1"/>
  <c r="I611" i="5"/>
  <c r="J611" i="5" s="1"/>
  <c r="I612" i="5"/>
  <c r="J612" i="5" s="1"/>
  <c r="I613" i="5"/>
  <c r="J613" i="5" s="1"/>
  <c r="I614" i="5"/>
  <c r="J614" i="5" s="1"/>
  <c r="I615" i="5"/>
  <c r="I616" i="5"/>
  <c r="I617" i="5"/>
  <c r="J617" i="5" s="1"/>
  <c r="I618" i="5"/>
  <c r="J618" i="5" s="1"/>
  <c r="I619" i="5"/>
  <c r="J619" i="5" s="1"/>
  <c r="I620" i="5"/>
  <c r="I621" i="5"/>
  <c r="J621" i="5" s="1"/>
  <c r="I622" i="5"/>
  <c r="J622" i="5" s="1"/>
  <c r="I623" i="5"/>
  <c r="J623" i="5" s="1"/>
  <c r="I624" i="5"/>
  <c r="I625" i="5"/>
  <c r="J625" i="5" s="1"/>
  <c r="I626" i="5"/>
  <c r="J626" i="5" s="1"/>
  <c r="I627" i="5"/>
  <c r="I628" i="5"/>
  <c r="I629" i="5"/>
  <c r="J629" i="5" s="1"/>
  <c r="I630" i="5"/>
  <c r="J630" i="5" s="1"/>
  <c r="I631" i="5"/>
  <c r="J631" i="5" s="1"/>
  <c r="I632" i="5"/>
  <c r="I633" i="5"/>
  <c r="I634" i="5"/>
  <c r="J634" i="5" s="1"/>
  <c r="I635" i="5"/>
  <c r="J635" i="5" s="1"/>
  <c r="I636" i="5"/>
  <c r="J636" i="5" s="1"/>
  <c r="I637" i="5"/>
  <c r="J637" i="5" s="1"/>
  <c r="I638" i="5"/>
  <c r="I639" i="5"/>
  <c r="I640" i="5"/>
  <c r="J640" i="5" s="1"/>
  <c r="I641" i="5"/>
  <c r="J641" i="5" s="1"/>
  <c r="I642" i="5"/>
  <c r="J642" i="5" s="1"/>
  <c r="I643" i="5"/>
  <c r="J643" i="5" s="1"/>
  <c r="I644" i="5"/>
  <c r="I645" i="5"/>
  <c r="J645" i="5" s="1"/>
  <c r="I646" i="5"/>
  <c r="J646" i="5" s="1"/>
  <c r="I647" i="5"/>
  <c r="J647" i="5" s="1"/>
  <c r="I648" i="5"/>
  <c r="J648" i="5" s="1"/>
  <c r="I649" i="5"/>
  <c r="J649" i="5" s="1"/>
  <c r="I650" i="5"/>
  <c r="J650" i="5" s="1"/>
  <c r="I651" i="5"/>
  <c r="I652" i="5"/>
  <c r="I653" i="5"/>
  <c r="J653" i="5" s="1"/>
  <c r="I654" i="5"/>
  <c r="J654" i="5" s="1"/>
  <c r="I655" i="5"/>
  <c r="J655" i="5" s="1"/>
  <c r="I656" i="5"/>
  <c r="I657" i="5"/>
  <c r="J657" i="5" s="1"/>
  <c r="I658" i="5"/>
  <c r="J658" i="5" s="1"/>
  <c r="I659" i="5"/>
  <c r="J659" i="5" s="1"/>
  <c r="I660" i="5"/>
  <c r="J660" i="5" s="1"/>
  <c r="I661" i="5"/>
  <c r="J661" i="5" s="1"/>
  <c r="I662" i="5"/>
  <c r="J662" i="5" s="1"/>
  <c r="I663" i="5"/>
  <c r="I664" i="5"/>
  <c r="I665" i="5"/>
  <c r="J665" i="5" s="1"/>
  <c r="I666" i="5"/>
  <c r="J666" i="5" s="1"/>
  <c r="I667" i="5"/>
  <c r="J667" i="5" s="1"/>
  <c r="I668" i="5"/>
  <c r="I669" i="5"/>
  <c r="I670" i="5"/>
  <c r="I671" i="5"/>
  <c r="I672" i="5"/>
  <c r="J672" i="5" s="1"/>
  <c r="I673" i="5"/>
  <c r="J673" i="5" s="1"/>
  <c r="I674" i="5"/>
  <c r="J674" i="5" s="1"/>
  <c r="I675" i="5"/>
  <c r="I676" i="5"/>
  <c r="J676" i="5" s="1"/>
  <c r="I677" i="5"/>
  <c r="J677" i="5" s="1"/>
  <c r="I678" i="5"/>
  <c r="J678" i="5" s="1"/>
  <c r="I679" i="5"/>
  <c r="J679" i="5" s="1"/>
  <c r="I680" i="5"/>
  <c r="I681" i="5"/>
  <c r="I682" i="5"/>
  <c r="I683" i="5"/>
  <c r="J683" i="5" s="1"/>
  <c r="I684" i="5"/>
  <c r="J684" i="5" s="1"/>
  <c r="I685" i="5"/>
  <c r="J685" i="5" s="1"/>
  <c r="I686" i="5"/>
  <c r="I687" i="5"/>
  <c r="I688" i="5"/>
  <c r="J688" i="5" s="1"/>
  <c r="I689" i="5"/>
  <c r="J689" i="5" s="1"/>
  <c r="I690" i="5"/>
  <c r="J690" i="5" s="1"/>
  <c r="I691" i="5"/>
  <c r="J691" i="5" s="1"/>
  <c r="I692" i="5"/>
  <c r="I693" i="5"/>
  <c r="I694" i="5"/>
  <c r="I695" i="5"/>
  <c r="J695" i="5" s="1"/>
  <c r="I696" i="5"/>
  <c r="J696" i="5" s="1"/>
  <c r="I697" i="5"/>
  <c r="J697" i="5" s="1"/>
  <c r="I698" i="5"/>
  <c r="I699" i="5"/>
  <c r="J699" i="5" s="1"/>
  <c r="I700" i="5"/>
  <c r="J700" i="5" s="1"/>
  <c r="I701" i="5"/>
  <c r="J701" i="5" s="1"/>
  <c r="I702" i="5"/>
  <c r="J702" i="5" s="1"/>
  <c r="I703" i="5"/>
  <c r="J703" i="5" s="1"/>
  <c r="I704" i="5"/>
  <c r="I705" i="5"/>
  <c r="I706" i="5"/>
  <c r="I707" i="5"/>
  <c r="J707" i="5" s="1"/>
  <c r="I708" i="5"/>
  <c r="J708" i="5" s="1"/>
  <c r="I709" i="5"/>
  <c r="J709" i="5" s="1"/>
  <c r="I710" i="5"/>
  <c r="J710" i="5" s="1"/>
  <c r="I711" i="5"/>
  <c r="I712" i="5"/>
  <c r="J712" i="5" s="1"/>
  <c r="I713" i="5"/>
  <c r="J713" i="5" s="1"/>
  <c r="I714" i="5"/>
  <c r="J714" i="5" s="1"/>
  <c r="I715" i="5"/>
  <c r="J715" i="5" s="1"/>
  <c r="I716" i="5"/>
  <c r="I717" i="5"/>
  <c r="I718" i="5"/>
  <c r="J718" i="5" s="1"/>
  <c r="I719" i="5"/>
  <c r="J719" i="5" s="1"/>
  <c r="I720" i="5"/>
  <c r="J720" i="5" s="1"/>
  <c r="I721" i="5"/>
  <c r="J721" i="5" s="1"/>
  <c r="I722" i="5"/>
  <c r="J722" i="5" s="1"/>
  <c r="I723" i="5"/>
  <c r="I724" i="5"/>
  <c r="I725" i="5"/>
  <c r="J725" i="5" s="1"/>
  <c r="I726" i="5"/>
  <c r="J726" i="5" s="1"/>
  <c r="I727" i="5"/>
  <c r="J727" i="5" s="1"/>
  <c r="I728" i="5"/>
  <c r="I729" i="5"/>
  <c r="I730" i="5"/>
  <c r="I731" i="5"/>
  <c r="J731" i="5" s="1"/>
  <c r="I732" i="5"/>
  <c r="J732" i="5" s="1"/>
  <c r="I733" i="5"/>
  <c r="J733" i="5" s="1"/>
  <c r="I734" i="5"/>
  <c r="J734" i="5" s="1"/>
  <c r="I735" i="5"/>
  <c r="I736" i="5"/>
  <c r="J736" i="5" s="1"/>
  <c r="I737" i="5"/>
  <c r="J737" i="5" s="1"/>
  <c r="I738" i="5"/>
  <c r="J738" i="5" s="1"/>
  <c r="I739" i="5"/>
  <c r="J739" i="5" s="1"/>
  <c r="I740" i="5"/>
  <c r="I741" i="5"/>
  <c r="I742" i="5"/>
  <c r="J742" i="5" s="1"/>
  <c r="I743" i="5"/>
  <c r="J743" i="5" s="1"/>
  <c r="I744" i="5"/>
  <c r="J744" i="5" s="1"/>
  <c r="I745" i="5"/>
  <c r="J745" i="5" s="1"/>
  <c r="I746" i="5"/>
  <c r="J746" i="5" s="1"/>
  <c r="I747" i="5"/>
  <c r="I748" i="5"/>
  <c r="I749" i="5"/>
  <c r="J749" i="5" s="1"/>
  <c r="I750" i="5"/>
  <c r="J750" i="5" s="1"/>
  <c r="I751" i="5"/>
  <c r="J751" i="5" s="1"/>
  <c r="I752" i="5"/>
  <c r="J752" i="5" s="1"/>
  <c r="I753" i="5"/>
  <c r="I754" i="5"/>
  <c r="I755" i="5"/>
  <c r="J755" i="5" s="1"/>
  <c r="I756" i="5"/>
  <c r="J756" i="5" s="1"/>
  <c r="I757" i="5"/>
  <c r="J757" i="5" s="1"/>
  <c r="I758" i="5"/>
  <c r="J758" i="5" s="1"/>
  <c r="I759" i="5"/>
  <c r="I760" i="5"/>
  <c r="J760" i="5" s="1"/>
  <c r="I761" i="5"/>
  <c r="J761" i="5" s="1"/>
  <c r="I762" i="5"/>
  <c r="J762" i="5" s="1"/>
  <c r="I763" i="5"/>
  <c r="J763" i="5" s="1"/>
  <c r="I764" i="5"/>
  <c r="I765" i="5"/>
  <c r="J765" i="5" s="1"/>
  <c r="I766" i="5"/>
  <c r="I767" i="5"/>
  <c r="J767" i="5" s="1"/>
  <c r="I768" i="5"/>
  <c r="J768" i="5" s="1"/>
  <c r="I769" i="5"/>
  <c r="J769" i="5" s="1"/>
  <c r="I770" i="5"/>
  <c r="J770" i="5" s="1"/>
  <c r="I771" i="5"/>
  <c r="I772" i="5"/>
  <c r="I773" i="5"/>
  <c r="J773" i="5" s="1"/>
  <c r="I774" i="5"/>
  <c r="J774" i="5" s="1"/>
  <c r="I775" i="5"/>
  <c r="J775" i="5" s="1"/>
  <c r="I776" i="5"/>
  <c r="I777" i="5"/>
  <c r="I778" i="5"/>
  <c r="J778" i="5" s="1"/>
  <c r="I779" i="5"/>
  <c r="J779" i="5" s="1"/>
  <c r="I780" i="5"/>
  <c r="J780" i="5" s="1"/>
  <c r="I781" i="5"/>
  <c r="J781" i="5" s="1"/>
  <c r="I782" i="5"/>
  <c r="J782" i="5" s="1"/>
  <c r="I783" i="5"/>
  <c r="I784" i="5"/>
  <c r="J784" i="5" s="1"/>
  <c r="I785" i="5"/>
  <c r="J785" i="5" s="1"/>
  <c r="I786" i="5"/>
  <c r="J786" i="5" s="1"/>
  <c r="I787" i="5"/>
  <c r="J787" i="5" s="1"/>
  <c r="I788" i="5"/>
  <c r="I789" i="5"/>
  <c r="I790" i="5"/>
  <c r="I791" i="5"/>
  <c r="J791" i="5" s="1"/>
  <c r="I792" i="5"/>
  <c r="J792" i="5" s="1"/>
  <c r="I793" i="5"/>
  <c r="J793" i="5" s="1"/>
  <c r="I794" i="5"/>
  <c r="I795" i="5"/>
  <c r="I796" i="5"/>
  <c r="J796" i="5" s="1"/>
  <c r="I797" i="5"/>
  <c r="J797" i="5" s="1"/>
  <c r="I798" i="5"/>
  <c r="J798" i="5" s="1"/>
  <c r="I799" i="5"/>
  <c r="J799" i="5" s="1"/>
  <c r="I800" i="5"/>
  <c r="I801" i="5"/>
  <c r="I802" i="5"/>
  <c r="I803" i="5"/>
  <c r="I804" i="5"/>
  <c r="J804" i="5" s="1"/>
  <c r="I805" i="5"/>
  <c r="J805" i="5" s="1"/>
  <c r="I806" i="5"/>
  <c r="J806" i="5" s="1"/>
  <c r="I807" i="5"/>
  <c r="I808" i="5"/>
  <c r="I809" i="5"/>
  <c r="J809" i="5" s="1"/>
  <c r="I810" i="5"/>
  <c r="J810" i="5" s="1"/>
  <c r="I811" i="5"/>
  <c r="J811" i="5" s="1"/>
  <c r="I812" i="5"/>
  <c r="I813" i="5"/>
  <c r="I814" i="5"/>
  <c r="I815" i="5"/>
  <c r="J815" i="5" s="1"/>
  <c r="I816" i="5"/>
  <c r="J816" i="5" s="1"/>
  <c r="I817" i="5"/>
  <c r="J817" i="5" s="1"/>
  <c r="I818" i="5"/>
  <c r="J818" i="5" s="1"/>
  <c r="I819" i="5"/>
  <c r="I820" i="5"/>
  <c r="J820" i="5" s="1"/>
  <c r="I821" i="5"/>
  <c r="J821" i="5" s="1"/>
  <c r="I822" i="5"/>
  <c r="J822" i="5" s="1"/>
  <c r="I823" i="5"/>
  <c r="J823" i="5" s="1"/>
  <c r="I824" i="5"/>
  <c r="I825" i="5"/>
  <c r="I826" i="5"/>
  <c r="I827" i="5"/>
  <c r="J827" i="5" s="1"/>
  <c r="I828" i="5"/>
  <c r="J828" i="5" s="1"/>
  <c r="I829" i="5"/>
  <c r="J829" i="5" s="1"/>
  <c r="I830" i="5"/>
  <c r="I831" i="5"/>
  <c r="I832" i="5"/>
  <c r="I833" i="5"/>
  <c r="J833" i="5" s="1"/>
  <c r="I834" i="5"/>
  <c r="J834" i="5" s="1"/>
  <c r="I835" i="5"/>
  <c r="J835" i="5" s="1"/>
  <c r="I836" i="5"/>
  <c r="I837" i="5"/>
  <c r="I838" i="5"/>
  <c r="I839" i="5"/>
  <c r="J839" i="5" s="1"/>
  <c r="I840" i="5"/>
  <c r="J840" i="5" s="1"/>
  <c r="I841" i="5"/>
  <c r="J841" i="5" s="1"/>
  <c r="I842" i="5"/>
  <c r="J842" i="5" s="1"/>
  <c r="I843" i="5"/>
  <c r="J843" i="5" s="1"/>
  <c r="I844" i="5"/>
  <c r="J844" i="5" s="1"/>
  <c r="I845" i="5"/>
  <c r="J845" i="5" s="1"/>
  <c r="I846" i="5"/>
  <c r="J846" i="5" s="1"/>
  <c r="I847" i="5"/>
  <c r="J847" i="5" s="1"/>
  <c r="I848" i="5"/>
  <c r="I849" i="5"/>
  <c r="I850" i="5"/>
  <c r="I851" i="5"/>
  <c r="I852" i="5"/>
  <c r="J852" i="5" s="1"/>
  <c r="I853" i="5"/>
  <c r="J853" i="5" s="1"/>
  <c r="I854" i="5"/>
  <c r="I855" i="5"/>
  <c r="I856" i="5"/>
  <c r="J856" i="5" s="1"/>
  <c r="I857" i="5"/>
  <c r="J857" i="5" s="1"/>
  <c r="I858" i="5"/>
  <c r="J858" i="5" s="1"/>
  <c r="I859" i="5"/>
  <c r="J859" i="5" s="1"/>
  <c r="I860" i="5"/>
  <c r="I861" i="5"/>
  <c r="I862" i="5"/>
  <c r="I863" i="5"/>
  <c r="I864" i="5"/>
  <c r="J864" i="5" s="1"/>
  <c r="I865" i="5"/>
  <c r="J865" i="5" s="1"/>
  <c r="I866" i="5"/>
  <c r="J866" i="5" s="1"/>
  <c r="I867" i="5"/>
  <c r="I868" i="5"/>
  <c r="I869" i="5"/>
  <c r="J869" i="5" s="1"/>
  <c r="I870" i="5"/>
  <c r="J870" i="5" s="1"/>
  <c r="I871" i="5"/>
  <c r="J871" i="5" s="1"/>
  <c r="I872" i="5"/>
  <c r="I873" i="5"/>
  <c r="I874" i="5"/>
  <c r="I875" i="5"/>
  <c r="J875" i="5" s="1"/>
  <c r="I876" i="5"/>
  <c r="J876" i="5" s="1"/>
  <c r="I877" i="5"/>
  <c r="J877" i="5" s="1"/>
  <c r="I878" i="5"/>
  <c r="I879" i="5"/>
  <c r="I880" i="5"/>
  <c r="J880" i="5" s="1"/>
  <c r="I881" i="5"/>
  <c r="J881" i="5" s="1"/>
  <c r="I882" i="5"/>
  <c r="J882" i="5" s="1"/>
  <c r="I883" i="5"/>
  <c r="J883" i="5" s="1"/>
  <c r="I884" i="5"/>
  <c r="I885" i="5"/>
  <c r="I886" i="5"/>
  <c r="I887" i="5"/>
  <c r="J887" i="5" s="1"/>
  <c r="I888" i="5"/>
  <c r="J888" i="5" s="1"/>
  <c r="I889" i="5"/>
  <c r="J889" i="5" s="1"/>
  <c r="I890" i="5"/>
  <c r="J890" i="5" s="1"/>
  <c r="I891" i="5"/>
  <c r="I892" i="5"/>
  <c r="J892" i="5" s="1"/>
  <c r="I893" i="5"/>
  <c r="J893" i="5" s="1"/>
  <c r="I894" i="5"/>
  <c r="J894" i="5" s="1"/>
  <c r="I895" i="5"/>
  <c r="J895" i="5" s="1"/>
  <c r="I896" i="5"/>
  <c r="J896" i="5" s="1"/>
  <c r="I897" i="5"/>
  <c r="I898" i="5"/>
  <c r="I899" i="5"/>
  <c r="I900" i="5"/>
  <c r="I901" i="5"/>
  <c r="J901" i="5" s="1"/>
  <c r="I902" i="5"/>
  <c r="I903" i="5"/>
  <c r="I904" i="5"/>
  <c r="I905" i="5"/>
  <c r="J905" i="5" s="1"/>
  <c r="I906" i="5"/>
  <c r="J906" i="5" s="1"/>
  <c r="I907" i="5"/>
  <c r="J907" i="5" s="1"/>
  <c r="I908" i="5"/>
  <c r="I909" i="5"/>
  <c r="J909" i="5" s="1"/>
  <c r="I910" i="5"/>
  <c r="I911" i="5"/>
  <c r="I912" i="5"/>
  <c r="J912" i="5" s="1"/>
  <c r="I913" i="5"/>
  <c r="J913" i="5" s="1"/>
  <c r="I914" i="5"/>
  <c r="J914" i="5" s="1"/>
  <c r="I915" i="5"/>
  <c r="I916" i="5"/>
  <c r="J916" i="5" s="1"/>
  <c r="I917" i="5"/>
  <c r="J917" i="5" s="1"/>
  <c r="I918" i="5"/>
  <c r="J918" i="5" s="1"/>
  <c r="I919" i="5"/>
  <c r="J919" i="5" s="1"/>
  <c r="I920" i="5"/>
  <c r="I921" i="5"/>
  <c r="I922" i="5"/>
  <c r="J922" i="5" s="1"/>
  <c r="I923" i="5"/>
  <c r="J923" i="5" s="1"/>
  <c r="I924" i="5"/>
  <c r="J924" i="5" s="1"/>
  <c r="I925" i="5"/>
  <c r="J925" i="5" s="1"/>
  <c r="I926" i="5"/>
  <c r="J926" i="5" s="1"/>
  <c r="I927" i="5"/>
  <c r="I928" i="5"/>
  <c r="J928" i="5" s="1"/>
  <c r="I929" i="5"/>
  <c r="J929" i="5" s="1"/>
  <c r="I930" i="5"/>
  <c r="J930" i="5" s="1"/>
  <c r="I931" i="5"/>
  <c r="J931" i="5" s="1"/>
  <c r="I932" i="5"/>
  <c r="I933" i="5"/>
  <c r="I934" i="5"/>
  <c r="I935" i="5"/>
  <c r="J935" i="5" s="1"/>
  <c r="I936" i="5"/>
  <c r="J936" i="5" s="1"/>
  <c r="I937" i="5"/>
  <c r="J937" i="5" s="1"/>
  <c r="I938" i="5"/>
  <c r="J938" i="5" s="1"/>
  <c r="I939" i="5"/>
  <c r="I940" i="5"/>
  <c r="J940" i="5" s="1"/>
  <c r="I941" i="5"/>
  <c r="J941" i="5" s="1"/>
  <c r="I942" i="5"/>
  <c r="J942" i="5" s="1"/>
  <c r="I943" i="5"/>
  <c r="J943" i="5" s="1"/>
  <c r="I944" i="5"/>
  <c r="I945" i="5"/>
  <c r="I946" i="5"/>
  <c r="I947" i="5"/>
  <c r="J947" i="5" s="1"/>
  <c r="I948" i="5"/>
  <c r="J948" i="5" s="1"/>
  <c r="I949" i="5"/>
  <c r="J949" i="5" s="1"/>
  <c r="I950" i="5"/>
  <c r="J950" i="5" s="1"/>
  <c r="I951" i="5"/>
  <c r="I952" i="5"/>
  <c r="J952" i="5" s="1"/>
  <c r="I953" i="5"/>
  <c r="J953" i="5" s="1"/>
  <c r="I954" i="5"/>
  <c r="J954" i="5" s="1"/>
  <c r="I955" i="5"/>
  <c r="J955" i="5" s="1"/>
  <c r="I956" i="5"/>
  <c r="I957" i="5"/>
  <c r="I958" i="5"/>
  <c r="I959" i="5"/>
  <c r="I960" i="5"/>
  <c r="J960" i="5" s="1"/>
  <c r="I961" i="5"/>
  <c r="J961" i="5" s="1"/>
  <c r="I962" i="5"/>
  <c r="J962" i="5" s="1"/>
  <c r="I963" i="5"/>
  <c r="I964" i="5"/>
  <c r="J964" i="5" s="1"/>
  <c r="I965" i="5"/>
  <c r="J965" i="5" s="1"/>
  <c r="I966" i="5"/>
  <c r="J966" i="5" s="1"/>
  <c r="I967" i="5"/>
  <c r="J967" i="5" s="1"/>
  <c r="I968" i="5"/>
  <c r="I969" i="5"/>
  <c r="I970" i="5"/>
  <c r="I971" i="5"/>
  <c r="I972" i="5"/>
  <c r="J972" i="5" s="1"/>
  <c r="I973" i="5"/>
  <c r="J973" i="5" s="1"/>
  <c r="I974" i="5"/>
  <c r="J974" i="5" s="1"/>
  <c r="I975" i="5"/>
  <c r="I976" i="5"/>
  <c r="J976" i="5" s="1"/>
  <c r="I977" i="5"/>
  <c r="J977" i="5" s="1"/>
  <c r="I978" i="5"/>
  <c r="J978" i="5" s="1"/>
  <c r="I979" i="5"/>
  <c r="J979" i="5" s="1"/>
  <c r="I980" i="5"/>
  <c r="I981" i="5"/>
  <c r="I982" i="5"/>
  <c r="I983" i="5"/>
  <c r="J983" i="5" s="1"/>
  <c r="I984" i="5"/>
  <c r="J984" i="5" s="1"/>
  <c r="I985" i="5"/>
  <c r="I986" i="5"/>
  <c r="J986" i="5" s="1"/>
  <c r="I987" i="5"/>
  <c r="J987" i="5" s="1"/>
  <c r="I988" i="5"/>
  <c r="J988" i="5" s="1"/>
  <c r="I989" i="5"/>
  <c r="J989" i="5" s="1"/>
  <c r="I990" i="5"/>
  <c r="J990" i="5" s="1"/>
  <c r="I991" i="5"/>
  <c r="J991" i="5" s="1"/>
  <c r="I992" i="5"/>
  <c r="I993" i="5"/>
  <c r="I994" i="5"/>
  <c r="I995" i="5"/>
  <c r="I996" i="5"/>
  <c r="J996" i="5" s="1"/>
  <c r="I997" i="5"/>
  <c r="J997" i="5" s="1"/>
  <c r="I998" i="5"/>
  <c r="I999" i="5"/>
  <c r="I1000" i="5"/>
  <c r="J1000" i="5" s="1"/>
  <c r="I1001" i="5"/>
  <c r="J1001" i="5" s="1"/>
  <c r="I1002" i="5"/>
  <c r="J1002" i="5" s="1"/>
  <c r="I1003" i="5"/>
  <c r="J1003" i="5" s="1"/>
  <c r="I1004" i="5"/>
  <c r="I1005" i="5"/>
  <c r="I1006" i="5"/>
  <c r="I1007" i="5"/>
  <c r="J1007" i="5" s="1"/>
  <c r="I1008" i="5"/>
  <c r="J1008" i="5" s="1"/>
  <c r="I1009" i="5"/>
  <c r="J1009" i="5" s="1"/>
  <c r="I1010" i="5"/>
  <c r="J1010" i="5" s="1"/>
  <c r="I1011" i="5"/>
  <c r="I1012" i="5"/>
  <c r="J1012" i="5" s="1"/>
  <c r="I1013" i="5"/>
  <c r="J1013" i="5" s="1"/>
  <c r="I1014" i="5"/>
  <c r="J1014" i="5" s="1"/>
  <c r="I1015" i="5"/>
  <c r="J1015" i="5" s="1"/>
  <c r="I1016" i="5"/>
  <c r="I1017" i="5"/>
  <c r="I1018" i="5"/>
  <c r="I1019" i="5"/>
  <c r="I1020" i="5"/>
  <c r="J1020" i="5" s="1"/>
  <c r="I1021" i="5"/>
  <c r="J1021" i="5" s="1"/>
  <c r="I1022" i="5"/>
  <c r="I1023" i="5"/>
  <c r="I1024" i="5"/>
  <c r="I1025" i="5"/>
  <c r="J1025" i="5" s="1"/>
  <c r="I1026" i="5"/>
  <c r="J1026" i="5" s="1"/>
  <c r="I1027" i="5"/>
  <c r="J1027" i="5" s="1"/>
  <c r="I1028" i="5"/>
  <c r="I1029" i="5"/>
  <c r="I1030" i="5"/>
  <c r="I1031" i="5"/>
  <c r="I1032" i="5"/>
  <c r="I1033" i="5"/>
  <c r="J1033" i="5" s="1"/>
  <c r="I1034" i="5"/>
  <c r="J1034" i="5" s="1"/>
  <c r="I1035" i="5"/>
  <c r="I1036" i="5"/>
  <c r="J1036" i="5" s="1"/>
  <c r="I1037" i="5"/>
  <c r="J1037" i="5" s="1"/>
  <c r="I1038" i="5"/>
  <c r="J1038" i="5" s="1"/>
  <c r="I1039" i="5"/>
  <c r="J1039" i="5" s="1"/>
  <c r="I1040" i="5"/>
  <c r="I1041" i="5"/>
  <c r="I1042" i="5"/>
  <c r="I1043" i="5"/>
  <c r="J1043" i="5" s="1"/>
  <c r="I1044" i="5"/>
  <c r="J1044" i="5" s="1"/>
  <c r="I1045" i="5"/>
  <c r="J1045" i="5" s="1"/>
  <c r="I1046" i="5"/>
  <c r="I1047" i="5"/>
  <c r="I1048" i="5"/>
  <c r="J1048" i="5" s="1"/>
  <c r="I1049" i="5"/>
  <c r="J1049" i="5" s="1"/>
  <c r="I1050" i="5"/>
  <c r="J1050" i="5" s="1"/>
  <c r="I1051" i="5"/>
  <c r="J1051" i="5" s="1"/>
  <c r="I1052" i="5"/>
  <c r="I1053" i="5"/>
  <c r="I1054" i="5"/>
  <c r="I1055" i="5"/>
  <c r="I1056" i="5"/>
  <c r="J1056" i="5" s="1"/>
  <c r="I1057" i="5"/>
  <c r="J1057" i="5" s="1"/>
  <c r="I1058" i="5"/>
  <c r="J1058" i="5" s="1"/>
  <c r="I1059" i="5"/>
  <c r="I1060" i="5"/>
  <c r="I1061" i="5"/>
  <c r="J1061" i="5" s="1"/>
  <c r="I1062" i="5"/>
  <c r="J1062" i="5" s="1"/>
  <c r="I1063" i="5"/>
  <c r="J1063" i="5" s="1"/>
  <c r="I1064" i="5"/>
  <c r="I1065" i="5"/>
  <c r="I1066" i="5"/>
  <c r="I1067" i="5"/>
  <c r="J1067" i="5" s="1"/>
  <c r="I1068" i="5"/>
  <c r="J1068" i="5" s="1"/>
  <c r="I1069" i="5"/>
  <c r="J1069" i="5" s="1"/>
  <c r="I1070" i="5"/>
  <c r="J1070" i="5" s="1"/>
  <c r="I1071" i="5"/>
  <c r="I1072" i="5"/>
  <c r="J1072" i="5" s="1"/>
  <c r="I1073" i="5"/>
  <c r="J1073" i="5" s="1"/>
  <c r="I1074" i="5"/>
  <c r="J1074" i="5" s="1"/>
  <c r="I1075" i="5"/>
  <c r="J1075" i="5" s="1"/>
  <c r="I1076" i="5"/>
  <c r="I1077" i="5"/>
  <c r="I1078" i="5"/>
  <c r="I1079" i="5"/>
  <c r="J1079" i="5" s="1"/>
  <c r="I1080" i="5"/>
  <c r="J1080" i="5" s="1"/>
  <c r="I1081" i="5"/>
  <c r="J1081" i="5" s="1"/>
  <c r="I1082" i="5"/>
  <c r="J1082" i="5" s="1"/>
  <c r="I1083" i="5"/>
  <c r="I1084" i="5"/>
  <c r="I1085" i="5"/>
  <c r="J1085" i="5" s="1"/>
  <c r="I1086" i="5"/>
  <c r="J1086" i="5" s="1"/>
  <c r="I1087" i="5"/>
  <c r="J1087" i="5" s="1"/>
  <c r="I1088" i="5"/>
  <c r="I1089" i="5"/>
  <c r="I1090" i="5"/>
  <c r="I1091" i="5"/>
  <c r="I1092" i="5"/>
  <c r="J1092" i="5" s="1"/>
  <c r="I1093" i="5"/>
  <c r="J1093" i="5" s="1"/>
  <c r="I1094" i="5"/>
  <c r="J1094" i="5" s="1"/>
  <c r="I1095" i="5"/>
  <c r="I1096" i="5"/>
  <c r="I1097" i="5"/>
  <c r="J1097" i="5" s="1"/>
  <c r="I1098" i="5"/>
  <c r="J1098" i="5" s="1"/>
  <c r="I1099" i="5"/>
  <c r="J1099" i="5" s="1"/>
  <c r="I1100" i="5"/>
  <c r="I1101" i="5"/>
  <c r="J1101" i="5" s="1"/>
  <c r="I1102" i="5"/>
  <c r="J1102" i="5" s="1"/>
  <c r="I1103" i="5"/>
  <c r="J1103" i="5" s="1"/>
  <c r="I1104" i="5"/>
  <c r="J1104" i="5" s="1"/>
  <c r="I1105" i="5"/>
  <c r="J1105" i="5" s="1"/>
  <c r="I1106" i="5"/>
  <c r="I1107" i="5"/>
  <c r="I1108" i="5"/>
  <c r="J1108" i="5" s="1"/>
  <c r="I1109" i="5"/>
  <c r="J1109" i="5" s="1"/>
  <c r="I1110" i="5"/>
  <c r="J1110" i="5" s="1"/>
  <c r="I1111" i="5"/>
  <c r="J1111" i="5" s="1"/>
  <c r="I1112" i="5"/>
  <c r="I1113" i="5"/>
  <c r="I1114" i="5"/>
  <c r="J1114" i="5" s="1"/>
  <c r="I1115" i="5"/>
  <c r="J1115" i="5" s="1"/>
  <c r="I1116" i="5"/>
  <c r="J1116" i="5" s="1"/>
  <c r="I1117" i="5"/>
  <c r="J1117" i="5" s="1"/>
  <c r="I1118" i="5"/>
  <c r="J1118" i="5" s="1"/>
  <c r="I1119" i="5"/>
  <c r="I1120" i="5"/>
  <c r="I1121" i="5"/>
  <c r="J1121" i="5" s="1"/>
  <c r="I1122" i="5"/>
  <c r="J1122" i="5" s="1"/>
  <c r="I1123" i="5"/>
  <c r="J1123" i="5" s="1"/>
  <c r="I1124" i="5"/>
  <c r="I1125" i="5"/>
  <c r="J1125" i="5" s="1"/>
  <c r="I1126" i="5"/>
  <c r="J1126" i="5" s="1"/>
  <c r="I1127" i="5"/>
  <c r="J1127" i="5" s="1"/>
  <c r="I1128" i="5"/>
  <c r="J1128" i="5" s="1"/>
  <c r="I1129" i="5"/>
  <c r="J1129" i="5" s="1"/>
  <c r="I1130" i="5"/>
  <c r="I1131" i="5"/>
  <c r="I1132" i="5"/>
  <c r="I1133" i="5"/>
  <c r="J1133" i="5" s="1"/>
  <c r="I1134" i="5"/>
  <c r="J1134" i="5" s="1"/>
  <c r="I1135" i="5"/>
  <c r="J1135" i="5" s="1"/>
  <c r="I1136" i="5"/>
  <c r="I1137" i="5"/>
  <c r="I1138" i="5"/>
  <c r="I1139" i="5"/>
  <c r="J1139" i="5" s="1"/>
  <c r="I1140" i="5"/>
  <c r="J1140" i="5" s="1"/>
  <c r="I1141" i="5"/>
  <c r="J1141" i="5" s="1"/>
  <c r="I1142" i="5"/>
  <c r="J1142" i="5" s="1"/>
  <c r="I1143" i="5"/>
  <c r="I1144" i="5"/>
  <c r="J1144" i="5" s="1"/>
  <c r="I1145" i="5"/>
  <c r="J1145" i="5" s="1"/>
  <c r="I1146" i="5"/>
  <c r="J1146" i="5" s="1"/>
  <c r="I1147" i="5"/>
  <c r="J1147" i="5" s="1"/>
  <c r="I1148" i="5"/>
  <c r="I1149" i="5"/>
  <c r="I1150" i="5"/>
  <c r="I1151" i="5"/>
  <c r="J1151" i="5" s="1"/>
  <c r="I1152" i="5"/>
  <c r="J1152" i="5" s="1"/>
  <c r="I1153" i="5"/>
  <c r="J1153" i="5" s="1"/>
  <c r="I1154" i="5"/>
  <c r="J1154" i="5" s="1"/>
  <c r="I1155" i="5"/>
  <c r="I1156" i="5"/>
  <c r="I1157" i="5"/>
  <c r="J1157" i="5" s="1"/>
  <c r="I1158" i="5"/>
  <c r="J1158" i="5" s="1"/>
  <c r="I1159" i="5"/>
  <c r="J1159" i="5" s="1"/>
  <c r="I1160" i="5"/>
  <c r="I1161" i="5"/>
  <c r="J1161" i="5" s="1"/>
  <c r="I1162" i="5"/>
  <c r="J1162" i="5" s="1"/>
  <c r="I1163" i="5"/>
  <c r="I1164" i="5"/>
  <c r="J1164" i="5" s="1"/>
  <c r="I1165" i="5"/>
  <c r="J1165" i="5" s="1"/>
  <c r="I1166" i="5"/>
  <c r="I1167" i="5"/>
  <c r="I1168" i="5"/>
  <c r="J1168" i="5" s="1"/>
  <c r="I1169" i="5"/>
  <c r="J1169" i="5" s="1"/>
  <c r="I1170" i="5"/>
  <c r="J1170" i="5" s="1"/>
  <c r="I1171" i="5"/>
  <c r="J1171" i="5" s="1"/>
  <c r="I1172" i="5"/>
  <c r="I1173" i="5"/>
  <c r="I1174" i="5"/>
  <c r="I1175" i="5"/>
  <c r="I1176" i="5"/>
  <c r="I1177" i="5"/>
  <c r="J1177" i="5" s="1"/>
  <c r="I1178" i="5"/>
  <c r="J1178" i="5" s="1"/>
  <c r="I1179" i="5"/>
  <c r="I1180" i="5"/>
  <c r="J1180" i="5" s="1"/>
  <c r="I1181" i="5"/>
  <c r="J1181" i="5" s="1"/>
  <c r="I1182" i="5"/>
  <c r="J1182" i="5" s="1"/>
  <c r="I1183" i="5"/>
  <c r="J1183" i="5" s="1"/>
  <c r="I1184" i="5"/>
  <c r="I1185" i="5"/>
  <c r="I1186" i="5"/>
  <c r="I1187" i="5"/>
  <c r="J1187" i="5" s="1"/>
  <c r="I1188" i="5"/>
  <c r="J1188" i="5" s="1"/>
  <c r="I1189" i="5"/>
  <c r="J1189" i="5" s="1"/>
  <c r="I1190" i="5"/>
  <c r="I1191" i="5"/>
  <c r="I1192" i="5"/>
  <c r="J1192" i="5" s="1"/>
  <c r="I1193" i="5"/>
  <c r="J1193" i="5" s="1"/>
  <c r="I1194" i="5"/>
  <c r="J1194" i="5" s="1"/>
  <c r="I1195" i="5"/>
  <c r="J1195" i="5" s="1"/>
  <c r="I1196" i="5"/>
  <c r="I1197" i="5"/>
  <c r="I1198" i="5"/>
  <c r="I1199" i="5"/>
  <c r="I1200" i="5"/>
  <c r="J1200" i="5" s="1"/>
  <c r="I1201" i="5"/>
  <c r="J1201" i="5" s="1"/>
  <c r="I1202" i="5"/>
  <c r="J1202" i="5" s="1"/>
  <c r="I1203" i="5"/>
  <c r="I1204" i="5"/>
  <c r="I1205" i="5"/>
  <c r="J1205" i="5" s="1"/>
  <c r="I1206" i="5"/>
  <c r="J1206" i="5" s="1"/>
  <c r="I1207" i="5"/>
  <c r="J1207" i="5" s="1"/>
  <c r="I1208" i="5"/>
  <c r="I1209" i="5"/>
  <c r="I1210" i="5"/>
  <c r="J1210" i="5" s="1"/>
  <c r="I1211" i="5"/>
  <c r="J1211" i="5" s="1"/>
  <c r="I1212" i="5"/>
  <c r="J1212" i="5" s="1"/>
  <c r="I1213" i="5"/>
  <c r="J1213" i="5" s="1"/>
  <c r="I1214" i="5"/>
  <c r="I1215" i="5"/>
  <c r="I1216" i="5"/>
  <c r="I1217" i="5"/>
  <c r="J1217" i="5" s="1"/>
  <c r="I1218" i="5"/>
  <c r="J1218" i="5" s="1"/>
  <c r="I1219" i="5"/>
  <c r="J1219" i="5" s="1"/>
  <c r="I1220" i="5"/>
  <c r="I1221" i="5"/>
  <c r="I1222" i="5"/>
  <c r="I1223" i="5"/>
  <c r="J1223" i="5" s="1"/>
  <c r="I1224" i="5"/>
  <c r="J1224" i="5" s="1"/>
  <c r="I1225" i="5"/>
  <c r="J1225" i="5" s="1"/>
  <c r="I1226" i="5"/>
  <c r="J1226" i="5" s="1"/>
  <c r="I1227" i="5"/>
  <c r="I1228" i="5"/>
  <c r="J1228" i="5" s="1"/>
  <c r="I1229" i="5"/>
  <c r="J1229" i="5" s="1"/>
  <c r="I1230" i="5"/>
  <c r="J1230" i="5" s="1"/>
  <c r="I1231" i="5"/>
  <c r="J1231" i="5" s="1"/>
  <c r="I1232" i="5"/>
  <c r="I1233" i="5"/>
  <c r="I1234" i="5"/>
  <c r="I1235" i="5"/>
  <c r="J1235" i="5" s="1"/>
  <c r="I1236" i="5"/>
  <c r="J1236" i="5" s="1"/>
  <c r="I1237" i="5"/>
  <c r="I1238" i="5"/>
  <c r="I1239" i="5"/>
  <c r="I1240" i="5"/>
  <c r="J1240" i="5" s="1"/>
  <c r="I1241" i="5"/>
  <c r="J1241" i="5" s="1"/>
  <c r="I1242" i="5"/>
  <c r="J1242" i="5" s="1"/>
  <c r="I1243" i="5"/>
  <c r="J1243" i="5" s="1"/>
  <c r="I1244" i="5"/>
  <c r="I1245" i="5"/>
  <c r="I1246" i="5"/>
  <c r="I1247" i="5"/>
  <c r="J1247" i="5" s="1"/>
  <c r="I1248" i="5"/>
  <c r="J1248" i="5" s="1"/>
  <c r="I1249" i="5"/>
  <c r="J1249" i="5" s="1"/>
  <c r="I1250" i="5"/>
  <c r="J1250" i="5" s="1"/>
  <c r="I1251" i="5"/>
  <c r="I1252" i="5"/>
  <c r="J1252" i="5" s="1"/>
  <c r="I1253" i="5"/>
  <c r="J1253" i="5" s="1"/>
  <c r="I1254" i="5"/>
  <c r="J1254" i="5" s="1"/>
  <c r="I1255" i="5"/>
  <c r="J1255" i="5" s="1"/>
  <c r="I1256" i="5"/>
  <c r="I1257" i="5"/>
  <c r="I1258" i="5"/>
  <c r="I1259" i="5"/>
  <c r="I1260" i="5"/>
  <c r="J1260" i="5" s="1"/>
  <c r="I1261" i="5"/>
  <c r="J1261" i="5" s="1"/>
  <c r="I1262" i="5"/>
  <c r="I1263" i="5"/>
  <c r="I1264" i="5"/>
  <c r="J1264" i="5" s="1"/>
  <c r="I1265" i="5"/>
  <c r="J1265" i="5" s="1"/>
  <c r="I1266" i="5"/>
  <c r="J1266" i="5" s="1"/>
  <c r="I1267" i="5"/>
  <c r="J1267" i="5" s="1"/>
  <c r="I1268" i="5"/>
  <c r="I1269" i="5"/>
  <c r="I1270" i="5"/>
  <c r="I1271" i="5"/>
  <c r="I1272" i="5"/>
  <c r="J1272" i="5" s="1"/>
  <c r="I1273" i="5"/>
  <c r="J1273" i="5" s="1"/>
  <c r="I1274" i="5"/>
  <c r="J1274" i="5" s="1"/>
  <c r="I1275" i="5"/>
  <c r="I1276" i="5"/>
  <c r="I1277" i="5"/>
  <c r="J1277" i="5" s="1"/>
  <c r="I1278" i="5"/>
  <c r="J1278" i="5" s="1"/>
  <c r="I1279" i="5"/>
  <c r="J1279" i="5" s="1"/>
  <c r="I1280" i="5"/>
  <c r="I1281" i="5"/>
  <c r="I1282" i="5"/>
  <c r="I1283" i="5"/>
  <c r="I1284" i="5"/>
  <c r="J1284" i="5" s="1"/>
  <c r="I1285" i="5"/>
  <c r="J1285" i="5" s="1"/>
  <c r="I1286" i="5"/>
  <c r="J1286" i="5" s="1"/>
  <c r="I1287" i="5"/>
  <c r="I1288" i="5"/>
  <c r="J1288" i="5" s="1"/>
  <c r="I1289" i="5"/>
  <c r="I1290" i="5"/>
  <c r="J1290" i="5" s="1"/>
  <c r="I1291" i="5"/>
  <c r="J1291" i="5" s="1"/>
  <c r="I1292" i="5"/>
  <c r="I1293" i="5"/>
  <c r="J1293" i="5" s="1"/>
  <c r="I1294" i="5"/>
  <c r="J1294" i="5" s="1"/>
  <c r="I1295" i="5"/>
  <c r="J1295" i="5" s="1"/>
  <c r="I1296" i="5"/>
  <c r="J1296" i="5" s="1"/>
  <c r="I1297" i="5"/>
  <c r="J1297" i="5" s="1"/>
  <c r="I1298" i="5"/>
  <c r="J1298" i="5" s="1"/>
  <c r="I1299" i="5"/>
  <c r="I1300" i="5"/>
  <c r="J1300" i="5" s="1"/>
  <c r="I1301" i="5"/>
  <c r="J1301" i="5" s="1"/>
  <c r="I1302" i="5"/>
  <c r="J1302" i="5" s="1"/>
  <c r="I1303" i="5"/>
  <c r="J1303" i="5" s="1"/>
  <c r="I1304" i="5"/>
  <c r="I1305" i="5"/>
  <c r="I1306" i="5"/>
  <c r="I1307" i="5"/>
  <c r="J1307" i="5" s="1"/>
  <c r="I1308" i="5"/>
  <c r="J1308" i="5" s="1"/>
  <c r="I1309" i="5"/>
  <c r="J1309" i="5" s="1"/>
  <c r="I1310" i="5"/>
  <c r="J1310" i="5" s="1"/>
  <c r="I1311" i="5"/>
  <c r="I1312" i="5"/>
  <c r="J1312" i="5" s="1"/>
  <c r="I1313" i="5"/>
  <c r="J1313" i="5" s="1"/>
  <c r="I1314" i="5"/>
  <c r="J1314" i="5" s="1"/>
  <c r="I1315" i="5"/>
  <c r="J1315" i="5" s="1"/>
  <c r="I1316" i="5"/>
  <c r="I1317" i="5"/>
  <c r="I1318" i="5"/>
  <c r="J1318" i="5" s="1"/>
  <c r="I1319" i="5"/>
  <c r="J1319" i="5" s="1"/>
  <c r="I1320" i="5"/>
  <c r="J1320" i="5" s="1"/>
  <c r="I1321" i="5"/>
  <c r="J1321" i="5" s="1"/>
  <c r="I1322" i="5"/>
  <c r="J1322" i="5" s="1"/>
  <c r="I1323" i="5"/>
  <c r="I1324" i="5"/>
  <c r="I1325" i="5"/>
  <c r="J1325" i="5" s="1"/>
  <c r="I1326" i="5"/>
  <c r="J1326" i="5" s="1"/>
  <c r="I1327" i="5"/>
  <c r="J1327" i="5" s="1"/>
  <c r="I1328" i="5"/>
  <c r="I1329" i="5"/>
  <c r="I1330" i="5"/>
  <c r="I1331" i="5"/>
  <c r="J1331" i="5" s="1"/>
  <c r="I1332" i="5"/>
  <c r="J1332" i="5" s="1"/>
  <c r="I1333" i="5"/>
  <c r="J1333" i="5" s="1"/>
  <c r="I1334" i="5"/>
  <c r="J1334" i="5" s="1"/>
  <c r="I1335" i="5"/>
  <c r="I1336" i="5"/>
  <c r="I1337" i="5"/>
  <c r="J1337" i="5" s="1"/>
  <c r="I1338" i="5"/>
  <c r="J1338" i="5" s="1"/>
  <c r="I1339" i="5"/>
  <c r="J1339" i="5" s="1"/>
  <c r="I1340" i="5"/>
  <c r="I1341" i="5"/>
  <c r="J1341" i="5" s="1"/>
  <c r="I1342" i="5"/>
  <c r="J1342" i="5" s="1"/>
  <c r="I1343" i="5"/>
  <c r="J1343" i="5" s="1"/>
  <c r="I1344" i="5"/>
  <c r="J1344" i="5" s="1"/>
  <c r="I1345" i="5"/>
  <c r="J1345" i="5" s="1"/>
  <c r="I1346" i="5"/>
  <c r="J1346" i="5" s="1"/>
  <c r="I1347" i="5"/>
  <c r="I1348" i="5"/>
  <c r="I1349" i="5"/>
  <c r="J1349" i="5" s="1"/>
  <c r="I1350" i="5"/>
  <c r="J1350" i="5" s="1"/>
  <c r="I1351" i="5"/>
  <c r="J1351" i="5" s="1"/>
  <c r="I1352" i="5"/>
  <c r="I1353" i="5"/>
  <c r="J1353" i="5" s="1"/>
  <c r="I1354" i="5"/>
  <c r="J1354" i="5" s="1"/>
  <c r="I1355" i="5"/>
  <c r="I1356" i="5"/>
  <c r="J1356" i="5" s="1"/>
  <c r="I1357" i="5"/>
  <c r="J1357" i="5" s="1"/>
  <c r="I1358" i="5"/>
  <c r="I1359" i="5"/>
  <c r="I1360" i="5"/>
  <c r="J1360" i="5" s="1"/>
  <c r="I1361" i="5"/>
  <c r="J1361" i="5" s="1"/>
  <c r="I1362" i="5"/>
  <c r="J1362" i="5" s="1"/>
  <c r="I1363" i="5"/>
  <c r="J1363" i="5" s="1"/>
  <c r="I1364" i="5"/>
  <c r="I1365" i="5"/>
  <c r="I1366" i="5"/>
  <c r="I1367" i="5"/>
  <c r="J1367" i="5" s="1"/>
  <c r="I1368" i="5"/>
  <c r="J1368" i="5" s="1"/>
  <c r="I1369" i="5"/>
  <c r="I1370" i="5"/>
  <c r="J1370" i="5" s="1"/>
  <c r="I1371" i="5"/>
  <c r="I1372" i="5"/>
  <c r="J1372" i="5" s="1"/>
  <c r="I1373" i="5"/>
  <c r="J1373" i="5" s="1"/>
  <c r="I1374" i="5"/>
  <c r="J1374" i="5" s="1"/>
  <c r="I1375" i="5"/>
  <c r="J1375" i="5" s="1"/>
  <c r="I1376" i="5"/>
  <c r="I1377" i="5"/>
  <c r="I1378" i="5"/>
  <c r="I1379" i="5"/>
  <c r="J1379" i="5" s="1"/>
  <c r="I1380" i="5"/>
  <c r="J1380" i="5" s="1"/>
  <c r="I1381" i="5"/>
  <c r="J1381" i="5" s="1"/>
  <c r="I1382" i="5"/>
  <c r="J1382" i="5" s="1"/>
  <c r="I1383" i="5"/>
  <c r="I1384" i="5"/>
  <c r="J1384" i="5" s="1"/>
  <c r="I1385" i="5"/>
  <c r="J1385" i="5" s="1"/>
  <c r="I1386" i="5"/>
  <c r="J1386" i="5" s="1"/>
  <c r="I1387" i="5"/>
  <c r="J1387" i="5" s="1"/>
  <c r="I1388" i="5"/>
  <c r="I1389" i="5"/>
  <c r="I1390" i="5"/>
  <c r="I1391" i="5"/>
  <c r="J1391" i="5" s="1"/>
  <c r="I1392" i="5"/>
  <c r="J1392" i="5" s="1"/>
  <c r="I1393" i="5"/>
  <c r="J1393" i="5" s="1"/>
  <c r="I1394" i="5"/>
  <c r="J1394" i="5" s="1"/>
  <c r="I1395" i="5"/>
  <c r="I1396" i="5"/>
  <c r="J1396" i="5" s="1"/>
  <c r="I1397" i="5"/>
  <c r="J1397" i="5" s="1"/>
  <c r="I1398" i="5"/>
  <c r="J1398" i="5" s="1"/>
  <c r="I1399" i="5"/>
  <c r="J1399" i="5" s="1"/>
  <c r="I1400" i="5"/>
  <c r="I1401" i="5"/>
  <c r="I1402" i="5"/>
  <c r="I1403" i="5"/>
  <c r="I1404" i="5"/>
  <c r="J1404" i="5" s="1"/>
  <c r="I1405" i="5"/>
  <c r="J1405" i="5" s="1"/>
  <c r="I1406" i="5"/>
  <c r="J1406" i="5" s="1"/>
  <c r="I1407" i="5"/>
  <c r="I1408" i="5"/>
  <c r="I1409" i="5"/>
  <c r="I1410" i="5"/>
  <c r="J1410" i="5" s="1"/>
  <c r="I1411" i="5"/>
  <c r="J1411" i="5" s="1"/>
  <c r="I1412" i="5"/>
  <c r="I1413" i="5"/>
  <c r="I1414" i="5"/>
  <c r="I1415" i="5"/>
  <c r="J1415" i="5" s="1"/>
  <c r="I1416" i="5"/>
  <c r="J1416" i="5" s="1"/>
  <c r="I1417" i="5"/>
  <c r="J1417" i="5" s="1"/>
  <c r="I1418" i="5"/>
  <c r="J1418" i="5" s="1"/>
  <c r="I1419" i="5"/>
  <c r="I1420" i="5"/>
  <c r="I1421" i="5"/>
  <c r="J1421" i="5" s="1"/>
  <c r="I1422" i="5"/>
  <c r="J1422" i="5" s="1"/>
  <c r="I1423" i="5"/>
  <c r="J1423" i="5" s="1"/>
  <c r="I1424" i="5"/>
  <c r="I1425" i="5"/>
  <c r="J1425" i="5" s="1"/>
  <c r="I1426" i="5"/>
  <c r="J1426" i="5" s="1"/>
  <c r="I1427" i="5"/>
  <c r="J1427" i="5" s="1"/>
  <c r="I1428" i="5"/>
  <c r="J1428" i="5" s="1"/>
  <c r="I1429" i="5"/>
  <c r="J1429" i="5" s="1"/>
  <c r="I1430" i="5"/>
  <c r="J1430" i="5" s="1"/>
  <c r="I1431" i="5"/>
  <c r="I1432" i="5"/>
  <c r="J1432" i="5" s="1"/>
  <c r="I1433" i="5"/>
  <c r="J1433" i="5" s="1"/>
  <c r="I1434" i="5"/>
  <c r="J1434" i="5" s="1"/>
  <c r="I1435" i="5"/>
  <c r="J1435" i="5" s="1"/>
  <c r="I1436" i="5"/>
  <c r="I1437" i="5"/>
  <c r="J1437" i="5" s="1"/>
  <c r="I1438" i="5"/>
  <c r="J1438" i="5" s="1"/>
  <c r="I1439" i="5"/>
  <c r="J1439" i="5" s="1"/>
  <c r="I1440" i="5"/>
  <c r="J1440" i="5" s="1"/>
  <c r="I1441" i="5"/>
  <c r="J1441" i="5" s="1"/>
  <c r="I1442" i="5"/>
  <c r="J1442" i="5" s="1"/>
  <c r="I1443" i="5"/>
  <c r="I1444" i="5"/>
  <c r="J1444" i="5" s="1"/>
  <c r="I1445" i="5"/>
  <c r="J1445" i="5" s="1"/>
  <c r="I1446" i="5"/>
  <c r="J1446" i="5" s="1"/>
  <c r="I1447" i="5"/>
  <c r="J1447" i="5" s="1"/>
  <c r="I1448" i="5"/>
  <c r="I1449" i="5"/>
  <c r="I1450" i="5"/>
  <c r="J1450" i="5" s="1"/>
  <c r="I1451" i="5"/>
  <c r="J1451" i="5" s="1"/>
  <c r="I1452" i="5"/>
  <c r="J1452" i="5" s="1"/>
  <c r="I1453" i="5"/>
  <c r="J1453" i="5" s="1"/>
  <c r="I1454" i="5"/>
  <c r="J1454" i="5" s="1"/>
  <c r="I1455" i="5"/>
  <c r="I1456" i="5"/>
  <c r="J1456" i="5" s="1"/>
  <c r="I1457" i="5"/>
  <c r="J1457" i="5" s="1"/>
  <c r="I1458" i="5"/>
  <c r="J1458" i="5" s="1"/>
  <c r="I1459" i="5"/>
  <c r="J1459" i="5" s="1"/>
  <c r="I1460" i="5"/>
  <c r="I1461" i="5"/>
  <c r="I1462" i="5"/>
  <c r="I1463" i="5"/>
  <c r="J1463" i="5" s="1"/>
  <c r="I1464" i="5"/>
  <c r="J1464" i="5" s="1"/>
  <c r="I1465" i="5"/>
  <c r="J1465" i="5" s="1"/>
  <c r="I1466" i="5"/>
  <c r="J1466" i="5" s="1"/>
  <c r="I1467" i="5"/>
  <c r="I1468" i="5"/>
  <c r="I1469" i="5"/>
  <c r="J1469" i="5" s="1"/>
  <c r="I1470" i="5"/>
  <c r="J1470" i="5" s="1"/>
  <c r="I1471" i="5"/>
  <c r="J1471" i="5" s="1"/>
  <c r="I1472" i="5"/>
  <c r="I1473" i="5"/>
  <c r="I1474" i="5"/>
  <c r="J1474" i="5" s="1"/>
  <c r="I1475" i="5"/>
  <c r="J1475" i="5" s="1"/>
  <c r="I1476" i="5"/>
  <c r="J1476" i="5" s="1"/>
  <c r="I1477" i="5"/>
  <c r="J1477" i="5" s="1"/>
  <c r="I1478" i="5"/>
  <c r="J1478" i="5" s="1"/>
  <c r="I1479" i="5"/>
  <c r="I1480" i="5"/>
  <c r="I1481" i="5"/>
  <c r="J1481" i="5" s="1"/>
  <c r="I1482" i="5"/>
  <c r="J1482" i="5" s="1"/>
  <c r="I1483" i="5"/>
  <c r="J1483" i="5" s="1"/>
  <c r="I1484" i="5"/>
  <c r="I1485" i="5"/>
  <c r="I1486" i="5"/>
  <c r="J1486" i="5" s="1"/>
  <c r="I1487" i="5"/>
  <c r="J1487" i="5" s="1"/>
  <c r="I1488" i="5"/>
  <c r="J1488" i="5" s="1"/>
  <c r="I1489" i="5"/>
  <c r="J1489" i="5" s="1"/>
  <c r="I1490" i="5"/>
  <c r="I1491" i="5"/>
  <c r="I1492" i="5"/>
  <c r="I1493" i="5"/>
  <c r="J1493" i="5" s="1"/>
  <c r="I1494" i="5"/>
  <c r="J1494" i="5" s="1"/>
  <c r="I1495" i="5"/>
  <c r="J1495" i="5" s="1"/>
  <c r="I1496" i="5"/>
  <c r="I1497" i="5"/>
  <c r="I1498" i="5"/>
  <c r="I1499" i="5"/>
  <c r="I1500" i="5"/>
  <c r="J1500" i="5" s="1"/>
  <c r="I1501" i="5"/>
  <c r="J1501" i="5" s="1"/>
  <c r="I1502" i="5"/>
  <c r="I1503" i="5"/>
  <c r="I1504" i="5"/>
  <c r="I1505" i="5"/>
  <c r="J1505" i="5" s="1"/>
  <c r="I1506" i="5"/>
  <c r="J1506" i="5" s="1"/>
  <c r="I1507" i="5"/>
  <c r="J1507" i="5" s="1"/>
  <c r="I1508" i="5"/>
  <c r="I1509" i="5"/>
  <c r="I1510" i="5"/>
  <c r="I1511" i="5"/>
  <c r="J1511" i="5" s="1"/>
  <c r="I1512" i="5"/>
  <c r="J1512" i="5" s="1"/>
  <c r="I1513" i="5"/>
  <c r="J1513" i="5" s="1"/>
  <c r="I1514" i="5"/>
  <c r="J1514" i="5" s="1"/>
  <c r="I1515" i="5"/>
  <c r="I1516" i="5"/>
  <c r="J1516" i="5" s="1"/>
  <c r="I1517" i="5"/>
  <c r="J1517" i="5" s="1"/>
  <c r="I1518" i="5"/>
  <c r="J1518" i="5" s="1"/>
  <c r="I1519" i="5"/>
  <c r="J1519" i="5" s="1"/>
  <c r="I1520" i="5"/>
  <c r="I1521" i="5"/>
  <c r="I1522" i="5"/>
  <c r="J3" i="5"/>
  <c r="J4" i="5"/>
  <c r="J8" i="5"/>
  <c r="J11" i="5"/>
  <c r="J14" i="5"/>
  <c r="J15" i="5"/>
  <c r="J20" i="5"/>
  <c r="J21" i="5"/>
  <c r="J22" i="5"/>
  <c r="J23" i="5"/>
  <c r="J27" i="5"/>
  <c r="J28" i="5"/>
  <c r="J35" i="5"/>
  <c r="J39" i="5"/>
  <c r="J44" i="5"/>
  <c r="J46" i="5"/>
  <c r="J47" i="5"/>
  <c r="J50" i="5"/>
  <c r="J51" i="5"/>
  <c r="J56" i="5"/>
  <c r="J57" i="5"/>
  <c r="J59" i="5"/>
  <c r="J63" i="5"/>
  <c r="J68" i="5"/>
  <c r="J69" i="5"/>
  <c r="J70" i="5"/>
  <c r="J74" i="5"/>
  <c r="J75" i="5"/>
  <c r="J80" i="5"/>
  <c r="J83" i="5"/>
  <c r="J87" i="5"/>
  <c r="J92" i="5"/>
  <c r="J93" i="5"/>
  <c r="J94" i="5"/>
  <c r="J95" i="5"/>
  <c r="J98" i="5"/>
  <c r="J99" i="5"/>
  <c r="J104" i="5"/>
  <c r="J105" i="5"/>
  <c r="J106" i="5"/>
  <c r="J107" i="5"/>
  <c r="J111" i="5"/>
  <c r="J112" i="5"/>
  <c r="J116" i="5"/>
  <c r="J117" i="5"/>
  <c r="J118" i="5"/>
  <c r="J122" i="5"/>
  <c r="J128" i="5"/>
  <c r="J129" i="5"/>
  <c r="J135" i="5"/>
  <c r="J140" i="5"/>
  <c r="J141" i="5"/>
  <c r="J142" i="5"/>
  <c r="J147" i="5"/>
  <c r="J148" i="5"/>
  <c r="J152" i="5"/>
  <c r="J153" i="5"/>
  <c r="J154" i="5"/>
  <c r="J155" i="5"/>
  <c r="J158" i="5"/>
  <c r="J159" i="5"/>
  <c r="J160" i="5"/>
  <c r="J164" i="5"/>
  <c r="J165" i="5"/>
  <c r="J166" i="5"/>
  <c r="J167" i="5"/>
  <c r="J171" i="5"/>
  <c r="J177" i="5"/>
  <c r="J178" i="5"/>
  <c r="J179" i="5"/>
  <c r="J182" i="5"/>
  <c r="J183" i="5"/>
  <c r="J184" i="5"/>
  <c r="J188" i="5"/>
  <c r="J191" i="5"/>
  <c r="J195" i="5"/>
  <c r="J200" i="5"/>
  <c r="J201" i="5"/>
  <c r="J207" i="5"/>
  <c r="J212" i="5"/>
  <c r="J213" i="5"/>
  <c r="J219" i="5"/>
  <c r="J224" i="5"/>
  <c r="J225" i="5"/>
  <c r="J231" i="5"/>
  <c r="J232" i="5"/>
  <c r="J236" i="5"/>
  <c r="J237" i="5"/>
  <c r="J243" i="5"/>
  <c r="J248" i="5"/>
  <c r="J254" i="5"/>
  <c r="J255" i="5"/>
  <c r="J260" i="5"/>
  <c r="J261" i="5"/>
  <c r="J266" i="5"/>
  <c r="J272" i="5"/>
  <c r="J273" i="5"/>
  <c r="J279" i="5"/>
  <c r="J284" i="5"/>
  <c r="J290" i="5"/>
  <c r="J291" i="5"/>
  <c r="J292" i="5"/>
  <c r="J296" i="5"/>
  <c r="J297" i="5"/>
  <c r="J298" i="5"/>
  <c r="J303" i="5"/>
  <c r="J308" i="5"/>
  <c r="J309" i="5"/>
  <c r="J315" i="5"/>
  <c r="J316" i="5"/>
  <c r="J326" i="5"/>
  <c r="J327" i="5"/>
  <c r="J332" i="5"/>
  <c r="J334" i="5"/>
  <c r="J339" i="5"/>
  <c r="J340" i="5"/>
  <c r="J344" i="5"/>
  <c r="J345" i="5"/>
  <c r="J351" i="5"/>
  <c r="J356" i="5"/>
  <c r="J357" i="5"/>
  <c r="J358" i="5"/>
  <c r="J362" i="5"/>
  <c r="J363" i="5"/>
  <c r="J368" i="5"/>
  <c r="J369" i="5"/>
  <c r="J370" i="5"/>
  <c r="J375" i="5"/>
  <c r="J380" i="5"/>
  <c r="J381" i="5"/>
  <c r="J382" i="5"/>
  <c r="J383" i="5"/>
  <c r="J387" i="5"/>
  <c r="J388" i="5"/>
  <c r="J392" i="5"/>
  <c r="J393" i="5"/>
  <c r="J399" i="5"/>
  <c r="J400" i="5"/>
  <c r="J404" i="5"/>
  <c r="J405" i="5"/>
  <c r="J416" i="5"/>
  <c r="J417" i="5"/>
  <c r="J423" i="5"/>
  <c r="J428" i="5"/>
  <c r="J429" i="5"/>
  <c r="J430" i="5"/>
  <c r="J435" i="5"/>
  <c r="J440" i="5"/>
  <c r="J441" i="5"/>
  <c r="J447" i="5"/>
  <c r="J448" i="5"/>
  <c r="J452" i="5"/>
  <c r="J453" i="5"/>
  <c r="J459" i="5"/>
  <c r="J460" i="5"/>
  <c r="J465" i="5"/>
  <c r="J471" i="5"/>
  <c r="J472" i="5"/>
  <c r="J476" i="5"/>
  <c r="J478" i="5"/>
  <c r="J482" i="5"/>
  <c r="J483" i="5"/>
  <c r="J488" i="5"/>
  <c r="J495" i="5"/>
  <c r="J500" i="5"/>
  <c r="J501" i="5"/>
  <c r="J502" i="5"/>
  <c r="J507" i="5"/>
  <c r="J512" i="5"/>
  <c r="J513" i="5"/>
  <c r="J514" i="5"/>
  <c r="J515" i="5"/>
  <c r="J519" i="5"/>
  <c r="J524" i="5"/>
  <c r="J525" i="5"/>
  <c r="J526" i="5"/>
  <c r="J531" i="5"/>
  <c r="J536" i="5"/>
  <c r="J537" i="5"/>
  <c r="J538" i="5"/>
  <c r="J539" i="5"/>
  <c r="J543" i="5"/>
  <c r="J544" i="5"/>
  <c r="J548" i="5"/>
  <c r="J549" i="5"/>
  <c r="J550" i="5"/>
  <c r="J551" i="5"/>
  <c r="J560" i="5"/>
  <c r="J561" i="5"/>
  <c r="J562" i="5"/>
  <c r="J566" i="5"/>
  <c r="J567" i="5"/>
  <c r="J572" i="5"/>
  <c r="J573" i="5"/>
  <c r="J574" i="5"/>
  <c r="J578" i="5"/>
  <c r="J579" i="5"/>
  <c r="J584" i="5"/>
  <c r="J591" i="5"/>
  <c r="J592" i="5"/>
  <c r="J596" i="5"/>
  <c r="J597" i="5"/>
  <c r="J598" i="5"/>
  <c r="J599" i="5"/>
  <c r="J600" i="5"/>
  <c r="J602" i="5"/>
  <c r="J603" i="5"/>
  <c r="J615" i="5"/>
  <c r="J616" i="5"/>
  <c r="J620" i="5"/>
  <c r="J624" i="5"/>
  <c r="J627" i="5"/>
  <c r="J628" i="5"/>
  <c r="J632" i="5"/>
  <c r="J633" i="5"/>
  <c r="J638" i="5"/>
  <c r="J639" i="5"/>
  <c r="J644" i="5"/>
  <c r="J651" i="5"/>
  <c r="J652" i="5"/>
  <c r="J656" i="5"/>
  <c r="J663" i="5"/>
  <c r="J664" i="5"/>
  <c r="J668" i="5"/>
  <c r="J669" i="5"/>
  <c r="J670" i="5"/>
  <c r="J671" i="5"/>
  <c r="J675" i="5"/>
  <c r="J680" i="5"/>
  <c r="J681" i="5"/>
  <c r="J682" i="5"/>
  <c r="J686" i="5"/>
  <c r="J687" i="5"/>
  <c r="J692" i="5"/>
  <c r="J693" i="5"/>
  <c r="J694" i="5"/>
  <c r="J698" i="5"/>
  <c r="J704" i="5"/>
  <c r="J705" i="5"/>
  <c r="J706" i="5"/>
  <c r="J711" i="5"/>
  <c r="J716" i="5"/>
  <c r="J717" i="5"/>
  <c r="J723" i="5"/>
  <c r="J724" i="5"/>
  <c r="J728" i="5"/>
  <c r="J729" i="5"/>
  <c r="J730" i="5"/>
  <c r="J735" i="5"/>
  <c r="J740" i="5"/>
  <c r="J741" i="5"/>
  <c r="J747" i="5"/>
  <c r="J748" i="5"/>
  <c r="J753" i="5"/>
  <c r="J754" i="5"/>
  <c r="J759" i="5"/>
  <c r="J764" i="5"/>
  <c r="J766" i="5"/>
  <c r="J771" i="5"/>
  <c r="J772" i="5"/>
  <c r="J776" i="5"/>
  <c r="J777" i="5"/>
  <c r="J783" i="5"/>
  <c r="J788" i="5"/>
  <c r="J789" i="5"/>
  <c r="J790" i="5"/>
  <c r="J794" i="5"/>
  <c r="J795" i="5"/>
  <c r="J800" i="5"/>
  <c r="J801" i="5"/>
  <c r="J802" i="5"/>
  <c r="J803" i="5"/>
  <c r="J807" i="5"/>
  <c r="J808" i="5"/>
  <c r="J812" i="5"/>
  <c r="J813" i="5"/>
  <c r="J814" i="5"/>
  <c r="J819" i="5"/>
  <c r="J824" i="5"/>
  <c r="J825" i="5"/>
  <c r="J826" i="5"/>
  <c r="J830" i="5"/>
  <c r="J831" i="5"/>
  <c r="J832" i="5"/>
  <c r="J836" i="5"/>
  <c r="J837" i="5"/>
  <c r="J838" i="5"/>
  <c r="J848" i="5"/>
  <c r="J849" i="5"/>
  <c r="J850" i="5"/>
  <c r="J851" i="5"/>
  <c r="J854" i="5"/>
  <c r="J855" i="5"/>
  <c r="J860" i="5"/>
  <c r="J861" i="5"/>
  <c r="J862" i="5"/>
  <c r="J863" i="5"/>
  <c r="J867" i="5"/>
  <c r="J868" i="5"/>
  <c r="J872" i="5"/>
  <c r="J873" i="5"/>
  <c r="J874" i="5"/>
  <c r="J878" i="5"/>
  <c r="J879" i="5"/>
  <c r="J884" i="5"/>
  <c r="J885" i="5"/>
  <c r="J886" i="5"/>
  <c r="J891" i="5"/>
  <c r="J897" i="5"/>
  <c r="J898" i="5"/>
  <c r="J899" i="5"/>
  <c r="J900" i="5"/>
  <c r="J902" i="5"/>
  <c r="J903" i="5"/>
  <c r="J904" i="5"/>
  <c r="J908" i="5"/>
  <c r="J910" i="5"/>
  <c r="J911" i="5"/>
  <c r="J915" i="5"/>
  <c r="J920" i="5"/>
  <c r="J921" i="5"/>
  <c r="J927" i="5"/>
  <c r="J932" i="5"/>
  <c r="J933" i="5"/>
  <c r="J934" i="5"/>
  <c r="J939" i="5"/>
  <c r="J944" i="5"/>
  <c r="J945" i="5"/>
  <c r="J946" i="5"/>
  <c r="J951" i="5"/>
  <c r="J956" i="5"/>
  <c r="J957" i="5"/>
  <c r="J958" i="5"/>
  <c r="J959" i="5"/>
  <c r="J963" i="5"/>
  <c r="J968" i="5"/>
  <c r="J969" i="5"/>
  <c r="J970" i="5"/>
  <c r="J971" i="5"/>
  <c r="J975" i="5"/>
  <c r="J980" i="5"/>
  <c r="J981" i="5"/>
  <c r="J982" i="5"/>
  <c r="J985" i="5"/>
  <c r="J992" i="5"/>
  <c r="J993" i="5"/>
  <c r="J994" i="5"/>
  <c r="J995" i="5"/>
  <c r="J998" i="5"/>
  <c r="J999" i="5"/>
  <c r="J1004" i="5"/>
  <c r="J1005" i="5"/>
  <c r="J1006" i="5"/>
  <c r="J1011" i="5"/>
  <c r="J1016" i="5"/>
  <c r="J1017" i="5"/>
  <c r="J1018" i="5"/>
  <c r="J1019" i="5"/>
  <c r="J1022" i="5"/>
  <c r="J1023" i="5"/>
  <c r="J1024" i="5"/>
  <c r="J1028" i="5"/>
  <c r="J1029" i="5"/>
  <c r="J1030" i="5"/>
  <c r="J1031" i="5"/>
  <c r="J1032" i="5"/>
  <c r="J1035" i="5"/>
  <c r="J1040" i="5"/>
  <c r="J1041" i="5"/>
  <c r="J1042" i="5"/>
  <c r="J1046" i="5"/>
  <c r="J1047" i="5"/>
  <c r="J1052" i="5"/>
  <c r="J1053" i="5"/>
  <c r="J1054" i="5"/>
  <c r="J1055" i="5"/>
  <c r="J1059" i="5"/>
  <c r="J1060" i="5"/>
  <c r="J1064" i="5"/>
  <c r="J1065" i="5"/>
  <c r="J1066" i="5"/>
  <c r="J1071" i="5"/>
  <c r="J1076" i="5"/>
  <c r="J1077" i="5"/>
  <c r="J1078" i="5"/>
  <c r="J1083" i="5"/>
  <c r="J1084" i="5"/>
  <c r="J1088" i="5"/>
  <c r="J1089" i="5"/>
  <c r="J1090" i="5"/>
  <c r="J1091" i="5"/>
  <c r="J1095" i="5"/>
  <c r="J1096" i="5"/>
  <c r="J1100" i="5"/>
  <c r="J1106" i="5"/>
  <c r="J1107" i="5"/>
  <c r="J1112" i="5"/>
  <c r="J1113" i="5"/>
  <c r="J1119" i="5"/>
  <c r="J1120" i="5"/>
  <c r="J1124" i="5"/>
  <c r="J1130" i="5"/>
  <c r="J1131" i="5"/>
  <c r="J1132" i="5"/>
  <c r="J1136" i="5"/>
  <c r="J1137" i="5"/>
  <c r="J1138" i="5"/>
  <c r="J1143" i="5"/>
  <c r="J1148" i="5"/>
  <c r="J1149" i="5"/>
  <c r="J1150" i="5"/>
  <c r="J1155" i="5"/>
  <c r="J1156" i="5"/>
  <c r="J1160" i="5"/>
  <c r="J1163" i="5"/>
  <c r="J1166" i="5"/>
  <c r="J1167" i="5"/>
  <c r="J1172" i="5"/>
  <c r="J1173" i="5"/>
  <c r="J1174" i="5"/>
  <c r="J1175" i="5"/>
  <c r="J1176" i="5"/>
  <c r="J1179" i="5"/>
  <c r="J1184" i="5"/>
  <c r="J1185" i="5"/>
  <c r="J1186" i="5"/>
  <c r="J1190" i="5"/>
  <c r="J1191" i="5"/>
  <c r="J1196" i="5"/>
  <c r="J1197" i="5"/>
  <c r="J1198" i="5"/>
  <c r="J1199" i="5"/>
  <c r="J1203" i="5"/>
  <c r="J1204" i="5"/>
  <c r="J1208" i="5"/>
  <c r="J1209" i="5"/>
  <c r="J1214" i="5"/>
  <c r="J1215" i="5"/>
  <c r="J1216" i="5"/>
  <c r="J1220" i="5"/>
  <c r="J1221" i="5"/>
  <c r="J1222" i="5"/>
  <c r="J1227" i="5"/>
  <c r="J1232" i="5"/>
  <c r="J1233" i="5"/>
  <c r="J1234" i="5"/>
  <c r="J1237" i="5"/>
  <c r="J1238" i="5"/>
  <c r="J1239" i="5"/>
  <c r="J1244" i="5"/>
  <c r="J1245" i="5"/>
  <c r="J1246" i="5"/>
  <c r="J1251" i="5"/>
  <c r="J1256" i="5"/>
  <c r="J1257" i="5"/>
  <c r="J1258" i="5"/>
  <c r="J1259" i="5"/>
  <c r="J1262" i="5"/>
  <c r="J1263" i="5"/>
  <c r="J1268" i="5"/>
  <c r="J1269" i="5"/>
  <c r="J1270" i="5"/>
  <c r="J1271" i="5"/>
  <c r="J1275" i="5"/>
  <c r="J1276" i="5"/>
  <c r="J1280" i="5"/>
  <c r="J1281" i="5"/>
  <c r="J1282" i="5"/>
  <c r="J1283" i="5"/>
  <c r="J1287" i="5"/>
  <c r="J1289" i="5"/>
  <c r="J1292" i="5"/>
  <c r="J1299" i="5"/>
  <c r="J1304" i="5"/>
  <c r="J1305" i="5"/>
  <c r="J1306" i="5"/>
  <c r="J1311" i="5"/>
  <c r="J1316" i="5"/>
  <c r="J1317" i="5"/>
  <c r="J1323" i="5"/>
  <c r="J1324" i="5"/>
  <c r="J1328" i="5"/>
  <c r="J1329" i="5"/>
  <c r="J1330" i="5"/>
  <c r="J1335" i="5"/>
  <c r="J1336" i="5"/>
  <c r="J1340" i="5"/>
  <c r="J1347" i="5"/>
  <c r="J1348" i="5"/>
  <c r="J1352" i="5"/>
  <c r="J1355" i="5"/>
  <c r="J1358" i="5"/>
  <c r="J1359" i="5"/>
  <c r="J1364" i="5"/>
  <c r="J1365" i="5"/>
  <c r="J1366" i="5"/>
  <c r="J1369" i="5"/>
  <c r="J1371" i="5"/>
  <c r="J1376" i="5"/>
  <c r="J1377" i="5"/>
  <c r="J1378" i="5"/>
  <c r="J1383" i="5"/>
  <c r="J1388" i="5"/>
  <c r="J1389" i="5"/>
  <c r="J1390" i="5"/>
  <c r="J1395" i="5"/>
  <c r="J1400" i="5"/>
  <c r="J1401" i="5"/>
  <c r="J1402" i="5"/>
  <c r="J1403" i="5"/>
  <c r="J1407" i="5"/>
  <c r="J1408" i="5"/>
  <c r="J1409" i="5"/>
  <c r="J1412" i="5"/>
  <c r="J1413" i="5"/>
  <c r="J1414" i="5"/>
  <c r="J1419" i="5"/>
  <c r="J1420" i="5"/>
  <c r="J1424" i="5"/>
  <c r="J1431" i="5"/>
  <c r="J1436" i="5"/>
  <c r="J1443" i="5"/>
  <c r="J1448" i="5"/>
  <c r="J1449" i="5"/>
  <c r="J1455" i="5"/>
  <c r="J1460" i="5"/>
  <c r="J1461" i="5"/>
  <c r="J1462" i="5"/>
  <c r="J1467" i="5"/>
  <c r="J1468" i="5"/>
  <c r="J1472" i="5"/>
  <c r="J1473" i="5"/>
  <c r="J1479" i="5"/>
  <c r="J1480" i="5"/>
  <c r="J1484" i="5"/>
  <c r="J1485" i="5"/>
  <c r="J1490" i="5"/>
  <c r="J1491" i="5"/>
  <c r="J1492" i="5"/>
  <c r="J1496" i="5"/>
  <c r="J1497" i="5"/>
  <c r="J1498" i="5"/>
  <c r="J1499" i="5"/>
  <c r="J1502" i="5"/>
  <c r="J1503" i="5"/>
  <c r="J1504" i="5"/>
  <c r="J1508" i="5"/>
  <c r="J1509" i="5"/>
  <c r="J1510" i="5"/>
  <c r="J1515" i="5"/>
  <c r="J1520" i="5"/>
  <c r="J1521" i="5"/>
  <c r="J1522" i="5"/>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F2" i="10"/>
  <c r="F3" i="10"/>
  <c r="F4" i="10"/>
  <c r="F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C9" i="17" l="1"/>
  <c r="C2" i="17" l="1"/>
  <c r="C3" i="17"/>
  <c r="C4" i="17"/>
  <c r="C5" i="17"/>
  <c r="C6" i="17"/>
  <c r="C7" i="17"/>
  <c r="C8" i="17"/>
  <c r="C10" i="17"/>
  <c r="C11" i="17"/>
  <c r="C12" i="17"/>
  <c r="C13" i="17"/>
  <c r="C14" i="17"/>
  <c r="C15" i="17"/>
  <c r="C16" i="17"/>
  <c r="C17" i="17"/>
  <c r="C18" i="17"/>
  <c r="C19" i="17"/>
  <c r="C20" i="17"/>
  <c r="C21" i="17"/>
  <c r="C22" i="17"/>
  <c r="C23" i="17"/>
  <c r="C24" i="17"/>
  <c r="C26" i="17"/>
  <c r="C27" i="17"/>
  <c r="C28" i="17"/>
  <c r="C29" i="17"/>
  <c r="C30" i="17"/>
  <c r="C31" i="17"/>
  <c r="C32" i="17"/>
  <c r="C33" i="17"/>
  <c r="C34" i="17"/>
  <c r="C35" i="17"/>
  <c r="C36" i="17"/>
  <c r="C37" i="17"/>
  <c r="C38" i="17"/>
  <c r="C39" i="17"/>
  <c r="C40" i="17"/>
  <c r="C41" i="17"/>
  <c r="C42" i="17"/>
  <c r="C43" i="17"/>
  <c r="C44" i="17"/>
  <c r="C45" i="17"/>
  <c r="C46" i="17"/>
  <c r="C47" i="17"/>
  <c r="C48" i="17"/>
  <c r="C49" i="17"/>
  <c r="J103" i="2" a="1"/>
  <c r="J81" i="2" a="1"/>
  <c r="J99" i="2" a="1"/>
  <c r="J292" i="2" a="1"/>
  <c r="J697" i="2" a="1"/>
  <c r="J1005" i="2" a="1"/>
  <c r="J165" i="2" a="1"/>
  <c r="J466" i="2" a="1"/>
  <c r="J255" i="2" a="1"/>
  <c r="J174" i="2" a="1"/>
  <c r="J959" i="2" a="1"/>
  <c r="J806" i="2" a="1"/>
  <c r="J856" i="2" a="1"/>
  <c r="J125" i="2" a="1"/>
  <c r="J19" i="2" a="1"/>
  <c r="J1116" i="2" a="1"/>
  <c r="J1046" i="2" a="1"/>
  <c r="J356" i="2" a="1"/>
  <c r="J822" i="2" a="1"/>
  <c r="J218" i="2" a="1"/>
  <c r="J273" i="2" a="1"/>
  <c r="J641" i="2" a="1"/>
  <c r="J636" i="2" a="1"/>
  <c r="J1051" i="2" a="1"/>
  <c r="J637" i="2" a="1"/>
  <c r="J40" i="2" a="1"/>
  <c r="J1080" i="2" a="1"/>
  <c r="J412" i="2" a="1"/>
  <c r="J711" i="2" a="1"/>
  <c r="J1012" i="2" a="1"/>
  <c r="J991" i="2" a="1"/>
  <c r="J341" i="2" a="1"/>
  <c r="J211" i="2" a="1"/>
  <c r="J325" i="2" a="1"/>
  <c r="J1098" i="2" a="1"/>
  <c r="J968" i="2" a="1"/>
  <c r="J316" i="2" a="1"/>
  <c r="J964" i="2" a="1"/>
  <c r="J231" i="2" a="1"/>
  <c r="J969" i="2" a="1"/>
  <c r="J311" i="2" a="1"/>
  <c r="J84" i="2" a="1"/>
  <c r="J246" i="2" a="1"/>
  <c r="J440" i="2" a="1"/>
  <c r="J786" i="2" a="1"/>
  <c r="J370" i="2" a="1"/>
  <c r="J56" i="2" a="1"/>
  <c r="J707" i="2" a="1"/>
  <c r="J648" i="2" a="1"/>
  <c r="J337" i="2" a="1"/>
  <c r="J523" i="2" a="1"/>
  <c r="J223" i="2" a="1"/>
  <c r="J3" i="2" a="1"/>
  <c r="J479" i="2" a="1"/>
  <c r="J551" i="2" a="1"/>
  <c r="J163" i="2" a="1"/>
  <c r="J914" i="2" a="1"/>
  <c r="J912" i="2" a="1"/>
  <c r="J597" i="2" a="1"/>
  <c r="J924" i="2" a="1"/>
  <c r="J339" i="2" a="1"/>
  <c r="J530" i="2" a="1"/>
  <c r="J357" i="2" a="1"/>
  <c r="J202" i="2" a="1"/>
  <c r="J477" i="2" a="1"/>
  <c r="J664" i="2" a="1"/>
  <c r="J225" i="2" a="1"/>
  <c r="J774" i="2" a="1"/>
  <c r="J10" i="2" a="1"/>
  <c r="J352" i="2" a="1"/>
  <c r="J1079" i="2" a="1"/>
  <c r="J422" i="2" a="1"/>
  <c r="J307" i="2" a="1"/>
  <c r="J581" i="2" a="1"/>
  <c r="J1032" i="2" a="1"/>
  <c r="J543" i="2" a="1"/>
  <c r="J839" i="2" a="1"/>
  <c r="J280" i="2" a="1"/>
  <c r="J618" i="2" a="1"/>
  <c r="J361" i="2" a="1"/>
  <c r="J1020" i="2" a="1"/>
  <c r="J34" i="2" a="1"/>
  <c r="J725" i="2" a="1"/>
  <c r="J932" i="2" a="1"/>
  <c r="J867" i="2" a="1"/>
  <c r="J837" i="2" a="1"/>
  <c r="J1063" i="2" a="1"/>
  <c r="J853" i="2" a="1"/>
  <c r="J571" i="2" a="1"/>
  <c r="J76" i="2" a="1"/>
  <c r="J565" i="2" a="1"/>
  <c r="J539" i="2" a="1"/>
  <c r="J48" i="2" a="1"/>
  <c r="J436" i="2" a="1"/>
  <c r="J366" i="2" a="1"/>
  <c r="J563" i="2" a="1"/>
  <c r="J751" i="2" a="1"/>
  <c r="J46" i="2" a="1"/>
  <c r="J481" i="2" a="1"/>
  <c r="J898" i="2" a="1"/>
  <c r="J79" i="2" a="1"/>
  <c r="J385" i="2" a="1"/>
  <c r="J133" i="2" a="1"/>
  <c r="J51" i="2" a="1"/>
  <c r="J835" i="2" a="1"/>
  <c r="J107" i="2" a="1"/>
  <c r="J691" i="2" a="1"/>
  <c r="J1035" i="2" a="1"/>
  <c r="J461" i="2" a="1"/>
  <c r="J622" i="2" a="1"/>
  <c r="J680" i="2" a="1"/>
  <c r="J869" i="2" a="1"/>
  <c r="J298" i="2" a="1"/>
  <c r="J855" i="2" a="1"/>
  <c r="J854" i="2" a="1"/>
  <c r="J224" i="2" a="1"/>
  <c r="J616" i="2" a="1"/>
  <c r="J979" i="2" a="1"/>
  <c r="J1029" i="2" a="1"/>
  <c r="J800" i="2" a="1"/>
  <c r="J1107" i="2" a="1"/>
  <c r="J545" i="2" a="1"/>
  <c r="J1096" i="2" a="1"/>
  <c r="J432" i="2" a="1"/>
  <c r="J541" i="2" a="1"/>
  <c r="J497" i="2" a="1"/>
  <c r="J705" i="2" a="1"/>
  <c r="J829" i="2" a="1"/>
  <c r="J413" i="2" a="1"/>
  <c r="J405" i="2" a="1"/>
  <c r="J448" i="2" a="1"/>
  <c r="J920" i="2" a="1"/>
  <c r="J492" i="2" a="1"/>
  <c r="J576" i="2" a="1"/>
  <c r="J495" i="2" a="1"/>
  <c r="J18" i="2" a="1"/>
  <c r="J320" i="2" a="1"/>
  <c r="J628" i="2" a="1"/>
  <c r="J910" i="2" a="1"/>
  <c r="J1108" i="2" a="1"/>
  <c r="J795" i="2" a="1"/>
  <c r="J805" i="2" a="1"/>
  <c r="J859" i="2" a="1"/>
  <c r="J977" i="2" a="1"/>
  <c r="J1093" i="2" a="1"/>
  <c r="J939" i="2" a="1"/>
  <c r="J173" i="2" a="1"/>
  <c r="J722" i="2" a="1"/>
  <c r="J9" i="2" a="1"/>
  <c r="J615" i="2" a="1"/>
  <c r="J773" i="2" a="1"/>
  <c r="J35" i="2" a="1"/>
  <c r="J286" i="2" a="1"/>
  <c r="J508" i="2" a="1"/>
  <c r="J446" i="2" a="1"/>
  <c r="J926" i="2" a="1"/>
  <c r="J333" i="2" a="1"/>
  <c r="J12" i="2" a="1"/>
  <c r="J13" i="2" a="1"/>
  <c r="J399" i="2" a="1"/>
  <c r="J141" i="2" a="1"/>
  <c r="J787" i="2" a="1"/>
  <c r="J234" i="2" a="1"/>
  <c r="J657" i="2" a="1"/>
  <c r="J998" i="2" a="1"/>
  <c r="J241" i="2" a="1"/>
  <c r="J553" i="2" a="1"/>
  <c r="J638" i="2" a="1"/>
  <c r="J1034" i="2" a="1"/>
  <c r="J288" i="2" a="1"/>
  <c r="J580" i="2" a="1"/>
  <c r="J482" i="2" a="1"/>
  <c r="J652" i="2" a="1"/>
  <c r="J948" i="2" a="1"/>
  <c r="J626" i="2" a="1"/>
  <c r="J720" i="2" a="1"/>
  <c r="J303" i="2" a="1"/>
  <c r="J334" i="2" a="1"/>
  <c r="J110" i="2" a="1"/>
  <c r="J348" i="2" a="1"/>
  <c r="J582" i="2" a="1"/>
  <c r="J789" i="2" a="1"/>
  <c r="J215" i="2" a="1"/>
  <c r="J874" i="2" a="1"/>
  <c r="J453" i="2" a="1"/>
  <c r="J58" i="2" a="1"/>
  <c r="J205" i="2" a="1"/>
  <c r="J658" i="2" a="1"/>
  <c r="J561" i="2" a="1"/>
  <c r="J654" i="2" a="1"/>
  <c r="J663" i="2" a="1"/>
  <c r="J323" i="2" a="1"/>
  <c r="J318" i="2" a="1"/>
  <c r="J925" i="2" a="1"/>
  <c r="J649" i="2" a="1"/>
  <c r="J270" i="2" a="1"/>
  <c r="J332" i="2" a="1"/>
  <c r="J14" i="2" a="1"/>
  <c r="J525" i="2" a="1"/>
  <c r="J915" i="2" a="1"/>
  <c r="J274" i="2" a="1"/>
  <c r="J383" i="2" a="1"/>
  <c r="J519" i="2" a="1"/>
  <c r="J1037" i="2" a="1"/>
  <c r="J297" i="2" a="1"/>
  <c r="J1078" i="2" a="1"/>
  <c r="J544" i="2" a="1"/>
  <c r="J765" i="2" a="1"/>
  <c r="J1031" i="2" a="1"/>
  <c r="J1036" i="2" a="1"/>
  <c r="J196" i="2" a="1"/>
  <c r="J367" i="2" a="1"/>
  <c r="J359" i="2" a="1"/>
  <c r="J1137" i="2" a="1"/>
  <c r="J659" i="2" a="1"/>
  <c r="J617" i="2" a="1"/>
  <c r="J50" i="2" a="1"/>
  <c r="J64" i="2" a="1"/>
  <c r="J564" i="2" a="1"/>
  <c r="J373" i="2" a="1"/>
  <c r="J52" i="2" a="1"/>
  <c r="J891" i="2" a="1"/>
  <c r="J265" i="2" a="1"/>
  <c r="J513" i="2" a="1"/>
  <c r="J238" i="2" a="1"/>
  <c r="J471" i="2" a="1"/>
  <c r="J830" i="2" a="1"/>
  <c r="J464" i="2" a="1"/>
  <c r="J391" i="2" a="1"/>
  <c r="J480" i="2" a="1"/>
  <c r="J382" i="2" a="1"/>
  <c r="J889" i="2" a="1"/>
  <c r="J437" i="2" a="1"/>
  <c r="J734" i="2" a="1"/>
  <c r="J1065" i="2" a="1"/>
  <c r="J455" i="2" a="1"/>
  <c r="J714" i="2" a="1"/>
  <c r="J484" i="2" a="1"/>
  <c r="J826" i="2" a="1"/>
  <c r="J269" i="2" a="1"/>
  <c r="J469" i="2" a="1"/>
  <c r="J772" i="2" a="1"/>
  <c r="J291" i="2" a="1"/>
  <c r="J836" i="2" a="1"/>
  <c r="J293" i="2" a="1"/>
  <c r="J119" i="2" a="1"/>
  <c r="J980" i="2" a="1"/>
  <c r="J123" i="2" a="1"/>
  <c r="J515" i="2" a="1"/>
  <c r="J230" i="2" a="1"/>
  <c r="J957" i="2" a="1"/>
  <c r="J881" i="2" a="1"/>
  <c r="J193" i="2" a="1"/>
  <c r="J542" i="2" a="1"/>
  <c r="J468" i="2" a="1"/>
  <c r="J8" i="2" a="1"/>
  <c r="J308" i="2" a="1"/>
  <c r="J199" i="2" a="1"/>
  <c r="J671" i="2" a="1"/>
  <c r="J5" i="2" a="1"/>
  <c r="J340" i="2" a="1"/>
  <c r="J811" i="2" a="1"/>
  <c r="J371" i="2" a="1"/>
  <c r="J248" i="2" a="1"/>
  <c r="J532" i="2" a="1"/>
  <c r="J1021" i="2" a="1"/>
  <c r="J838" i="2" a="1"/>
  <c r="J1003" i="2" a="1"/>
  <c r="J678" i="2" a="1"/>
  <c r="J993" i="2" a="1"/>
  <c r="J660" i="2" a="1"/>
  <c r="J159" i="2" a="1"/>
  <c r="J953" i="2" a="1"/>
  <c r="J111" i="2" a="1"/>
  <c r="J895" i="2" a="1"/>
  <c r="J169" i="2" a="1"/>
  <c r="J962" i="2" a="1"/>
  <c r="J732" i="2" a="1"/>
  <c r="J190" i="2" a="1"/>
  <c r="J233" i="2" a="1"/>
  <c r="J841" i="2" a="1"/>
  <c r="J306" i="2" a="1"/>
  <c r="J170" i="2" a="1"/>
  <c r="J749" i="2" a="1"/>
  <c r="J946" i="2" a="1"/>
  <c r="J419" i="2" a="1"/>
  <c r="J21" i="2" a="1"/>
  <c r="J459" i="2" a="1"/>
  <c r="J936" i="2" a="1"/>
  <c r="J331" i="2" a="1"/>
  <c r="J20" i="2" a="1"/>
  <c r="J1066" i="2" a="1"/>
  <c r="J500" i="2" a="1"/>
  <c r="J358" i="2" a="1"/>
  <c r="J704" i="2" a="1"/>
  <c r="J62" i="2" a="1"/>
  <c r="J954" i="2" a="1"/>
  <c r="J845" i="2" a="1"/>
  <c r="J568" i="2" a="1"/>
  <c r="J996" i="2" a="1"/>
  <c r="J80" i="2" a="1"/>
  <c r="J520" i="2" a="1"/>
  <c r="J96" i="2" a="1"/>
  <c r="J992" i="2" a="1"/>
  <c r="J257" i="2" a="1"/>
  <c r="J494" i="2" a="1"/>
  <c r="J730" i="2" a="1"/>
  <c r="J709" i="2" a="1"/>
  <c r="J222" i="2" a="1"/>
  <c r="J672" i="2" a="1"/>
  <c r="J430" i="2" a="1"/>
  <c r="J386" i="2" a="1"/>
  <c r="J509" i="2" a="1"/>
  <c r="J338" i="2" a="1"/>
  <c r="J1022" i="2" a="1"/>
  <c r="J379" i="2" a="1"/>
  <c r="J47" i="2" a="1"/>
  <c r="J458" i="2" a="1"/>
  <c r="J259" i="2" a="1"/>
  <c r="J219" i="2" a="1"/>
  <c r="J343" i="2" a="1"/>
  <c r="J699" i="2" a="1"/>
  <c r="J880" i="2" a="1"/>
  <c r="J887" i="2" a="1"/>
  <c r="J182" i="2" a="1"/>
  <c r="J409" i="2" a="1"/>
  <c r="J433" i="2" a="1"/>
  <c r="J136" i="2" a="1"/>
  <c r="J982" i="2" a="1"/>
  <c r="J185" i="2" a="1"/>
  <c r="J971" i="2" a="1"/>
  <c r="J668" i="2" a="1"/>
  <c r="J624" i="2" a="1"/>
  <c r="J1017" i="2" a="1"/>
  <c r="J73" i="2" a="1"/>
  <c r="J669" i="2" a="1"/>
  <c r="J522" i="2" a="1"/>
  <c r="J1056" i="2" a="1"/>
  <c r="J304" i="2" a="1"/>
  <c r="J377" i="2" a="1"/>
  <c r="J780" i="2" a="1"/>
  <c r="J240" i="2" a="1"/>
  <c r="J661" i="2" a="1"/>
  <c r="J149" i="2" a="1"/>
  <c r="J674" i="2" a="1"/>
  <c r="J726" i="2" a="1"/>
  <c r="J49" i="2" a="1"/>
  <c r="J538" i="2" a="1"/>
  <c r="J467" i="2" a="1"/>
  <c r="J414" i="2" a="1"/>
  <c r="J1083" i="2" a="1"/>
  <c r="J380" i="2" a="1"/>
  <c r="J88" i="2" a="1"/>
  <c r="J872" i="2" a="1"/>
  <c r="J950" i="2" a="1"/>
  <c r="J4" i="2" a="1"/>
  <c r="J27" i="2" a="1"/>
  <c r="J1039" i="2" a="1"/>
  <c r="J335" i="2" a="1"/>
  <c r="J28" i="2" a="1"/>
  <c r="J362" i="2" a="1"/>
  <c r="J39" i="2" a="1"/>
  <c r="J918" i="2" a="1"/>
  <c r="J723" i="2" a="1"/>
  <c r="J381" i="2" a="1"/>
  <c r="J883" i="2" a="1"/>
  <c r="J549" i="2" a="1"/>
  <c r="J127" i="2" a="1"/>
  <c r="J507" i="2" a="1"/>
  <c r="J1040" i="2" a="1"/>
  <c r="J619" i="2" a="1"/>
  <c r="J516" i="2" a="1"/>
  <c r="J942" i="2" a="1"/>
  <c r="J327" i="2" a="1"/>
  <c r="J100" i="2" a="1"/>
  <c r="J284" i="2" a="1"/>
  <c r="J556" i="2" a="1"/>
  <c r="J770" i="2" a="1"/>
  <c r="J514" i="2" a="1"/>
  <c r="J314" i="2" a="1"/>
  <c r="J158" i="2" a="1"/>
  <c r="J1059" i="2" a="1"/>
  <c r="J700" i="2" a="1"/>
  <c r="J490" i="2" a="1"/>
  <c r="J574" i="2" a="1"/>
  <c r="J483" i="2" a="1"/>
  <c r="J1099" i="2" a="1"/>
  <c r="J847" i="2" a="1"/>
  <c r="J427" i="2" a="1"/>
  <c r="J147" i="2" a="1"/>
  <c r="J526" i="2" a="1"/>
  <c r="J449" i="2" a="1"/>
  <c r="J816" i="2" a="1"/>
  <c r="J372" i="2" a="1"/>
  <c r="J24" i="2" a="1"/>
  <c r="J643" i="2" a="1"/>
  <c r="J715" i="2" a="1"/>
  <c r="J956" i="2" a="1"/>
  <c r="J512" i="2" a="1"/>
  <c r="J1128" i="2" a="1"/>
  <c r="J537" i="2" a="1"/>
  <c r="J692" i="2" a="1"/>
  <c r="J429" i="2" a="1"/>
  <c r="J1082" i="2" a="1"/>
  <c r="J909" i="2" a="1"/>
  <c r="J402" i="2" a="1"/>
  <c r="J443" i="2" a="1"/>
  <c r="J1097" i="2" a="1"/>
  <c r="J888" i="2" a="1"/>
  <c r="J444" i="2" a="1"/>
  <c r="J168" i="2" a="1"/>
  <c r="J832" i="2" a="1"/>
  <c r="J533" i="2" a="1"/>
  <c r="J1007" i="2" a="1"/>
  <c r="J1087" i="2" a="1"/>
  <c r="J552" i="2" a="1"/>
  <c r="J1095" i="2" a="1"/>
  <c r="J753" i="2" a="1"/>
  <c r="J955" i="2" a="1"/>
  <c r="J235" i="2" a="1"/>
  <c r="J197" i="2" a="1"/>
  <c r="J1062" i="2" a="1"/>
  <c r="J397" i="2" a="1"/>
  <c r="J961" i="2" a="1"/>
  <c r="J398" i="2" a="1"/>
  <c r="J1104" i="2" a="1"/>
  <c r="J451" i="2" a="1"/>
  <c r="J1049" i="2" a="1"/>
  <c r="J864" i="2" a="1"/>
  <c r="J499" i="2" a="1"/>
  <c r="J252" i="2" a="1"/>
  <c r="J623" i="2" a="1"/>
  <c r="J870" i="2" a="1"/>
  <c r="J83" i="2" a="1"/>
  <c r="J164" i="2" a="1"/>
  <c r="J1084" i="2" a="1"/>
  <c r="J973" i="2" a="1"/>
  <c r="J943" i="2" a="1"/>
  <c r="J404" i="2" a="1"/>
  <c r="J408" i="2" a="1"/>
  <c r="J232" i="2" a="1"/>
  <c r="J613" i="2" a="1"/>
  <c r="J761" i="2" a="1"/>
  <c r="J782" i="2" a="1"/>
  <c r="J213" i="2" a="1"/>
  <c r="J757" i="2" a="1"/>
  <c r="J504" i="2" a="1"/>
  <c r="J1015" i="2" a="1"/>
  <c r="J840" i="2" a="1"/>
  <c r="J156" i="2" a="1"/>
  <c r="J593" i="2" a="1"/>
  <c r="J210" i="2" a="1"/>
  <c r="J486" i="2" a="1"/>
  <c r="J454" i="2" a="1"/>
  <c r="J752" i="2" a="1"/>
  <c r="J868" i="2" a="1"/>
  <c r="J11" i="2" a="1"/>
  <c r="J401" i="2" a="1"/>
  <c r="J876" i="2" a="1"/>
  <c r="J586" i="2" a="1"/>
  <c r="J365" i="2" a="1"/>
  <c r="J417" i="2" a="1"/>
  <c r="J833" i="2" a="1"/>
  <c r="J355" i="2" a="1"/>
  <c r="J465" i="2" a="1"/>
  <c r="J134" i="2" a="1"/>
  <c r="J708" i="2" a="1"/>
  <c r="J676" i="2" a="1"/>
  <c r="J535" i="2" a="1"/>
  <c r="J861" i="2" a="1"/>
  <c r="J884" i="2" a="1"/>
  <c r="J137" i="2" a="1"/>
  <c r="J952" i="2" a="1"/>
  <c r="J488" i="2" a="1"/>
  <c r="J756" i="2" a="1"/>
  <c r="J501" i="2" a="1"/>
  <c r="J566" i="2" a="1"/>
  <c r="J395" i="2" a="1"/>
  <c r="J592" i="2" a="1"/>
  <c r="J849" i="2" a="1"/>
  <c r="J101" i="2" a="1"/>
  <c r="J741" i="2" a="1"/>
  <c r="J769" i="2" a="1"/>
  <c r="J666" i="2" a="1"/>
  <c r="J886" i="2" a="1"/>
  <c r="J958" i="2" a="1"/>
  <c r="J420" i="2" a="1"/>
  <c r="J1009" i="2" a="1"/>
  <c r="J858" i="2" a="1"/>
  <c r="J425" i="2" a="1"/>
  <c r="J1052" i="2" a="1"/>
  <c r="J95" i="2" a="1"/>
  <c r="J739" i="2" a="1"/>
  <c r="J653" i="2" a="1"/>
  <c r="J975" i="2" a="1"/>
  <c r="J410" i="2" a="1"/>
  <c r="J799" i="2" a="1"/>
  <c r="J894" i="2" a="1"/>
  <c r="J857" i="2" a="1"/>
  <c r="J86" i="2" a="1"/>
  <c r="J931" i="2" a="1"/>
  <c r="J328" i="2" a="1"/>
  <c r="J1070" i="2" a="1"/>
  <c r="J309" i="2" a="1"/>
  <c r="J1068" i="2" a="1"/>
  <c r="J434" i="2" a="1"/>
  <c r="J585" i="2" a="1"/>
  <c r="J345" i="2" a="1"/>
  <c r="J921" i="2" a="1"/>
  <c r="J675" i="2" a="1"/>
  <c r="J573" i="2" a="1"/>
  <c r="J821" i="2" a="1"/>
  <c r="J489" i="2" a="1"/>
  <c r="J43" i="2" a="1"/>
  <c r="J701" i="2" a="1"/>
  <c r="J30" i="2" a="1"/>
  <c r="J604" i="2" a="1"/>
  <c r="J142" i="2" a="1"/>
  <c r="J742" i="2" a="1"/>
  <c r="J77" i="2" a="1"/>
  <c r="J558" i="2" a="1"/>
  <c r="J285" i="2" a="1"/>
  <c r="J278" i="2" a="1"/>
  <c r="J609" i="2" a="1"/>
  <c r="J1133" i="2" a="1"/>
  <c r="J90" i="2" a="1"/>
  <c r="J204" i="2" a="1"/>
  <c r="J195" i="2" a="1"/>
  <c r="J258" i="2" a="1"/>
  <c r="J1054" i="2" a="1"/>
  <c r="J1011" i="2" a="1"/>
  <c r="J625" i="2" a="1"/>
  <c r="J633" i="2" a="1"/>
  <c r="J843" i="2" a="1"/>
  <c r="J606" i="2" a="1"/>
  <c r="J1076" i="2" a="1"/>
  <c r="J418" i="2" a="1"/>
  <c r="J590" i="2" a="1"/>
  <c r="J813" i="2" a="1"/>
  <c r="J792" i="2" a="1"/>
  <c r="J106" i="2" a="1"/>
  <c r="J221" i="2" a="1"/>
  <c r="J601" i="2" a="1"/>
  <c r="J966" i="2" a="1"/>
  <c r="J913" i="2" a="1"/>
  <c r="J396" i="2" a="1"/>
  <c r="J562" i="2" a="1"/>
  <c r="J731" i="2" a="1"/>
  <c r="J534" i="2" a="1"/>
  <c r="J547" i="2" a="1"/>
  <c r="J608" i="2" a="1"/>
  <c r="J1024" i="2" a="1"/>
  <c r="J1111" i="2" a="1"/>
  <c r="J38" i="2" a="1"/>
  <c r="J777" i="2" a="1"/>
  <c r="J776" i="2" a="1"/>
  <c r="J645" i="2" a="1"/>
  <c r="J244" i="2" a="1"/>
  <c r="J207" i="2" a="1"/>
  <c r="J498" i="2" a="1"/>
  <c r="J319" i="2" a="1"/>
  <c r="J1048" i="2" a="1"/>
  <c r="J1072" i="2" a="1"/>
  <c r="J201" i="2" a="1"/>
  <c r="J646" i="2" a="1"/>
  <c r="J1067" i="2" a="1"/>
  <c r="J176" i="2" a="1"/>
  <c r="J251" i="2" a="1"/>
  <c r="J124" i="2" a="1"/>
  <c r="J1134" i="2" a="1"/>
  <c r="J747" i="2" a="1"/>
  <c r="J192" i="2" a="1"/>
  <c r="J938" i="2" a="1"/>
  <c r="J631" i="2" a="1"/>
  <c r="J260" i="2" a="1"/>
  <c r="J997" i="2" a="1"/>
  <c r="J1038" i="2" a="1"/>
  <c r="J871" i="2" a="1"/>
  <c r="J310" i="2" a="1"/>
  <c r="J253" i="2" a="1"/>
  <c r="J892" i="2" a="1"/>
  <c r="J463" i="2" a="1"/>
  <c r="J128" i="2" a="1"/>
  <c r="J1061" i="2" a="1"/>
  <c r="J987" i="2" a="1"/>
  <c r="J296" i="2" a="1"/>
  <c r="J794" i="2" a="1"/>
  <c r="J703" i="2" a="1"/>
  <c r="J727" i="2" a="1"/>
  <c r="J473" i="2" a="1"/>
  <c r="J694" i="2" a="1"/>
  <c r="J145" i="2" a="1"/>
  <c r="J933" i="2" a="1"/>
  <c r="J630" i="2" a="1"/>
  <c r="J65" i="2" a="1"/>
  <c r="J758" i="2" a="1"/>
  <c r="J322" i="2" a="1"/>
  <c r="J860" i="2" a="1"/>
  <c r="J502" i="2" a="1"/>
  <c r="J1124" i="2" a="1"/>
  <c r="J1014" i="2" a="1"/>
  <c r="J281" i="2" a="1"/>
  <c r="J189" i="2" a="1"/>
  <c r="J719" i="2" a="1"/>
  <c r="J771" i="2" a="1"/>
  <c r="J960" i="2" a="1"/>
  <c r="J150" i="2" a="1"/>
  <c r="J1115" i="2" a="1"/>
  <c r="J305" i="2" a="1"/>
  <c r="J289" i="2" a="1"/>
  <c r="J72" i="2" a="1"/>
  <c r="J1100" i="2" a="1"/>
  <c r="J1105" i="2" a="1"/>
  <c r="J897" i="2" a="1"/>
  <c r="J117" i="2" a="1"/>
  <c r="J275" i="2" a="1"/>
  <c r="J1002" i="2" a="1"/>
  <c r="J1069" i="2" a="1"/>
  <c r="J852" i="2" a="1"/>
  <c r="J121" i="2" a="1"/>
  <c r="J698" i="2" a="1"/>
  <c r="J521" i="2" a="1"/>
  <c r="J435" i="2" a="1"/>
  <c r="J599" i="2" a="1"/>
  <c r="J485" i="2" a="1"/>
  <c r="J109" i="2" a="1"/>
  <c r="J764" i="2" a="1"/>
  <c r="J167" i="2" a="1"/>
  <c r="J587" i="2" a="1"/>
  <c r="J995" i="2" a="1"/>
  <c r="J1071" i="2" a="1"/>
  <c r="J411" i="2" a="1"/>
  <c r="J42" i="2" a="1"/>
  <c r="J546" i="2" a="1"/>
  <c r="J999" i="2" a="1"/>
  <c r="J263" i="2" a="1"/>
  <c r="J474" i="2" a="1"/>
  <c r="J75" i="2" a="1"/>
  <c r="J175" i="2" a="1"/>
  <c r="J423" i="2" a="1"/>
  <c r="J441" i="2" a="1"/>
  <c r="J181" i="2" a="1"/>
  <c r="J919" i="2" a="1"/>
  <c r="J376" i="2" a="1"/>
  <c r="J929" i="2" a="1"/>
  <c r="J151" i="2" a="1"/>
  <c r="J157" i="2" a="1"/>
  <c r="J44" i="2" a="1"/>
  <c r="J767" i="2" a="1"/>
  <c r="J735" i="2" a="1"/>
  <c r="J283" i="2" a="1"/>
  <c r="J791" i="2" a="1"/>
  <c r="J524" i="2" a="1"/>
  <c r="J32" i="2" a="1"/>
  <c r="J301" i="2" a="1"/>
  <c r="J1045" i="2" a="1"/>
  <c r="J893" i="2" a="1"/>
  <c r="J978" i="2" a="1"/>
  <c r="J890" i="2" a="1"/>
  <c r="J336" i="2" a="1"/>
  <c r="J990" i="2" a="1"/>
  <c r="J718" i="2" a="1"/>
  <c r="J1055" i="2" a="1"/>
  <c r="J186" i="2" a="1"/>
  <c r="J1027" i="2" a="1"/>
  <c r="J1120" i="2" a="1"/>
  <c r="J988" i="2" a="1"/>
  <c r="J1130" i="2" a="1"/>
  <c r="J126" i="2" a="1"/>
  <c r="J16" i="2" a="1"/>
  <c r="J1006" i="2" a="1"/>
  <c r="J93" i="2" a="1"/>
  <c r="J595" i="2" a="1"/>
  <c r="J785" i="2" a="1"/>
  <c r="J1019" i="2" a="1"/>
  <c r="J26" i="2" a="1"/>
  <c r="J696" i="2" a="1"/>
  <c r="J294" i="2" a="1"/>
  <c r="J682" i="2" a="1"/>
  <c r="J670" i="2" a="1"/>
  <c r="J904" i="2" a="1"/>
  <c r="J650" i="2" a="1"/>
  <c r="J104" i="2" a="1"/>
  <c r="J475" i="2" a="1"/>
  <c r="J378" i="2" a="1"/>
  <c r="J540" i="2" a="1"/>
  <c r="J470" i="2" a="1"/>
  <c r="J472" i="2" a="1"/>
  <c r="J172" i="2" a="1"/>
  <c r="J917" i="2" a="1"/>
  <c r="J947" i="2" a="1"/>
  <c r="J612" i="2" a="1"/>
  <c r="J683" i="2" a="1"/>
  <c r="J487" i="2" a="1"/>
  <c r="J54" i="2" a="1"/>
  <c r="J885" i="2" a="1"/>
  <c r="J22" i="2" a="1"/>
  <c r="J814" i="2" a="1"/>
  <c r="J583" i="2" a="1"/>
  <c r="J1114" i="2" a="1"/>
  <c r="J627" i="2" a="1"/>
  <c r="J353" i="2" a="1"/>
  <c r="J272" i="2" a="1"/>
  <c r="J1112" i="2" a="1"/>
  <c r="J677" i="2" a="1"/>
  <c r="J188" i="2" a="1"/>
  <c r="J118" i="2" a="1"/>
  <c r="J97" i="2" a="1"/>
  <c r="J295" i="2" a="1"/>
  <c r="J1073" i="2" a="1"/>
  <c r="J6" i="2" a="1"/>
  <c r="J287" i="2" a="1"/>
  <c r="J261" i="2" a="1"/>
  <c r="J431" i="2" a="1"/>
  <c r="J1118" i="2" a="1"/>
  <c r="J679" i="2" a="1"/>
  <c r="J282" i="2" a="1"/>
  <c r="J247" i="2" a="1"/>
  <c r="J98" i="2" a="1"/>
  <c r="J1042" i="2" a="1"/>
  <c r="J369" i="2" a="1"/>
  <c r="J82" i="2" a="1"/>
  <c r="J1018" i="2" a="1"/>
  <c r="J639" i="2" a="1"/>
  <c r="J828" i="2" a="1"/>
  <c r="J415" i="2" a="1"/>
  <c r="J531" i="2" a="1"/>
  <c r="J66" i="2" a="1"/>
  <c r="J1136" i="2" a="1"/>
  <c r="J529" i="2" a="1"/>
  <c r="J635" i="2" a="1"/>
  <c r="J570" i="2" a="1"/>
  <c r="J748" i="2" a="1"/>
  <c r="J766" i="2" a="1"/>
  <c r="J713" i="2" a="1"/>
  <c r="J264" i="2" a="1"/>
  <c r="J598" i="2" a="1"/>
  <c r="J989" i="2" a="1"/>
  <c r="J36" i="2" a="1"/>
  <c r="J584" i="2" a="1"/>
  <c r="J1110" i="2" a="1"/>
  <c r="J63" i="2" a="1"/>
  <c r="J140" i="2" a="1"/>
  <c r="J728" i="2" a="1"/>
  <c r="J506" i="2" a="1"/>
  <c r="J206" i="2" a="1"/>
  <c r="J825" i="2" a="1"/>
  <c r="J194" i="2" a="1"/>
  <c r="J548" i="2" a="1"/>
  <c r="J1090" i="2" a="1"/>
  <c r="J783" i="2" a="1"/>
  <c r="J842" i="2" a="1"/>
  <c r="J445" i="2" a="1"/>
  <c r="J505" i="2" a="1"/>
  <c r="J762" i="2" a="1"/>
  <c r="J148" i="2" a="1"/>
  <c r="J690" i="2" a="1"/>
  <c r="J712" i="2" a="1"/>
  <c r="J510" i="2" a="1"/>
  <c r="J290" i="2" a="1"/>
  <c r="J421" i="2" a="1"/>
  <c r="J560" i="2" a="1"/>
  <c r="J796" i="2" a="1"/>
  <c r="J1121" i="2" a="1"/>
  <c r="J721" i="2" a="1"/>
  <c r="J983" i="2" a="1"/>
  <c r="J815" i="2" a="1"/>
  <c r="J846" i="2" a="1"/>
  <c r="J209" i="2" a="1"/>
  <c r="J1001" i="2" a="1"/>
  <c r="J662" i="2" a="1"/>
  <c r="J729" i="2" a="1"/>
  <c r="J603" i="2" a="1"/>
  <c r="J575" i="2" a="1"/>
  <c r="J1044" i="2" a="1"/>
  <c r="J428" i="2" a="1"/>
  <c r="J91" i="2" a="1"/>
  <c r="J496" i="2" a="1"/>
  <c r="J810" i="2" a="1"/>
  <c r="J746" i="2" a="1"/>
  <c r="J227" i="2" a="1"/>
  <c r="J804" i="2" a="1"/>
  <c r="J1122" i="2" a="1"/>
  <c r="J326" i="2" a="1"/>
  <c r="J368" i="2" a="1"/>
  <c r="J681" i="2" a="1"/>
  <c r="J1050" i="2" a="1"/>
  <c r="J779" i="2" a="1"/>
  <c r="J1028" i="2" a="1"/>
  <c r="J25" i="2" a="1"/>
  <c r="J155" i="2" a="1"/>
  <c r="J686" i="2" a="1"/>
  <c r="J834" i="2" a="1"/>
  <c r="J351" i="2" a="1"/>
  <c r="J313" i="2" a="1"/>
  <c r="J778" i="2" a="1"/>
  <c r="J375" i="2" a="1"/>
  <c r="J85" i="2" a="1"/>
  <c r="J166" i="2" a="1"/>
  <c r="J717" i="2" a="1"/>
  <c r="J277" i="2" a="1"/>
  <c r="J131" i="2" a="1"/>
  <c r="J1043" i="2" a="1"/>
  <c r="J577" i="2" a="1"/>
  <c r="J934" i="2" a="1"/>
  <c r="J1119" i="2" a="1"/>
  <c r="J68" i="2" a="1"/>
  <c r="J407" i="2" a="1"/>
  <c r="J203" i="2" a="1"/>
  <c r="J863" i="2" a="1"/>
  <c r="J850" i="2" a="1"/>
  <c r="J114" i="2" a="1"/>
  <c r="J1117" i="2" a="1"/>
  <c r="J1053" i="2" a="1"/>
  <c r="J807" i="2" a="1"/>
  <c r="J112" i="2" a="1"/>
  <c r="J266" i="2" a="1"/>
  <c r="J1058" i="2" a="1"/>
  <c r="J198" i="2" a="1"/>
  <c r="J784" i="2" a="1"/>
  <c r="J183" i="2" a="1"/>
  <c r="J596" i="2" a="1"/>
  <c r="J738" i="2" a="1"/>
  <c r="J610" i="2" a="1"/>
  <c r="J89" i="2" a="1"/>
  <c r="J503" i="2" a="1"/>
  <c r="J656" i="2" a="1"/>
  <c r="J554" i="2" a="1"/>
  <c r="J74" i="2" a="1"/>
  <c r="J591" i="2" a="1"/>
  <c r="J271" i="2" a="1"/>
  <c r="J923" i="2" a="1"/>
  <c r="J102" i="2" a="1"/>
  <c r="J862" i="2" a="1"/>
  <c r="J614" i="2" a="1"/>
  <c r="J1086" i="2" a="1"/>
  <c r="J130" i="2" a="1"/>
  <c r="J755" i="2" a="1"/>
  <c r="J94" i="2" a="1"/>
  <c r="J1088" i="2" a="1"/>
  <c r="J882" i="2" a="1"/>
  <c r="J768" i="2" a="1"/>
  <c r="J589" i="2" a="1"/>
  <c r="J267" i="2" a="1"/>
  <c r="J31" i="2" a="1"/>
  <c r="J1091" i="2" a="1"/>
  <c r="J706" i="2" a="1"/>
  <c r="J611" i="2" a="1"/>
  <c r="J389" i="2" a="1"/>
  <c r="J347" i="2" a="1"/>
  <c r="J930" i="2" a="1"/>
  <c r="J528" i="2" a="1"/>
  <c r="J1041" i="2" a="1"/>
  <c r="J330" i="2" a="1"/>
  <c r="J1131" i="2" a="1"/>
  <c r="J873" i="2" a="1"/>
  <c r="J1109" i="2" a="1"/>
  <c r="J71" i="2" a="1"/>
  <c r="J963" i="2" a="1"/>
  <c r="J1085" i="2" a="1"/>
  <c r="J655" i="2" a="1"/>
  <c r="J1016" i="2" a="1"/>
  <c r="J743" i="2" a="1"/>
  <c r="J403" i="2" a="1"/>
  <c r="J902" i="2" a="1"/>
  <c r="J702" i="2" a="1"/>
  <c r="J346" i="2" a="1"/>
  <c r="J178" i="2" a="1"/>
  <c r="J949" i="2" a="1"/>
  <c r="J45" i="2" a="1"/>
  <c r="J279" i="2" a="1"/>
  <c r="J644" i="2" a="1"/>
  <c r="J61" i="2" a="1"/>
  <c r="J763" i="2" a="1"/>
  <c r="J363" i="2" a="1"/>
  <c r="J250" i="2" a="1"/>
  <c r="J344" i="2" a="1"/>
  <c r="J129" i="2" a="1"/>
  <c r="J17" i="2" a="1"/>
  <c r="J161" i="2" a="1"/>
  <c r="J179" i="2" a="1"/>
  <c r="J390" i="2" a="1"/>
  <c r="J120" i="2" a="1"/>
  <c r="J153" i="2" a="1"/>
  <c r="J384" i="2" a="1"/>
  <c r="J191" i="2" a="1"/>
  <c r="J927" i="2" a="1"/>
  <c r="J984" i="2" a="1"/>
  <c r="J737" i="2" a="1"/>
  <c r="J135" i="2" a="1"/>
  <c r="J478" i="2" a="1"/>
  <c r="J1030" i="2" a="1"/>
  <c r="J879" i="2" a="1"/>
  <c r="J740" i="2" a="1"/>
  <c r="J801" i="2" a="1"/>
  <c r="J87" i="2" a="1"/>
  <c r="J312" i="2" a="1"/>
  <c r="J667" i="2" a="1"/>
  <c r="J911" i="2" a="1"/>
  <c r="J392" i="2" a="1"/>
  <c r="J493" i="2" a="1"/>
  <c r="J602" i="2" a="1"/>
  <c r="J476" i="2" a="1"/>
  <c r="J1127" i="2" a="1"/>
  <c r="J116" i="2" a="1"/>
  <c r="J1033" i="2" a="1"/>
  <c r="J139" i="2" a="1"/>
  <c r="J736" i="2" a="1"/>
  <c r="J460" i="2" a="1"/>
  <c r="J177" i="2" a="1"/>
  <c r="J716" i="2" a="1"/>
  <c r="J491" i="2" a="1"/>
  <c r="J1057" i="2" a="1"/>
  <c r="J819" i="2" a="1"/>
  <c r="J817" i="2" a="1"/>
  <c r="J456" i="2" a="1"/>
  <c r="J517" i="2" a="1"/>
  <c r="J1102" i="2" a="1"/>
  <c r="J693" i="2" a="1"/>
  <c r="J200" i="2" a="1"/>
  <c r="J1094" i="2" a="1"/>
  <c r="J976" i="2" a="1"/>
  <c r="J634" i="2" a="1"/>
  <c r="J237" i="2" a="1"/>
  <c r="J866" i="2" a="1"/>
  <c r="J245" i="2" a="1"/>
  <c r="J268" i="2" a="1"/>
  <c r="J1129" i="2" a="1"/>
  <c r="J1013" i="2" a="1"/>
  <c r="J665" i="2" a="1"/>
  <c r="J152" i="2" a="1"/>
  <c r="J143" i="2" a="1"/>
  <c r="J171" i="2" a="1"/>
  <c r="J393" i="2" a="1"/>
  <c r="J797" i="2" a="1"/>
  <c r="J33" i="2" a="1"/>
  <c r="J108" i="2" a="1"/>
  <c r="J132" i="2" a="1"/>
  <c r="J67" i="2" a="1"/>
  <c r="J7" i="2" a="1"/>
  <c r="J92" i="2" a="1"/>
  <c r="J974" i="2" a="1"/>
  <c r="J578" i="2" a="1"/>
  <c r="J1103" i="2" a="1"/>
  <c r="J695" i="2" a="1"/>
  <c r="J940" i="2" a="1"/>
  <c r="J300" i="2" a="1"/>
  <c r="J808" i="2" a="1"/>
  <c r="J903" i="2" a="1"/>
  <c r="J970" i="2" a="1"/>
  <c r="J793" i="2" a="1"/>
  <c r="J144" i="2" a="1"/>
  <c r="J781" i="2" a="1"/>
  <c r="J579" i="2" a="1"/>
  <c r="J154" i="2" a="1"/>
  <c r="J818" i="2" a="1"/>
  <c r="J354" i="2" a="1"/>
  <c r="J329" i="2" a="1"/>
  <c r="J374" i="2" a="1"/>
  <c r="J424" i="2" a="1"/>
  <c r="J928" i="2" a="1"/>
  <c r="J511" i="2" a="1"/>
  <c r="J321" i="2" a="1"/>
  <c r="J146" i="2" a="1"/>
  <c r="J1089" i="2" a="1"/>
  <c r="J651" i="2" a="1"/>
  <c r="J607" i="2" a="1"/>
  <c r="J180" i="2" a="1"/>
  <c r="J1000" i="2" a="1"/>
  <c r="J447" i="2" a="1"/>
  <c r="J1060" i="2" a="1"/>
  <c r="J684" i="2" a="1"/>
  <c r="J1125" i="2" a="1"/>
  <c r="J226" i="2" a="1"/>
  <c r="J899" i="2" a="1"/>
  <c r="J820" i="2" a="1"/>
  <c r="J138" i="2" a="1"/>
  <c r="J986" i="2" a="1"/>
  <c r="J239" i="2" a="1"/>
  <c r="J527" i="2" a="1"/>
  <c r="J1064" i="2" a="1"/>
  <c r="J844" i="2" a="1"/>
  <c r="J803" i="2" a="1"/>
  <c r="J1081" i="2" a="1"/>
  <c r="J827" i="2" a="1"/>
  <c r="J1010" i="2" a="1"/>
  <c r="J559" i="2" a="1"/>
  <c r="J1132" i="2" a="1"/>
  <c r="J831" i="2" a="1"/>
  <c r="J1101" i="2" a="1"/>
  <c r="J228" i="2" a="1"/>
  <c r="J744" i="2" a="1"/>
  <c r="J1077" i="2" a="1"/>
  <c r="J302" i="2" a="1"/>
  <c r="J605" i="2" a="1"/>
  <c r="J1092" i="2" a="1"/>
  <c r="J53" i="2" a="1"/>
  <c r="J242" i="2" a="1"/>
  <c r="J567" i="2" a="1"/>
  <c r="J1025" i="2" a="1"/>
  <c r="J594" i="2" a="1"/>
  <c r="J439" i="2" a="1"/>
  <c r="J550" i="2" a="1"/>
  <c r="J55" i="2" a="1"/>
  <c r="J15" i="2" a="1"/>
  <c r="J1123" i="2" a="1"/>
  <c r="J216" i="2" a="1"/>
  <c r="J462" i="2" a="1"/>
  <c r="J37" i="2" a="1"/>
  <c r="J788" i="2" a="1"/>
  <c r="J1004" i="2" a="1"/>
  <c r="J965" i="2" a="1"/>
  <c r="J632" i="2" a="1"/>
  <c r="J710" i="2" a="1"/>
  <c r="J569" i="2" a="1"/>
  <c r="J588" i="2" a="1"/>
  <c r="J945" i="2" a="1"/>
  <c r="J896" i="2" a="1"/>
  <c r="J878" i="2" a="1"/>
  <c r="J775" i="2" a="1"/>
  <c r="J57" i="2" a="1"/>
  <c r="J760" i="2" a="1"/>
  <c r="J916" i="2" a="1"/>
  <c r="J941" i="2" a="1"/>
  <c r="J113" i="2" a="1"/>
  <c r="J162" i="2" a="1"/>
  <c r="J600" i="2" a="1"/>
  <c r="J750" i="2" a="1"/>
  <c r="J865" i="2" a="1"/>
  <c r="J324" i="2" a="1"/>
  <c r="J518" i="2" a="1"/>
  <c r="J688" i="2" a="1"/>
  <c r="J41" i="2" a="1"/>
  <c r="J809" i="2" a="1"/>
  <c r="J907" i="2" a="1"/>
  <c r="J944" i="2" a="1"/>
  <c r="J802" i="2" a="1"/>
  <c r="J406" i="2" a="1"/>
  <c r="J572" i="2" a="1"/>
  <c r="J187" i="2" a="1"/>
  <c r="J1023" i="2" a="1"/>
  <c r="J438" i="2" a="1"/>
  <c r="J759" i="2" a="1"/>
  <c r="J745" i="2" a="1"/>
  <c r="J812" i="2" a="1"/>
  <c r="J972" i="2" a="1"/>
  <c r="J901" i="2" a="1"/>
  <c r="J400" i="2" a="1"/>
  <c r="J457" i="2" a="1"/>
  <c r="J687" i="2" a="1"/>
  <c r="J724" i="2" a="1"/>
  <c r="J824" i="2" a="1"/>
  <c r="J557" i="2" a="1"/>
  <c r="J342" i="2" a="1"/>
  <c r="J276" i="2" a="1"/>
  <c r="J208" i="2" a="1"/>
  <c r="J387" i="2" a="1"/>
  <c r="J78" i="2" a="1"/>
  <c r="J967" i="2" a="1"/>
  <c r="J416" i="2" a="1"/>
  <c r="J450" i="2" a="1"/>
  <c r="J1075" i="2" a="1"/>
  <c r="J851" i="2" a="1"/>
  <c r="J360" i="2" a="1"/>
  <c r="J823" i="2" a="1"/>
  <c r="J1113" i="2" a="1"/>
  <c r="J642" i="2" a="1"/>
  <c r="J256" i="2" a="1"/>
  <c r="J160" i="2" a="1"/>
  <c r="J640" i="2" a="1"/>
  <c r="J29" i="2" a="1"/>
  <c r="J229" i="2" a="1"/>
  <c r="J937" i="2" a="1"/>
  <c r="J877" i="2" a="1"/>
  <c r="J673" i="2" a="1"/>
  <c r="J848" i="2" a="1"/>
  <c r="J951" i="2" a="1"/>
  <c r="J981" i="2" a="1"/>
  <c r="J364" i="2" a="1"/>
  <c r="J217" i="2" a="1"/>
  <c r="J452" i="2" a="1"/>
  <c r="J262" i="2" a="1"/>
  <c r="J621" i="2" a="1"/>
  <c r="J249" i="2" a="1"/>
  <c r="J426" i="2" a="1"/>
  <c r="J994" i="2" a="1"/>
  <c r="J115" i="2" a="1"/>
  <c r="J1074" i="2" a="1"/>
  <c r="J1106" i="2" a="1"/>
  <c r="J236" i="2" a="1"/>
  <c r="J875" i="2" a="1"/>
  <c r="J935" i="2" a="1"/>
  <c r="J536" i="2" a="1"/>
  <c r="J985" i="2" a="1"/>
  <c r="J254" i="2" a="1"/>
  <c r="J790" i="2" a="1"/>
  <c r="J69" i="2" a="1"/>
  <c r="J733" i="2" a="1"/>
  <c r="J629" i="2" a="1"/>
  <c r="J905" i="2" a="1"/>
  <c r="J122" i="2" a="1"/>
  <c r="J1008" i="2" a="1"/>
  <c r="J243" i="2" a="1"/>
  <c r="J908" i="2" a="1"/>
  <c r="J59" i="2" a="1"/>
  <c r="J754" i="2" a="1"/>
  <c r="J299" i="2" a="1"/>
  <c r="J1135" i="2" a="1"/>
  <c r="J442" i="2" a="1"/>
  <c r="J798" i="2" a="1"/>
  <c r="J394" i="2" a="1"/>
  <c r="J214" i="2" a="1"/>
  <c r="J315" i="2" a="1"/>
  <c r="J105" i="2" a="1"/>
  <c r="J23" i="2" a="1"/>
  <c r="J317" i="2" a="1"/>
  <c r="J184" i="2" a="1"/>
  <c r="J350" i="2" a="1"/>
  <c r="J212" i="2" a="1"/>
  <c r="J685" i="2" a="1"/>
  <c r="J555" i="2" a="1"/>
  <c r="J922" i="2" a="1"/>
  <c r="J1026" i="2" a="1"/>
  <c r="J906" i="2" a="1"/>
  <c r="J1047" i="2" a="1"/>
  <c r="J349" i="2" a="1"/>
  <c r="J1126" i="2" a="1"/>
  <c r="J60" i="2" a="1"/>
  <c r="J647" i="2" a="1"/>
  <c r="J620" i="2" a="1"/>
  <c r="J900" i="2" a="1"/>
  <c r="J689" i="2" a="1"/>
  <c r="J388" i="2" a="1"/>
  <c r="J220" i="2" a="1"/>
  <c r="J70" i="2" a="1"/>
  <c r="J70" i="2" l="1"/>
  <c r="J220" i="2"/>
  <c r="J388" i="2"/>
  <c r="J689" i="2"/>
  <c r="J900" i="2"/>
  <c r="J620" i="2"/>
  <c r="J647" i="2"/>
  <c r="J60" i="2"/>
  <c r="J1126" i="2"/>
  <c r="J349" i="2"/>
  <c r="J1047" i="2"/>
  <c r="J906" i="2"/>
  <c r="J1026" i="2"/>
  <c r="J922" i="2"/>
  <c r="J555" i="2"/>
  <c r="J685" i="2"/>
  <c r="J212" i="2"/>
  <c r="J350" i="2"/>
  <c r="J184" i="2"/>
  <c r="J317" i="2"/>
  <c r="J23" i="2"/>
  <c r="J105" i="2"/>
  <c r="J315" i="2"/>
  <c r="J214" i="2"/>
  <c r="J394" i="2"/>
  <c r="J798" i="2"/>
  <c r="J442" i="2"/>
  <c r="J1135" i="2"/>
  <c r="J299" i="2"/>
  <c r="J754" i="2"/>
  <c r="J59" i="2"/>
  <c r="J908" i="2"/>
  <c r="J243" i="2"/>
  <c r="J1008" i="2"/>
  <c r="J122" i="2"/>
  <c r="J905" i="2"/>
  <c r="J629" i="2"/>
  <c r="J733" i="2"/>
  <c r="J69" i="2"/>
  <c r="J790" i="2"/>
  <c r="J254" i="2"/>
  <c r="J985" i="2"/>
  <c r="J536" i="2"/>
  <c r="J935" i="2"/>
  <c r="J875" i="2"/>
  <c r="J236" i="2"/>
  <c r="J1106" i="2"/>
  <c r="J1074" i="2"/>
  <c r="J115" i="2"/>
  <c r="J994" i="2"/>
  <c r="J426" i="2"/>
  <c r="J249" i="2"/>
  <c r="J621" i="2"/>
  <c r="J262" i="2"/>
  <c r="J452" i="2"/>
  <c r="J217" i="2"/>
  <c r="J364" i="2"/>
  <c r="J981" i="2"/>
  <c r="J951" i="2"/>
  <c r="J848" i="2"/>
  <c r="J673" i="2"/>
  <c r="J877" i="2"/>
  <c r="J937" i="2"/>
  <c r="J229" i="2"/>
  <c r="J29" i="2"/>
  <c r="J640" i="2"/>
  <c r="J160" i="2"/>
  <c r="J256" i="2"/>
  <c r="J642" i="2"/>
  <c r="J1113" i="2"/>
  <c r="J823" i="2"/>
  <c r="J360" i="2"/>
  <c r="J851" i="2"/>
  <c r="J1075" i="2"/>
  <c r="J450" i="2"/>
  <c r="J416" i="2"/>
  <c r="J967" i="2"/>
  <c r="J78" i="2"/>
  <c r="J387" i="2"/>
  <c r="J208" i="2"/>
  <c r="J276" i="2"/>
  <c r="J342" i="2"/>
  <c r="J557" i="2"/>
  <c r="J824" i="2"/>
  <c r="J724" i="2"/>
  <c r="J687" i="2"/>
  <c r="J457" i="2"/>
  <c r="J400" i="2"/>
  <c r="J901" i="2"/>
  <c r="J972" i="2"/>
  <c r="J812" i="2"/>
  <c r="J745" i="2"/>
  <c r="J759" i="2"/>
  <c r="J438" i="2"/>
  <c r="J1023" i="2"/>
  <c r="J187" i="2"/>
  <c r="J572" i="2"/>
  <c r="J406" i="2"/>
  <c r="J802" i="2"/>
  <c r="J944" i="2"/>
  <c r="J907" i="2"/>
  <c r="J809" i="2"/>
  <c r="J41" i="2"/>
  <c r="J688" i="2"/>
  <c r="J518" i="2"/>
  <c r="J324" i="2"/>
  <c r="J865" i="2"/>
  <c r="J750" i="2"/>
  <c r="J600" i="2"/>
  <c r="J162" i="2"/>
  <c r="J113" i="2"/>
  <c r="J941" i="2"/>
  <c r="J916" i="2"/>
  <c r="J760" i="2"/>
  <c r="J57" i="2"/>
  <c r="J775" i="2"/>
  <c r="J878" i="2"/>
  <c r="J896" i="2"/>
  <c r="J945" i="2"/>
  <c r="J588" i="2"/>
  <c r="J569" i="2"/>
  <c r="J710" i="2"/>
  <c r="J632" i="2"/>
  <c r="J965" i="2"/>
  <c r="J1004" i="2"/>
  <c r="J788" i="2"/>
  <c r="J37" i="2"/>
  <c r="J462" i="2"/>
  <c r="J216" i="2"/>
  <c r="J1123" i="2"/>
  <c r="J15" i="2"/>
  <c r="J55" i="2"/>
  <c r="J550" i="2"/>
  <c r="J439" i="2"/>
  <c r="J594" i="2"/>
  <c r="J1025" i="2"/>
  <c r="J567" i="2"/>
  <c r="J242" i="2"/>
  <c r="J53" i="2"/>
  <c r="J1092" i="2"/>
  <c r="J605" i="2"/>
  <c r="J302" i="2"/>
  <c r="J1077" i="2"/>
  <c r="J744" i="2"/>
  <c r="J228" i="2"/>
  <c r="J1101" i="2"/>
  <c r="J831" i="2"/>
  <c r="J1132" i="2"/>
  <c r="J559" i="2"/>
  <c r="J1010" i="2"/>
  <c r="J827" i="2"/>
  <c r="J1081" i="2"/>
  <c r="J803" i="2"/>
  <c r="J844" i="2"/>
  <c r="J1064" i="2"/>
  <c r="J527" i="2"/>
  <c r="J239" i="2"/>
  <c r="J986" i="2"/>
  <c r="J138" i="2"/>
  <c r="J820" i="2"/>
  <c r="J899" i="2"/>
  <c r="J226" i="2"/>
  <c r="J1125" i="2"/>
  <c r="J684" i="2"/>
  <c r="J1060" i="2"/>
  <c r="J447" i="2"/>
  <c r="J1000" i="2"/>
  <c r="J180" i="2"/>
  <c r="J607" i="2"/>
  <c r="J651" i="2"/>
  <c r="J1089" i="2"/>
  <c r="J146" i="2"/>
  <c r="J321" i="2"/>
  <c r="J511" i="2"/>
  <c r="J928" i="2"/>
  <c r="J424" i="2"/>
  <c r="J374" i="2"/>
  <c r="J329" i="2"/>
  <c r="J354" i="2"/>
  <c r="J818" i="2"/>
  <c r="J154" i="2"/>
  <c r="J579" i="2"/>
  <c r="J781" i="2"/>
  <c r="J144" i="2"/>
  <c r="J793" i="2"/>
  <c r="J970" i="2"/>
  <c r="J903" i="2"/>
  <c r="J808" i="2"/>
  <c r="J300" i="2"/>
  <c r="J940" i="2"/>
  <c r="J695" i="2"/>
  <c r="J1103" i="2"/>
  <c r="J578" i="2"/>
  <c r="J974" i="2"/>
  <c r="J92" i="2"/>
  <c r="J7" i="2"/>
  <c r="J67" i="2"/>
  <c r="J132" i="2"/>
  <c r="J108" i="2"/>
  <c r="J33" i="2"/>
  <c r="J797" i="2"/>
  <c r="J393" i="2"/>
  <c r="J171" i="2"/>
  <c r="J143" i="2"/>
  <c r="J152" i="2"/>
  <c r="J665" i="2"/>
  <c r="J1013" i="2"/>
  <c r="J1129" i="2"/>
  <c r="J268" i="2"/>
  <c r="J245" i="2"/>
  <c r="J866" i="2"/>
  <c r="J237" i="2"/>
  <c r="J634" i="2"/>
  <c r="J976" i="2"/>
  <c r="J1094" i="2"/>
  <c r="J200" i="2"/>
  <c r="J693" i="2"/>
  <c r="J1102" i="2"/>
  <c r="J517" i="2"/>
  <c r="J456" i="2"/>
  <c r="J817" i="2"/>
  <c r="J819" i="2"/>
  <c r="J1057" i="2"/>
  <c r="J491" i="2"/>
  <c r="J716" i="2"/>
  <c r="J177" i="2"/>
  <c r="J460" i="2"/>
  <c r="J736" i="2"/>
  <c r="J139" i="2"/>
  <c r="J1033" i="2"/>
  <c r="J116" i="2"/>
  <c r="J1127" i="2"/>
  <c r="J476" i="2"/>
  <c r="J602" i="2"/>
  <c r="J493" i="2"/>
  <c r="J392" i="2"/>
  <c r="J911" i="2"/>
  <c r="J667" i="2"/>
  <c r="J312" i="2"/>
  <c r="J87" i="2"/>
  <c r="J801" i="2"/>
  <c r="J740" i="2"/>
  <c r="J879" i="2"/>
  <c r="J1030" i="2"/>
  <c r="J478" i="2"/>
  <c r="J135" i="2"/>
  <c r="J737" i="2"/>
  <c r="J984" i="2"/>
  <c r="J927" i="2"/>
  <c r="J191" i="2"/>
  <c r="J384" i="2"/>
  <c r="J153" i="2"/>
  <c r="J120" i="2"/>
  <c r="J390" i="2"/>
  <c r="J179" i="2"/>
  <c r="J161" i="2"/>
  <c r="J17" i="2"/>
  <c r="J129" i="2"/>
  <c r="J344" i="2"/>
  <c r="J250" i="2"/>
  <c r="J363" i="2"/>
  <c r="J763" i="2"/>
  <c r="J61" i="2"/>
  <c r="J644" i="2"/>
  <c r="J279" i="2"/>
  <c r="J45" i="2"/>
  <c r="J949" i="2"/>
  <c r="J178" i="2"/>
  <c r="J346" i="2"/>
  <c r="J702" i="2"/>
  <c r="J902" i="2"/>
  <c r="J403" i="2"/>
  <c r="J743" i="2"/>
  <c r="J1016" i="2"/>
  <c r="J655" i="2"/>
  <c r="J1085" i="2"/>
  <c r="J963" i="2"/>
  <c r="J71" i="2"/>
  <c r="J1109" i="2"/>
  <c r="J873" i="2"/>
  <c r="J1131" i="2"/>
  <c r="J330" i="2"/>
  <c r="J1041" i="2"/>
  <c r="J528" i="2"/>
  <c r="J930" i="2"/>
  <c r="J347" i="2"/>
  <c r="J389" i="2"/>
  <c r="J611" i="2"/>
  <c r="J706" i="2"/>
  <c r="J1091" i="2"/>
  <c r="J31" i="2"/>
  <c r="J267" i="2"/>
  <c r="J589" i="2"/>
  <c r="J768" i="2"/>
  <c r="J882" i="2"/>
  <c r="J1088" i="2"/>
  <c r="J94" i="2"/>
  <c r="J755" i="2"/>
  <c r="J130" i="2"/>
  <c r="J1086" i="2"/>
  <c r="J614" i="2"/>
  <c r="J862" i="2"/>
  <c r="J102" i="2"/>
  <c r="J923" i="2"/>
  <c r="J271" i="2"/>
  <c r="J591" i="2"/>
  <c r="J74" i="2"/>
  <c r="J554" i="2"/>
  <c r="J656" i="2"/>
  <c r="J503" i="2"/>
  <c r="J89" i="2"/>
  <c r="J610" i="2"/>
  <c r="J738" i="2"/>
  <c r="J596" i="2"/>
  <c r="J183" i="2"/>
  <c r="J784" i="2"/>
  <c r="J198" i="2"/>
  <c r="J1058" i="2"/>
  <c r="J266" i="2"/>
  <c r="J112" i="2"/>
  <c r="J807" i="2"/>
  <c r="J1053" i="2"/>
  <c r="J1117" i="2"/>
  <c r="J114" i="2"/>
  <c r="J850" i="2"/>
  <c r="J863" i="2"/>
  <c r="J203" i="2"/>
  <c r="J407" i="2"/>
  <c r="J68" i="2"/>
  <c r="J1119" i="2"/>
  <c r="J934" i="2"/>
  <c r="J577" i="2"/>
  <c r="J1043" i="2"/>
  <c r="J131" i="2"/>
  <c r="J277" i="2"/>
  <c r="J717" i="2"/>
  <c r="J166" i="2"/>
  <c r="J85" i="2"/>
  <c r="J375" i="2"/>
  <c r="J778" i="2"/>
  <c r="J313" i="2"/>
  <c r="J351" i="2"/>
  <c r="J834" i="2"/>
  <c r="J686" i="2"/>
  <c r="J155" i="2"/>
  <c r="J25" i="2"/>
  <c r="J1028" i="2"/>
  <c r="J779" i="2"/>
  <c r="J1050" i="2"/>
  <c r="J681" i="2"/>
  <c r="J368" i="2"/>
  <c r="J326" i="2"/>
  <c r="J1122" i="2"/>
  <c r="J804" i="2"/>
  <c r="J227" i="2"/>
  <c r="J746" i="2"/>
  <c r="J810" i="2"/>
  <c r="J496" i="2"/>
  <c r="J91" i="2"/>
  <c r="J428" i="2"/>
  <c r="J1044" i="2"/>
  <c r="J575" i="2"/>
  <c r="J603" i="2"/>
  <c r="J729" i="2"/>
  <c r="J662" i="2"/>
  <c r="J1001" i="2"/>
  <c r="J209" i="2"/>
  <c r="J846" i="2"/>
  <c r="J815" i="2"/>
  <c r="J983" i="2"/>
  <c r="J721" i="2"/>
  <c r="J1121" i="2"/>
  <c r="J796" i="2"/>
  <c r="J560" i="2"/>
  <c r="J421" i="2"/>
  <c r="J290" i="2"/>
  <c r="J510" i="2"/>
  <c r="J712" i="2"/>
  <c r="J690" i="2"/>
  <c r="J148" i="2"/>
  <c r="J762" i="2"/>
  <c r="J505" i="2"/>
  <c r="J445" i="2"/>
  <c r="J842" i="2"/>
  <c r="J783" i="2"/>
  <c r="J1090" i="2"/>
  <c r="J548" i="2"/>
  <c r="J194" i="2"/>
  <c r="J825" i="2"/>
  <c r="J206" i="2"/>
  <c r="J506" i="2"/>
  <c r="J728" i="2"/>
  <c r="J140" i="2"/>
  <c r="J63" i="2"/>
  <c r="J1110" i="2"/>
  <c r="J584" i="2"/>
  <c r="J36" i="2"/>
  <c r="J989" i="2"/>
  <c r="J598" i="2"/>
  <c r="J264" i="2"/>
  <c r="J713" i="2"/>
  <c r="J766" i="2"/>
  <c r="J748" i="2"/>
  <c r="J570" i="2"/>
  <c r="J635" i="2"/>
  <c r="J529" i="2"/>
  <c r="J1136" i="2"/>
  <c r="J66" i="2"/>
  <c r="J531" i="2"/>
  <c r="J415" i="2"/>
  <c r="J828" i="2"/>
  <c r="J639" i="2"/>
  <c r="J1018" i="2"/>
  <c r="J82" i="2"/>
  <c r="J369" i="2"/>
  <c r="J1042" i="2"/>
  <c r="J98" i="2"/>
  <c r="J247" i="2"/>
  <c r="J282" i="2"/>
  <c r="J679" i="2"/>
  <c r="J1118" i="2"/>
  <c r="J431" i="2"/>
  <c r="J261" i="2"/>
  <c r="J287" i="2"/>
  <c r="J6" i="2"/>
  <c r="J1073" i="2"/>
  <c r="J295" i="2"/>
  <c r="J97" i="2"/>
  <c r="J118" i="2"/>
  <c r="J188" i="2"/>
  <c r="J677" i="2"/>
  <c r="J1112" i="2"/>
  <c r="J272" i="2"/>
  <c r="J353" i="2"/>
  <c r="J627" i="2"/>
  <c r="J1114" i="2"/>
  <c r="J583" i="2"/>
  <c r="J814" i="2"/>
  <c r="J22" i="2"/>
  <c r="J885" i="2"/>
  <c r="J54" i="2"/>
  <c r="J487" i="2"/>
  <c r="J683" i="2"/>
  <c r="J612" i="2"/>
  <c r="J947" i="2"/>
  <c r="J917" i="2"/>
  <c r="J172" i="2"/>
  <c r="J472" i="2"/>
  <c r="J470" i="2"/>
  <c r="J540" i="2"/>
  <c r="J378" i="2"/>
  <c r="J475" i="2"/>
  <c r="J104" i="2"/>
  <c r="J650" i="2"/>
  <c r="J904" i="2"/>
  <c r="J670" i="2"/>
  <c r="J682" i="2"/>
  <c r="J294" i="2"/>
  <c r="J696" i="2"/>
  <c r="J26" i="2"/>
  <c r="J1019" i="2"/>
  <c r="J785" i="2"/>
  <c r="J595" i="2"/>
  <c r="J93" i="2"/>
  <c r="J1006" i="2"/>
  <c r="J16" i="2"/>
  <c r="J126" i="2"/>
  <c r="J1130" i="2"/>
  <c r="J988" i="2"/>
  <c r="J1120" i="2"/>
  <c r="J1027" i="2"/>
  <c r="J186" i="2"/>
  <c r="J1055" i="2"/>
  <c r="J718" i="2"/>
  <c r="J990" i="2"/>
  <c r="J336" i="2"/>
  <c r="J890" i="2"/>
  <c r="J978" i="2"/>
  <c r="J893" i="2"/>
  <c r="J1045" i="2"/>
  <c r="J301" i="2"/>
  <c r="J32" i="2"/>
  <c r="J524" i="2"/>
  <c r="J791" i="2"/>
  <c r="J283" i="2"/>
  <c r="J735" i="2"/>
  <c r="J767" i="2"/>
  <c r="J44" i="2"/>
  <c r="J157" i="2"/>
  <c r="J151" i="2"/>
  <c r="J929" i="2"/>
  <c r="J376" i="2"/>
  <c r="J919" i="2"/>
  <c r="J181" i="2"/>
  <c r="J441" i="2"/>
  <c r="J423" i="2"/>
  <c r="J175" i="2"/>
  <c r="J75" i="2"/>
  <c r="J474" i="2"/>
  <c r="J263" i="2"/>
  <c r="J999" i="2"/>
  <c r="J546" i="2"/>
  <c r="J42" i="2"/>
  <c r="J411" i="2"/>
  <c r="J1071" i="2"/>
  <c r="J995" i="2"/>
  <c r="J587" i="2"/>
  <c r="J167" i="2"/>
  <c r="J764" i="2"/>
  <c r="J109" i="2"/>
  <c r="J485" i="2"/>
  <c r="J599" i="2"/>
  <c r="J435" i="2"/>
  <c r="J521" i="2"/>
  <c r="J698" i="2"/>
  <c r="J121" i="2"/>
  <c r="J852" i="2"/>
  <c r="J1069" i="2"/>
  <c r="J1002" i="2"/>
  <c r="J275" i="2"/>
  <c r="J117" i="2"/>
  <c r="J897" i="2"/>
  <c r="J1105" i="2"/>
  <c r="J1100" i="2"/>
  <c r="J72" i="2"/>
  <c r="J289" i="2"/>
  <c r="J305" i="2"/>
  <c r="J1115" i="2"/>
  <c r="J150" i="2"/>
  <c r="J960" i="2"/>
  <c r="J771" i="2"/>
  <c r="J719" i="2"/>
  <c r="J189" i="2"/>
  <c r="J281" i="2"/>
  <c r="J1014" i="2"/>
  <c r="J1124" i="2"/>
  <c r="J502" i="2"/>
  <c r="J860" i="2"/>
  <c r="J322" i="2"/>
  <c r="J758" i="2"/>
  <c r="J65" i="2"/>
  <c r="J630" i="2"/>
  <c r="J933" i="2"/>
  <c r="J145" i="2"/>
  <c r="J694" i="2"/>
  <c r="J473" i="2"/>
  <c r="J727" i="2"/>
  <c r="J703" i="2"/>
  <c r="J794" i="2"/>
  <c r="J296" i="2"/>
  <c r="J987" i="2"/>
  <c r="J1061" i="2"/>
  <c r="J128" i="2"/>
  <c r="J463" i="2"/>
  <c r="J892" i="2"/>
  <c r="J253" i="2"/>
  <c r="J310" i="2"/>
  <c r="J871" i="2"/>
  <c r="J1038" i="2"/>
  <c r="J997" i="2"/>
  <c r="J260" i="2"/>
  <c r="J631" i="2"/>
  <c r="J938" i="2"/>
  <c r="J192" i="2"/>
  <c r="J747" i="2"/>
  <c r="J1134" i="2"/>
  <c r="J124" i="2"/>
  <c r="J251" i="2"/>
  <c r="J176" i="2"/>
  <c r="J1067" i="2"/>
  <c r="J646" i="2"/>
  <c r="J201" i="2"/>
  <c r="J1072" i="2"/>
  <c r="J1048" i="2"/>
  <c r="J319" i="2"/>
  <c r="J498" i="2"/>
  <c r="J207" i="2"/>
  <c r="J244" i="2"/>
  <c r="J645" i="2"/>
  <c r="J776" i="2"/>
  <c r="J777" i="2"/>
  <c r="J38" i="2"/>
  <c r="J1111" i="2"/>
  <c r="J1024" i="2"/>
  <c r="J608" i="2"/>
  <c r="J547" i="2"/>
  <c r="J534" i="2"/>
  <c r="J731" i="2"/>
  <c r="J562" i="2"/>
  <c r="J396" i="2"/>
  <c r="J913" i="2"/>
  <c r="J966" i="2"/>
  <c r="J601" i="2"/>
  <c r="J221" i="2"/>
  <c r="J106" i="2"/>
  <c r="J792" i="2"/>
  <c r="J813" i="2"/>
  <c r="J590" i="2"/>
  <c r="J418" i="2"/>
  <c r="J1076" i="2"/>
  <c r="J606" i="2"/>
  <c r="J843" i="2"/>
  <c r="J633" i="2"/>
  <c r="J625" i="2"/>
  <c r="J1011" i="2"/>
  <c r="J1054" i="2"/>
  <c r="J258" i="2"/>
  <c r="J195" i="2"/>
  <c r="J204" i="2"/>
  <c r="J90" i="2"/>
  <c r="J1133" i="2"/>
  <c r="J609" i="2"/>
  <c r="J278" i="2"/>
  <c r="J285" i="2"/>
  <c r="J558" i="2"/>
  <c r="J77" i="2"/>
  <c r="J742" i="2"/>
  <c r="J142" i="2"/>
  <c r="J604" i="2"/>
  <c r="J30" i="2"/>
  <c r="J701" i="2"/>
  <c r="J43" i="2"/>
  <c r="J489" i="2"/>
  <c r="J821" i="2"/>
  <c r="J573" i="2"/>
  <c r="J675" i="2"/>
  <c r="J921" i="2"/>
  <c r="J345" i="2"/>
  <c r="J585" i="2"/>
  <c r="J434" i="2"/>
  <c r="J1068" i="2"/>
  <c r="J309" i="2"/>
  <c r="J1070" i="2"/>
  <c r="J328" i="2"/>
  <c r="J931" i="2"/>
  <c r="J86" i="2"/>
  <c r="J857" i="2"/>
  <c r="J894" i="2"/>
  <c r="J799" i="2"/>
  <c r="J410" i="2"/>
  <c r="J975" i="2"/>
  <c r="J653" i="2"/>
  <c r="J739" i="2"/>
  <c r="J95" i="2"/>
  <c r="J1052" i="2"/>
  <c r="J425" i="2"/>
  <c r="J858" i="2"/>
  <c r="J1009" i="2"/>
  <c r="J420" i="2"/>
  <c r="J958" i="2"/>
  <c r="J886" i="2"/>
  <c r="J666" i="2"/>
  <c r="J769" i="2"/>
  <c r="J741" i="2"/>
  <c r="J101" i="2"/>
  <c r="J849" i="2"/>
  <c r="J592" i="2"/>
  <c r="J395" i="2"/>
  <c r="J566" i="2"/>
  <c r="J501" i="2"/>
  <c r="J756" i="2"/>
  <c r="J488" i="2"/>
  <c r="J952" i="2"/>
  <c r="J137" i="2"/>
  <c r="J884" i="2"/>
  <c r="J861" i="2"/>
  <c r="J535" i="2"/>
  <c r="J676" i="2"/>
  <c r="J708" i="2"/>
  <c r="J134" i="2"/>
  <c r="J465" i="2"/>
  <c r="J355" i="2"/>
  <c r="J833" i="2"/>
  <c r="J417" i="2"/>
  <c r="J365" i="2"/>
  <c r="J586" i="2"/>
  <c r="J876" i="2"/>
  <c r="J401" i="2"/>
  <c r="J11" i="2"/>
  <c r="J868" i="2"/>
  <c r="J752" i="2"/>
  <c r="J454" i="2"/>
  <c r="J486" i="2"/>
  <c r="J210" i="2"/>
  <c r="J593" i="2"/>
  <c r="J156" i="2"/>
  <c r="J840" i="2"/>
  <c r="J1015" i="2"/>
  <c r="J504" i="2"/>
  <c r="J757" i="2"/>
  <c r="J213" i="2"/>
  <c r="J782" i="2"/>
  <c r="J761" i="2"/>
  <c r="J613" i="2"/>
  <c r="J232" i="2"/>
  <c r="J408" i="2"/>
  <c r="J404" i="2"/>
  <c r="J943" i="2"/>
  <c r="J973" i="2"/>
  <c r="J1084" i="2"/>
  <c r="J164" i="2"/>
  <c r="J83" i="2"/>
  <c r="J870" i="2"/>
  <c r="J623" i="2"/>
  <c r="J252" i="2"/>
  <c r="J499" i="2"/>
  <c r="J864" i="2"/>
  <c r="J1049" i="2"/>
  <c r="J451" i="2"/>
  <c r="J1104" i="2"/>
  <c r="J398" i="2"/>
  <c r="J961" i="2"/>
  <c r="J397" i="2"/>
  <c r="J1062" i="2"/>
  <c r="J197" i="2"/>
  <c r="J235" i="2"/>
  <c r="J955" i="2"/>
  <c r="J753" i="2"/>
  <c r="J1095" i="2"/>
  <c r="J552" i="2"/>
  <c r="J1087" i="2"/>
  <c r="J1007" i="2"/>
  <c r="J533" i="2"/>
  <c r="J832" i="2"/>
  <c r="J168" i="2"/>
  <c r="J444" i="2"/>
  <c r="J888" i="2"/>
  <c r="J1097" i="2"/>
  <c r="J443" i="2"/>
  <c r="J402" i="2"/>
  <c r="J909" i="2"/>
  <c r="J1082" i="2"/>
  <c r="J429" i="2"/>
  <c r="J692" i="2"/>
  <c r="J537" i="2"/>
  <c r="J1128" i="2"/>
  <c r="J512" i="2"/>
  <c r="J956" i="2"/>
  <c r="J715" i="2"/>
  <c r="J643" i="2"/>
  <c r="J24" i="2"/>
  <c r="J372" i="2"/>
  <c r="J816" i="2"/>
  <c r="J449" i="2"/>
  <c r="J526" i="2"/>
  <c r="J147" i="2"/>
  <c r="J427" i="2"/>
  <c r="J847" i="2"/>
  <c r="J1099" i="2"/>
  <c r="J483" i="2"/>
  <c r="J574" i="2"/>
  <c r="J490" i="2"/>
  <c r="J700" i="2"/>
  <c r="J1059" i="2"/>
  <c r="J158" i="2"/>
  <c r="J314" i="2"/>
  <c r="J514" i="2"/>
  <c r="J770" i="2"/>
  <c r="J556" i="2"/>
  <c r="J284" i="2"/>
  <c r="J100" i="2"/>
  <c r="J327" i="2"/>
  <c r="J942" i="2"/>
  <c r="J516" i="2"/>
  <c r="J619" i="2"/>
  <c r="J1040" i="2"/>
  <c r="J507" i="2"/>
  <c r="J127" i="2"/>
  <c r="J549" i="2"/>
  <c r="J883" i="2"/>
  <c r="J381" i="2"/>
  <c r="J723" i="2"/>
  <c r="J918" i="2"/>
  <c r="J39" i="2"/>
  <c r="J362" i="2"/>
  <c r="J28" i="2"/>
  <c r="J335" i="2"/>
  <c r="J1039" i="2"/>
  <c r="J27" i="2"/>
  <c r="J4" i="2"/>
  <c r="J950" i="2"/>
  <c r="J872" i="2"/>
  <c r="J88" i="2"/>
  <c r="J380" i="2"/>
  <c r="J1083" i="2"/>
  <c r="J414" i="2"/>
  <c r="J467" i="2"/>
  <c r="J538" i="2"/>
  <c r="J49" i="2"/>
  <c r="J726" i="2"/>
  <c r="J674" i="2"/>
  <c r="J149" i="2"/>
  <c r="J661" i="2"/>
  <c r="J240" i="2"/>
  <c r="J780" i="2"/>
  <c r="J377" i="2"/>
  <c r="J304" i="2"/>
  <c r="J1056" i="2"/>
  <c r="J522" i="2"/>
  <c r="J669" i="2"/>
  <c r="J73" i="2"/>
  <c r="J1017" i="2"/>
  <c r="J624" i="2"/>
  <c r="J668" i="2"/>
  <c r="J971" i="2"/>
  <c r="J185" i="2"/>
  <c r="J982" i="2"/>
  <c r="J136" i="2"/>
  <c r="J433" i="2"/>
  <c r="J409" i="2"/>
  <c r="J182" i="2"/>
  <c r="J887" i="2"/>
  <c r="J880" i="2"/>
  <c r="J699" i="2"/>
  <c r="J343" i="2"/>
  <c r="J219" i="2"/>
  <c r="J259" i="2"/>
  <c r="J458" i="2"/>
  <c r="J47" i="2"/>
  <c r="J379" i="2"/>
  <c r="J1022" i="2"/>
  <c r="J338" i="2"/>
  <c r="J509" i="2"/>
  <c r="J386" i="2"/>
  <c r="J430" i="2"/>
  <c r="J672" i="2"/>
  <c r="J222" i="2"/>
  <c r="J709" i="2"/>
  <c r="J730" i="2"/>
  <c r="J494" i="2"/>
  <c r="J257" i="2"/>
  <c r="J992" i="2"/>
  <c r="J96" i="2"/>
  <c r="J520" i="2"/>
  <c r="J80" i="2"/>
  <c r="J996" i="2"/>
  <c r="J568" i="2"/>
  <c r="J845" i="2"/>
  <c r="J954" i="2"/>
  <c r="J62" i="2"/>
  <c r="J704" i="2"/>
  <c r="J358" i="2"/>
  <c r="J500" i="2"/>
  <c r="J1066" i="2"/>
  <c r="J20" i="2"/>
  <c r="J331" i="2"/>
  <c r="J936" i="2"/>
  <c r="J459" i="2"/>
  <c r="J21" i="2"/>
  <c r="J419" i="2"/>
  <c r="J946" i="2"/>
  <c r="J749" i="2"/>
  <c r="J170" i="2"/>
  <c r="J306" i="2"/>
  <c r="J841" i="2"/>
  <c r="J233" i="2"/>
  <c r="J190" i="2"/>
  <c r="J732" i="2"/>
  <c r="J962" i="2"/>
  <c r="J169" i="2"/>
  <c r="J895" i="2"/>
  <c r="J111" i="2"/>
  <c r="J953" i="2"/>
  <c r="J159" i="2"/>
  <c r="J660" i="2"/>
  <c r="J993" i="2"/>
  <c r="J678" i="2"/>
  <c r="J1003" i="2"/>
  <c r="J838" i="2"/>
  <c r="J1021" i="2"/>
  <c r="J532" i="2"/>
  <c r="J248" i="2"/>
  <c r="J371" i="2"/>
  <c r="J811" i="2"/>
  <c r="J340" i="2"/>
  <c r="J5" i="2"/>
  <c r="J671" i="2"/>
  <c r="J199" i="2"/>
  <c r="J308" i="2"/>
  <c r="J8" i="2"/>
  <c r="J468" i="2"/>
  <c r="J542" i="2"/>
  <c r="J193" i="2"/>
  <c r="J881" i="2"/>
  <c r="J957" i="2"/>
  <c r="J230" i="2"/>
  <c r="J515" i="2"/>
  <c r="J123" i="2"/>
  <c r="J980" i="2"/>
  <c r="J119" i="2"/>
  <c r="J293" i="2"/>
  <c r="J836" i="2"/>
  <c r="J291" i="2"/>
  <c r="J772" i="2"/>
  <c r="J469" i="2"/>
  <c r="J269" i="2"/>
  <c r="J826" i="2"/>
  <c r="J484" i="2"/>
  <c r="J714" i="2"/>
  <c r="J455" i="2"/>
  <c r="J1065" i="2"/>
  <c r="J734" i="2"/>
  <c r="J437" i="2"/>
  <c r="J889" i="2"/>
  <c r="J382" i="2"/>
  <c r="J480" i="2"/>
  <c r="J391" i="2"/>
  <c r="J464" i="2"/>
  <c r="J830" i="2"/>
  <c r="J471" i="2"/>
  <c r="J238" i="2"/>
  <c r="J513" i="2"/>
  <c r="J265" i="2"/>
  <c r="J891" i="2"/>
  <c r="J52" i="2"/>
  <c r="J373" i="2"/>
  <c r="J564" i="2"/>
  <c r="J64" i="2"/>
  <c r="J50" i="2"/>
  <c r="J617" i="2"/>
  <c r="J659" i="2"/>
  <c r="J1137" i="2"/>
  <c r="J359" i="2"/>
  <c r="J367" i="2"/>
  <c r="J196" i="2"/>
  <c r="J1036" i="2"/>
  <c r="J1031" i="2"/>
  <c r="J765" i="2"/>
  <c r="J544" i="2"/>
  <c r="J1078" i="2"/>
  <c r="J297" i="2"/>
  <c r="J1037" i="2"/>
  <c r="J519" i="2"/>
  <c r="J383" i="2"/>
  <c r="J274" i="2"/>
  <c r="J915" i="2"/>
  <c r="J525" i="2"/>
  <c r="J14" i="2"/>
  <c r="J332" i="2"/>
  <c r="J270" i="2"/>
  <c r="J649" i="2"/>
  <c r="J925" i="2"/>
  <c r="J318" i="2"/>
  <c r="J323" i="2"/>
  <c r="J663" i="2"/>
  <c r="J654" i="2"/>
  <c r="J561" i="2"/>
  <c r="J658" i="2"/>
  <c r="J205" i="2"/>
  <c r="J58" i="2"/>
  <c r="J453" i="2"/>
  <c r="J874" i="2"/>
  <c r="J215" i="2"/>
  <c r="J789" i="2"/>
  <c r="J582" i="2"/>
  <c r="J348" i="2"/>
  <c r="J110" i="2"/>
  <c r="J334" i="2"/>
  <c r="J303" i="2"/>
  <c r="J720" i="2"/>
  <c r="J626" i="2"/>
  <c r="J948" i="2"/>
  <c r="J652" i="2"/>
  <c r="J482" i="2"/>
  <c r="J580" i="2"/>
  <c r="J288" i="2"/>
  <c r="J1034" i="2"/>
  <c r="J638" i="2"/>
  <c r="J553" i="2"/>
  <c r="J241" i="2"/>
  <c r="J998" i="2"/>
  <c r="J657" i="2"/>
  <c r="J234" i="2"/>
  <c r="J787" i="2"/>
  <c r="J141" i="2"/>
  <c r="J399" i="2"/>
  <c r="J13" i="2"/>
  <c r="J12" i="2"/>
  <c r="J333" i="2"/>
  <c r="J926" i="2"/>
  <c r="J446" i="2"/>
  <c r="J508" i="2"/>
  <c r="J286" i="2"/>
  <c r="J35" i="2"/>
  <c r="J773" i="2"/>
  <c r="J615" i="2"/>
  <c r="J9" i="2"/>
  <c r="J722" i="2"/>
  <c r="J173" i="2"/>
  <c r="J939" i="2"/>
  <c r="J1093" i="2"/>
  <c r="J977" i="2"/>
  <c r="J859" i="2"/>
  <c r="J805" i="2"/>
  <c r="J795" i="2"/>
  <c r="J1108" i="2"/>
  <c r="J910" i="2"/>
  <c r="J628" i="2"/>
  <c r="J320" i="2"/>
  <c r="J18" i="2"/>
  <c r="J495" i="2"/>
  <c r="J576" i="2"/>
  <c r="J492" i="2"/>
  <c r="J920" i="2"/>
  <c r="J448" i="2"/>
  <c r="J405" i="2"/>
  <c r="J413" i="2"/>
  <c r="J829" i="2"/>
  <c r="J705" i="2"/>
  <c r="J497" i="2"/>
  <c r="J541" i="2"/>
  <c r="J432" i="2"/>
  <c r="J1096" i="2"/>
  <c r="J545" i="2"/>
  <c r="J1107" i="2"/>
  <c r="J800" i="2"/>
  <c r="J1029" i="2"/>
  <c r="J979" i="2"/>
  <c r="J616" i="2"/>
  <c r="J224" i="2"/>
  <c r="J854" i="2"/>
  <c r="J855" i="2"/>
  <c r="J298" i="2"/>
  <c r="J869" i="2"/>
  <c r="J680" i="2"/>
  <c r="J622" i="2"/>
  <c r="J461" i="2"/>
  <c r="J1035" i="2"/>
  <c r="J691" i="2"/>
  <c r="J107" i="2"/>
  <c r="J835" i="2"/>
  <c r="J51" i="2"/>
  <c r="J133" i="2"/>
  <c r="J385" i="2"/>
  <c r="J79" i="2"/>
  <c r="J898" i="2"/>
  <c r="J481" i="2"/>
  <c r="J46" i="2"/>
  <c r="J751" i="2"/>
  <c r="J563" i="2"/>
  <c r="J366" i="2"/>
  <c r="J436" i="2"/>
  <c r="J48" i="2"/>
  <c r="J539" i="2"/>
  <c r="J565" i="2"/>
  <c r="J76" i="2"/>
  <c r="J571" i="2"/>
  <c r="J853" i="2"/>
  <c r="J1063" i="2"/>
  <c r="J837" i="2"/>
  <c r="J867" i="2"/>
  <c r="J932" i="2"/>
  <c r="J725" i="2"/>
  <c r="J34" i="2"/>
  <c r="J1020" i="2"/>
  <c r="J361" i="2"/>
  <c r="J618" i="2"/>
  <c r="J280" i="2"/>
  <c r="J839" i="2"/>
  <c r="J543" i="2"/>
  <c r="J1032" i="2"/>
  <c r="J581" i="2"/>
  <c r="J307" i="2"/>
  <c r="J422" i="2"/>
  <c r="J1079" i="2"/>
  <c r="J352" i="2"/>
  <c r="J10" i="2"/>
  <c r="J774" i="2"/>
  <c r="J225" i="2"/>
  <c r="J664" i="2"/>
  <c r="J477" i="2"/>
  <c r="J202" i="2"/>
  <c r="J357" i="2"/>
  <c r="J530" i="2"/>
  <c r="J339" i="2"/>
  <c r="J924" i="2"/>
  <c r="J597" i="2"/>
  <c r="J912" i="2"/>
  <c r="J914" i="2"/>
  <c r="J163" i="2"/>
  <c r="J551" i="2"/>
  <c r="J479" i="2"/>
  <c r="J3" i="2"/>
  <c r="J223" i="2"/>
  <c r="J523" i="2"/>
  <c r="J337" i="2"/>
  <c r="J648" i="2"/>
  <c r="J707" i="2"/>
  <c r="J56" i="2"/>
  <c r="J370" i="2"/>
  <c r="J786" i="2"/>
  <c r="J440" i="2"/>
  <c r="J246" i="2"/>
  <c r="J84" i="2"/>
  <c r="J311" i="2"/>
  <c r="J969" i="2"/>
  <c r="J231" i="2"/>
  <c r="J964" i="2"/>
  <c r="J316" i="2"/>
  <c r="J968" i="2"/>
  <c r="J1098" i="2"/>
  <c r="J325" i="2"/>
  <c r="J211" i="2"/>
  <c r="J341" i="2"/>
  <c r="J991" i="2"/>
  <c r="J1012" i="2"/>
  <c r="J711" i="2"/>
  <c r="J412" i="2"/>
  <c r="J1080" i="2"/>
  <c r="J40" i="2"/>
  <c r="J637" i="2"/>
  <c r="J1051" i="2"/>
  <c r="J636" i="2"/>
  <c r="J641" i="2"/>
  <c r="J273" i="2"/>
  <c r="J218" i="2"/>
  <c r="J822" i="2"/>
  <c r="J356" i="2"/>
  <c r="J1046" i="2"/>
  <c r="J1116" i="2"/>
  <c r="J19" i="2"/>
  <c r="J125" i="2"/>
  <c r="J856" i="2"/>
  <c r="J806" i="2"/>
  <c r="J959" i="2"/>
  <c r="J174" i="2"/>
  <c r="J255" i="2"/>
  <c r="J466" i="2"/>
  <c r="J165" i="2"/>
  <c r="J1005" i="2"/>
  <c r="J697" i="2"/>
  <c r="J292" i="2"/>
  <c r="J99" i="2"/>
  <c r="J81" i="2"/>
  <c r="J10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18D4DAA-8318-44E9-B901-CE9AEC8F3B43}" keepAlive="1" name="Consulta - FINALIZACAO" description="Conexão com a consulta 'FINALIZACAO' na pasta de trabalho." type="5" refreshedVersion="8" background="1" saveData="1">
    <dbPr connection="Provider=Microsoft.Mashup.OleDb.1;Data Source=$Workbook$;Location=FINALIZACAO;Extended Properties=&quot;&quot;" command="SELECT * FROM [FINALIZACAO]"/>
  </connection>
  <connection id="2" xr16:uid="{16BB479C-AE44-4B10-A3EB-BA24615FC7A5}" keepAlive="1" name="Consulta - OBSERVACAO" description="Conexão com a consulta 'OBSERVACAO' na pasta de trabalho." type="5" refreshedVersion="8" background="1" saveData="1">
    <dbPr connection="Provider=Microsoft.Mashup.OleDb.1;Data Source=$Workbook$;Location=OBSERVACAO;Extended Properties=&quot;&quot;" command="SELECT * FROM [OBSERVACAO]"/>
  </connection>
  <connection id="3" xr16:uid="{CACAED45-1B49-4A67-BEF8-B9B2A9B24254}" keepAlive="1" name="Consulta - PRODUTOS_OCORRENCIA" description="Conexão com a consulta 'PRODUTOS_OCORRENCIA' na pasta de trabalho." type="5" refreshedVersion="8" background="1" saveData="1">
    <dbPr connection="Provider=Microsoft.Mashup.OleDb.1;Data Source=$Workbook$;Location=PRODUTOS_OCORRENCIA;Extended Properties=&quot;&quot;" command="SELECT * FROM [PRODUTOS_OCORRENCIA]"/>
  </connection>
  <connection id="4" xr16:uid="{39C5070C-BC79-47E9-9601-6D69E97B49EB}" keepAlive="1" name="Consulta - SA3" description="Conexão com a consulta 'SA3' na pasta de trabalho." type="5" refreshedVersion="8" background="1" saveData="1">
    <dbPr connection="Provider=Microsoft.Mashup.OleDb.1;Data Source=$Workbook$;Location=SA3;Extended Properties=&quot;&quot;" command="SELECT * FROM [SA3]"/>
  </connection>
  <connection id="5" xr16:uid="{6B15DFF3-5485-48E4-95C1-CE0FBA20FFC7}" keepAlive="1" name="Consulta - SF1" description="Conexão com a consulta 'SF1' na pasta de trabalho." type="5" refreshedVersion="8" background="1" saveData="1">
    <dbPr connection="Provider=Microsoft.Mashup.OleDb.1;Data Source=$Workbook$;Location=SF1;Extended Properties=&quot;&quot;" command="SELECT * FROM [SF1]"/>
  </connection>
  <connection id="6" xr16:uid="{D936C92D-4175-4474-A09F-20A4CBA07839}" keepAlive="1" name="Consulta - SU9" description="Conexão com a consulta 'SU9' na pasta de trabalho." type="5" refreshedVersion="8" background="1" saveData="1">
    <dbPr connection="Provider=Microsoft.Mashup.OleDb.1;Data Source=$Workbook$;Location=SU9;Extended Properties=&quot;&quot;" command="SELECT * FROM [SU9]"/>
  </connection>
  <connection id="7" xr16:uid="{C98132F9-D0D6-42F3-8971-90F93ABFDDBE}" keepAlive="1" name="Consulta - SUC" description="Conexão com a consulta 'SUC' na pasta de trabalho." type="5" refreshedVersion="8" background="1" saveData="1">
    <dbPr connection="Provider=Microsoft.Mashup.OleDb.1;Data Source=$Workbook$;Location=SUC;Extended Properties=&quot;&quot;" command="SELECT * FROM [SUC]"/>
  </connection>
  <connection id="8" xr16:uid="{FAA6F8BE-D015-4C3A-8D5F-08865DCA6CF5}" keepAlive="1" name="Consulta - SUD" description="Conexão com a consulta 'SUD' na pasta de trabalho." type="5" refreshedVersion="8" background="1" saveData="1">
    <dbPr connection="Provider=Microsoft.Mashup.OleDb.1;Data Source=$Workbook$;Location=SUD;Extended Properties=&quot;&quot;" command="SELECT * FROM [SUD]"/>
  </connection>
  <connection id="9" xr16:uid="{E134A4AD-52A7-48F3-A984-2DE4B847E9B3}" keepAlive="1" name="ThisWorkbookDataModel" description="Modelo de Dados" type="5" refreshedVersion="8" minRefreshableVersion="5" background="1">
    <dbPr connection="Data Model Connection" command="Model" commandType="1"/>
    <olapPr sendLocale="1" rowDrillCount="1000"/>
    <extLst>
      <ext xmlns:x14="http://schemas.microsoft.com/office/spreadsheetml/2009/9/main" uri="{D79990A0-CA42-45e3-83F4-45C500A0EAA5}">
        <x14:connection culture="" embeddedDataId="">
          <x14:calculatedMembers count="1">
            <calculatedMember name="[Conjunto1]" mdx="{([Tabela_prod_oc].[PRODUTO].&amp;),([Tabela_prod_oc].[PRODUTO].&amp;[AGUA 1,5L GAS 6UN]),([Tabela_prod_oc].[PRODUTO].&amp;[AGUA 1,5L NAT AZUL 6UN]),([Tabela_prod_oc].[PRODUTO].&amp;[AGUA 1,5L NAT ROSA 6UN]),([Tabela_prod_oc].[PRODUTO].&amp;[AGUA 200ML COPO 48UN]),([Tabela_prod_oc].[PRODUTO].&amp;[AGUA 305ML COPO 48UN]),([Tabela_prod_oc].[PRODUTO].&amp;[AGUA 305ML COPO BURGER KING 48UN]),([Tabela_prod_oc].[PRODUTO].&amp;[AGUA 310ML FAS 12UN GAS]),([Tabela_prod_oc].[PRODUTO].&amp;[AGUA 310ML GAS 12UN]),([Tabela_prod_oc].[PRODUTO].&amp;[AGUA 310ML GAS PRIME 12UN]),([Tabela_prod_oc].[PRODUTO].&amp;[AGUA 310ML NAT 12UN]),([Tabela_prod_oc].[PRODUTO].&amp;[AGUA 310ML NAT PRIME 12UN]),([Tabela_prod_oc].[PRODUTO].&amp;[AGUA 310ML PRIME GAS HAVANNA 12 UN]),([Tabela_prod_oc].[PRODUTO].&amp;[AGUA 510ML FAS 12UN GAS 12UN]),([Tabela_prod_oc].[PRODUTO].&amp;[AGUA 510ML FAS 12UN NAT]),([Tabela_prod_oc].[PRODUTO].&amp;[AGUA 510ML GAS 12UN]),([Tabela_prod_oc].[PRODUTO].&amp;[AGUA 510ML GAS PRIME 12UN]),([Tabela_prod_oc].[PRODUTO].&amp;[AGUA 510ML NAT AZUL 12UN]),([Tabela_prod_oc].[PRODUTO].&amp;[AGUA 510ML NAT PRIME 12UN]),([Tabela_prod_oc].[PRODUTO].&amp;[AGUA 510ML NAT ROSA 12UN]),([Tabela_prod_oc].[PRODUTO].&amp;[AGUA 510ML NAT SPORT AZUL 12UN]),([Tabela_prod_oc].[PRODUTO].&amp;[AGUA 510ML PRIME GAS HAVANNA 12 UN]),([Tabela_prod_oc].[PRODUTO].&amp;[AGUA 510ML PRIME GRAAL 12UN GAS]),([Tabela_prod_oc].[PRODUTO].&amp;[AGUA 510ML PRIME NAT HAVANNA 12UN]),([Tabela_prod_oc].[PRODUTO].&amp;[AGUA 6L NAT 2UN]),([Tabela_prod_oc].[PRODUTO].&amp;[AGUA ENVASADA GARRAFAO 20 LT]),([Tabela_prod_oc].[PRODUTO].&amp;[BEBIDA 1L ABACAXI C/ HORTELA 6UN]),([Tabela_prod_oc].[PRODUTO].&amp;[BEBIDA 1L FRUTAS CITRICAS  6UN]),([Tabela_prod_oc].[PRODUTO].&amp;[BEBIDA 1L FRUTAS TROPICAIS  6UN]),([Tabela_prod_oc].[PRODUTO].&amp;[BEBIDA 1L LARANJA C/ ACEROLA 6UN]),([Tabela_prod_oc].[PRODUTO].&amp;[BEBIDA 1L UVA  6UN]),([Tabela_prod_oc].[PRODUTO].&amp;[BEBIDA 390ML ABACAXI C/ HORTELA 12UN]),([Tabela_prod_oc].[PRODUTO].&amp;[BEBIDA 390ML ACEROLA C/ LARANJA 12UN]),([Tabela_prod_oc].[PRODUTO].&amp;[BEBIDA 390ML FRUTAS CITRICAS 12UN]),([Tabela_prod_oc].[PRODUTO].&amp;[BEBIDA 390ML FRUTAS TROPICAIS 12UN]),([Tabela_prod_oc].[PRODUTO].&amp;[BEBIDA 390ML LIMONADA SUICA 12UN]),([Tabela_prod_oc].[PRODUTO].&amp;[BEBIDA 390ML UVA 12UN]),([Tabela_prod_oc].[PRODUTO].&amp;[BIOLEVEZERO 1,5L LIMAO  6UN]),([Tabela_prod_oc].[PRODUTO].&amp;[BIOLEVEZERO 1,5L LIMAO LIMAO  6UN]),([Tabela_prod_oc].[PRODUTO].&amp;[BIOLEVEZERO 1,5L MACA VERDE  6UN]),([Tabela_prod_oc].[PRODUTO].&amp;[BIOLEVEZERO 1,5L MEXERICA  6UN]),([Tabela_prod_oc].[PRODUTO].&amp;[BIOLEVEZERO 310ML LIMAO 12UN]),([Tabela_prod_oc].[PRODUTO].&amp;[BIOLEVEZERO 310ML LIMAO LIMAO  12UN]),([Tabela_prod_oc].[PRODUTO].&amp;[BIOLEVEZERO 310ML MACA VERDE 12UN]),([Tabela_prod_oc].[PRODUTO].&amp;[BIOLEVEZERO 310ML MEXERICA 12UN]),([Tabela_prod_oc].[PRODUTO].&amp;[BIOLEVEZERO 510ML LIMAO  12UN]),([Tabela_prod_oc].[PRODUTO].&amp;[BIOLEVEZERO 510ML LIMAO LIMAO  12UN]),([Tabela_prod_oc].[PRODUTO].&amp;[BIOLEVEZERO 510ML MACA VERDE  12UN]),([Tabela_prod_oc].[PRODUTO].&amp;[BIOLEVEZERO 510ML MEXERICA  12UN]),([Tabela_prod_oc].[PRODUTO].&amp;[ENERGETICO LATA 269ML 6UN]),([Tabela_prod_oc].[PRODUTO].[All])}" set="1">
              <extLst>
                <ext xmlns:x14="http://schemas.microsoft.com/office/spreadsheetml/2009/9/main" uri="{0C70D0D5-359C-4a49-802D-23BBF952B5CE}">
                  <x14:calculatedMember flattenHierarchies="0" hierarchizeDistinct="0">
                    <x14:tupleSet rowCount="51">
                      <x14:headers>
                        <x14:header uniqueName="[Tabela_prod_oc].[PRODUTO].[PRODUTO]" hierarchyName="[Tabela_prod_oc].[PRODUTO]"/>
                      </x14:headers>
                      <x14:rows>
                        <x14:row>
                          <x14:rowItem u="[Tabela_prod_oc].[PRODUTO].&amp;" d="(blank)"/>
                        </x14:row>
                        <x14:row>
                          <x14:rowItem u="[Tabela_prod_oc].[PRODUTO].&amp;[AGUA 1,5L GAS 6UN]" d="AGUA 1,5L GAS 6UN"/>
                        </x14:row>
                        <x14:row>
                          <x14:rowItem u="[Tabela_prod_oc].[PRODUTO].&amp;[AGUA 1,5L NAT AZUL 6UN]" d="AGUA 1,5L NAT AZUL 6UN"/>
                        </x14:row>
                        <x14:row>
                          <x14:rowItem u="[Tabela_prod_oc].[PRODUTO].&amp;[AGUA 1,5L NAT ROSA 6UN]" d="AGUA 1,5L NAT ROSA 6UN"/>
                        </x14:row>
                        <x14:row>
                          <x14:rowItem u="[Tabela_prod_oc].[PRODUTO].&amp;[AGUA 200ML COPO 48UN]" d="AGUA 200ML COPO 48UN"/>
                        </x14:row>
                        <x14:row>
                          <x14:rowItem u="[Tabela_prod_oc].[PRODUTO].&amp;[AGUA 305ML COPO 48UN]" d="AGUA 305ML COPO 48UN"/>
                        </x14:row>
                        <x14:row>
                          <x14:rowItem u="[Tabela_prod_oc].[PRODUTO].&amp;[AGUA 305ML COPO BURGER KING 48UN]" d="AGUA 305ML COPO BURGER KING 48UN"/>
                        </x14:row>
                        <x14:row>
                          <x14:rowItem u="[Tabela_prod_oc].[PRODUTO].&amp;[AGUA 310ML FAS 12UN GAS]" d="AGUA 310ML FAS 12UN GAS"/>
                        </x14:row>
                        <x14:row>
                          <x14:rowItem u="[Tabela_prod_oc].[PRODUTO].&amp;[AGUA 310ML GAS 12UN]" d="AGUA 310ML GAS 12UN"/>
                        </x14:row>
                        <x14:row>
                          <x14:rowItem u="[Tabela_prod_oc].[PRODUTO].&amp;[AGUA 310ML GAS PRIME 12UN]" d="AGUA 310ML GAS PRIME 12UN"/>
                        </x14:row>
                        <x14:row>
                          <x14:rowItem u="[Tabela_prod_oc].[PRODUTO].&amp;[AGUA 310ML NAT 12UN]" d="AGUA 310ML NAT 12UN"/>
                        </x14:row>
                        <x14:row>
                          <x14:rowItem u="[Tabela_prod_oc].[PRODUTO].&amp;[AGUA 310ML NAT PRIME 12UN]" d="AGUA 310ML NAT PRIME 12UN"/>
                        </x14:row>
                        <x14:row>
                          <x14:rowItem u="[Tabela_prod_oc].[PRODUTO].&amp;[AGUA 310ML PRIME GAS HAVANNA 12 UN]" d="AGUA 310ML PRIME GAS HAVANNA 12 UN"/>
                        </x14:row>
                        <x14:row>
                          <x14:rowItem u="[Tabela_prod_oc].[PRODUTO].&amp;[AGUA 510ML FAS 12UN GAS 12UN]" d="AGUA 510ML FAS 12UN GAS 12UN"/>
                        </x14:row>
                        <x14:row>
                          <x14:rowItem u="[Tabela_prod_oc].[PRODUTO].&amp;[AGUA 510ML FAS 12UN NAT]" d="AGUA 510ML FAS 12UN NAT"/>
                        </x14:row>
                        <x14:row>
                          <x14:rowItem u="[Tabela_prod_oc].[PRODUTO].&amp;[AGUA 510ML GAS 12UN]" d="AGUA 510ML GAS 12UN"/>
                        </x14:row>
                        <x14:row>
                          <x14:rowItem u="[Tabela_prod_oc].[PRODUTO].&amp;[AGUA 510ML GAS PRIME 12UN]" d="AGUA 510ML GAS PRIME 12UN"/>
                        </x14:row>
                        <x14:row>
                          <x14:rowItem u="[Tabela_prod_oc].[PRODUTO].&amp;[AGUA 510ML NAT AZUL 12UN]" d="AGUA 510ML NAT AZUL 12UN"/>
                        </x14:row>
                        <x14:row>
                          <x14:rowItem u="[Tabela_prod_oc].[PRODUTO].&amp;[AGUA 510ML NAT PRIME 12UN]" d="AGUA 510ML NAT PRIME 12UN"/>
                        </x14:row>
                        <x14:row>
                          <x14:rowItem u="[Tabela_prod_oc].[PRODUTO].&amp;[AGUA 510ML NAT ROSA 12UN]" d="AGUA 510ML NAT ROSA 12UN"/>
                        </x14:row>
                        <x14:row>
                          <x14:rowItem u="[Tabela_prod_oc].[PRODUTO].&amp;[AGUA 510ML NAT SPORT AZUL 12UN]" d="AGUA 510ML NAT SPORT AZUL 12UN"/>
                        </x14:row>
                        <x14:row>
                          <x14:rowItem u="[Tabela_prod_oc].[PRODUTO].&amp;[AGUA 510ML PRIME GAS HAVANNA 12 UN]" d="AGUA 510ML PRIME GAS HAVANNA 12 UN"/>
                        </x14:row>
                        <x14:row>
                          <x14:rowItem u="[Tabela_prod_oc].[PRODUTO].&amp;[AGUA 510ML PRIME GRAAL 12UN GAS]" d="AGUA 510ML PRIME GRAAL 12UN GAS"/>
                        </x14:row>
                        <x14:row>
                          <x14:rowItem u="[Tabela_prod_oc].[PRODUTO].&amp;[AGUA 510ML PRIME NAT HAVANNA 12UN]" d="AGUA 510ML PRIME NAT HAVANNA 12UN"/>
                        </x14:row>
                        <x14:row>
                          <x14:rowItem u="[Tabela_prod_oc].[PRODUTO].&amp;[AGUA 6L NAT 2UN]" d="AGUA 6L NAT 2UN"/>
                        </x14:row>
                        <x14:row>
                          <x14:rowItem u="[Tabela_prod_oc].[PRODUTO].&amp;[AGUA ENVASADA GARRAFAO 20 LT]" d="AGUA ENVASADA GARRAFAO 20 LT"/>
                        </x14:row>
                        <x14:row>
                          <x14:rowItem u="[Tabela_prod_oc].[PRODUTO].&amp;[BEBIDA 1L ABACAXI C/ HORTELA 6UN]" d="BEBIDA 1L ABACAXI C/ HORTELA 6UN"/>
                        </x14:row>
                        <x14:row>
                          <x14:rowItem u="[Tabela_prod_oc].[PRODUTO].&amp;[BEBIDA 1L FRUTAS CITRICAS  6UN]" d="BEBIDA 1L FRUTAS CITRICAS  6UN"/>
                        </x14:row>
                        <x14:row>
                          <x14:rowItem u="[Tabela_prod_oc].[PRODUTO].&amp;[BEBIDA 1L FRUTAS TROPICAIS  6UN]" d="BEBIDA 1L FRUTAS TROPICAIS  6UN"/>
                        </x14:row>
                        <x14:row>
                          <x14:rowItem u="[Tabela_prod_oc].[PRODUTO].&amp;[BEBIDA 1L LARANJA C/ ACEROLA 6UN]" d="BEBIDA 1L LARANJA C/ ACEROLA 6UN"/>
                        </x14:row>
                        <x14:row>
                          <x14:rowItem u="[Tabela_prod_oc].[PRODUTO].&amp;[BEBIDA 1L UVA  6UN]" d="BEBIDA 1L UVA  6UN"/>
                        </x14:row>
                        <x14:row>
                          <x14:rowItem u="[Tabela_prod_oc].[PRODUTO].&amp;[BEBIDA 390ML ABACAXI C/ HORTELA 12UN]" d="BEBIDA 390ML ABACAXI C/ HORTELA 12UN"/>
                        </x14:row>
                        <x14:row>
                          <x14:rowItem u="[Tabela_prod_oc].[PRODUTO].&amp;[BEBIDA 390ML ACEROLA C/ LARANJA 12UN]" d="BEBIDA 390ML ACEROLA C/ LARANJA 12UN"/>
                        </x14:row>
                        <x14:row>
                          <x14:rowItem u="[Tabela_prod_oc].[PRODUTO].&amp;[BEBIDA 390ML FRUTAS CITRICAS 12UN]" d="BEBIDA 390ML FRUTAS CITRICAS 12UN"/>
                        </x14:row>
                        <x14:row>
                          <x14:rowItem u="[Tabela_prod_oc].[PRODUTO].&amp;[BEBIDA 390ML FRUTAS TROPICAIS 12UN]" d="BEBIDA 390ML FRUTAS TROPICAIS 12UN"/>
                        </x14:row>
                        <x14:row>
                          <x14:rowItem u="[Tabela_prod_oc].[PRODUTO].&amp;[BEBIDA 390ML LIMONADA SUICA 12UN]" d="BEBIDA 390ML LIMONADA SUICA 12UN"/>
                        </x14:row>
                        <x14:row>
                          <x14:rowItem u="[Tabela_prod_oc].[PRODUTO].&amp;[BEBIDA 390ML UVA 12UN]" d="BEBIDA 390ML UVA 12UN"/>
                        </x14:row>
                        <x14:row>
                          <x14:rowItem u="[Tabela_prod_oc].[PRODUTO].&amp;[BIOLEVEZERO 1,5L LIMAO  6UN]" d="BIOLEVEZERO 1,5L LIMAO  6UN"/>
                        </x14:row>
                        <x14:row>
                          <x14:rowItem u="[Tabela_prod_oc].[PRODUTO].&amp;[BIOLEVEZERO 1,5L LIMAO LIMAO  6UN]" d="BIOLEVEZERO 1,5L LIMAO LIMAO  6UN"/>
                        </x14:row>
                        <x14:row>
                          <x14:rowItem u="[Tabela_prod_oc].[PRODUTO].&amp;[BIOLEVEZERO 1,5L MACA VERDE  6UN]" d="BIOLEVEZERO 1,5L MACA VERDE  6UN"/>
                        </x14:row>
                        <x14:row>
                          <x14:rowItem u="[Tabela_prod_oc].[PRODUTO].&amp;[BIOLEVEZERO 1,5L MEXERICA  6UN]" d="BIOLEVEZERO 1,5L MEXERICA  6UN"/>
                        </x14:row>
                        <x14:row>
                          <x14:rowItem u="[Tabela_prod_oc].[PRODUTO].&amp;[BIOLEVEZERO 310ML LIMAO 12UN]" d="BIOLEVEZERO 310ML LIMAO 12UN"/>
                        </x14:row>
                        <x14:row>
                          <x14:rowItem u="[Tabela_prod_oc].[PRODUTO].&amp;[BIOLEVEZERO 310ML LIMAO LIMAO  12UN]" d="BIOLEVEZERO 310ML LIMAO LIMAO  12UN"/>
                        </x14:row>
                        <x14:row>
                          <x14:rowItem u="[Tabela_prod_oc].[PRODUTO].&amp;[BIOLEVEZERO 310ML MACA VERDE 12UN]" d="BIOLEVEZERO 310ML MACA VERDE 12UN"/>
                        </x14:row>
                        <x14:row>
                          <x14:rowItem u="[Tabela_prod_oc].[PRODUTO].&amp;[BIOLEVEZERO 310ML MEXERICA 12UN]" d="BIOLEVEZERO 310ML MEXERICA 12UN"/>
                        </x14:row>
                        <x14:row>
                          <x14:rowItem u="[Tabela_prod_oc].[PRODUTO].&amp;[BIOLEVEZERO 510ML LIMAO  12UN]" d="BIOLEVEZERO 510ML LIMAO  12UN"/>
                        </x14:row>
                        <x14:row>
                          <x14:rowItem u="[Tabela_prod_oc].[PRODUTO].&amp;[BIOLEVEZERO 510ML LIMAO LIMAO  12UN]" d="BIOLEVEZERO 510ML LIMAO LIMAO  12UN"/>
                        </x14:row>
                        <x14:row>
                          <x14:rowItem u="[Tabela_prod_oc].[PRODUTO].&amp;[BIOLEVEZERO 510ML MACA VERDE  12UN]" d="BIOLEVEZERO 510ML MACA VERDE  12UN"/>
                        </x14:row>
                        <x14:row>
                          <x14:rowItem u="[Tabela_prod_oc].[PRODUTO].&amp;[BIOLEVEZERO 510ML MEXERICA  12UN]" d="BIOLEVEZERO 510ML MEXERICA  12UN"/>
                        </x14:row>
                        <x14:row>
                          <x14:rowItem u="[Tabela_prod_oc].[PRODUTO].&amp;[ENERGETICO LATA 269ML 6UN]" d="ENERGETICO LATA 269ML 6UN"/>
                        </x14:row>
                        <x14:row>
                          <x14:rowItem/>
                        </x14:row>
                      </x14:rows>
                    </x14:tupleSet>
                  </x14:calculatedMember>
                </ext>
              </extLst>
            </calculatedMember>
          </x14:calculatedMembers>
        </x14:connection>
      </ext>
      <ext xmlns:x15="http://schemas.microsoft.com/office/spreadsheetml/2010/11/main" uri="{DE250136-89BD-433C-8126-D09CA5730AF9}">
        <x15:connection id="" model="1"/>
      </ext>
    </extLst>
  </connection>
  <connection id="10" xr16:uid="{B5022FC7-9104-493C-B2DA-392842D34E01}" name="WorksheetConnection_Diário de Ocorrências.xlsm!Tabela_QTD_PCT" type="102" refreshedVersion="8" minRefreshableVersion="5">
    <extLst>
      <ext xmlns:x15="http://schemas.microsoft.com/office/spreadsheetml/2010/11/main" uri="{DE250136-89BD-433C-8126-D09CA5730AF9}">
        <x15:connection id="Tabela_QTD_PCT">
          <x15:rangePr sourceName="_xlcn.WorksheetConnection_DiáriodeOcorrências.xlsmTabela_QTD_PCT1"/>
        </x15:connection>
      </ext>
    </extLst>
  </connection>
  <connection id="11" xr16:uid="{9AE230EC-F7CD-4ED0-9164-BA83CA457C10}" name="WorksheetConnection_Ocorrências Novo.xlsm!Tabela__SA3" type="102" refreshedVersion="8" minRefreshableVersion="5">
    <extLst>
      <ext xmlns:x15="http://schemas.microsoft.com/office/spreadsheetml/2010/11/main" uri="{DE250136-89BD-433C-8126-D09CA5730AF9}">
        <x15:connection id="Tabela__SA3">
          <x15:rangePr sourceName="_xlcn.WorksheetConnection_OcorrênciasNovo.xlsmTabela__SA31"/>
        </x15:connection>
      </ext>
    </extLst>
  </connection>
  <connection id="12" xr16:uid="{8A58A532-C235-45BC-AA29-899571918C30}" name="WorksheetConnection_Ocorrências Novo.xlsm!Tabela_Ocorrências" type="102" refreshedVersion="8" minRefreshableVersion="5">
    <extLst>
      <ext xmlns:x15="http://schemas.microsoft.com/office/spreadsheetml/2010/11/main" uri="{DE250136-89BD-433C-8126-D09CA5730AF9}">
        <x15:connection id="Tabela_Ocorrências">
          <x15:rangePr sourceName="_xlcn.WorksheetConnection_OcorrênciasNovo.xlsmTabela_Ocorrências1"/>
        </x15:connection>
      </ext>
    </extLst>
  </connection>
  <connection id="13" xr16:uid="{8D709ECC-0D8F-40F8-B89C-50A794C01204}" name="WorksheetConnection_Ocorrências Novo.xlsm!Tabela_prod_oc" type="102" refreshedVersion="8" minRefreshableVersion="5">
    <extLst>
      <ext xmlns:x15="http://schemas.microsoft.com/office/spreadsheetml/2010/11/main" uri="{DE250136-89BD-433C-8126-D09CA5730AF9}">
        <x15:connection id="Tabela_prod_oc">
          <x15:rangePr sourceName="_xlcn.WorksheetConnection_OcorrênciasNovo.xlsmTabela_prod_oc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<sst xmlns="http://schemas.openxmlformats.org/spreadsheetml/2006/main" count="69092" uniqueCount="12734">
  <si>
    <t>DATA</t>
  </si>
  <si>
    <t>NOTA FISCAL</t>
  </si>
  <si>
    <t>COD CLIENTE</t>
  </si>
  <si>
    <t>NOME CLIENTE</t>
  </si>
  <si>
    <t>CONTATO</t>
  </si>
  <si>
    <t>EMISSAO NF</t>
  </si>
  <si>
    <t>000353</t>
  </si>
  <si>
    <t>000104</t>
  </si>
  <si>
    <t>000372</t>
  </si>
  <si>
    <t>000114</t>
  </si>
  <si>
    <t>000402</t>
  </si>
  <si>
    <t>000019</t>
  </si>
  <si>
    <t>000403</t>
  </si>
  <si>
    <t xml:space="preserve">         </t>
  </si>
  <si>
    <t>000414</t>
  </si>
  <si>
    <t>000138</t>
  </si>
  <si>
    <t>000416</t>
  </si>
  <si>
    <t>000117</t>
  </si>
  <si>
    <t>000427</t>
  </si>
  <si>
    <t>000065</t>
  </si>
  <si>
    <t>000435</t>
  </si>
  <si>
    <t>000444</t>
  </si>
  <si>
    <t>000008</t>
  </si>
  <si>
    <t>000454</t>
  </si>
  <si>
    <t>000457</t>
  </si>
  <si>
    <t>000142</t>
  </si>
  <si>
    <t>000463</t>
  </si>
  <si>
    <t>000132</t>
  </si>
  <si>
    <t>000466</t>
  </si>
  <si>
    <t>000099</t>
  </si>
  <si>
    <t xml:space="preserve">EDILSON MOTORISTA LINDOIA     </t>
  </si>
  <si>
    <t>000472</t>
  </si>
  <si>
    <t>000058</t>
  </si>
  <si>
    <t>000476</t>
  </si>
  <si>
    <t>000128</t>
  </si>
  <si>
    <t>000478</t>
  </si>
  <si>
    <t>000106</t>
  </si>
  <si>
    <t>000479</t>
  </si>
  <si>
    <t>000480</t>
  </si>
  <si>
    <t>000490</t>
  </si>
  <si>
    <t>000109</t>
  </si>
  <si>
    <t>000494</t>
  </si>
  <si>
    <t>000495</t>
  </si>
  <si>
    <t>000497</t>
  </si>
  <si>
    <t>000501</t>
  </si>
  <si>
    <t>000507</t>
  </si>
  <si>
    <t>000105</t>
  </si>
  <si>
    <t>000508</t>
  </si>
  <si>
    <t>000147</t>
  </si>
  <si>
    <t>000509</t>
  </si>
  <si>
    <t>000510</t>
  </si>
  <si>
    <t>000516</t>
  </si>
  <si>
    <t>000100</t>
  </si>
  <si>
    <t>000517</t>
  </si>
  <si>
    <t>000519</t>
  </si>
  <si>
    <t>000045</t>
  </si>
  <si>
    <t>000525</t>
  </si>
  <si>
    <t>000526</t>
  </si>
  <si>
    <t xml:space="preserve">WWW DISTRIBUIDORA E IMPORTADORA LTDA    </t>
  </si>
  <si>
    <t>000103</t>
  </si>
  <si>
    <t>000528</t>
  </si>
  <si>
    <t>000529</t>
  </si>
  <si>
    <t>000067</t>
  </si>
  <si>
    <t>000530</t>
  </si>
  <si>
    <t>000148</t>
  </si>
  <si>
    <t>000533</t>
  </si>
  <si>
    <t>000538</t>
  </si>
  <si>
    <t>000118</t>
  </si>
  <si>
    <t>000539</t>
  </si>
  <si>
    <t>000540</t>
  </si>
  <si>
    <t>000006</t>
  </si>
  <si>
    <t>000542</t>
  </si>
  <si>
    <t>000150</t>
  </si>
  <si>
    <t>000543</t>
  </si>
  <si>
    <t xml:space="preserve">FLADIS DISTR.DE AGUAS MINERAIS LTDA     </t>
  </si>
  <si>
    <t>000121</t>
  </si>
  <si>
    <t>000544</t>
  </si>
  <si>
    <t>000031</t>
  </si>
  <si>
    <t>000546</t>
  </si>
  <si>
    <t>000547</t>
  </si>
  <si>
    <t>000151</t>
  </si>
  <si>
    <t>000548</t>
  </si>
  <si>
    <t>000029</t>
  </si>
  <si>
    <t>000550</t>
  </si>
  <si>
    <t>000552</t>
  </si>
  <si>
    <t>000553</t>
  </si>
  <si>
    <t>000555</t>
  </si>
  <si>
    <t>000556</t>
  </si>
  <si>
    <t>000585</t>
  </si>
  <si>
    <t xml:space="preserve">C A ROSOLEM                             </t>
  </si>
  <si>
    <t>001050</t>
  </si>
  <si>
    <t xml:space="preserve">GH GRANADO DE SOUZA LTDA ME             </t>
  </si>
  <si>
    <t>000001</t>
  </si>
  <si>
    <t>001051</t>
  </si>
  <si>
    <t>000007</t>
  </si>
  <si>
    <t>001052</t>
  </si>
  <si>
    <t>000003</t>
  </si>
  <si>
    <t>001198</t>
  </si>
  <si>
    <t>000217</t>
  </si>
  <si>
    <t>001663</t>
  </si>
  <si>
    <t>000066</t>
  </si>
  <si>
    <t xml:space="preserve">EDER MOTORISTA LINDOIA        </t>
  </si>
  <si>
    <t>002234</t>
  </si>
  <si>
    <t>000194</t>
  </si>
  <si>
    <t>002697</t>
  </si>
  <si>
    <t>000152</t>
  </si>
  <si>
    <t xml:space="preserve">MATHEUS GOMES                 </t>
  </si>
  <si>
    <t>002913</t>
  </si>
  <si>
    <t>000157</t>
  </si>
  <si>
    <t>003243</t>
  </si>
  <si>
    <t>000207</t>
  </si>
  <si>
    <t>003587</t>
  </si>
  <si>
    <t>003597</t>
  </si>
  <si>
    <t>003664</t>
  </si>
  <si>
    <t>003959</t>
  </si>
  <si>
    <t>000202</t>
  </si>
  <si>
    <t>003966</t>
  </si>
  <si>
    <t>000133</t>
  </si>
  <si>
    <t>003972</t>
  </si>
  <si>
    <t>004040</t>
  </si>
  <si>
    <t>004042</t>
  </si>
  <si>
    <t>000180</t>
  </si>
  <si>
    <t>004060</t>
  </si>
  <si>
    <t>004062</t>
  </si>
  <si>
    <t>004085</t>
  </si>
  <si>
    <t>004115</t>
  </si>
  <si>
    <t>004141</t>
  </si>
  <si>
    <t>004166</t>
  </si>
  <si>
    <t>004229</t>
  </si>
  <si>
    <t>004232</t>
  </si>
  <si>
    <t>004238</t>
  </si>
  <si>
    <t>004241</t>
  </si>
  <si>
    <t>004261</t>
  </si>
  <si>
    <t>004272</t>
  </si>
  <si>
    <t>004314</t>
  </si>
  <si>
    <t>004316</t>
  </si>
  <si>
    <t>000220</t>
  </si>
  <si>
    <t>004317</t>
  </si>
  <si>
    <t>004321</t>
  </si>
  <si>
    <t>004362</t>
  </si>
  <si>
    <t>004363</t>
  </si>
  <si>
    <t>004377</t>
  </si>
  <si>
    <t>004406</t>
  </si>
  <si>
    <t>000097</t>
  </si>
  <si>
    <t>004414</t>
  </si>
  <si>
    <t>004419</t>
  </si>
  <si>
    <t>004421</t>
  </si>
  <si>
    <t>000112</t>
  </si>
  <si>
    <t>004428</t>
  </si>
  <si>
    <t>004429</t>
  </si>
  <si>
    <t>004434</t>
  </si>
  <si>
    <t>004443</t>
  </si>
  <si>
    <t>004444</t>
  </si>
  <si>
    <t>004445</t>
  </si>
  <si>
    <t>004475</t>
  </si>
  <si>
    <t>000120</t>
  </si>
  <si>
    <t>004480</t>
  </si>
  <si>
    <t>004486</t>
  </si>
  <si>
    <t>004489</t>
  </si>
  <si>
    <t>004490</t>
  </si>
  <si>
    <t>004505</t>
  </si>
  <si>
    <t>004512</t>
  </si>
  <si>
    <t>004517</t>
  </si>
  <si>
    <t>004520</t>
  </si>
  <si>
    <t>004521</t>
  </si>
  <si>
    <t>004548</t>
  </si>
  <si>
    <t>004549</t>
  </si>
  <si>
    <t>004550</t>
  </si>
  <si>
    <t>004551</t>
  </si>
  <si>
    <t>004553</t>
  </si>
  <si>
    <t>004556</t>
  </si>
  <si>
    <t>004557</t>
  </si>
  <si>
    <t>004558</t>
  </si>
  <si>
    <t>004564</t>
  </si>
  <si>
    <t>004565</t>
  </si>
  <si>
    <t>004568</t>
  </si>
  <si>
    <t>000204</t>
  </si>
  <si>
    <t>004575</t>
  </si>
  <si>
    <t>004577</t>
  </si>
  <si>
    <t>004578</t>
  </si>
  <si>
    <t>004579</t>
  </si>
  <si>
    <t>004584</t>
  </si>
  <si>
    <t>000111</t>
  </si>
  <si>
    <t>004585</t>
  </si>
  <si>
    <t>004586</t>
  </si>
  <si>
    <t>000205</t>
  </si>
  <si>
    <t>004587</t>
  </si>
  <si>
    <t>004589</t>
  </si>
  <si>
    <t>004590</t>
  </si>
  <si>
    <t>000189</t>
  </si>
  <si>
    <t>004591</t>
  </si>
  <si>
    <t>004592</t>
  </si>
  <si>
    <t>004593</t>
  </si>
  <si>
    <t>004594</t>
  </si>
  <si>
    <t>004617</t>
  </si>
  <si>
    <t>004618</t>
  </si>
  <si>
    <t>004619</t>
  </si>
  <si>
    <t>004620</t>
  </si>
  <si>
    <t>000212</t>
  </si>
  <si>
    <t>004622</t>
  </si>
  <si>
    <t>004623</t>
  </si>
  <si>
    <t>004624</t>
  </si>
  <si>
    <t>004626</t>
  </si>
  <si>
    <t>MOTIVO</t>
  </si>
  <si>
    <t>UD_CODIGO</t>
  </si>
  <si>
    <t>UD_OCORREN</t>
  </si>
  <si>
    <t>000016</t>
  </si>
  <si>
    <t>000002</t>
  </si>
  <si>
    <t>000017</t>
  </si>
  <si>
    <t>000004</t>
  </si>
  <si>
    <t>000005</t>
  </si>
  <si>
    <t>000021</t>
  </si>
  <si>
    <t>000023</t>
  </si>
  <si>
    <t>000009</t>
  </si>
  <si>
    <t>000010</t>
  </si>
  <si>
    <t>000011</t>
  </si>
  <si>
    <t>000012</t>
  </si>
  <si>
    <t>000013</t>
  </si>
  <si>
    <t>000014</t>
  </si>
  <si>
    <t>000015</t>
  </si>
  <si>
    <t>000024</t>
  </si>
  <si>
    <t>000018</t>
  </si>
  <si>
    <t>000020</t>
  </si>
  <si>
    <t>000022</t>
  </si>
  <si>
    <t>000025</t>
  </si>
  <si>
    <t>000026</t>
  </si>
  <si>
    <t>000027</t>
  </si>
  <si>
    <t>000028</t>
  </si>
  <si>
    <t>000030</t>
  </si>
  <si>
    <t>000032</t>
  </si>
  <si>
    <t>000033</t>
  </si>
  <si>
    <t>000034</t>
  </si>
  <si>
    <t>000036</t>
  </si>
  <si>
    <t>000037</t>
  </si>
  <si>
    <t>000038</t>
  </si>
  <si>
    <t>000039</t>
  </si>
  <si>
    <t>000040</t>
  </si>
  <si>
    <t>000041</t>
  </si>
  <si>
    <t>000042</t>
  </si>
  <si>
    <t>000043</t>
  </si>
  <si>
    <t>000044</t>
  </si>
  <si>
    <t>000046</t>
  </si>
  <si>
    <t>000047</t>
  </si>
  <si>
    <t>000048</t>
  </si>
  <si>
    <t>000049</t>
  </si>
  <si>
    <t>000050</t>
  </si>
  <si>
    <t>000051</t>
  </si>
  <si>
    <t>000052</t>
  </si>
  <si>
    <t>000053</t>
  </si>
  <si>
    <t>000054</t>
  </si>
  <si>
    <t>000055</t>
  </si>
  <si>
    <t>000056</t>
  </si>
  <si>
    <t>000057</t>
  </si>
  <si>
    <t>000059</t>
  </si>
  <si>
    <t>000060</t>
  </si>
  <si>
    <t>000061</t>
  </si>
  <si>
    <t>000062</t>
  </si>
  <si>
    <t>000063</t>
  </si>
  <si>
    <t>000064</t>
  </si>
  <si>
    <t>000068</t>
  </si>
  <si>
    <t>000069</t>
  </si>
  <si>
    <t>000070</t>
  </si>
  <si>
    <t>000071</t>
  </si>
  <si>
    <t>000072</t>
  </si>
  <si>
    <t>000073</t>
  </si>
  <si>
    <t>000074</t>
  </si>
  <si>
    <t>000075</t>
  </si>
  <si>
    <t>000076</t>
  </si>
  <si>
    <t>000077</t>
  </si>
  <si>
    <t>000078</t>
  </si>
  <si>
    <t>000079</t>
  </si>
  <si>
    <t>000080</t>
  </si>
  <si>
    <t>000081</t>
  </si>
  <si>
    <t>000082</t>
  </si>
  <si>
    <t>000084</t>
  </si>
  <si>
    <t>000083</t>
  </si>
  <si>
    <t>000086</t>
  </si>
  <si>
    <t>000087</t>
  </si>
  <si>
    <t>000088</t>
  </si>
  <si>
    <t>000089</t>
  </si>
  <si>
    <t>000090</t>
  </si>
  <si>
    <t>000091</t>
  </si>
  <si>
    <t>000092</t>
  </si>
  <si>
    <t>000093</t>
  </si>
  <si>
    <t>000094</t>
  </si>
  <si>
    <t>000095</t>
  </si>
  <si>
    <t>000098</t>
  </si>
  <si>
    <t>000101</t>
  </si>
  <si>
    <t>000102</t>
  </si>
  <si>
    <t>000107</t>
  </si>
  <si>
    <t>000108</t>
  </si>
  <si>
    <t>000110</t>
  </si>
  <si>
    <t>000113</t>
  </si>
  <si>
    <t>000119</t>
  </si>
  <si>
    <t>000122</t>
  </si>
  <si>
    <t>000124</t>
  </si>
  <si>
    <t>000125</t>
  </si>
  <si>
    <t>000126</t>
  </si>
  <si>
    <t>000127</t>
  </si>
  <si>
    <t>000129</t>
  </si>
  <si>
    <t>000130</t>
  </si>
  <si>
    <t>000131</t>
  </si>
  <si>
    <t>000134</t>
  </si>
  <si>
    <t>000135</t>
  </si>
  <si>
    <t>000136</t>
  </si>
  <si>
    <t>000137</t>
  </si>
  <si>
    <t>000140</t>
  </si>
  <si>
    <t>000141</t>
  </si>
  <si>
    <t>000143</t>
  </si>
  <si>
    <t>000144</t>
  </si>
  <si>
    <t>000145</t>
  </si>
  <si>
    <t>000146</t>
  </si>
  <si>
    <t>000149</t>
  </si>
  <si>
    <t>000153</t>
  </si>
  <si>
    <t>000154</t>
  </si>
  <si>
    <t>000155</t>
  </si>
  <si>
    <t>000156</t>
  </si>
  <si>
    <t>000158</t>
  </si>
  <si>
    <t>000159</t>
  </si>
  <si>
    <t>000160</t>
  </si>
  <si>
    <t>000161</t>
  </si>
  <si>
    <t>000162</t>
  </si>
  <si>
    <t>000163</t>
  </si>
  <si>
    <t>000164</t>
  </si>
  <si>
    <t>000165</t>
  </si>
  <si>
    <t>000166</t>
  </si>
  <si>
    <t>000167</t>
  </si>
  <si>
    <t>000168</t>
  </si>
  <si>
    <t>000169</t>
  </si>
  <si>
    <t>000170</t>
  </si>
  <si>
    <t>000171</t>
  </si>
  <si>
    <t>000172</t>
  </si>
  <si>
    <t>000173</t>
  </si>
  <si>
    <t>000174</t>
  </si>
  <si>
    <t>000175</t>
  </si>
  <si>
    <t>000176</t>
  </si>
  <si>
    <t>000177</t>
  </si>
  <si>
    <t>000178</t>
  </si>
  <si>
    <t>000179</t>
  </si>
  <si>
    <t>000182</t>
  </si>
  <si>
    <t>000183</t>
  </si>
  <si>
    <t>000184</t>
  </si>
  <si>
    <t>000185</t>
  </si>
  <si>
    <t>000186</t>
  </si>
  <si>
    <t>000187</t>
  </si>
  <si>
    <t>000188</t>
  </si>
  <si>
    <t>000190</t>
  </si>
  <si>
    <t>000191</t>
  </si>
  <si>
    <t>000192</t>
  </si>
  <si>
    <t>000193</t>
  </si>
  <si>
    <t>000195</t>
  </si>
  <si>
    <t>000196</t>
  </si>
  <si>
    <t>000197</t>
  </si>
  <si>
    <t>000198</t>
  </si>
  <si>
    <t>000199</t>
  </si>
  <si>
    <t>000200</t>
  </si>
  <si>
    <t>000201</t>
  </si>
  <si>
    <t>000203</t>
  </si>
  <si>
    <t>000206</t>
  </si>
  <si>
    <t>000208</t>
  </si>
  <si>
    <t>000210</t>
  </si>
  <si>
    <t>000211</t>
  </si>
  <si>
    <t>000213</t>
  </si>
  <si>
    <t>000214</t>
  </si>
  <si>
    <t>000216</t>
  </si>
  <si>
    <t>000218</t>
  </si>
  <si>
    <t>000219</t>
  </si>
  <si>
    <t>000221</t>
  </si>
  <si>
    <t>000222</t>
  </si>
  <si>
    <t>000223</t>
  </si>
  <si>
    <t>000224</t>
  </si>
  <si>
    <t>000225</t>
  </si>
  <si>
    <t>000226</t>
  </si>
  <si>
    <t>000227</t>
  </si>
  <si>
    <t>000228</t>
  </si>
  <si>
    <t>000229</t>
  </si>
  <si>
    <t>000230</t>
  </si>
  <si>
    <t>000231</t>
  </si>
  <si>
    <t>000232</t>
  </si>
  <si>
    <t>000233</t>
  </si>
  <si>
    <t>000234</t>
  </si>
  <si>
    <t>000235</t>
  </si>
  <si>
    <t>000236</t>
  </si>
  <si>
    <t>000237</t>
  </si>
  <si>
    <t>000238</t>
  </si>
  <si>
    <t>000239</t>
  </si>
  <si>
    <t>000240</t>
  </si>
  <si>
    <t>000241</t>
  </si>
  <si>
    <t>000242</t>
  </si>
  <si>
    <t>000243</t>
  </si>
  <si>
    <t>000244</t>
  </si>
  <si>
    <t>000245</t>
  </si>
  <si>
    <t>000246</t>
  </si>
  <si>
    <t>000247</t>
  </si>
  <si>
    <t>000248</t>
  </si>
  <si>
    <t>000249</t>
  </si>
  <si>
    <t>000250</t>
  </si>
  <si>
    <t>000251</t>
  </si>
  <si>
    <t>000252</t>
  </si>
  <si>
    <t>000253</t>
  </si>
  <si>
    <t>000254</t>
  </si>
  <si>
    <t>000255</t>
  </si>
  <si>
    <t>000256</t>
  </si>
  <si>
    <t>000257</t>
  </si>
  <si>
    <t>000258</t>
  </si>
  <si>
    <t>000259</t>
  </si>
  <si>
    <t>000260</t>
  </si>
  <si>
    <t>000261</t>
  </si>
  <si>
    <t>000262</t>
  </si>
  <si>
    <t>000263</t>
  </si>
  <si>
    <t>000264</t>
  </si>
  <si>
    <t>000265</t>
  </si>
  <si>
    <t>000266</t>
  </si>
  <si>
    <t>000267</t>
  </si>
  <si>
    <t>000268</t>
  </si>
  <si>
    <t>000269</t>
  </si>
  <si>
    <t>000270</t>
  </si>
  <si>
    <t>000271</t>
  </si>
  <si>
    <t>000272</t>
  </si>
  <si>
    <t>000274</t>
  </si>
  <si>
    <t>000275</t>
  </si>
  <si>
    <t>000276</t>
  </si>
  <si>
    <t>000277</t>
  </si>
  <si>
    <t>000278</t>
  </si>
  <si>
    <t>000279</t>
  </si>
  <si>
    <t>000280</t>
  </si>
  <si>
    <t>000281</t>
  </si>
  <si>
    <t>000282</t>
  </si>
  <si>
    <t>000283</t>
  </si>
  <si>
    <t>000284</t>
  </si>
  <si>
    <t>000285</t>
  </si>
  <si>
    <t>000286</t>
  </si>
  <si>
    <t>000287</t>
  </si>
  <si>
    <t>000288</t>
  </si>
  <si>
    <t>000289</t>
  </si>
  <si>
    <t>000290</t>
  </si>
  <si>
    <t>000291</t>
  </si>
  <si>
    <t>000292</t>
  </si>
  <si>
    <t>000293</t>
  </si>
  <si>
    <t>000294</t>
  </si>
  <si>
    <t>000295</t>
  </si>
  <si>
    <t>000296</t>
  </si>
  <si>
    <t>000297</t>
  </si>
  <si>
    <t>000298</t>
  </si>
  <si>
    <t>000299</t>
  </si>
  <si>
    <t>000300</t>
  </si>
  <si>
    <t>000301</t>
  </si>
  <si>
    <t>000302</t>
  </si>
  <si>
    <t>000303</t>
  </si>
  <si>
    <t>000304</t>
  </si>
  <si>
    <t>000306</t>
  </si>
  <si>
    <t>000307</t>
  </si>
  <si>
    <t>000308</t>
  </si>
  <si>
    <t>000309</t>
  </si>
  <si>
    <t>000310</t>
  </si>
  <si>
    <t>000311</t>
  </si>
  <si>
    <t>000312</t>
  </si>
  <si>
    <t>000313</t>
  </si>
  <si>
    <t>000314</t>
  </si>
  <si>
    <t>000315</t>
  </si>
  <si>
    <t>000316</t>
  </si>
  <si>
    <t>000317</t>
  </si>
  <si>
    <t>000318</t>
  </si>
  <si>
    <t>000319</t>
  </si>
  <si>
    <t>000320</t>
  </si>
  <si>
    <t>000323</t>
  </si>
  <si>
    <t>000324</t>
  </si>
  <si>
    <t>000325</t>
  </si>
  <si>
    <t>000326</t>
  </si>
  <si>
    <t>000327</t>
  </si>
  <si>
    <t>000328</t>
  </si>
  <si>
    <t>000329</t>
  </si>
  <si>
    <t>000330</t>
  </si>
  <si>
    <t>000331</t>
  </si>
  <si>
    <t>000333</t>
  </si>
  <si>
    <t>000334</t>
  </si>
  <si>
    <t>000335</t>
  </si>
  <si>
    <t>000336</t>
  </si>
  <si>
    <t>000337</t>
  </si>
  <si>
    <t>000339</t>
  </si>
  <si>
    <t>000340</t>
  </si>
  <si>
    <t>000341</t>
  </si>
  <si>
    <t>000342</t>
  </si>
  <si>
    <t>000343</t>
  </si>
  <si>
    <t>000345</t>
  </si>
  <si>
    <t>000346</t>
  </si>
  <si>
    <t>000347</t>
  </si>
  <si>
    <t>000348</t>
  </si>
  <si>
    <t>000350</t>
  </si>
  <si>
    <t>000351</t>
  </si>
  <si>
    <t>000352</t>
  </si>
  <si>
    <t>000355</t>
  </si>
  <si>
    <t>000356</t>
  </si>
  <si>
    <t>000357</t>
  </si>
  <si>
    <t>000358</t>
  </si>
  <si>
    <t>000359</t>
  </si>
  <si>
    <t>000360</t>
  </si>
  <si>
    <t>000361</t>
  </si>
  <si>
    <t>000362</t>
  </si>
  <si>
    <t>000363</t>
  </si>
  <si>
    <t>000364</t>
  </si>
  <si>
    <t>000365</t>
  </si>
  <si>
    <t>000366</t>
  </si>
  <si>
    <t>000367</t>
  </si>
  <si>
    <t>000368</t>
  </si>
  <si>
    <t>000369</t>
  </si>
  <si>
    <t>000370</t>
  </si>
  <si>
    <t>000371</t>
  </si>
  <si>
    <t>000373</t>
  </si>
  <si>
    <t>000374</t>
  </si>
  <si>
    <t>000375</t>
  </si>
  <si>
    <t>000376</t>
  </si>
  <si>
    <t>000377</t>
  </si>
  <si>
    <t>000378</t>
  </si>
  <si>
    <t>000379</t>
  </si>
  <si>
    <t>000380</t>
  </si>
  <si>
    <t>000381</t>
  </si>
  <si>
    <t>000382</t>
  </si>
  <si>
    <t>000383</t>
  </si>
  <si>
    <t>000384</t>
  </si>
  <si>
    <t>000385</t>
  </si>
  <si>
    <t>000386</t>
  </si>
  <si>
    <t>000387</t>
  </si>
  <si>
    <t>000388</t>
  </si>
  <si>
    <t>000389</t>
  </si>
  <si>
    <t>000390</t>
  </si>
  <si>
    <t>000391</t>
  </si>
  <si>
    <t>000392</t>
  </si>
  <si>
    <t>000393</t>
  </si>
  <si>
    <t>000394</t>
  </si>
  <si>
    <t>000395</t>
  </si>
  <si>
    <t>000396</t>
  </si>
  <si>
    <t>000397</t>
  </si>
  <si>
    <t>000398</t>
  </si>
  <si>
    <t>000399</t>
  </si>
  <si>
    <t>000400</t>
  </si>
  <si>
    <t>000401</t>
  </si>
  <si>
    <t>000404</t>
  </si>
  <si>
    <t>000405</t>
  </si>
  <si>
    <t>000406</t>
  </si>
  <si>
    <t>000407</t>
  </si>
  <si>
    <t>000408</t>
  </si>
  <si>
    <t>000409</t>
  </si>
  <si>
    <t>000410</t>
  </si>
  <si>
    <t>000411</t>
  </si>
  <si>
    <t>000412</t>
  </si>
  <si>
    <t>000413</t>
  </si>
  <si>
    <t>000415</t>
  </si>
  <si>
    <t>000417</t>
  </si>
  <si>
    <t>000418</t>
  </si>
  <si>
    <t>000419</t>
  </si>
  <si>
    <t>000420</t>
  </si>
  <si>
    <t>000421</t>
  </si>
  <si>
    <t>000422</t>
  </si>
  <si>
    <t>000423</t>
  </si>
  <si>
    <t>000424</t>
  </si>
  <si>
    <t>000425</t>
  </si>
  <si>
    <t>000426</t>
  </si>
  <si>
    <t>000428</t>
  </si>
  <si>
    <t>000429</t>
  </si>
  <si>
    <t>000430</t>
  </si>
  <si>
    <t>000431</t>
  </si>
  <si>
    <t>000432</t>
  </si>
  <si>
    <t>000433</t>
  </si>
  <si>
    <t>000434</t>
  </si>
  <si>
    <t>000436</t>
  </si>
  <si>
    <t>000438</t>
  </si>
  <si>
    <t>000439</t>
  </si>
  <si>
    <t>000440</t>
  </si>
  <si>
    <t>000441</t>
  </si>
  <si>
    <t>000442</t>
  </si>
  <si>
    <t>000443</t>
  </si>
  <si>
    <t>000445</t>
  </si>
  <si>
    <t>000446</t>
  </si>
  <si>
    <t>000447</t>
  </si>
  <si>
    <t>000448</t>
  </si>
  <si>
    <t>000449</t>
  </si>
  <si>
    <t>000450</t>
  </si>
  <si>
    <t>000451</t>
  </si>
  <si>
    <t>000452</t>
  </si>
  <si>
    <t>000453</t>
  </si>
  <si>
    <t>000455</t>
  </si>
  <si>
    <t>000456</t>
  </si>
  <si>
    <t>000458</t>
  </si>
  <si>
    <t>000459</t>
  </si>
  <si>
    <t>000460</t>
  </si>
  <si>
    <t>000461</t>
  </si>
  <si>
    <t>000462</t>
  </si>
  <si>
    <t>000464</t>
  </si>
  <si>
    <t>000465</t>
  </si>
  <si>
    <t>000467</t>
  </si>
  <si>
    <t>000470</t>
  </si>
  <si>
    <t>000471</t>
  </si>
  <si>
    <t>000473</t>
  </si>
  <si>
    <t>000474</t>
  </si>
  <si>
    <t>000475</t>
  </si>
  <si>
    <t>000477</t>
  </si>
  <si>
    <t>000481</t>
  </si>
  <si>
    <t>000482</t>
  </si>
  <si>
    <t>000483</t>
  </si>
  <si>
    <t>000484</t>
  </si>
  <si>
    <t>000485</t>
  </si>
  <si>
    <t>000486</t>
  </si>
  <si>
    <t>000487</t>
  </si>
  <si>
    <t>000488</t>
  </si>
  <si>
    <t>000489</t>
  </si>
  <si>
    <t>000491</t>
  </si>
  <si>
    <t>000492</t>
  </si>
  <si>
    <t>000493</t>
  </si>
  <si>
    <t>000496</t>
  </si>
  <si>
    <t>000498</t>
  </si>
  <si>
    <t>000499</t>
  </si>
  <si>
    <t>000500</t>
  </si>
  <si>
    <t>000502</t>
  </si>
  <si>
    <t>000503</t>
  </si>
  <si>
    <t>000504</t>
  </si>
  <si>
    <t>000505</t>
  </si>
  <si>
    <t>000506</t>
  </si>
  <si>
    <t>000511</t>
  </si>
  <si>
    <t>000512</t>
  </si>
  <si>
    <t>000513</t>
  </si>
  <si>
    <t>000514</t>
  </si>
  <si>
    <t>000515</t>
  </si>
  <si>
    <t>000518</t>
  </si>
  <si>
    <t>000520</t>
  </si>
  <si>
    <t>000521</t>
  </si>
  <si>
    <t>000522</t>
  </si>
  <si>
    <t>000523</t>
  </si>
  <si>
    <t>000524</t>
  </si>
  <si>
    <t>000527</t>
  </si>
  <si>
    <t>000531</t>
  </si>
  <si>
    <t>000532</t>
  </si>
  <si>
    <t>000534</t>
  </si>
  <si>
    <t>000535</t>
  </si>
  <si>
    <t>000536</t>
  </si>
  <si>
    <t>000537</t>
  </si>
  <si>
    <t>000541</t>
  </si>
  <si>
    <t>000545</t>
  </si>
  <si>
    <t>000549</t>
  </si>
  <si>
    <t>000551</t>
  </si>
  <si>
    <t>000567</t>
  </si>
  <si>
    <t>000568</t>
  </si>
  <si>
    <t>000569</t>
  </si>
  <si>
    <t>000570</t>
  </si>
  <si>
    <t>000571</t>
  </si>
  <si>
    <t>000572</t>
  </si>
  <si>
    <t>000573</t>
  </si>
  <si>
    <t>000574</t>
  </si>
  <si>
    <t>000575</t>
  </si>
  <si>
    <t>000577</t>
  </si>
  <si>
    <t>000578</t>
  </si>
  <si>
    <t>000579</t>
  </si>
  <si>
    <t>000580</t>
  </si>
  <si>
    <t>000581</t>
  </si>
  <si>
    <t>000582</t>
  </si>
  <si>
    <t>000583</t>
  </si>
  <si>
    <t>000584</t>
  </si>
  <si>
    <t>000586</t>
  </si>
  <si>
    <t>000587</t>
  </si>
  <si>
    <t>000588</t>
  </si>
  <si>
    <t>000589</t>
  </si>
  <si>
    <t>000590</t>
  </si>
  <si>
    <t>000591</t>
  </si>
  <si>
    <t>000592</t>
  </si>
  <si>
    <t>000593</t>
  </si>
  <si>
    <t>000594</t>
  </si>
  <si>
    <t>000595</t>
  </si>
  <si>
    <t>000596</t>
  </si>
  <si>
    <t>000597</t>
  </si>
  <si>
    <t>000598</t>
  </si>
  <si>
    <t>000599</t>
  </si>
  <si>
    <t>000600</t>
  </si>
  <si>
    <t>000601</t>
  </si>
  <si>
    <t>000602</t>
  </si>
  <si>
    <t>000603</t>
  </si>
  <si>
    <t>000604</t>
  </si>
  <si>
    <t>000605</t>
  </si>
  <si>
    <t>000606</t>
  </si>
  <si>
    <t>000607</t>
  </si>
  <si>
    <t>000608</t>
  </si>
  <si>
    <t>000609</t>
  </si>
  <si>
    <t>000610</t>
  </si>
  <si>
    <t>000611</t>
  </si>
  <si>
    <t>000612</t>
  </si>
  <si>
    <t>000613</t>
  </si>
  <si>
    <t>000614</t>
  </si>
  <si>
    <t>000615</t>
  </si>
  <si>
    <t>000616</t>
  </si>
  <si>
    <t>000617</t>
  </si>
  <si>
    <t>000618</t>
  </si>
  <si>
    <t>000619</t>
  </si>
  <si>
    <t>000620</t>
  </si>
  <si>
    <t>000621</t>
  </si>
  <si>
    <t>000622</t>
  </si>
  <si>
    <t>000623</t>
  </si>
  <si>
    <t>000624</t>
  </si>
  <si>
    <t>000625</t>
  </si>
  <si>
    <t>000626</t>
  </si>
  <si>
    <t>000627</t>
  </si>
  <si>
    <t>000628</t>
  </si>
  <si>
    <t>000629</t>
  </si>
  <si>
    <t>000630</t>
  </si>
  <si>
    <t>000631</t>
  </si>
  <si>
    <t>000632</t>
  </si>
  <si>
    <t>000633</t>
  </si>
  <si>
    <t>000634</t>
  </si>
  <si>
    <t>000635</t>
  </si>
  <si>
    <t>000636</t>
  </si>
  <si>
    <t>000637</t>
  </si>
  <si>
    <t>000638</t>
  </si>
  <si>
    <t>000639</t>
  </si>
  <si>
    <t>000640</t>
  </si>
  <si>
    <t>000641</t>
  </si>
  <si>
    <t>000642</t>
  </si>
  <si>
    <t>000643</t>
  </si>
  <si>
    <t>000644</t>
  </si>
  <si>
    <t>000645</t>
  </si>
  <si>
    <t>000646</t>
  </si>
  <si>
    <t>000647</t>
  </si>
  <si>
    <t>000648</t>
  </si>
  <si>
    <t>000649</t>
  </si>
  <si>
    <t>000650</t>
  </si>
  <si>
    <t>000651</t>
  </si>
  <si>
    <t>000652</t>
  </si>
  <si>
    <t>000653</t>
  </si>
  <si>
    <t>000654</t>
  </si>
  <si>
    <t>000655</t>
  </si>
  <si>
    <t>000667</t>
  </si>
  <si>
    <t>000656</t>
  </si>
  <si>
    <t>000657</t>
  </si>
  <si>
    <t>000658</t>
  </si>
  <si>
    <t>000659</t>
  </si>
  <si>
    <t>000660</t>
  </si>
  <si>
    <t>000661</t>
  </si>
  <si>
    <t>000662</t>
  </si>
  <si>
    <t>000663</t>
  </si>
  <si>
    <t>000664</t>
  </si>
  <si>
    <t>000665</t>
  </si>
  <si>
    <t>000666</t>
  </si>
  <si>
    <t>000668</t>
  </si>
  <si>
    <t>000669</t>
  </si>
  <si>
    <t>000670</t>
  </si>
  <si>
    <t>000671</t>
  </si>
  <si>
    <t>000672</t>
  </si>
  <si>
    <t>000673</t>
  </si>
  <si>
    <t>000674</t>
  </si>
  <si>
    <t>000675</t>
  </si>
  <si>
    <t>000676</t>
  </si>
  <si>
    <t>000677</t>
  </si>
  <si>
    <t>000678</t>
  </si>
  <si>
    <t>000679</t>
  </si>
  <si>
    <t>000680</t>
  </si>
  <si>
    <t>000681</t>
  </si>
  <si>
    <t>000682</t>
  </si>
  <si>
    <t>000683</t>
  </si>
  <si>
    <t>000684</t>
  </si>
  <si>
    <t>000685</t>
  </si>
  <si>
    <t>000686</t>
  </si>
  <si>
    <t>000687</t>
  </si>
  <si>
    <t>000688</t>
  </si>
  <si>
    <t>000689</t>
  </si>
  <si>
    <t>000690</t>
  </si>
  <si>
    <t>000691</t>
  </si>
  <si>
    <t>000692</t>
  </si>
  <si>
    <t>000693</t>
  </si>
  <si>
    <t>000694</t>
  </si>
  <si>
    <t>000695</t>
  </si>
  <si>
    <t>000696</t>
  </si>
  <si>
    <t>000697</t>
  </si>
  <si>
    <t>000698</t>
  </si>
  <si>
    <t>000699</t>
  </si>
  <si>
    <t>000700</t>
  </si>
  <si>
    <t>000701</t>
  </si>
  <si>
    <t>000702</t>
  </si>
  <si>
    <t>000703</t>
  </si>
  <si>
    <t>000704</t>
  </si>
  <si>
    <t>000705</t>
  </si>
  <si>
    <t>000706</t>
  </si>
  <si>
    <t>000707</t>
  </si>
  <si>
    <t>000708</t>
  </si>
  <si>
    <t>000709</t>
  </si>
  <si>
    <t>000710</t>
  </si>
  <si>
    <t>000711</t>
  </si>
  <si>
    <t>000712</t>
  </si>
  <si>
    <t>000713</t>
  </si>
  <si>
    <t>000714</t>
  </si>
  <si>
    <t>000715</t>
  </si>
  <si>
    <t>000716</t>
  </si>
  <si>
    <t>000717</t>
  </si>
  <si>
    <t>000718</t>
  </si>
  <si>
    <t>000719</t>
  </si>
  <si>
    <t>000720</t>
  </si>
  <si>
    <t>000721</t>
  </si>
  <si>
    <t>000722</t>
  </si>
  <si>
    <t>000723</t>
  </si>
  <si>
    <t>000724</t>
  </si>
  <si>
    <t>000725</t>
  </si>
  <si>
    <t>000726</t>
  </si>
  <si>
    <t>000727</t>
  </si>
  <si>
    <t>000728</t>
  </si>
  <si>
    <t>000729</t>
  </si>
  <si>
    <t>000730</t>
  </si>
  <si>
    <t>000731</t>
  </si>
  <si>
    <t>000732</t>
  </si>
  <si>
    <t>000733</t>
  </si>
  <si>
    <t>000734</t>
  </si>
  <si>
    <t>000735</t>
  </si>
  <si>
    <t>000736</t>
  </si>
  <si>
    <t>000737</t>
  </si>
  <si>
    <t>000738</t>
  </si>
  <si>
    <t>000739</t>
  </si>
  <si>
    <t>000740</t>
  </si>
  <si>
    <t>000741</t>
  </si>
  <si>
    <t>000742</t>
  </si>
  <si>
    <t>000743</t>
  </si>
  <si>
    <t>000744</t>
  </si>
  <si>
    <t>000745</t>
  </si>
  <si>
    <t>000746</t>
  </si>
  <si>
    <t>000747</t>
  </si>
  <si>
    <t>000748</t>
  </si>
  <si>
    <t>000749</t>
  </si>
  <si>
    <t>000750</t>
  </si>
  <si>
    <t>000751</t>
  </si>
  <si>
    <t>000752</t>
  </si>
  <si>
    <t>000753</t>
  </si>
  <si>
    <t>000754</t>
  </si>
  <si>
    <t>000755</t>
  </si>
  <si>
    <t>000756</t>
  </si>
  <si>
    <t>000757</t>
  </si>
  <si>
    <t>000758</t>
  </si>
  <si>
    <t>000759</t>
  </si>
  <si>
    <t>000760</t>
  </si>
  <si>
    <t>000761</t>
  </si>
  <si>
    <t>000762</t>
  </si>
  <si>
    <t>000763</t>
  </si>
  <si>
    <t>000764</t>
  </si>
  <si>
    <t>000765</t>
  </si>
  <si>
    <t>000766</t>
  </si>
  <si>
    <t>000767</t>
  </si>
  <si>
    <t>000768</t>
  </si>
  <si>
    <t>000769</t>
  </si>
  <si>
    <t>000770</t>
  </si>
  <si>
    <t>000771</t>
  </si>
  <si>
    <t>000772</t>
  </si>
  <si>
    <t>000773</t>
  </si>
  <si>
    <t>000774</t>
  </si>
  <si>
    <t>000775</t>
  </si>
  <si>
    <t>000776</t>
  </si>
  <si>
    <t>000777</t>
  </si>
  <si>
    <t>000778</t>
  </si>
  <si>
    <t>000779</t>
  </si>
  <si>
    <t>000780</t>
  </si>
  <si>
    <t>000781</t>
  </si>
  <si>
    <t>000782</t>
  </si>
  <si>
    <t>000783</t>
  </si>
  <si>
    <t>000784</t>
  </si>
  <si>
    <t>000785</t>
  </si>
  <si>
    <t>000786</t>
  </si>
  <si>
    <t>000787</t>
  </si>
  <si>
    <t>000788</t>
  </si>
  <si>
    <t>000789</t>
  </si>
  <si>
    <t>000790</t>
  </si>
  <si>
    <t>000791</t>
  </si>
  <si>
    <t>000792</t>
  </si>
  <si>
    <t>000793</t>
  </si>
  <si>
    <t>000794</t>
  </si>
  <si>
    <t>000795</t>
  </si>
  <si>
    <t>000796</t>
  </si>
  <si>
    <t>000797</t>
  </si>
  <si>
    <t>000798</t>
  </si>
  <si>
    <t>000799</t>
  </si>
  <si>
    <t>000800</t>
  </si>
  <si>
    <t>000801</t>
  </si>
  <si>
    <t>000803</t>
  </si>
  <si>
    <t>000804</t>
  </si>
  <si>
    <t>000805</t>
  </si>
  <si>
    <t>000806</t>
  </si>
  <si>
    <t>000807</t>
  </si>
  <si>
    <t>000808</t>
  </si>
  <si>
    <t>000809</t>
  </si>
  <si>
    <t>000810</t>
  </si>
  <si>
    <t>000811</t>
  </si>
  <si>
    <t>000812</t>
  </si>
  <si>
    <t>000813</t>
  </si>
  <si>
    <t>000814</t>
  </si>
  <si>
    <t>000815</t>
  </si>
  <si>
    <t>000816</t>
  </si>
  <si>
    <t>000817</t>
  </si>
  <si>
    <t>000818</t>
  </si>
  <si>
    <t>000819</t>
  </si>
  <si>
    <t>000820</t>
  </si>
  <si>
    <t>000821</t>
  </si>
  <si>
    <t>000822</t>
  </si>
  <si>
    <t>000823</t>
  </si>
  <si>
    <t>000824</t>
  </si>
  <si>
    <t>000825</t>
  </si>
  <si>
    <t>000826</t>
  </si>
  <si>
    <t>000827</t>
  </si>
  <si>
    <t>000828</t>
  </si>
  <si>
    <t>000829</t>
  </si>
  <si>
    <t>000830</t>
  </si>
  <si>
    <t>000831</t>
  </si>
  <si>
    <t>000832</t>
  </si>
  <si>
    <t>000833</t>
  </si>
  <si>
    <t>000834</t>
  </si>
  <si>
    <t>000835</t>
  </si>
  <si>
    <t>000836</t>
  </si>
  <si>
    <t>000837</t>
  </si>
  <si>
    <t>000838</t>
  </si>
  <si>
    <t>000839</t>
  </si>
  <si>
    <t>000840</t>
  </si>
  <si>
    <t>000841</t>
  </si>
  <si>
    <t>000842</t>
  </si>
  <si>
    <t>000843</t>
  </si>
  <si>
    <t>000844</t>
  </si>
  <si>
    <t>000847</t>
  </si>
  <si>
    <t>000845</t>
  </si>
  <si>
    <t>000846</t>
  </si>
  <si>
    <t>000848</t>
  </si>
  <si>
    <t>000849</t>
  </si>
  <si>
    <t>000850</t>
  </si>
  <si>
    <t>000851</t>
  </si>
  <si>
    <t>000852</t>
  </si>
  <si>
    <t>000853</t>
  </si>
  <si>
    <t>000854</t>
  </si>
  <si>
    <t>000855</t>
  </si>
  <si>
    <t>000856</t>
  </si>
  <si>
    <t>000857</t>
  </si>
  <si>
    <t>000858</t>
  </si>
  <si>
    <t>000859</t>
  </si>
  <si>
    <t>000860</t>
  </si>
  <si>
    <t>000861</t>
  </si>
  <si>
    <t>000862</t>
  </si>
  <si>
    <t>000863</t>
  </si>
  <si>
    <t>000864</t>
  </si>
  <si>
    <t>000865</t>
  </si>
  <si>
    <t>000866</t>
  </si>
  <si>
    <t>000867</t>
  </si>
  <si>
    <t>000868</t>
  </si>
  <si>
    <t>000869</t>
  </si>
  <si>
    <t>000870</t>
  </si>
  <si>
    <t>000871</t>
  </si>
  <si>
    <t>000872</t>
  </si>
  <si>
    <t>000873</t>
  </si>
  <si>
    <t>000874</t>
  </si>
  <si>
    <t>000875</t>
  </si>
  <si>
    <t>000876</t>
  </si>
  <si>
    <t>000877</t>
  </si>
  <si>
    <t>000878</t>
  </si>
  <si>
    <t>000879</t>
  </si>
  <si>
    <t>000880</t>
  </si>
  <si>
    <t>000881</t>
  </si>
  <si>
    <t>000882</t>
  </si>
  <si>
    <t>000883</t>
  </si>
  <si>
    <t>000884</t>
  </si>
  <si>
    <t>000885</t>
  </si>
  <si>
    <t>000886</t>
  </si>
  <si>
    <t>000887</t>
  </si>
  <si>
    <t>000888</t>
  </si>
  <si>
    <t>000889</t>
  </si>
  <si>
    <t>000890</t>
  </si>
  <si>
    <t>000891</t>
  </si>
  <si>
    <t>000892</t>
  </si>
  <si>
    <t>000893</t>
  </si>
  <si>
    <t>000894</t>
  </si>
  <si>
    <t>000895</t>
  </si>
  <si>
    <t>000896</t>
  </si>
  <si>
    <t>000897</t>
  </si>
  <si>
    <t>000898</t>
  </si>
  <si>
    <t>000899</t>
  </si>
  <si>
    <t>000900</t>
  </si>
  <si>
    <t>000901</t>
  </si>
  <si>
    <t>000902</t>
  </si>
  <si>
    <t>000903</t>
  </si>
  <si>
    <t>000904</t>
  </si>
  <si>
    <t>000905</t>
  </si>
  <si>
    <t>000906</t>
  </si>
  <si>
    <t>000907</t>
  </si>
  <si>
    <t>000908</t>
  </si>
  <si>
    <t>000909</t>
  </si>
  <si>
    <t>000910</t>
  </si>
  <si>
    <t>000911</t>
  </si>
  <si>
    <t>000912</t>
  </si>
  <si>
    <t>000913</t>
  </si>
  <si>
    <t>000914</t>
  </si>
  <si>
    <t>000915</t>
  </si>
  <si>
    <t>000916</t>
  </si>
  <si>
    <t>000917</t>
  </si>
  <si>
    <t>000918</t>
  </si>
  <si>
    <t>000919</t>
  </si>
  <si>
    <t>000920</t>
  </si>
  <si>
    <t>000921</t>
  </si>
  <si>
    <t>000922</t>
  </si>
  <si>
    <t>000923</t>
  </si>
  <si>
    <t>000924</t>
  </si>
  <si>
    <t>000925</t>
  </si>
  <si>
    <t>000926</t>
  </si>
  <si>
    <t>000927</t>
  </si>
  <si>
    <t>000928</t>
  </si>
  <si>
    <t>000929</t>
  </si>
  <si>
    <t>000930</t>
  </si>
  <si>
    <t>000931</t>
  </si>
  <si>
    <t>000932</t>
  </si>
  <si>
    <t>000933</t>
  </si>
  <si>
    <t>000934</t>
  </si>
  <si>
    <t>000935</t>
  </si>
  <si>
    <t>000936</t>
  </si>
  <si>
    <t>000937</t>
  </si>
  <si>
    <t>000938</t>
  </si>
  <si>
    <t>000939</t>
  </si>
  <si>
    <t>000940</t>
  </si>
  <si>
    <t>000941</t>
  </si>
  <si>
    <t>000942</t>
  </si>
  <si>
    <t>000943</t>
  </si>
  <si>
    <t>000944</t>
  </si>
  <si>
    <t>000945</t>
  </si>
  <si>
    <t>000946</t>
  </si>
  <si>
    <t>000947</t>
  </si>
  <si>
    <t>000948</t>
  </si>
  <si>
    <t>000949</t>
  </si>
  <si>
    <t>000950</t>
  </si>
  <si>
    <t>000951</t>
  </si>
  <si>
    <t>000952</t>
  </si>
  <si>
    <t>000953</t>
  </si>
  <si>
    <t>000954</t>
  </si>
  <si>
    <t>000955</t>
  </si>
  <si>
    <t>000956</t>
  </si>
  <si>
    <t>000957</t>
  </si>
  <si>
    <t>000958</t>
  </si>
  <si>
    <t>000959</t>
  </si>
  <si>
    <t>000960</t>
  </si>
  <si>
    <t>000961</t>
  </si>
  <si>
    <t>000962</t>
  </si>
  <si>
    <t>000963</t>
  </si>
  <si>
    <t>000964</t>
  </si>
  <si>
    <t>000965</t>
  </si>
  <si>
    <t>000966</t>
  </si>
  <si>
    <t>000967</t>
  </si>
  <si>
    <t>000968</t>
  </si>
  <si>
    <t>000969</t>
  </si>
  <si>
    <t>000970</t>
  </si>
  <si>
    <t>000971</t>
  </si>
  <si>
    <t>000972</t>
  </si>
  <si>
    <t>000973</t>
  </si>
  <si>
    <t>000974</t>
  </si>
  <si>
    <t>000975</t>
  </si>
  <si>
    <t>000976</t>
  </si>
  <si>
    <t>000977</t>
  </si>
  <si>
    <t>000978</t>
  </si>
  <si>
    <t>000979</t>
  </si>
  <si>
    <t>000980</t>
  </si>
  <si>
    <t>000981</t>
  </si>
  <si>
    <t>000982</t>
  </si>
  <si>
    <t>000983</t>
  </si>
  <si>
    <t>000984</t>
  </si>
  <si>
    <t>000985</t>
  </si>
  <si>
    <t>000986</t>
  </si>
  <si>
    <t>000987</t>
  </si>
  <si>
    <t>000988</t>
  </si>
  <si>
    <t>000989</t>
  </si>
  <si>
    <t>000990</t>
  </si>
  <si>
    <t>000991</t>
  </si>
  <si>
    <t>000992</t>
  </si>
  <si>
    <t>000994</t>
  </si>
  <si>
    <t>000995</t>
  </si>
  <si>
    <t>000996</t>
  </si>
  <si>
    <t>000997</t>
  </si>
  <si>
    <t>000998</t>
  </si>
  <si>
    <t>000999</t>
  </si>
  <si>
    <t>001000</t>
  </si>
  <si>
    <t>001001</t>
  </si>
  <si>
    <t>001002</t>
  </si>
  <si>
    <t>001003</t>
  </si>
  <si>
    <t>001004</t>
  </si>
  <si>
    <t>001005</t>
  </si>
  <si>
    <t>001006</t>
  </si>
  <si>
    <t>001007</t>
  </si>
  <si>
    <t>001008</t>
  </si>
  <si>
    <t>001009</t>
  </si>
  <si>
    <t>001010</t>
  </si>
  <si>
    <t>001011</t>
  </si>
  <si>
    <t>001012</t>
  </si>
  <si>
    <t>001013</t>
  </si>
  <si>
    <t>001014</t>
  </si>
  <si>
    <t>001015</t>
  </si>
  <si>
    <t>001016</t>
  </si>
  <si>
    <t>001017</t>
  </si>
  <si>
    <t>001018</t>
  </si>
  <si>
    <t>001019</t>
  </si>
  <si>
    <t>001020</t>
  </si>
  <si>
    <t>001021</t>
  </si>
  <si>
    <t>001022</t>
  </si>
  <si>
    <t>001023</t>
  </si>
  <si>
    <t>001024</t>
  </si>
  <si>
    <t>001025</t>
  </si>
  <si>
    <t>001026</t>
  </si>
  <si>
    <t>001027</t>
  </si>
  <si>
    <t>001028</t>
  </si>
  <si>
    <t>001029</t>
  </si>
  <si>
    <t>001030</t>
  </si>
  <si>
    <t>001031</t>
  </si>
  <si>
    <t>001033</t>
  </si>
  <si>
    <t>001032</t>
  </si>
  <si>
    <t>001034</t>
  </si>
  <si>
    <t>001035</t>
  </si>
  <si>
    <t>001036</t>
  </si>
  <si>
    <t>001037</t>
  </si>
  <si>
    <t>001038</t>
  </si>
  <si>
    <t>001039</t>
  </si>
  <si>
    <t>001040</t>
  </si>
  <si>
    <t>001041</t>
  </si>
  <si>
    <t>001042</t>
  </si>
  <si>
    <t>001043</t>
  </si>
  <si>
    <t>001044</t>
  </si>
  <si>
    <t>001045</t>
  </si>
  <si>
    <t>001046</t>
  </si>
  <si>
    <t>001047</t>
  </si>
  <si>
    <t>001048</t>
  </si>
  <si>
    <t>001049</t>
  </si>
  <si>
    <t>001053</t>
  </si>
  <si>
    <t>001054</t>
  </si>
  <si>
    <t>001055</t>
  </si>
  <si>
    <t>001056</t>
  </si>
  <si>
    <t>001057</t>
  </si>
  <si>
    <t>001058</t>
  </si>
  <si>
    <t>001059</t>
  </si>
  <si>
    <t>001060</t>
  </si>
  <si>
    <t>001061</t>
  </si>
  <si>
    <t>001062</t>
  </si>
  <si>
    <t>001063</t>
  </si>
  <si>
    <t>001064</t>
  </si>
  <si>
    <t>001065</t>
  </si>
  <si>
    <t>001066</t>
  </si>
  <si>
    <t>001067</t>
  </si>
  <si>
    <t>001068</t>
  </si>
  <si>
    <t>001069</t>
  </si>
  <si>
    <t>001070</t>
  </si>
  <si>
    <t>001071</t>
  </si>
  <si>
    <t>001072</t>
  </si>
  <si>
    <t>001073</t>
  </si>
  <si>
    <t>001074</t>
  </si>
  <si>
    <t>001075</t>
  </si>
  <si>
    <t>001076</t>
  </si>
  <si>
    <t>001077</t>
  </si>
  <si>
    <t>001078</t>
  </si>
  <si>
    <t>001079</t>
  </si>
  <si>
    <t>001080</t>
  </si>
  <si>
    <t>001081</t>
  </si>
  <si>
    <t>001082</t>
  </si>
  <si>
    <t>001083</t>
  </si>
  <si>
    <t>001084</t>
  </si>
  <si>
    <t>001085</t>
  </si>
  <si>
    <t>001086</t>
  </si>
  <si>
    <t>001087</t>
  </si>
  <si>
    <t>001088</t>
  </si>
  <si>
    <t>001089</t>
  </si>
  <si>
    <t>001090</t>
  </si>
  <si>
    <t>001091</t>
  </si>
  <si>
    <t>001092</t>
  </si>
  <si>
    <t>001093</t>
  </si>
  <si>
    <t>001094</t>
  </si>
  <si>
    <t>001095</t>
  </si>
  <si>
    <t>001096</t>
  </si>
  <si>
    <t>001097</t>
  </si>
  <si>
    <t>001098</t>
  </si>
  <si>
    <t>001099</t>
  </si>
  <si>
    <t>001100</t>
  </si>
  <si>
    <t>001101</t>
  </si>
  <si>
    <t>001102</t>
  </si>
  <si>
    <t>001103</t>
  </si>
  <si>
    <t>001104</t>
  </si>
  <si>
    <t>001105</t>
  </si>
  <si>
    <t>001106</t>
  </si>
  <si>
    <t>001107</t>
  </si>
  <si>
    <t>001108</t>
  </si>
  <si>
    <t>001109</t>
  </si>
  <si>
    <t>001110</t>
  </si>
  <si>
    <t>001111</t>
  </si>
  <si>
    <t>001112</t>
  </si>
  <si>
    <t>001113</t>
  </si>
  <si>
    <t>001114</t>
  </si>
  <si>
    <t>001115</t>
  </si>
  <si>
    <t>001116</t>
  </si>
  <si>
    <t>001117</t>
  </si>
  <si>
    <t>001118</t>
  </si>
  <si>
    <t>001119</t>
  </si>
  <si>
    <t>001120</t>
  </si>
  <si>
    <t>001121</t>
  </si>
  <si>
    <t>001122</t>
  </si>
  <si>
    <t>001123</t>
  </si>
  <si>
    <t>001124</t>
  </si>
  <si>
    <t>001125</t>
  </si>
  <si>
    <t>001126</t>
  </si>
  <si>
    <t>001127</t>
  </si>
  <si>
    <t>001128</t>
  </si>
  <si>
    <t>001129</t>
  </si>
  <si>
    <t>001130</t>
  </si>
  <si>
    <t>001131</t>
  </si>
  <si>
    <t>001132</t>
  </si>
  <si>
    <t>001133</t>
  </si>
  <si>
    <t>001134</t>
  </si>
  <si>
    <t>001136</t>
  </si>
  <si>
    <t>001137</t>
  </si>
  <si>
    <t>001138</t>
  </si>
  <si>
    <t>001139</t>
  </si>
  <si>
    <t>001140</t>
  </si>
  <si>
    <t>001135</t>
  </si>
  <si>
    <t>001141</t>
  </si>
  <si>
    <t>001142</t>
  </si>
  <si>
    <t>001143</t>
  </si>
  <si>
    <t>001144</t>
  </si>
  <si>
    <t>001145</t>
  </si>
  <si>
    <t>001146</t>
  </si>
  <si>
    <t>001147</t>
  </si>
  <si>
    <t>001148</t>
  </si>
  <si>
    <t>001149</t>
  </si>
  <si>
    <t>001150</t>
  </si>
  <si>
    <t>001151</t>
  </si>
  <si>
    <t>001152</t>
  </si>
  <si>
    <t>001153</t>
  </si>
  <si>
    <t>001154</t>
  </si>
  <si>
    <t>001155</t>
  </si>
  <si>
    <t>001156</t>
  </si>
  <si>
    <t>001157</t>
  </si>
  <si>
    <t>001158</t>
  </si>
  <si>
    <t>001159</t>
  </si>
  <si>
    <t>001160</t>
  </si>
  <si>
    <t>001161</t>
  </si>
  <si>
    <t>001162</t>
  </si>
  <si>
    <t>001163</t>
  </si>
  <si>
    <t>001164</t>
  </si>
  <si>
    <t>001165</t>
  </si>
  <si>
    <t>001166</t>
  </si>
  <si>
    <t>001167</t>
  </si>
  <si>
    <t>001168</t>
  </si>
  <si>
    <t>001169</t>
  </si>
  <si>
    <t>001170</t>
  </si>
  <si>
    <t>001171</t>
  </si>
  <si>
    <t>001172</t>
  </si>
  <si>
    <t>001173</t>
  </si>
  <si>
    <t>001174</t>
  </si>
  <si>
    <t>001175</t>
  </si>
  <si>
    <t>001176</t>
  </si>
  <si>
    <t>001177</t>
  </si>
  <si>
    <t>001178</t>
  </si>
  <si>
    <t>001179</t>
  </si>
  <si>
    <t>001180</t>
  </si>
  <si>
    <t>001181</t>
  </si>
  <si>
    <t>001182</t>
  </si>
  <si>
    <t>001183</t>
  </si>
  <si>
    <t>001184</t>
  </si>
  <si>
    <t>001185</t>
  </si>
  <si>
    <t>001186</t>
  </si>
  <si>
    <t>001187</t>
  </si>
  <si>
    <t>001188</t>
  </si>
  <si>
    <t>001189</t>
  </si>
  <si>
    <t>001190</t>
  </si>
  <si>
    <t>001191</t>
  </si>
  <si>
    <t>001192</t>
  </si>
  <si>
    <t>001193</t>
  </si>
  <si>
    <t>001194</t>
  </si>
  <si>
    <t>001195</t>
  </si>
  <si>
    <t>001196</t>
  </si>
  <si>
    <t>001197</t>
  </si>
  <si>
    <t>001199</t>
  </si>
  <si>
    <t>001200</t>
  </si>
  <si>
    <t>001201</t>
  </si>
  <si>
    <t>001202</t>
  </si>
  <si>
    <t>001203</t>
  </si>
  <si>
    <t>001204</t>
  </si>
  <si>
    <t>001205</t>
  </si>
  <si>
    <t>001206</t>
  </si>
  <si>
    <t>001207</t>
  </si>
  <si>
    <t>001208</t>
  </si>
  <si>
    <t>001209</t>
  </si>
  <si>
    <t>001210</t>
  </si>
  <si>
    <t>001211</t>
  </si>
  <si>
    <t>001212</t>
  </si>
  <si>
    <t>001213</t>
  </si>
  <si>
    <t>001214</t>
  </si>
  <si>
    <t>001215</t>
  </si>
  <si>
    <t>001216</t>
  </si>
  <si>
    <t>001217</t>
  </si>
  <si>
    <t>001218</t>
  </si>
  <si>
    <t>001219</t>
  </si>
  <si>
    <t>001220</t>
  </si>
  <si>
    <t>001221</t>
  </si>
  <si>
    <t>001222</t>
  </si>
  <si>
    <t>001223</t>
  </si>
  <si>
    <t>001224</t>
  </si>
  <si>
    <t>001225</t>
  </si>
  <si>
    <t>001226</t>
  </si>
  <si>
    <t>001227</t>
  </si>
  <si>
    <t>001228</t>
  </si>
  <si>
    <t>001229</t>
  </si>
  <si>
    <t>001230</t>
  </si>
  <si>
    <t>001231</t>
  </si>
  <si>
    <t>001232</t>
  </si>
  <si>
    <t>001233</t>
  </si>
  <si>
    <t>001234</t>
  </si>
  <si>
    <t>001235</t>
  </si>
  <si>
    <t>001236</t>
  </si>
  <si>
    <t>001237</t>
  </si>
  <si>
    <t>001238</t>
  </si>
  <si>
    <t>001239</t>
  </si>
  <si>
    <t>001240</t>
  </si>
  <si>
    <t>001241</t>
  </si>
  <si>
    <t>001242</t>
  </si>
  <si>
    <t>001243</t>
  </si>
  <si>
    <t>001244</t>
  </si>
  <si>
    <t>001245</t>
  </si>
  <si>
    <t>001246</t>
  </si>
  <si>
    <t>001247</t>
  </si>
  <si>
    <t>001248</t>
  </si>
  <si>
    <t>001249</t>
  </si>
  <si>
    <t>001250</t>
  </si>
  <si>
    <t>001251</t>
  </si>
  <si>
    <t>001252</t>
  </si>
  <si>
    <t>001253</t>
  </si>
  <si>
    <t>001254</t>
  </si>
  <si>
    <t>001255</t>
  </si>
  <si>
    <t>001256</t>
  </si>
  <si>
    <t>001257</t>
  </si>
  <si>
    <t>001258</t>
  </si>
  <si>
    <t>001259</t>
  </si>
  <si>
    <t>001260</t>
  </si>
  <si>
    <t>001261</t>
  </si>
  <si>
    <t>001262</t>
  </si>
  <si>
    <t>001263</t>
  </si>
  <si>
    <t>001264</t>
  </si>
  <si>
    <t>001265</t>
  </si>
  <si>
    <t>001266</t>
  </si>
  <si>
    <t>001267</t>
  </si>
  <si>
    <t>001268</t>
  </si>
  <si>
    <t>001269</t>
  </si>
  <si>
    <t>001270</t>
  </si>
  <si>
    <t>001271</t>
  </si>
  <si>
    <t>001272</t>
  </si>
  <si>
    <t>001273</t>
  </si>
  <si>
    <t>001274</t>
  </si>
  <si>
    <t>001275</t>
  </si>
  <si>
    <t>001276</t>
  </si>
  <si>
    <t>001277</t>
  </si>
  <si>
    <t>001278</t>
  </si>
  <si>
    <t>001279</t>
  </si>
  <si>
    <t>001280</t>
  </si>
  <si>
    <t>001281</t>
  </si>
  <si>
    <t>001282</t>
  </si>
  <si>
    <t>001283</t>
  </si>
  <si>
    <t>001284</t>
  </si>
  <si>
    <t>001285</t>
  </si>
  <si>
    <t>001286</t>
  </si>
  <si>
    <t>001287</t>
  </si>
  <si>
    <t>001288</t>
  </si>
  <si>
    <t>001289</t>
  </si>
  <si>
    <t>001290</t>
  </si>
  <si>
    <t>001291</t>
  </si>
  <si>
    <t>001292</t>
  </si>
  <si>
    <t>001293</t>
  </si>
  <si>
    <t>001294</t>
  </si>
  <si>
    <t>001295</t>
  </si>
  <si>
    <t>001296</t>
  </si>
  <si>
    <t>001297</t>
  </si>
  <si>
    <t>001298</t>
  </si>
  <si>
    <t>001299</t>
  </si>
  <si>
    <t>001300</t>
  </si>
  <si>
    <t>001301</t>
  </si>
  <si>
    <t>001302</t>
  </si>
  <si>
    <t>001303</t>
  </si>
  <si>
    <t>001304</t>
  </si>
  <si>
    <t>001305</t>
  </si>
  <si>
    <t>001306</t>
  </si>
  <si>
    <t>001307</t>
  </si>
  <si>
    <t>001308</t>
  </si>
  <si>
    <t>001309</t>
  </si>
  <si>
    <t>001310</t>
  </si>
  <si>
    <t>001311</t>
  </si>
  <si>
    <t>001312</t>
  </si>
  <si>
    <t>001313</t>
  </si>
  <si>
    <t>001314</t>
  </si>
  <si>
    <t>001315</t>
  </si>
  <si>
    <t>001316</t>
  </si>
  <si>
    <t>001317</t>
  </si>
  <si>
    <t>001318</t>
  </si>
  <si>
    <t>001319</t>
  </si>
  <si>
    <t>001320</t>
  </si>
  <si>
    <t>001321</t>
  </si>
  <si>
    <t>001322</t>
  </si>
  <si>
    <t>001323</t>
  </si>
  <si>
    <t>001324</t>
  </si>
  <si>
    <t>001325</t>
  </si>
  <si>
    <t>001326</t>
  </si>
  <si>
    <t>001327</t>
  </si>
  <si>
    <t>001328</t>
  </si>
  <si>
    <t>001329</t>
  </si>
  <si>
    <t>001330</t>
  </si>
  <si>
    <t>001331</t>
  </si>
  <si>
    <t>001332</t>
  </si>
  <si>
    <t>001333</t>
  </si>
  <si>
    <t>001334</t>
  </si>
  <si>
    <t>001335</t>
  </si>
  <si>
    <t>001336</t>
  </si>
  <si>
    <t>001337</t>
  </si>
  <si>
    <t>001338</t>
  </si>
  <si>
    <t>001339</t>
  </si>
  <si>
    <t>001340</t>
  </si>
  <si>
    <t>001341</t>
  </si>
  <si>
    <t>001342</t>
  </si>
  <si>
    <t>001343</t>
  </si>
  <si>
    <t>001344</t>
  </si>
  <si>
    <t>001345</t>
  </si>
  <si>
    <t>001346</t>
  </si>
  <si>
    <t>001347</t>
  </si>
  <si>
    <t>001348</t>
  </si>
  <si>
    <t>001349</t>
  </si>
  <si>
    <t>001350</t>
  </si>
  <si>
    <t>001351</t>
  </si>
  <si>
    <t>001352</t>
  </si>
  <si>
    <t>001353</t>
  </si>
  <si>
    <t>001354</t>
  </si>
  <si>
    <t>001355</t>
  </si>
  <si>
    <t>001356</t>
  </si>
  <si>
    <t>001357</t>
  </si>
  <si>
    <t>001358</t>
  </si>
  <si>
    <t>001359</t>
  </si>
  <si>
    <t>001360</t>
  </si>
  <si>
    <t>001361</t>
  </si>
  <si>
    <t>001362</t>
  </si>
  <si>
    <t>001363</t>
  </si>
  <si>
    <t>001364</t>
  </si>
  <si>
    <t>001365</t>
  </si>
  <si>
    <t>001366</t>
  </si>
  <si>
    <t>001367</t>
  </si>
  <si>
    <t>001368</t>
  </si>
  <si>
    <t>001369</t>
  </si>
  <si>
    <t>001370</t>
  </si>
  <si>
    <t>001371</t>
  </si>
  <si>
    <t>001372</t>
  </si>
  <si>
    <t>001373</t>
  </si>
  <si>
    <t>001374</t>
  </si>
  <si>
    <t>001375</t>
  </si>
  <si>
    <t>001376</t>
  </si>
  <si>
    <t>001377</t>
  </si>
  <si>
    <t>001378</t>
  </si>
  <si>
    <t>001379</t>
  </si>
  <si>
    <t>001380</t>
  </si>
  <si>
    <t>001381</t>
  </si>
  <si>
    <t>001382</t>
  </si>
  <si>
    <t>001383</t>
  </si>
  <si>
    <t>001384</t>
  </si>
  <si>
    <t>001385</t>
  </si>
  <si>
    <t>001386</t>
  </si>
  <si>
    <t>001387</t>
  </si>
  <si>
    <t>001388</t>
  </si>
  <si>
    <t>001389</t>
  </si>
  <si>
    <t>001390</t>
  </si>
  <si>
    <t>001391</t>
  </si>
  <si>
    <t>001392</t>
  </si>
  <si>
    <t>001393</t>
  </si>
  <si>
    <t>001394</t>
  </si>
  <si>
    <t>001395</t>
  </si>
  <si>
    <t>001396</t>
  </si>
  <si>
    <t>001397</t>
  </si>
  <si>
    <t>001398</t>
  </si>
  <si>
    <t>001399</t>
  </si>
  <si>
    <t>001400</t>
  </si>
  <si>
    <t>001401</t>
  </si>
  <si>
    <t>001402</t>
  </si>
  <si>
    <t>001403</t>
  </si>
  <si>
    <t>001404</t>
  </si>
  <si>
    <t>001405</t>
  </si>
  <si>
    <t>001406</t>
  </si>
  <si>
    <t>001407</t>
  </si>
  <si>
    <t>001408</t>
  </si>
  <si>
    <t>001409</t>
  </si>
  <si>
    <t>001410</t>
  </si>
  <si>
    <t>001411</t>
  </si>
  <si>
    <t>001412</t>
  </si>
  <si>
    <t>001413</t>
  </si>
  <si>
    <t>001414</t>
  </si>
  <si>
    <t>001415</t>
  </si>
  <si>
    <t>001416</t>
  </si>
  <si>
    <t>001417</t>
  </si>
  <si>
    <t>001418</t>
  </si>
  <si>
    <t>001419</t>
  </si>
  <si>
    <t>001420</t>
  </si>
  <si>
    <t>001421</t>
  </si>
  <si>
    <t>001422</t>
  </si>
  <si>
    <t>001423</t>
  </si>
  <si>
    <t>001424</t>
  </si>
  <si>
    <t>001425</t>
  </si>
  <si>
    <t>001426</t>
  </si>
  <si>
    <t>001427</t>
  </si>
  <si>
    <t>001428</t>
  </si>
  <si>
    <t>001429</t>
  </si>
  <si>
    <t>001430</t>
  </si>
  <si>
    <t>001431</t>
  </si>
  <si>
    <t>001432</t>
  </si>
  <si>
    <t>001433</t>
  </si>
  <si>
    <t>001434</t>
  </si>
  <si>
    <t>001435</t>
  </si>
  <si>
    <t>001436</t>
  </si>
  <si>
    <t>001437</t>
  </si>
  <si>
    <t>001438</t>
  </si>
  <si>
    <t>001439</t>
  </si>
  <si>
    <t>001440</t>
  </si>
  <si>
    <t>001441</t>
  </si>
  <si>
    <t>001442</t>
  </si>
  <si>
    <t>001443</t>
  </si>
  <si>
    <t>001444</t>
  </si>
  <si>
    <t>001445</t>
  </si>
  <si>
    <t>001446</t>
  </si>
  <si>
    <t>001447</t>
  </si>
  <si>
    <t>001448</t>
  </si>
  <si>
    <t>001449</t>
  </si>
  <si>
    <t>001450</t>
  </si>
  <si>
    <t>001451</t>
  </si>
  <si>
    <t>001452</t>
  </si>
  <si>
    <t>001453</t>
  </si>
  <si>
    <t>001454</t>
  </si>
  <si>
    <t>001455</t>
  </si>
  <si>
    <t>001456</t>
  </si>
  <si>
    <t>001457</t>
  </si>
  <si>
    <t>001458</t>
  </si>
  <si>
    <t>001459</t>
  </si>
  <si>
    <t>001461</t>
  </si>
  <si>
    <t>001460</t>
  </si>
  <si>
    <t>001462</t>
  </si>
  <si>
    <t>001463</t>
  </si>
  <si>
    <t>001464</t>
  </si>
  <si>
    <t>001465</t>
  </si>
  <si>
    <t>001466</t>
  </si>
  <si>
    <t>001467</t>
  </si>
  <si>
    <t>001468</t>
  </si>
  <si>
    <t>001469</t>
  </si>
  <si>
    <t>001470</t>
  </si>
  <si>
    <t>001471</t>
  </si>
  <si>
    <t>001472</t>
  </si>
  <si>
    <t>001473</t>
  </si>
  <si>
    <t>001474</t>
  </si>
  <si>
    <t>001475</t>
  </si>
  <si>
    <t>001476</t>
  </si>
  <si>
    <t>001477</t>
  </si>
  <si>
    <t>001478</t>
  </si>
  <si>
    <t>001479</t>
  </si>
  <si>
    <t>001480</t>
  </si>
  <si>
    <t>001481</t>
  </si>
  <si>
    <t>001482</t>
  </si>
  <si>
    <t>001483</t>
  </si>
  <si>
    <t>001484</t>
  </si>
  <si>
    <t>001485</t>
  </si>
  <si>
    <t>001486</t>
  </si>
  <si>
    <t>001487</t>
  </si>
  <si>
    <t>001488</t>
  </si>
  <si>
    <t>001489</t>
  </si>
  <si>
    <t>001490</t>
  </si>
  <si>
    <t>001491</t>
  </si>
  <si>
    <t>001492</t>
  </si>
  <si>
    <t>001493</t>
  </si>
  <si>
    <t>001494</t>
  </si>
  <si>
    <t>001495</t>
  </si>
  <si>
    <t>001496</t>
  </si>
  <si>
    <t>001497</t>
  </si>
  <si>
    <t>001498</t>
  </si>
  <si>
    <t>001499</t>
  </si>
  <si>
    <t>001500</t>
  </si>
  <si>
    <t>001501</t>
  </si>
  <si>
    <t>001502</t>
  </si>
  <si>
    <t>001503</t>
  </si>
  <si>
    <t>001504</t>
  </si>
  <si>
    <t>001505</t>
  </si>
  <si>
    <t>001506</t>
  </si>
  <si>
    <t>001507</t>
  </si>
  <si>
    <t>001508</t>
  </si>
  <si>
    <t>001509</t>
  </si>
  <si>
    <t>001510</t>
  </si>
  <si>
    <t>001511</t>
  </si>
  <si>
    <t>001512</t>
  </si>
  <si>
    <t>001513</t>
  </si>
  <si>
    <t>001514</t>
  </si>
  <si>
    <t>001515</t>
  </si>
  <si>
    <t>001516</t>
  </si>
  <si>
    <t>001517</t>
  </si>
  <si>
    <t>001518</t>
  </si>
  <si>
    <t>001519</t>
  </si>
  <si>
    <t>001520</t>
  </si>
  <si>
    <t>001521</t>
  </si>
  <si>
    <t>001522</t>
  </si>
  <si>
    <t>001523</t>
  </si>
  <si>
    <t>001524</t>
  </si>
  <si>
    <t>001525</t>
  </si>
  <si>
    <t>001526</t>
  </si>
  <si>
    <t>001527</t>
  </si>
  <si>
    <t>001528</t>
  </si>
  <si>
    <t>001529</t>
  </si>
  <si>
    <t>001530</t>
  </si>
  <si>
    <t>001531</t>
  </si>
  <si>
    <t>001532</t>
  </si>
  <si>
    <t>001533</t>
  </si>
  <si>
    <t>001534</t>
  </si>
  <si>
    <t>001535</t>
  </si>
  <si>
    <t>001536</t>
  </si>
  <si>
    <t>001537</t>
  </si>
  <si>
    <t>001538</t>
  </si>
  <si>
    <t>001539</t>
  </si>
  <si>
    <t>001540</t>
  </si>
  <si>
    <t>001541</t>
  </si>
  <si>
    <t>001542</t>
  </si>
  <si>
    <t>001543</t>
  </si>
  <si>
    <t>001544</t>
  </si>
  <si>
    <t>001545</t>
  </si>
  <si>
    <t>001546</t>
  </si>
  <si>
    <t>001547</t>
  </si>
  <si>
    <t>001548</t>
  </si>
  <si>
    <t>001549</t>
  </si>
  <si>
    <t>001550</t>
  </si>
  <si>
    <t>001551</t>
  </si>
  <si>
    <t>001552</t>
  </si>
  <si>
    <t>001553</t>
  </si>
  <si>
    <t>001554</t>
  </si>
  <si>
    <t>001555</t>
  </si>
  <si>
    <t>001556</t>
  </si>
  <si>
    <t>001557</t>
  </si>
  <si>
    <t>001558</t>
  </si>
  <si>
    <t>001559</t>
  </si>
  <si>
    <t>001560</t>
  </si>
  <si>
    <t>001561</t>
  </si>
  <si>
    <t>001562</t>
  </si>
  <si>
    <t>001563</t>
  </si>
  <si>
    <t>001564</t>
  </si>
  <si>
    <t>001565</t>
  </si>
  <si>
    <t>001566</t>
  </si>
  <si>
    <t>001567</t>
  </si>
  <si>
    <t>001568</t>
  </si>
  <si>
    <t>001569</t>
  </si>
  <si>
    <t>001570</t>
  </si>
  <si>
    <t>001571</t>
  </si>
  <si>
    <t>001572</t>
  </si>
  <si>
    <t>001573</t>
  </si>
  <si>
    <t>001574</t>
  </si>
  <si>
    <t>001575</t>
  </si>
  <si>
    <t>001576</t>
  </si>
  <si>
    <t>001577</t>
  </si>
  <si>
    <t>001578</t>
  </si>
  <si>
    <t>001579</t>
  </si>
  <si>
    <t>001580</t>
  </si>
  <si>
    <t>001581</t>
  </si>
  <si>
    <t>001582</t>
  </si>
  <si>
    <t>001583</t>
  </si>
  <si>
    <t>001584</t>
  </si>
  <si>
    <t>001585</t>
  </si>
  <si>
    <t>001586</t>
  </si>
  <si>
    <t>001587</t>
  </si>
  <si>
    <t>001588</t>
  </si>
  <si>
    <t>001589</t>
  </si>
  <si>
    <t>001590</t>
  </si>
  <si>
    <t>001591</t>
  </si>
  <si>
    <t>001592</t>
  </si>
  <si>
    <t>001593</t>
  </si>
  <si>
    <t>001594</t>
  </si>
  <si>
    <t>001595</t>
  </si>
  <si>
    <t>001596</t>
  </si>
  <si>
    <t>001597</t>
  </si>
  <si>
    <t>001598</t>
  </si>
  <si>
    <t>001599</t>
  </si>
  <si>
    <t>001600</t>
  </si>
  <si>
    <t>001601</t>
  </si>
  <si>
    <t>001602</t>
  </si>
  <si>
    <t>001603</t>
  </si>
  <si>
    <t>001604</t>
  </si>
  <si>
    <t>001605</t>
  </si>
  <si>
    <t>001606</t>
  </si>
  <si>
    <t>001607</t>
  </si>
  <si>
    <t>001608</t>
  </si>
  <si>
    <t>001609</t>
  </si>
  <si>
    <t>001610</t>
  </si>
  <si>
    <t>001611</t>
  </si>
  <si>
    <t>001612</t>
  </si>
  <si>
    <t>001613</t>
  </si>
  <si>
    <t>001614</t>
  </si>
  <si>
    <t>001615</t>
  </si>
  <si>
    <t>001616</t>
  </si>
  <si>
    <t>001617</t>
  </si>
  <si>
    <t>001618</t>
  </si>
  <si>
    <t>001619</t>
  </si>
  <si>
    <t>001620</t>
  </si>
  <si>
    <t>001621</t>
  </si>
  <si>
    <t>001622</t>
  </si>
  <si>
    <t>001623</t>
  </si>
  <si>
    <t>001624</t>
  </si>
  <si>
    <t>001625</t>
  </si>
  <si>
    <t>001626</t>
  </si>
  <si>
    <t>001627</t>
  </si>
  <si>
    <t>001628</t>
  </si>
  <si>
    <t>001629</t>
  </si>
  <si>
    <t>001630</t>
  </si>
  <si>
    <t>001631</t>
  </si>
  <si>
    <t>001632</t>
  </si>
  <si>
    <t>001633</t>
  </si>
  <si>
    <t>001634</t>
  </si>
  <si>
    <t>001635</t>
  </si>
  <si>
    <t>001636</t>
  </si>
  <si>
    <t>001637</t>
  </si>
  <si>
    <t>001638</t>
  </si>
  <si>
    <t>001639</t>
  </si>
  <si>
    <t>001640</t>
  </si>
  <si>
    <t>001641</t>
  </si>
  <si>
    <t>001642</t>
  </si>
  <si>
    <t>001643</t>
  </si>
  <si>
    <t>001644</t>
  </si>
  <si>
    <t>001645</t>
  </si>
  <si>
    <t>001646</t>
  </si>
  <si>
    <t>001647</t>
  </si>
  <si>
    <t>001648</t>
  </si>
  <si>
    <t>001649</t>
  </si>
  <si>
    <t>001650</t>
  </si>
  <si>
    <t>001651</t>
  </si>
  <si>
    <t>001652</t>
  </si>
  <si>
    <t>001653</t>
  </si>
  <si>
    <t>001654</t>
  </si>
  <si>
    <t>001655</t>
  </si>
  <si>
    <t>001656</t>
  </si>
  <si>
    <t>001657</t>
  </si>
  <si>
    <t>001658</t>
  </si>
  <si>
    <t>001659</t>
  </si>
  <si>
    <t>001660</t>
  </si>
  <si>
    <t>001661</t>
  </si>
  <si>
    <t>001662</t>
  </si>
  <si>
    <t>001664</t>
  </si>
  <si>
    <t>001665</t>
  </si>
  <si>
    <t>001666</t>
  </si>
  <si>
    <t>001667</t>
  </si>
  <si>
    <t>001668</t>
  </si>
  <si>
    <t>001669</t>
  </si>
  <si>
    <t>001670</t>
  </si>
  <si>
    <t>001671</t>
  </si>
  <si>
    <t>001672</t>
  </si>
  <si>
    <t>001673</t>
  </si>
  <si>
    <t>001674</t>
  </si>
  <si>
    <t>001675</t>
  </si>
  <si>
    <t>001676</t>
  </si>
  <si>
    <t>001677</t>
  </si>
  <si>
    <t>001678</t>
  </si>
  <si>
    <t>001679</t>
  </si>
  <si>
    <t>001680</t>
  </si>
  <si>
    <t>001681</t>
  </si>
  <si>
    <t>001682</t>
  </si>
  <si>
    <t>001683</t>
  </si>
  <si>
    <t>001684</t>
  </si>
  <si>
    <t>001685</t>
  </si>
  <si>
    <t>001686</t>
  </si>
  <si>
    <t>001687</t>
  </si>
  <si>
    <t>001688</t>
  </si>
  <si>
    <t>001689</t>
  </si>
  <si>
    <t>001690</t>
  </si>
  <si>
    <t>001691</t>
  </si>
  <si>
    <t>001692</t>
  </si>
  <si>
    <t>001693</t>
  </si>
  <si>
    <t>001694</t>
  </si>
  <si>
    <t>001695</t>
  </si>
  <si>
    <t>001696</t>
  </si>
  <si>
    <t>001697</t>
  </si>
  <si>
    <t>001698</t>
  </si>
  <si>
    <t>001699</t>
  </si>
  <si>
    <t>001700</t>
  </si>
  <si>
    <t>001701</t>
  </si>
  <si>
    <t>001702</t>
  </si>
  <si>
    <t>001703</t>
  </si>
  <si>
    <t>001704</t>
  </si>
  <si>
    <t>001705</t>
  </si>
  <si>
    <t>001706</t>
  </si>
  <si>
    <t>001707</t>
  </si>
  <si>
    <t>001708</t>
  </si>
  <si>
    <t>001709</t>
  </si>
  <si>
    <t>001710</t>
  </si>
  <si>
    <t>001711</t>
  </si>
  <si>
    <t>001712</t>
  </si>
  <si>
    <t>001713</t>
  </si>
  <si>
    <t>001714</t>
  </si>
  <si>
    <t>001715</t>
  </si>
  <si>
    <t>001716</t>
  </si>
  <si>
    <t>001717</t>
  </si>
  <si>
    <t>001718</t>
  </si>
  <si>
    <t>001719</t>
  </si>
  <si>
    <t>001720</t>
  </si>
  <si>
    <t>001721</t>
  </si>
  <si>
    <t>001722</t>
  </si>
  <si>
    <t>001723</t>
  </si>
  <si>
    <t>001724</t>
  </si>
  <si>
    <t>001725</t>
  </si>
  <si>
    <t>001726</t>
  </si>
  <si>
    <t>001727</t>
  </si>
  <si>
    <t>001728</t>
  </si>
  <si>
    <t>001729</t>
  </si>
  <si>
    <t>001730</t>
  </si>
  <si>
    <t>001731</t>
  </si>
  <si>
    <t>001732</t>
  </si>
  <si>
    <t>001733</t>
  </si>
  <si>
    <t>001734</t>
  </si>
  <si>
    <t>001735</t>
  </si>
  <si>
    <t>001736</t>
  </si>
  <si>
    <t>001737</t>
  </si>
  <si>
    <t>001738</t>
  </si>
  <si>
    <t>001739</t>
  </si>
  <si>
    <t>001740</t>
  </si>
  <si>
    <t>001741</t>
  </si>
  <si>
    <t>001742</t>
  </si>
  <si>
    <t>001743</t>
  </si>
  <si>
    <t>001744</t>
  </si>
  <si>
    <t>001745</t>
  </si>
  <si>
    <t>001746</t>
  </si>
  <si>
    <t>001747</t>
  </si>
  <si>
    <t>001748</t>
  </si>
  <si>
    <t>001749</t>
  </si>
  <si>
    <t>001750</t>
  </si>
  <si>
    <t>001751</t>
  </si>
  <si>
    <t>001752</t>
  </si>
  <si>
    <t>001753</t>
  </si>
  <si>
    <t>001754</t>
  </si>
  <si>
    <t>001755</t>
  </si>
  <si>
    <t>001756</t>
  </si>
  <si>
    <t>001757</t>
  </si>
  <si>
    <t>001758</t>
  </si>
  <si>
    <t>001759</t>
  </si>
  <si>
    <t>001760</t>
  </si>
  <si>
    <t>001761</t>
  </si>
  <si>
    <t>001762</t>
  </si>
  <si>
    <t>001763</t>
  </si>
  <si>
    <t>001764</t>
  </si>
  <si>
    <t>001765</t>
  </si>
  <si>
    <t>001766</t>
  </si>
  <si>
    <t>001767</t>
  </si>
  <si>
    <t>001768</t>
  </si>
  <si>
    <t>001769</t>
  </si>
  <si>
    <t>001770</t>
  </si>
  <si>
    <t>001771</t>
  </si>
  <si>
    <t>001772</t>
  </si>
  <si>
    <t>001773</t>
  </si>
  <si>
    <t>001774</t>
  </si>
  <si>
    <t>001775</t>
  </si>
  <si>
    <t>001776</t>
  </si>
  <si>
    <t>001777</t>
  </si>
  <si>
    <t>001778</t>
  </si>
  <si>
    <t>001779</t>
  </si>
  <si>
    <t>001780</t>
  </si>
  <si>
    <t>001781</t>
  </si>
  <si>
    <t>001782</t>
  </si>
  <si>
    <t>001783</t>
  </si>
  <si>
    <t>001784</t>
  </si>
  <si>
    <t>001785</t>
  </si>
  <si>
    <t>001786</t>
  </si>
  <si>
    <t>001787</t>
  </si>
  <si>
    <t>001788</t>
  </si>
  <si>
    <t>001789</t>
  </si>
  <si>
    <t>001790</t>
  </si>
  <si>
    <t>001791</t>
  </si>
  <si>
    <t>001792</t>
  </si>
  <si>
    <t>001793</t>
  </si>
  <si>
    <t>001794</t>
  </si>
  <si>
    <t>001795</t>
  </si>
  <si>
    <t>001796</t>
  </si>
  <si>
    <t>001797</t>
  </si>
  <si>
    <t>001798</t>
  </si>
  <si>
    <t>001799</t>
  </si>
  <si>
    <t>001800</t>
  </si>
  <si>
    <t>001801</t>
  </si>
  <si>
    <t>001802</t>
  </si>
  <si>
    <t>001803</t>
  </si>
  <si>
    <t>001804</t>
  </si>
  <si>
    <t>001805</t>
  </si>
  <si>
    <t>001806</t>
  </si>
  <si>
    <t>001807</t>
  </si>
  <si>
    <t>001808</t>
  </si>
  <si>
    <t>001809</t>
  </si>
  <si>
    <t>001810</t>
  </si>
  <si>
    <t>001811</t>
  </si>
  <si>
    <t>001812</t>
  </si>
  <si>
    <t>001813</t>
  </si>
  <si>
    <t>001814</t>
  </si>
  <si>
    <t>001815</t>
  </si>
  <si>
    <t>001816</t>
  </si>
  <si>
    <t>001817</t>
  </si>
  <si>
    <t>001818</t>
  </si>
  <si>
    <t>001819</t>
  </si>
  <si>
    <t>001820</t>
  </si>
  <si>
    <t>001821</t>
  </si>
  <si>
    <t>001822</t>
  </si>
  <si>
    <t>001823</t>
  </si>
  <si>
    <t>001824</t>
  </si>
  <si>
    <t>001825</t>
  </si>
  <si>
    <t>001826</t>
  </si>
  <si>
    <t>001827</t>
  </si>
  <si>
    <t>001828</t>
  </si>
  <si>
    <t>001829</t>
  </si>
  <si>
    <t>001830</t>
  </si>
  <si>
    <t>001831</t>
  </si>
  <si>
    <t>001832</t>
  </si>
  <si>
    <t>001833</t>
  </si>
  <si>
    <t>001834</t>
  </si>
  <si>
    <t>001835</t>
  </si>
  <si>
    <t>001836</t>
  </si>
  <si>
    <t>001837</t>
  </si>
  <si>
    <t>001838</t>
  </si>
  <si>
    <t>001839</t>
  </si>
  <si>
    <t>001840</t>
  </si>
  <si>
    <t>001841</t>
  </si>
  <si>
    <t>001842</t>
  </si>
  <si>
    <t>001843</t>
  </si>
  <si>
    <t>001844</t>
  </si>
  <si>
    <t>001845</t>
  </si>
  <si>
    <t>001846</t>
  </si>
  <si>
    <t>001847</t>
  </si>
  <si>
    <t>001848</t>
  </si>
  <si>
    <t>001849</t>
  </si>
  <si>
    <t>001850</t>
  </si>
  <si>
    <t>001851</t>
  </si>
  <si>
    <t>001852</t>
  </si>
  <si>
    <t>001853</t>
  </si>
  <si>
    <t>001854</t>
  </si>
  <si>
    <t>001855</t>
  </si>
  <si>
    <t>001856</t>
  </si>
  <si>
    <t>001857</t>
  </si>
  <si>
    <t>001858</t>
  </si>
  <si>
    <t>001859</t>
  </si>
  <si>
    <t>001860</t>
  </si>
  <si>
    <t>001861</t>
  </si>
  <si>
    <t>001862</t>
  </si>
  <si>
    <t>001863</t>
  </si>
  <si>
    <t>001864</t>
  </si>
  <si>
    <t>001865</t>
  </si>
  <si>
    <t>001866</t>
  </si>
  <si>
    <t>001867</t>
  </si>
  <si>
    <t>001868</t>
  </si>
  <si>
    <t>001869</t>
  </si>
  <si>
    <t>001870</t>
  </si>
  <si>
    <t>001871</t>
  </si>
  <si>
    <t>001872</t>
  </si>
  <si>
    <t>001873</t>
  </si>
  <si>
    <t>001874</t>
  </si>
  <si>
    <t>001875</t>
  </si>
  <si>
    <t>001876</t>
  </si>
  <si>
    <t>001877</t>
  </si>
  <si>
    <t>001878</t>
  </si>
  <si>
    <t>001879</t>
  </si>
  <si>
    <t>001880</t>
  </si>
  <si>
    <t>001881</t>
  </si>
  <si>
    <t>001882</t>
  </si>
  <si>
    <t>001883</t>
  </si>
  <si>
    <t>001884</t>
  </si>
  <si>
    <t>001885</t>
  </si>
  <si>
    <t>001886</t>
  </si>
  <si>
    <t>001887</t>
  </si>
  <si>
    <t>001888</t>
  </si>
  <si>
    <t>001889</t>
  </si>
  <si>
    <t>001890</t>
  </si>
  <si>
    <t>001891</t>
  </si>
  <si>
    <t>001892</t>
  </si>
  <si>
    <t>001893</t>
  </si>
  <si>
    <t>001894</t>
  </si>
  <si>
    <t>001895</t>
  </si>
  <si>
    <t>001896</t>
  </si>
  <si>
    <t>001897</t>
  </si>
  <si>
    <t>001898</t>
  </si>
  <si>
    <t>001899</t>
  </si>
  <si>
    <t>001900</t>
  </si>
  <si>
    <t>001901</t>
  </si>
  <si>
    <t>001902</t>
  </si>
  <si>
    <t>001903</t>
  </si>
  <si>
    <t>001904</t>
  </si>
  <si>
    <t>001905</t>
  </si>
  <si>
    <t>001906</t>
  </si>
  <si>
    <t>001907</t>
  </si>
  <si>
    <t>001908</t>
  </si>
  <si>
    <t>001909</t>
  </si>
  <si>
    <t>001910</t>
  </si>
  <si>
    <t>001911</t>
  </si>
  <si>
    <t>001912</t>
  </si>
  <si>
    <t>001913</t>
  </si>
  <si>
    <t>001914</t>
  </si>
  <si>
    <t>001915</t>
  </si>
  <si>
    <t>001916</t>
  </si>
  <si>
    <t>001917</t>
  </si>
  <si>
    <t>001918</t>
  </si>
  <si>
    <t>001919</t>
  </si>
  <si>
    <t>001920</t>
  </si>
  <si>
    <t>001921</t>
  </si>
  <si>
    <t>001922</t>
  </si>
  <si>
    <t>001923</t>
  </si>
  <si>
    <t>001924</t>
  </si>
  <si>
    <t>001925</t>
  </si>
  <si>
    <t>001926</t>
  </si>
  <si>
    <t>001927</t>
  </si>
  <si>
    <t>001928</t>
  </si>
  <si>
    <t>001929</t>
  </si>
  <si>
    <t>001930</t>
  </si>
  <si>
    <t>001931</t>
  </si>
  <si>
    <t>001932</t>
  </si>
  <si>
    <t>001933</t>
  </si>
  <si>
    <t>001934</t>
  </si>
  <si>
    <t>001935</t>
  </si>
  <si>
    <t>001936</t>
  </si>
  <si>
    <t>001937</t>
  </si>
  <si>
    <t>001938</t>
  </si>
  <si>
    <t>001939</t>
  </si>
  <si>
    <t>001940</t>
  </si>
  <si>
    <t>001941</t>
  </si>
  <si>
    <t>001942</t>
  </si>
  <si>
    <t>001943</t>
  </si>
  <si>
    <t>001944</t>
  </si>
  <si>
    <t>001945</t>
  </si>
  <si>
    <t>001946</t>
  </si>
  <si>
    <t>001947</t>
  </si>
  <si>
    <t>001948</t>
  </si>
  <si>
    <t>001949</t>
  </si>
  <si>
    <t>001950</t>
  </si>
  <si>
    <t>001951</t>
  </si>
  <si>
    <t>001952</t>
  </si>
  <si>
    <t>001953</t>
  </si>
  <si>
    <t>001954</t>
  </si>
  <si>
    <t>001955</t>
  </si>
  <si>
    <t>001956</t>
  </si>
  <si>
    <t>001957</t>
  </si>
  <si>
    <t>001958</t>
  </si>
  <si>
    <t>001959</t>
  </si>
  <si>
    <t>001960</t>
  </si>
  <si>
    <t>001961</t>
  </si>
  <si>
    <t>001962</t>
  </si>
  <si>
    <t>001963</t>
  </si>
  <si>
    <t>001964</t>
  </si>
  <si>
    <t>001965</t>
  </si>
  <si>
    <t>001966</t>
  </si>
  <si>
    <t>001967</t>
  </si>
  <si>
    <t>001968</t>
  </si>
  <si>
    <t>001969</t>
  </si>
  <si>
    <t>001970</t>
  </si>
  <si>
    <t>001971</t>
  </si>
  <si>
    <t>001972</t>
  </si>
  <si>
    <t>001973</t>
  </si>
  <si>
    <t>001974</t>
  </si>
  <si>
    <t>001975</t>
  </si>
  <si>
    <t>001976</t>
  </si>
  <si>
    <t>001977</t>
  </si>
  <si>
    <t>001978</t>
  </si>
  <si>
    <t>001979</t>
  </si>
  <si>
    <t>001980</t>
  </si>
  <si>
    <t>001981</t>
  </si>
  <si>
    <t>001982</t>
  </si>
  <si>
    <t>001983</t>
  </si>
  <si>
    <t>001984</t>
  </si>
  <si>
    <t>001985</t>
  </si>
  <si>
    <t>001986</t>
  </si>
  <si>
    <t>001987</t>
  </si>
  <si>
    <t>001988</t>
  </si>
  <si>
    <t>001989</t>
  </si>
  <si>
    <t>001990</t>
  </si>
  <si>
    <t>001991</t>
  </si>
  <si>
    <t>001992</t>
  </si>
  <si>
    <t>001993</t>
  </si>
  <si>
    <t>001994</t>
  </si>
  <si>
    <t>001995</t>
  </si>
  <si>
    <t>001997</t>
  </si>
  <si>
    <t>001996</t>
  </si>
  <si>
    <t>001998</t>
  </si>
  <si>
    <t>001999</t>
  </si>
  <si>
    <t>002000</t>
  </si>
  <si>
    <t>002001</t>
  </si>
  <si>
    <t>002002</t>
  </si>
  <si>
    <t>002003</t>
  </si>
  <si>
    <t>002004</t>
  </si>
  <si>
    <t>002005</t>
  </si>
  <si>
    <t>002006</t>
  </si>
  <si>
    <t>002007</t>
  </si>
  <si>
    <t>002008</t>
  </si>
  <si>
    <t>002010</t>
  </si>
  <si>
    <t>002011</t>
  </si>
  <si>
    <t>002009</t>
  </si>
  <si>
    <t>002012</t>
  </si>
  <si>
    <t>002013</t>
  </si>
  <si>
    <t>002014</t>
  </si>
  <si>
    <t>002015</t>
  </si>
  <si>
    <t>002016</t>
  </si>
  <si>
    <t>002017</t>
  </si>
  <si>
    <t>002018</t>
  </si>
  <si>
    <t>002019</t>
  </si>
  <si>
    <t>002020</t>
  </si>
  <si>
    <t>002021</t>
  </si>
  <si>
    <t>002022</t>
  </si>
  <si>
    <t>002023</t>
  </si>
  <si>
    <t>002024</t>
  </si>
  <si>
    <t>002025</t>
  </si>
  <si>
    <t>002026</t>
  </si>
  <si>
    <t>002027</t>
  </si>
  <si>
    <t>002028</t>
  </si>
  <si>
    <t>002029</t>
  </si>
  <si>
    <t>002030</t>
  </si>
  <si>
    <t>002031</t>
  </si>
  <si>
    <t>002032</t>
  </si>
  <si>
    <t>002033</t>
  </si>
  <si>
    <t>002034</t>
  </si>
  <si>
    <t>002035</t>
  </si>
  <si>
    <t>002037</t>
  </si>
  <si>
    <t>002038</t>
  </si>
  <si>
    <t>002039</t>
  </si>
  <si>
    <t>002040</t>
  </si>
  <si>
    <t>002041</t>
  </si>
  <si>
    <t>002042</t>
  </si>
  <si>
    <t>002043</t>
  </si>
  <si>
    <t>002044</t>
  </si>
  <si>
    <t>002045</t>
  </si>
  <si>
    <t>002046</t>
  </si>
  <si>
    <t>002047</t>
  </si>
  <si>
    <t>002048</t>
  </si>
  <si>
    <t>002049</t>
  </si>
  <si>
    <t>002050</t>
  </si>
  <si>
    <t>002051</t>
  </si>
  <si>
    <t>002052</t>
  </si>
  <si>
    <t>002053</t>
  </si>
  <si>
    <t>002054</t>
  </si>
  <si>
    <t>002055</t>
  </si>
  <si>
    <t>002056</t>
  </si>
  <si>
    <t>002057</t>
  </si>
  <si>
    <t>002058</t>
  </si>
  <si>
    <t>002059</t>
  </si>
  <si>
    <t>002060</t>
  </si>
  <si>
    <t>002061</t>
  </si>
  <si>
    <t>002062</t>
  </si>
  <si>
    <t>002063</t>
  </si>
  <si>
    <t>002064</t>
  </si>
  <si>
    <t>002065</t>
  </si>
  <si>
    <t>002066</t>
  </si>
  <si>
    <t>002067</t>
  </si>
  <si>
    <t>002068</t>
  </si>
  <si>
    <t>002069</t>
  </si>
  <si>
    <t>002070</t>
  </si>
  <si>
    <t>002071</t>
  </si>
  <si>
    <t>002072</t>
  </si>
  <si>
    <t>002073</t>
  </si>
  <si>
    <t>002074</t>
  </si>
  <si>
    <t>002076</t>
  </si>
  <si>
    <t>002075</t>
  </si>
  <si>
    <t>002077</t>
  </si>
  <si>
    <t>002078</t>
  </si>
  <si>
    <t>002079</t>
  </si>
  <si>
    <t>002080</t>
  </si>
  <si>
    <t>002081</t>
  </si>
  <si>
    <t>002082</t>
  </si>
  <si>
    <t>002083</t>
  </si>
  <si>
    <t>002084</t>
  </si>
  <si>
    <t>002085</t>
  </si>
  <si>
    <t>002086</t>
  </si>
  <si>
    <t>002087</t>
  </si>
  <si>
    <t>002088</t>
  </si>
  <si>
    <t>002089</t>
  </si>
  <si>
    <t>002090</t>
  </si>
  <si>
    <t>002091</t>
  </si>
  <si>
    <t>002092</t>
  </si>
  <si>
    <t>002093</t>
  </si>
  <si>
    <t>002094</t>
  </si>
  <si>
    <t>002095</t>
  </si>
  <si>
    <t>002096</t>
  </si>
  <si>
    <t>002098</t>
  </si>
  <si>
    <t>002099</t>
  </si>
  <si>
    <t>002100</t>
  </si>
  <si>
    <t>002101</t>
  </si>
  <si>
    <t>002102</t>
  </si>
  <si>
    <t>002103</t>
  </si>
  <si>
    <t>002104</t>
  </si>
  <si>
    <t>002105</t>
  </si>
  <si>
    <t>002106</t>
  </si>
  <si>
    <t>002107</t>
  </si>
  <si>
    <t>002108</t>
  </si>
  <si>
    <t>002109</t>
  </si>
  <si>
    <t>002110</t>
  </si>
  <si>
    <t>002111</t>
  </si>
  <si>
    <t>002112</t>
  </si>
  <si>
    <t>002113</t>
  </si>
  <si>
    <t>002114</t>
  </si>
  <si>
    <t>002115</t>
  </si>
  <si>
    <t>002116</t>
  </si>
  <si>
    <t>002117</t>
  </si>
  <si>
    <t>002118</t>
  </si>
  <si>
    <t>002119</t>
  </si>
  <si>
    <t>002120</t>
  </si>
  <si>
    <t>002121</t>
  </si>
  <si>
    <t>002122</t>
  </si>
  <si>
    <t>002123</t>
  </si>
  <si>
    <t>002124</t>
  </si>
  <si>
    <t>002125</t>
  </si>
  <si>
    <t>002126</t>
  </si>
  <si>
    <t>002127</t>
  </si>
  <si>
    <t>002128</t>
  </si>
  <si>
    <t>002129</t>
  </si>
  <si>
    <t>002130</t>
  </si>
  <si>
    <t>002131</t>
  </si>
  <si>
    <t>002132</t>
  </si>
  <si>
    <t>002133</t>
  </si>
  <si>
    <t>002134</t>
  </si>
  <si>
    <t>002135</t>
  </si>
  <si>
    <t>002136</t>
  </si>
  <si>
    <t>002137</t>
  </si>
  <si>
    <t>002138</t>
  </si>
  <si>
    <t>002139</t>
  </si>
  <si>
    <t>002140</t>
  </si>
  <si>
    <t>002141</t>
  </si>
  <si>
    <t>002142</t>
  </si>
  <si>
    <t>002143</t>
  </si>
  <si>
    <t>002144</t>
  </si>
  <si>
    <t>002145</t>
  </si>
  <si>
    <t>002146</t>
  </si>
  <si>
    <t>002147</t>
  </si>
  <si>
    <t>002148</t>
  </si>
  <si>
    <t>002149</t>
  </si>
  <si>
    <t>002150</t>
  </si>
  <si>
    <t>002151</t>
  </si>
  <si>
    <t>002152</t>
  </si>
  <si>
    <t>002153</t>
  </si>
  <si>
    <t>002154</t>
  </si>
  <si>
    <t>002155</t>
  </si>
  <si>
    <t>002156</t>
  </si>
  <si>
    <t>002157</t>
  </si>
  <si>
    <t>002158</t>
  </si>
  <si>
    <t>002160</t>
  </si>
  <si>
    <t>002159</t>
  </si>
  <si>
    <t>002161</t>
  </si>
  <si>
    <t>002162</t>
  </si>
  <si>
    <t>002163</t>
  </si>
  <si>
    <t>002164</t>
  </si>
  <si>
    <t>002165</t>
  </si>
  <si>
    <t>002166</t>
  </si>
  <si>
    <t>002167</t>
  </si>
  <si>
    <t>002168</t>
  </si>
  <si>
    <t>002169</t>
  </si>
  <si>
    <t>002170</t>
  </si>
  <si>
    <t>002171</t>
  </si>
  <si>
    <t>002172</t>
  </si>
  <si>
    <t>002173</t>
  </si>
  <si>
    <t>002174</t>
  </si>
  <si>
    <t>002175</t>
  </si>
  <si>
    <t>002176</t>
  </si>
  <si>
    <t>002177</t>
  </si>
  <si>
    <t>002178</t>
  </si>
  <si>
    <t>002179</t>
  </si>
  <si>
    <t>002180</t>
  </si>
  <si>
    <t>002181</t>
  </si>
  <si>
    <t>002182</t>
  </si>
  <si>
    <t>002183</t>
  </si>
  <si>
    <t>002184</t>
  </si>
  <si>
    <t>002185</t>
  </si>
  <si>
    <t>002186</t>
  </si>
  <si>
    <t>002187</t>
  </si>
  <si>
    <t>002188</t>
  </si>
  <si>
    <t>002189</t>
  </si>
  <si>
    <t>002190</t>
  </si>
  <si>
    <t>002191</t>
  </si>
  <si>
    <t>002192</t>
  </si>
  <si>
    <t>002193</t>
  </si>
  <si>
    <t>002194</t>
  </si>
  <si>
    <t>002195</t>
  </si>
  <si>
    <t>002196</t>
  </si>
  <si>
    <t>002197</t>
  </si>
  <si>
    <t>002198</t>
  </si>
  <si>
    <t>002199</t>
  </si>
  <si>
    <t>002200</t>
  </si>
  <si>
    <t>002201</t>
  </si>
  <si>
    <t>002202</t>
  </si>
  <si>
    <t>002203</t>
  </si>
  <si>
    <t>002204</t>
  </si>
  <si>
    <t>002205</t>
  </si>
  <si>
    <t>002206</t>
  </si>
  <si>
    <t>002207</t>
  </si>
  <si>
    <t>002208</t>
  </si>
  <si>
    <t>002209</t>
  </si>
  <si>
    <t>002210</t>
  </si>
  <si>
    <t>002211</t>
  </si>
  <si>
    <t>002212</t>
  </si>
  <si>
    <t>002213</t>
  </si>
  <si>
    <t>002214</t>
  </si>
  <si>
    <t>002215</t>
  </si>
  <si>
    <t>002216</t>
  </si>
  <si>
    <t>002217</t>
  </si>
  <si>
    <t>002218</t>
  </si>
  <si>
    <t>002219</t>
  </si>
  <si>
    <t>002220</t>
  </si>
  <si>
    <t>002221</t>
  </si>
  <si>
    <t>002222</t>
  </si>
  <si>
    <t>002223</t>
  </si>
  <si>
    <t>002224</t>
  </si>
  <si>
    <t>002225</t>
  </si>
  <si>
    <t>002226</t>
  </si>
  <si>
    <t>002227</t>
  </si>
  <si>
    <t>002228</t>
  </si>
  <si>
    <t>002229</t>
  </si>
  <si>
    <t>002231</t>
  </si>
  <si>
    <t>002232</t>
  </si>
  <si>
    <t>002233</t>
  </si>
  <si>
    <t>002230</t>
  </si>
  <si>
    <t>002235</t>
  </si>
  <si>
    <t>002236</t>
  </si>
  <si>
    <t>002237</t>
  </si>
  <si>
    <t>002238</t>
  </si>
  <si>
    <t>002239</t>
  </si>
  <si>
    <t>002240</t>
  </si>
  <si>
    <t>002241</t>
  </si>
  <si>
    <t>002242</t>
  </si>
  <si>
    <t>002243</t>
  </si>
  <si>
    <t>002244</t>
  </si>
  <si>
    <t>002245</t>
  </si>
  <si>
    <t>002246</t>
  </si>
  <si>
    <t>002247</t>
  </si>
  <si>
    <t>002248</t>
  </si>
  <si>
    <t>002249</t>
  </si>
  <si>
    <t>002250</t>
  </si>
  <si>
    <t>002252</t>
  </si>
  <si>
    <t>002251</t>
  </si>
  <si>
    <t>002253</t>
  </si>
  <si>
    <t>002254</t>
  </si>
  <si>
    <t>002255</t>
  </si>
  <si>
    <t>002256</t>
  </si>
  <si>
    <t>002257</t>
  </si>
  <si>
    <t>002258</t>
  </si>
  <si>
    <t>002259</t>
  </si>
  <si>
    <t>002260</t>
  </si>
  <si>
    <t>002261</t>
  </si>
  <si>
    <t>002262</t>
  </si>
  <si>
    <t>002263</t>
  </si>
  <si>
    <t>002264</t>
  </si>
  <si>
    <t>002265</t>
  </si>
  <si>
    <t>002266</t>
  </si>
  <si>
    <t>002267</t>
  </si>
  <si>
    <t>002268</t>
  </si>
  <si>
    <t>002269</t>
  </si>
  <si>
    <t>002270</t>
  </si>
  <si>
    <t>002271</t>
  </si>
  <si>
    <t>002272</t>
  </si>
  <si>
    <t>002273</t>
  </si>
  <si>
    <t>002274</t>
  </si>
  <si>
    <t>002275</t>
  </si>
  <si>
    <t>002276</t>
  </si>
  <si>
    <t>002277</t>
  </si>
  <si>
    <t>002278</t>
  </si>
  <si>
    <t>002279</t>
  </si>
  <si>
    <t>002280</t>
  </si>
  <si>
    <t>002281</t>
  </si>
  <si>
    <t>002282</t>
  </si>
  <si>
    <t>002283</t>
  </si>
  <si>
    <t>002284</t>
  </si>
  <si>
    <t>002285</t>
  </si>
  <si>
    <t>002286</t>
  </si>
  <si>
    <t>002287</t>
  </si>
  <si>
    <t>002288</t>
  </si>
  <si>
    <t>002289</t>
  </si>
  <si>
    <t>002290</t>
  </si>
  <si>
    <t>002291</t>
  </si>
  <si>
    <t>002292</t>
  </si>
  <si>
    <t>002293</t>
  </si>
  <si>
    <t>002294</t>
  </si>
  <si>
    <t>002295</t>
  </si>
  <si>
    <t>002296</t>
  </si>
  <si>
    <t>002297</t>
  </si>
  <si>
    <t>002298</t>
  </si>
  <si>
    <t>002299</t>
  </si>
  <si>
    <t>002300</t>
  </si>
  <si>
    <t>002301</t>
  </si>
  <si>
    <t>002302</t>
  </si>
  <si>
    <t>002303</t>
  </si>
  <si>
    <t>002304</t>
  </si>
  <si>
    <t>002305</t>
  </si>
  <si>
    <t>002306</t>
  </si>
  <si>
    <t>002307</t>
  </si>
  <si>
    <t>002308</t>
  </si>
  <si>
    <t>002309</t>
  </si>
  <si>
    <t>002310</t>
  </si>
  <si>
    <t>002311</t>
  </si>
  <si>
    <t>002312</t>
  </si>
  <si>
    <t>002313</t>
  </si>
  <si>
    <t>002314</t>
  </si>
  <si>
    <t>002315</t>
  </si>
  <si>
    <t>002316</t>
  </si>
  <si>
    <t>002317</t>
  </si>
  <si>
    <t>002318</t>
  </si>
  <si>
    <t>002319</t>
  </si>
  <si>
    <t>002320</t>
  </si>
  <si>
    <t>002321</t>
  </si>
  <si>
    <t>002322</t>
  </si>
  <si>
    <t>002323</t>
  </si>
  <si>
    <t>002324</t>
  </si>
  <si>
    <t>002325</t>
  </si>
  <si>
    <t>002326</t>
  </si>
  <si>
    <t>002327</t>
  </si>
  <si>
    <t>002328</t>
  </si>
  <si>
    <t>002329</t>
  </si>
  <si>
    <t>002330</t>
  </si>
  <si>
    <t>002331</t>
  </si>
  <si>
    <t>002332</t>
  </si>
  <si>
    <t>002333</t>
  </si>
  <si>
    <t>002334</t>
  </si>
  <si>
    <t>002335</t>
  </si>
  <si>
    <t>002336</t>
  </si>
  <si>
    <t>002337</t>
  </si>
  <si>
    <t>002338</t>
  </si>
  <si>
    <t>002339</t>
  </si>
  <si>
    <t>002340</t>
  </si>
  <si>
    <t>002341</t>
  </si>
  <si>
    <t>002342</t>
  </si>
  <si>
    <t>002343</t>
  </si>
  <si>
    <t>002344</t>
  </si>
  <si>
    <t>002345</t>
  </si>
  <si>
    <t>002346</t>
  </si>
  <si>
    <t>002349</t>
  </si>
  <si>
    <t>002347</t>
  </si>
  <si>
    <t>002348</t>
  </si>
  <si>
    <t>002350</t>
  </si>
  <si>
    <t>002351</t>
  </si>
  <si>
    <t>002352</t>
  </si>
  <si>
    <t>002353</t>
  </si>
  <si>
    <t>002354</t>
  </si>
  <si>
    <t>002355</t>
  </si>
  <si>
    <t>002356</t>
  </si>
  <si>
    <t>002357</t>
  </si>
  <si>
    <t>002358</t>
  </si>
  <si>
    <t>002360</t>
  </si>
  <si>
    <t>002361</t>
  </si>
  <si>
    <t>002362</t>
  </si>
  <si>
    <t>002363</t>
  </si>
  <si>
    <t>002364</t>
  </si>
  <si>
    <t>002365</t>
  </si>
  <si>
    <t>002366</t>
  </si>
  <si>
    <t>002367</t>
  </si>
  <si>
    <t>002368</t>
  </si>
  <si>
    <t>002369</t>
  </si>
  <si>
    <t>002370</t>
  </si>
  <si>
    <t>002371</t>
  </si>
  <si>
    <t>002372</t>
  </si>
  <si>
    <t>002373</t>
  </si>
  <si>
    <t>002374</t>
  </si>
  <si>
    <t>002375</t>
  </si>
  <si>
    <t>002376</t>
  </si>
  <si>
    <t>002377</t>
  </si>
  <si>
    <t>002378</t>
  </si>
  <si>
    <t>002379</t>
  </si>
  <si>
    <t>002380</t>
  </si>
  <si>
    <t>002381</t>
  </si>
  <si>
    <t>002382</t>
  </si>
  <si>
    <t>002383</t>
  </si>
  <si>
    <t>002384</t>
  </si>
  <si>
    <t>002385</t>
  </si>
  <si>
    <t>002386</t>
  </si>
  <si>
    <t>002387</t>
  </si>
  <si>
    <t>002388</t>
  </si>
  <si>
    <t>002389</t>
  </si>
  <si>
    <t>002390</t>
  </si>
  <si>
    <t>002391</t>
  </si>
  <si>
    <t>002392</t>
  </si>
  <si>
    <t>002393</t>
  </si>
  <si>
    <t>002394</t>
  </si>
  <si>
    <t>002395</t>
  </si>
  <si>
    <t>002396</t>
  </si>
  <si>
    <t>002397</t>
  </si>
  <si>
    <t>002398</t>
  </si>
  <si>
    <t>002399</t>
  </si>
  <si>
    <t>002400</t>
  </si>
  <si>
    <t>002401</t>
  </si>
  <si>
    <t>002402</t>
  </si>
  <si>
    <t>002403</t>
  </si>
  <si>
    <t>002404</t>
  </si>
  <si>
    <t>002405</t>
  </si>
  <si>
    <t>002406</t>
  </si>
  <si>
    <t>002407</t>
  </si>
  <si>
    <t>002408</t>
  </si>
  <si>
    <t>002409</t>
  </si>
  <si>
    <t>002410</t>
  </si>
  <si>
    <t>002411</t>
  </si>
  <si>
    <t>002412</t>
  </si>
  <si>
    <t>002413</t>
  </si>
  <si>
    <t>002414</t>
  </si>
  <si>
    <t>002415</t>
  </si>
  <si>
    <t>002416</t>
  </si>
  <si>
    <t>002417</t>
  </si>
  <si>
    <t>002418</t>
  </si>
  <si>
    <t>002419</t>
  </si>
  <si>
    <t>002420</t>
  </si>
  <si>
    <t>002421</t>
  </si>
  <si>
    <t>002422</t>
  </si>
  <si>
    <t>002423</t>
  </si>
  <si>
    <t>002424</t>
  </si>
  <si>
    <t>002425</t>
  </si>
  <si>
    <t>002426</t>
  </si>
  <si>
    <t>002427</t>
  </si>
  <si>
    <t>002428</t>
  </si>
  <si>
    <t>002429</t>
  </si>
  <si>
    <t>002430</t>
  </si>
  <si>
    <t>002431</t>
  </si>
  <si>
    <t>002432</t>
  </si>
  <si>
    <t>002434</t>
  </si>
  <si>
    <t>002433</t>
  </si>
  <si>
    <t>002435</t>
  </si>
  <si>
    <t>002436</t>
  </si>
  <si>
    <t>002437</t>
  </si>
  <si>
    <t>002438</t>
  </si>
  <si>
    <t>002439</t>
  </si>
  <si>
    <t>002440</t>
  </si>
  <si>
    <t>002359</t>
  </si>
  <si>
    <t>002441</t>
  </si>
  <si>
    <t>002442</t>
  </si>
  <si>
    <t>002443</t>
  </si>
  <si>
    <t>002444</t>
  </si>
  <si>
    <t>002445</t>
  </si>
  <si>
    <t>002446</t>
  </si>
  <si>
    <t>002447</t>
  </si>
  <si>
    <t>002448</t>
  </si>
  <si>
    <t>002449</t>
  </si>
  <si>
    <t>002450</t>
  </si>
  <si>
    <t>002451</t>
  </si>
  <si>
    <t>002452</t>
  </si>
  <si>
    <t>002453</t>
  </si>
  <si>
    <t>002454</t>
  </si>
  <si>
    <t>002455</t>
  </si>
  <si>
    <t>002456</t>
  </si>
  <si>
    <t>002457</t>
  </si>
  <si>
    <t>002458</t>
  </si>
  <si>
    <t>002459</t>
  </si>
  <si>
    <t>002460</t>
  </si>
  <si>
    <t>002461</t>
  </si>
  <si>
    <t>002462</t>
  </si>
  <si>
    <t>002463</t>
  </si>
  <si>
    <t>002464</t>
  </si>
  <si>
    <t>002465</t>
  </si>
  <si>
    <t>002466</t>
  </si>
  <si>
    <t>002467</t>
  </si>
  <si>
    <t>002468</t>
  </si>
  <si>
    <t>002469</t>
  </si>
  <si>
    <t>002470</t>
  </si>
  <si>
    <t>002471</t>
  </si>
  <si>
    <t>002472</t>
  </si>
  <si>
    <t>002473</t>
  </si>
  <si>
    <t>002474</t>
  </si>
  <si>
    <t>002475</t>
  </si>
  <si>
    <t>002476</t>
  </si>
  <si>
    <t>002477</t>
  </si>
  <si>
    <t>002478</t>
  </si>
  <si>
    <t>002479</t>
  </si>
  <si>
    <t>002480</t>
  </si>
  <si>
    <t>002481</t>
  </si>
  <si>
    <t>002482</t>
  </si>
  <si>
    <t>002483</t>
  </si>
  <si>
    <t>002484</t>
  </si>
  <si>
    <t>002485</t>
  </si>
  <si>
    <t>002486</t>
  </si>
  <si>
    <t>002487</t>
  </si>
  <si>
    <t>002488</t>
  </si>
  <si>
    <t>002489</t>
  </si>
  <si>
    <t>002490</t>
  </si>
  <si>
    <t>002491</t>
  </si>
  <si>
    <t>002492</t>
  </si>
  <si>
    <t>002493</t>
  </si>
  <si>
    <t>002494</t>
  </si>
  <si>
    <t>002495</t>
  </si>
  <si>
    <t>002496</t>
  </si>
  <si>
    <t>002497</t>
  </si>
  <si>
    <t>002498</t>
  </si>
  <si>
    <t>002499</t>
  </si>
  <si>
    <t>002500</t>
  </si>
  <si>
    <t>002501</t>
  </si>
  <si>
    <t>002502</t>
  </si>
  <si>
    <t>002503</t>
  </si>
  <si>
    <t>002504</t>
  </si>
  <si>
    <t>002505</t>
  </si>
  <si>
    <t>002506</t>
  </si>
  <si>
    <t>002507</t>
  </si>
  <si>
    <t>002508</t>
  </si>
  <si>
    <t>002509</t>
  </si>
  <si>
    <t>002510</t>
  </si>
  <si>
    <t>002511</t>
  </si>
  <si>
    <t>002512</t>
  </si>
  <si>
    <t>002513</t>
  </si>
  <si>
    <t>002514</t>
  </si>
  <si>
    <t>002515</t>
  </si>
  <si>
    <t>002516</t>
  </si>
  <si>
    <t>002517</t>
  </si>
  <si>
    <t>002518</t>
  </si>
  <si>
    <t>002519</t>
  </si>
  <si>
    <t>002520</t>
  </si>
  <si>
    <t>002521</t>
  </si>
  <si>
    <t>002522</t>
  </si>
  <si>
    <t>002523</t>
  </si>
  <si>
    <t>002524</t>
  </si>
  <si>
    <t>002525</t>
  </si>
  <si>
    <t>002526</t>
  </si>
  <si>
    <t>002527</t>
  </si>
  <si>
    <t>002528</t>
  </si>
  <si>
    <t>002529</t>
  </si>
  <si>
    <t>002530</t>
  </si>
  <si>
    <t>002531</t>
  </si>
  <si>
    <t>002532</t>
  </si>
  <si>
    <t>002533</t>
  </si>
  <si>
    <t>002534</t>
  </si>
  <si>
    <t>002535</t>
  </si>
  <si>
    <t>002536</t>
  </si>
  <si>
    <t>002537</t>
  </si>
  <si>
    <t>002538</t>
  </si>
  <si>
    <t>002539</t>
  </si>
  <si>
    <t>002540</t>
  </si>
  <si>
    <t>002541</t>
  </si>
  <si>
    <t>002542</t>
  </si>
  <si>
    <t>002543</t>
  </si>
  <si>
    <t>002544</t>
  </si>
  <si>
    <t>002545</t>
  </si>
  <si>
    <t>002546</t>
  </si>
  <si>
    <t>002547</t>
  </si>
  <si>
    <t>002548</t>
  </si>
  <si>
    <t>002549</t>
  </si>
  <si>
    <t>002550</t>
  </si>
  <si>
    <t>002551</t>
  </si>
  <si>
    <t>002552</t>
  </si>
  <si>
    <t>002553</t>
  </si>
  <si>
    <t>002554</t>
  </si>
  <si>
    <t>002555</t>
  </si>
  <si>
    <t>002556</t>
  </si>
  <si>
    <t>002557</t>
  </si>
  <si>
    <t>002558</t>
  </si>
  <si>
    <t>002559</t>
  </si>
  <si>
    <t>002560</t>
  </si>
  <si>
    <t>002561</t>
  </si>
  <si>
    <t>002562</t>
  </si>
  <si>
    <t>002563</t>
  </si>
  <si>
    <t>002564</t>
  </si>
  <si>
    <t>002565</t>
  </si>
  <si>
    <t>002566</t>
  </si>
  <si>
    <t>002567</t>
  </si>
  <si>
    <t>002568</t>
  </si>
  <si>
    <t>002569</t>
  </si>
  <si>
    <t>002570</t>
  </si>
  <si>
    <t>002571</t>
  </si>
  <si>
    <t>002572</t>
  </si>
  <si>
    <t>002573</t>
  </si>
  <si>
    <t>002574</t>
  </si>
  <si>
    <t>002575</t>
  </si>
  <si>
    <t>002576</t>
  </si>
  <si>
    <t>002577</t>
  </si>
  <si>
    <t>002578</t>
  </si>
  <si>
    <t>002579</t>
  </si>
  <si>
    <t>002580</t>
  </si>
  <si>
    <t>002581</t>
  </si>
  <si>
    <t>002582</t>
  </si>
  <si>
    <t>002583</t>
  </si>
  <si>
    <t>002584</t>
  </si>
  <si>
    <t>002585</t>
  </si>
  <si>
    <t>002586</t>
  </si>
  <si>
    <t>002587</t>
  </si>
  <si>
    <t>002588</t>
  </si>
  <si>
    <t>002589</t>
  </si>
  <si>
    <t>002590</t>
  </si>
  <si>
    <t>002591</t>
  </si>
  <si>
    <t>002592</t>
  </si>
  <si>
    <t>002593</t>
  </si>
  <si>
    <t>002594</t>
  </si>
  <si>
    <t>002595</t>
  </si>
  <si>
    <t>002596</t>
  </si>
  <si>
    <t>002597</t>
  </si>
  <si>
    <t>002598</t>
  </si>
  <si>
    <t>002599</t>
  </si>
  <si>
    <t>002600</t>
  </si>
  <si>
    <t>002601</t>
  </si>
  <si>
    <t>002602</t>
  </si>
  <si>
    <t>002603</t>
  </si>
  <si>
    <t>002604</t>
  </si>
  <si>
    <t>002605</t>
  </si>
  <si>
    <t>002607</t>
  </si>
  <si>
    <t>002608</t>
  </si>
  <si>
    <t>002606</t>
  </si>
  <si>
    <t>002609</t>
  </si>
  <si>
    <t>002610</t>
  </si>
  <si>
    <t>002611</t>
  </si>
  <si>
    <t>002612</t>
  </si>
  <si>
    <t>002613</t>
  </si>
  <si>
    <t>002614</t>
  </si>
  <si>
    <t>002615</t>
  </si>
  <si>
    <t>002616</t>
  </si>
  <si>
    <t>002617</t>
  </si>
  <si>
    <t>002618</t>
  </si>
  <si>
    <t>002619</t>
  </si>
  <si>
    <t>002620</t>
  </si>
  <si>
    <t>002621</t>
  </si>
  <si>
    <t>002622</t>
  </si>
  <si>
    <t>002623</t>
  </si>
  <si>
    <t>002624</t>
  </si>
  <si>
    <t>002625</t>
  </si>
  <si>
    <t>002626</t>
  </si>
  <si>
    <t>002627</t>
  </si>
  <si>
    <t>002628</t>
  </si>
  <si>
    <t>002629</t>
  </si>
  <si>
    <t>002630</t>
  </si>
  <si>
    <t>002631</t>
  </si>
  <si>
    <t>002632</t>
  </si>
  <si>
    <t>002633</t>
  </si>
  <si>
    <t>002634</t>
  </si>
  <si>
    <t>002635</t>
  </si>
  <si>
    <t>002637</t>
  </si>
  <si>
    <t>002638</t>
  </si>
  <si>
    <t>002639</t>
  </si>
  <si>
    <t>002640</t>
  </si>
  <si>
    <t>002641</t>
  </si>
  <si>
    <t>002642</t>
  </si>
  <si>
    <t>002643</t>
  </si>
  <si>
    <t>002644</t>
  </si>
  <si>
    <t>002645</t>
  </si>
  <si>
    <t>002646</t>
  </si>
  <si>
    <t>002648</t>
  </si>
  <si>
    <t>002649</t>
  </si>
  <si>
    <t>002650</t>
  </si>
  <si>
    <t>002651</t>
  </si>
  <si>
    <t>002652</t>
  </si>
  <si>
    <t>002653</t>
  </si>
  <si>
    <t>002654</t>
  </si>
  <si>
    <t>002655</t>
  </si>
  <si>
    <t>002656</t>
  </si>
  <si>
    <t>002657</t>
  </si>
  <si>
    <t>002658</t>
  </si>
  <si>
    <t>002659</t>
  </si>
  <si>
    <t>002660</t>
  </si>
  <si>
    <t>002661</t>
  </si>
  <si>
    <t>002663</t>
  </si>
  <si>
    <t>002664</t>
  </si>
  <si>
    <t>002665</t>
  </si>
  <si>
    <t>002666</t>
  </si>
  <si>
    <t>002667</t>
  </si>
  <si>
    <t>002668</t>
  </si>
  <si>
    <t>002671</t>
  </si>
  <si>
    <t>002672</t>
  </si>
  <si>
    <t>002673</t>
  </si>
  <si>
    <t>002674</t>
  </si>
  <si>
    <t>002675</t>
  </si>
  <si>
    <t>002676</t>
  </si>
  <si>
    <t>002677</t>
  </si>
  <si>
    <t>002678</t>
  </si>
  <si>
    <t>002679</t>
  </si>
  <si>
    <t>002680</t>
  </si>
  <si>
    <t>002681</t>
  </si>
  <si>
    <t>002682</t>
  </si>
  <si>
    <t>002683</t>
  </si>
  <si>
    <t>002684</t>
  </si>
  <si>
    <t>002685</t>
  </si>
  <si>
    <t>002686</t>
  </si>
  <si>
    <t>002687</t>
  </si>
  <si>
    <t>002688</t>
  </si>
  <si>
    <t>002689</t>
  </si>
  <si>
    <t>002690</t>
  </si>
  <si>
    <t>002691</t>
  </si>
  <si>
    <t>002692</t>
  </si>
  <si>
    <t>002693</t>
  </si>
  <si>
    <t>002694</t>
  </si>
  <si>
    <t>002695</t>
  </si>
  <si>
    <t>002696</t>
  </si>
  <si>
    <t>002698</t>
  </si>
  <si>
    <t>002699</t>
  </si>
  <si>
    <t>002700</t>
  </si>
  <si>
    <t>002701</t>
  </si>
  <si>
    <t>002702</t>
  </si>
  <si>
    <t>002703</t>
  </si>
  <si>
    <t>002704</t>
  </si>
  <si>
    <t>002705</t>
  </si>
  <si>
    <t>002706</t>
  </si>
  <si>
    <t>002707</t>
  </si>
  <si>
    <t>002708</t>
  </si>
  <si>
    <t>002709</t>
  </si>
  <si>
    <t>002710</t>
  </si>
  <si>
    <t>002711</t>
  </si>
  <si>
    <t>002712</t>
  </si>
  <si>
    <t>002713</t>
  </si>
  <si>
    <t>002714</t>
  </si>
  <si>
    <t>002715</t>
  </si>
  <si>
    <t>002716</t>
  </si>
  <si>
    <t>002717</t>
  </si>
  <si>
    <t>002718</t>
  </si>
  <si>
    <t>002719</t>
  </si>
  <si>
    <t>002720</t>
  </si>
  <si>
    <t>002721</t>
  </si>
  <si>
    <t>002722</t>
  </si>
  <si>
    <t>002723</t>
  </si>
  <si>
    <t>002724</t>
  </si>
  <si>
    <t>002725</t>
  </si>
  <si>
    <t>002726</t>
  </si>
  <si>
    <t>002727</t>
  </si>
  <si>
    <t>002730</t>
  </si>
  <si>
    <t>002729</t>
  </si>
  <si>
    <t>002728</t>
  </si>
  <si>
    <t>002731</t>
  </si>
  <si>
    <t>002732</t>
  </si>
  <si>
    <t>002733</t>
  </si>
  <si>
    <t>002734</t>
  </si>
  <si>
    <t>002735</t>
  </si>
  <si>
    <t>002736</t>
  </si>
  <si>
    <t>002737</t>
  </si>
  <si>
    <t>002738</t>
  </si>
  <si>
    <t>002739</t>
  </si>
  <si>
    <t>002740</t>
  </si>
  <si>
    <t>002741</t>
  </si>
  <si>
    <t>002742</t>
  </si>
  <si>
    <t>002743</t>
  </si>
  <si>
    <t>002744</t>
  </si>
  <si>
    <t>002745</t>
  </si>
  <si>
    <t>002746</t>
  </si>
  <si>
    <t>002747</t>
  </si>
  <si>
    <t>002748</t>
  </si>
  <si>
    <t>002749</t>
  </si>
  <si>
    <t>002750</t>
  </si>
  <si>
    <t>002751</t>
  </si>
  <si>
    <t>002752</t>
  </si>
  <si>
    <t>002753</t>
  </si>
  <si>
    <t>002754</t>
  </si>
  <si>
    <t>002755</t>
  </si>
  <si>
    <t>002756</t>
  </si>
  <si>
    <t>002757</t>
  </si>
  <si>
    <t>002760</t>
  </si>
  <si>
    <t>002758</t>
  </si>
  <si>
    <t>002759</t>
  </si>
  <si>
    <t>002761</t>
  </si>
  <si>
    <t>002762</t>
  </si>
  <si>
    <t>002763</t>
  </si>
  <si>
    <t>002764</t>
  </si>
  <si>
    <t>002765</t>
  </si>
  <si>
    <t>002766</t>
  </si>
  <si>
    <t>002767</t>
  </si>
  <si>
    <t>002768</t>
  </si>
  <si>
    <t>002769</t>
  </si>
  <si>
    <t>002770</t>
  </si>
  <si>
    <t>002771</t>
  </si>
  <si>
    <t>002772</t>
  </si>
  <si>
    <t>002773</t>
  </si>
  <si>
    <t>002774</t>
  </si>
  <si>
    <t>002775</t>
  </si>
  <si>
    <t>002776</t>
  </si>
  <si>
    <t>002777</t>
  </si>
  <si>
    <t>002778</t>
  </si>
  <si>
    <t>002779</t>
  </si>
  <si>
    <t>002780</t>
  </si>
  <si>
    <t>002781</t>
  </si>
  <si>
    <t>002782</t>
  </si>
  <si>
    <t>002783</t>
  </si>
  <si>
    <t>002784</t>
  </si>
  <si>
    <t>002785</t>
  </si>
  <si>
    <t>002786</t>
  </si>
  <si>
    <t>002787</t>
  </si>
  <si>
    <t>002788</t>
  </si>
  <si>
    <t>002789</t>
  </si>
  <si>
    <t>002790</t>
  </si>
  <si>
    <t>002791</t>
  </si>
  <si>
    <t>002792</t>
  </si>
  <si>
    <t>002793</t>
  </si>
  <si>
    <t>002794</t>
  </si>
  <si>
    <t>002795</t>
  </si>
  <si>
    <t>002796</t>
  </si>
  <si>
    <t>002797</t>
  </si>
  <si>
    <t>002798</t>
  </si>
  <si>
    <t>002799</t>
  </si>
  <si>
    <t>002800</t>
  </si>
  <si>
    <t>002801</t>
  </si>
  <si>
    <t>002802</t>
  </si>
  <si>
    <t>002803</t>
  </si>
  <si>
    <t>002804</t>
  </si>
  <si>
    <t>002805</t>
  </si>
  <si>
    <t>002806</t>
  </si>
  <si>
    <t>002807</t>
  </si>
  <si>
    <t>002808</t>
  </si>
  <si>
    <t>002809</t>
  </si>
  <si>
    <t>002810</t>
  </si>
  <si>
    <t>002811</t>
  </si>
  <si>
    <t>002812</t>
  </si>
  <si>
    <t>002813</t>
  </si>
  <si>
    <t>002814</t>
  </si>
  <si>
    <t>002816</t>
  </si>
  <si>
    <t>002815</t>
  </si>
  <si>
    <t>002817</t>
  </si>
  <si>
    <t>002818</t>
  </si>
  <si>
    <t>002819</t>
  </si>
  <si>
    <t>002820</t>
  </si>
  <si>
    <t>002821</t>
  </si>
  <si>
    <t>002822</t>
  </si>
  <si>
    <t>002823</t>
  </si>
  <si>
    <t>002824</t>
  </si>
  <si>
    <t>002825</t>
  </si>
  <si>
    <t>002826</t>
  </si>
  <si>
    <t>002827</t>
  </si>
  <si>
    <t>002828</t>
  </si>
  <si>
    <t>002829</t>
  </si>
  <si>
    <t>002830</t>
  </si>
  <si>
    <t>002831</t>
  </si>
  <si>
    <t>002832</t>
  </si>
  <si>
    <t>002833</t>
  </si>
  <si>
    <t>002834</t>
  </si>
  <si>
    <t>002835</t>
  </si>
  <si>
    <t>002836</t>
  </si>
  <si>
    <t>002837</t>
  </si>
  <si>
    <t>002838</t>
  </si>
  <si>
    <t>002839</t>
  </si>
  <si>
    <t>002840</t>
  </si>
  <si>
    <t>002841</t>
  </si>
  <si>
    <t>002842</t>
  </si>
  <si>
    <t>002843</t>
  </si>
  <si>
    <t>002844</t>
  </si>
  <si>
    <t>002845</t>
  </si>
  <si>
    <t>002846</t>
  </si>
  <si>
    <t>002847</t>
  </si>
  <si>
    <t>002848</t>
  </si>
  <si>
    <t>002849</t>
  </si>
  <si>
    <t>002850</t>
  </si>
  <si>
    <t>002851</t>
  </si>
  <si>
    <t>002852</t>
  </si>
  <si>
    <t>002853</t>
  </si>
  <si>
    <t>002854</t>
  </si>
  <si>
    <t>002855</t>
  </si>
  <si>
    <t>002856</t>
  </si>
  <si>
    <t>002857</t>
  </si>
  <si>
    <t>002858</t>
  </si>
  <si>
    <t>002859</t>
  </si>
  <si>
    <t>002860</t>
  </si>
  <si>
    <t>002861</t>
  </si>
  <si>
    <t>002862</t>
  </si>
  <si>
    <t>002863</t>
  </si>
  <si>
    <t>002864</t>
  </si>
  <si>
    <t>002865</t>
  </si>
  <si>
    <t>002866</t>
  </si>
  <si>
    <t>002867</t>
  </si>
  <si>
    <t>002868</t>
  </si>
  <si>
    <t>002869</t>
  </si>
  <si>
    <t>002870</t>
  </si>
  <si>
    <t>002871</t>
  </si>
  <si>
    <t>002872</t>
  </si>
  <si>
    <t>002873</t>
  </si>
  <si>
    <t>002874</t>
  </si>
  <si>
    <t>002875</t>
  </si>
  <si>
    <t>002876</t>
  </si>
  <si>
    <t>002877</t>
  </si>
  <si>
    <t>002878</t>
  </si>
  <si>
    <t>002879</t>
  </si>
  <si>
    <t>002880</t>
  </si>
  <si>
    <t>002881</t>
  </si>
  <si>
    <t>002882</t>
  </si>
  <si>
    <t>002883</t>
  </si>
  <si>
    <t>002884</t>
  </si>
  <si>
    <t>002885</t>
  </si>
  <si>
    <t>002886</t>
  </si>
  <si>
    <t>002887</t>
  </si>
  <si>
    <t>002888</t>
  </si>
  <si>
    <t>002889</t>
  </si>
  <si>
    <t>002890</t>
  </si>
  <si>
    <t>002891</t>
  </si>
  <si>
    <t>002892</t>
  </si>
  <si>
    <t>002893</t>
  </si>
  <si>
    <t>002894</t>
  </si>
  <si>
    <t>002895</t>
  </si>
  <si>
    <t>002896</t>
  </si>
  <si>
    <t>002897</t>
  </si>
  <si>
    <t>002898</t>
  </si>
  <si>
    <t>002899</t>
  </si>
  <si>
    <t>002900</t>
  </si>
  <si>
    <t>002901</t>
  </si>
  <si>
    <t>002902</t>
  </si>
  <si>
    <t>002903</t>
  </si>
  <si>
    <t>002904</t>
  </si>
  <si>
    <t>002905</t>
  </si>
  <si>
    <t>002906</t>
  </si>
  <si>
    <t>002907</t>
  </si>
  <si>
    <t>002908</t>
  </si>
  <si>
    <t>002909</t>
  </si>
  <si>
    <t>002910</t>
  </si>
  <si>
    <t>002911</t>
  </si>
  <si>
    <t>002912</t>
  </si>
  <si>
    <t>002914</t>
  </si>
  <si>
    <t>002915</t>
  </si>
  <si>
    <t>002916</t>
  </si>
  <si>
    <t>002917</t>
  </si>
  <si>
    <t>002918</t>
  </si>
  <si>
    <t>002919</t>
  </si>
  <si>
    <t>002920</t>
  </si>
  <si>
    <t>002921</t>
  </si>
  <si>
    <t>002922</t>
  </si>
  <si>
    <t>002923</t>
  </si>
  <si>
    <t>002924</t>
  </si>
  <si>
    <t>002925</t>
  </si>
  <si>
    <t>002926</t>
  </si>
  <si>
    <t>002927</t>
  </si>
  <si>
    <t>002928</t>
  </si>
  <si>
    <t>002929</t>
  </si>
  <si>
    <t>002930</t>
  </si>
  <si>
    <t>002931</t>
  </si>
  <si>
    <t>002932</t>
  </si>
  <si>
    <t>002933</t>
  </si>
  <si>
    <t>002934</t>
  </si>
  <si>
    <t>002935</t>
  </si>
  <si>
    <t>002936</t>
  </si>
  <si>
    <t>002937</t>
  </si>
  <si>
    <t>002938</t>
  </si>
  <si>
    <t>002939</t>
  </si>
  <si>
    <t>002940</t>
  </si>
  <si>
    <t>002941</t>
  </si>
  <si>
    <t>002942</t>
  </si>
  <si>
    <t>002943</t>
  </si>
  <si>
    <t>002944</t>
  </si>
  <si>
    <t>002945</t>
  </si>
  <si>
    <t>002946</t>
  </si>
  <si>
    <t>002947</t>
  </si>
  <si>
    <t>002948</t>
  </si>
  <si>
    <t>002949</t>
  </si>
  <si>
    <t>002950</t>
  </si>
  <si>
    <t>002951</t>
  </si>
  <si>
    <t>002952</t>
  </si>
  <si>
    <t>002953</t>
  </si>
  <si>
    <t>002954</t>
  </si>
  <si>
    <t>002955</t>
  </si>
  <si>
    <t>002957</t>
  </si>
  <si>
    <t>002958</t>
  </si>
  <si>
    <t>002959</t>
  </si>
  <si>
    <t>002960</t>
  </si>
  <si>
    <t>002961</t>
  </si>
  <si>
    <t>002962</t>
  </si>
  <si>
    <t>002963</t>
  </si>
  <si>
    <t>002964</t>
  </si>
  <si>
    <t>002965</t>
  </si>
  <si>
    <t>002966</t>
  </si>
  <si>
    <t>002967</t>
  </si>
  <si>
    <t>002968</t>
  </si>
  <si>
    <t>002969</t>
  </si>
  <si>
    <t>002970</t>
  </si>
  <si>
    <t>002971</t>
  </si>
  <si>
    <t>002972</t>
  </si>
  <si>
    <t>002973</t>
  </si>
  <si>
    <t>002974</t>
  </si>
  <si>
    <t>002975</t>
  </si>
  <si>
    <t>002976</t>
  </si>
  <si>
    <t>002977</t>
  </si>
  <si>
    <t>002978</t>
  </si>
  <si>
    <t>002979</t>
  </si>
  <si>
    <t>002980</t>
  </si>
  <si>
    <t>002981</t>
  </si>
  <si>
    <t>002982</t>
  </si>
  <si>
    <t>002983</t>
  </si>
  <si>
    <t>002984</t>
  </si>
  <si>
    <t>002985</t>
  </si>
  <si>
    <t>002986</t>
  </si>
  <si>
    <t>002987</t>
  </si>
  <si>
    <t>002988</t>
  </si>
  <si>
    <t>002989</t>
  </si>
  <si>
    <t>002990</t>
  </si>
  <si>
    <t>002991</t>
  </si>
  <si>
    <t>002993</t>
  </si>
  <si>
    <t>002994</t>
  </si>
  <si>
    <t>002992</t>
  </si>
  <si>
    <t>002995</t>
  </si>
  <si>
    <t>002996</t>
  </si>
  <si>
    <t>002997</t>
  </si>
  <si>
    <t>002998</t>
  </si>
  <si>
    <t>002999</t>
  </si>
  <si>
    <t>003000</t>
  </si>
  <si>
    <t>003001</t>
  </si>
  <si>
    <t>003002</t>
  </si>
  <si>
    <t>003003</t>
  </si>
  <si>
    <t>003004</t>
  </si>
  <si>
    <t>003005</t>
  </si>
  <si>
    <t>003006</t>
  </si>
  <si>
    <t>003007</t>
  </si>
  <si>
    <t>003008</t>
  </si>
  <si>
    <t>003009</t>
  </si>
  <si>
    <t>003010</t>
  </si>
  <si>
    <t>003011</t>
  </si>
  <si>
    <t>003012</t>
  </si>
  <si>
    <t>003013</t>
  </si>
  <si>
    <t>003014</t>
  </si>
  <si>
    <t>003015</t>
  </si>
  <si>
    <t>003016</t>
  </si>
  <si>
    <t>003017</t>
  </si>
  <si>
    <t>003018</t>
  </si>
  <si>
    <t>003019</t>
  </si>
  <si>
    <t>003020</t>
  </si>
  <si>
    <t>003021</t>
  </si>
  <si>
    <t>003022</t>
  </si>
  <si>
    <t>003024</t>
  </si>
  <si>
    <t>003025</t>
  </si>
  <si>
    <t>003026</t>
  </si>
  <si>
    <t>003027</t>
  </si>
  <si>
    <t>003028</t>
  </si>
  <si>
    <t>003029</t>
  </si>
  <si>
    <t>003030</t>
  </si>
  <si>
    <t>003031</t>
  </si>
  <si>
    <t>003032</t>
  </si>
  <si>
    <t>003033</t>
  </si>
  <si>
    <t>003034</t>
  </si>
  <si>
    <t>003035</t>
  </si>
  <si>
    <t>003036</t>
  </si>
  <si>
    <t>003037</t>
  </si>
  <si>
    <t>003038</t>
  </si>
  <si>
    <t>003039</t>
  </si>
  <si>
    <t>003040</t>
  </si>
  <si>
    <t>003041</t>
  </si>
  <si>
    <t>003023</t>
  </si>
  <si>
    <t>003042</t>
  </si>
  <si>
    <t>003043</t>
  </si>
  <si>
    <t>003044</t>
  </si>
  <si>
    <t>003045</t>
  </si>
  <si>
    <t>003046</t>
  </si>
  <si>
    <t>003047</t>
  </si>
  <si>
    <t>003048</t>
  </si>
  <si>
    <t>003049</t>
  </si>
  <si>
    <t>003050</t>
  </si>
  <si>
    <t>003051</t>
  </si>
  <si>
    <t>003052</t>
  </si>
  <si>
    <t>003053</t>
  </si>
  <si>
    <t>003054</t>
  </si>
  <si>
    <t>003055</t>
  </si>
  <si>
    <t>003056</t>
  </si>
  <si>
    <t>003057</t>
  </si>
  <si>
    <t>003058</t>
  </si>
  <si>
    <t>003059</t>
  </si>
  <si>
    <t>003060</t>
  </si>
  <si>
    <t>003061</t>
  </si>
  <si>
    <t>003062</t>
  </si>
  <si>
    <t>003063</t>
  </si>
  <si>
    <t>003064</t>
  </si>
  <si>
    <t>003065</t>
  </si>
  <si>
    <t>003066</t>
  </si>
  <si>
    <t>003067</t>
  </si>
  <si>
    <t>003068</t>
  </si>
  <si>
    <t>003069</t>
  </si>
  <si>
    <t>003070</t>
  </si>
  <si>
    <t>003071</t>
  </si>
  <si>
    <t>003072</t>
  </si>
  <si>
    <t>003073</t>
  </si>
  <si>
    <t>003074</t>
  </si>
  <si>
    <t>003075</t>
  </si>
  <si>
    <t>003076</t>
  </si>
  <si>
    <t>003077</t>
  </si>
  <si>
    <t>003078</t>
  </si>
  <si>
    <t>003079</t>
  </si>
  <si>
    <t>003080</t>
  </si>
  <si>
    <t>003081</t>
  </si>
  <si>
    <t>003082</t>
  </si>
  <si>
    <t>003083</t>
  </si>
  <si>
    <t>003084</t>
  </si>
  <si>
    <t>003085</t>
  </si>
  <si>
    <t>003086</t>
  </si>
  <si>
    <t>003087</t>
  </si>
  <si>
    <t>003088</t>
  </si>
  <si>
    <t>003089</t>
  </si>
  <si>
    <t>003090</t>
  </si>
  <si>
    <t>003091</t>
  </si>
  <si>
    <t>003092</t>
  </si>
  <si>
    <t>003093</t>
  </si>
  <si>
    <t>003094</t>
  </si>
  <si>
    <t>003095</t>
  </si>
  <si>
    <t>003096</t>
  </si>
  <si>
    <t>003097</t>
  </si>
  <si>
    <t>003098</t>
  </si>
  <si>
    <t>003099</t>
  </si>
  <si>
    <t>003100</t>
  </si>
  <si>
    <t>003101</t>
  </si>
  <si>
    <t>003102</t>
  </si>
  <si>
    <t>003103</t>
  </si>
  <si>
    <t>003104</t>
  </si>
  <si>
    <t>003105</t>
  </si>
  <si>
    <t>003106</t>
  </si>
  <si>
    <t>003107</t>
  </si>
  <si>
    <t>003108</t>
  </si>
  <si>
    <t>003109</t>
  </si>
  <si>
    <t>003110</t>
  </si>
  <si>
    <t>003111</t>
  </si>
  <si>
    <t>003113</t>
  </si>
  <si>
    <t>003112</t>
  </si>
  <si>
    <t>003114</t>
  </si>
  <si>
    <t>003115</t>
  </si>
  <si>
    <t>003116</t>
  </si>
  <si>
    <t>003117</t>
  </si>
  <si>
    <t>003118</t>
  </si>
  <si>
    <t>003119</t>
  </si>
  <si>
    <t>003120</t>
  </si>
  <si>
    <t>003121</t>
  </si>
  <si>
    <t>003122</t>
  </si>
  <si>
    <t>003123</t>
  </si>
  <si>
    <t>003124</t>
  </si>
  <si>
    <t>003125</t>
  </si>
  <si>
    <t>003127</t>
  </si>
  <si>
    <t>003126</t>
  </si>
  <si>
    <t>003128</t>
  </si>
  <si>
    <t>003129</t>
  </si>
  <si>
    <t>003130</t>
  </si>
  <si>
    <t>003131</t>
  </si>
  <si>
    <t>003132</t>
  </si>
  <si>
    <t>003133</t>
  </si>
  <si>
    <t>003134</t>
  </si>
  <si>
    <t>003135</t>
  </si>
  <si>
    <t>003136</t>
  </si>
  <si>
    <t>003137</t>
  </si>
  <si>
    <t>003138</t>
  </si>
  <si>
    <t>003139</t>
  </si>
  <si>
    <t>003140</t>
  </si>
  <si>
    <t>003141</t>
  </si>
  <si>
    <t>003142</t>
  </si>
  <si>
    <t>003143</t>
  </si>
  <si>
    <t>003144</t>
  </si>
  <si>
    <t>003145</t>
  </si>
  <si>
    <t>003146</t>
  </si>
  <si>
    <t>003147</t>
  </si>
  <si>
    <t>003148</t>
  </si>
  <si>
    <t>003149</t>
  </si>
  <si>
    <t>003150</t>
  </si>
  <si>
    <t>003151</t>
  </si>
  <si>
    <t>003152</t>
  </si>
  <si>
    <t>003153</t>
  </si>
  <si>
    <t>003154</t>
  </si>
  <si>
    <t>003155</t>
  </si>
  <si>
    <t>003156</t>
  </si>
  <si>
    <t>003157</t>
  </si>
  <si>
    <t>003158</t>
  </si>
  <si>
    <t>003159</t>
  </si>
  <si>
    <t>003160</t>
  </si>
  <si>
    <t>003161</t>
  </si>
  <si>
    <t>003162</t>
  </si>
  <si>
    <t>003163</t>
  </si>
  <si>
    <t>003164</t>
  </si>
  <si>
    <t>003165</t>
  </si>
  <si>
    <t>003166</t>
  </si>
  <si>
    <t>003167</t>
  </si>
  <si>
    <t>003168</t>
  </si>
  <si>
    <t>003169</t>
  </si>
  <si>
    <t>003170</t>
  </si>
  <si>
    <t>003171</t>
  </si>
  <si>
    <t>003172</t>
  </si>
  <si>
    <t>003173</t>
  </si>
  <si>
    <t>003174</t>
  </si>
  <si>
    <t>003175</t>
  </si>
  <si>
    <t>003176</t>
  </si>
  <si>
    <t>003177</t>
  </si>
  <si>
    <t>003178</t>
  </si>
  <si>
    <t>003179</t>
  </si>
  <si>
    <t>003180</t>
  </si>
  <si>
    <t>003181</t>
  </si>
  <si>
    <t>003182</t>
  </si>
  <si>
    <t>003183</t>
  </si>
  <si>
    <t>003184</t>
  </si>
  <si>
    <t>003185</t>
  </si>
  <si>
    <t>003186</t>
  </si>
  <si>
    <t>003187</t>
  </si>
  <si>
    <t>003188</t>
  </si>
  <si>
    <t>003189</t>
  </si>
  <si>
    <t>003190</t>
  </si>
  <si>
    <t>003191</t>
  </si>
  <si>
    <t>003192</t>
  </si>
  <si>
    <t>003193</t>
  </si>
  <si>
    <t>003194</t>
  </si>
  <si>
    <t>003195</t>
  </si>
  <si>
    <t>003196</t>
  </si>
  <si>
    <t>003197</t>
  </si>
  <si>
    <t>003198</t>
  </si>
  <si>
    <t>003199</t>
  </si>
  <si>
    <t>003200</t>
  </si>
  <si>
    <t>003201</t>
  </si>
  <si>
    <t>003202</t>
  </si>
  <si>
    <t>003203</t>
  </si>
  <si>
    <t>003205</t>
  </si>
  <si>
    <t>003206</t>
  </si>
  <si>
    <t>003204</t>
  </si>
  <si>
    <t>003207</t>
  </si>
  <si>
    <t>003208</t>
  </si>
  <si>
    <t>003209</t>
  </si>
  <si>
    <t>003210</t>
  </si>
  <si>
    <t>003211</t>
  </si>
  <si>
    <t>003212</t>
  </si>
  <si>
    <t>003213</t>
  </si>
  <si>
    <t>003214</t>
  </si>
  <si>
    <t>003215</t>
  </si>
  <si>
    <t>003216</t>
  </si>
  <si>
    <t>003217</t>
  </si>
  <si>
    <t>003218</t>
  </si>
  <si>
    <t>003219</t>
  </si>
  <si>
    <t>003220</t>
  </si>
  <si>
    <t>003221</t>
  </si>
  <si>
    <t>003222</t>
  </si>
  <si>
    <t>003223</t>
  </si>
  <si>
    <t>003224</t>
  </si>
  <si>
    <t>003225</t>
  </si>
  <si>
    <t>003226</t>
  </si>
  <si>
    <t>003227</t>
  </si>
  <si>
    <t>003228</t>
  </si>
  <si>
    <t>003229</t>
  </si>
  <si>
    <t>003230</t>
  </si>
  <si>
    <t>003231</t>
  </si>
  <si>
    <t>003232</t>
  </si>
  <si>
    <t>003233</t>
  </si>
  <si>
    <t>003234</t>
  </si>
  <si>
    <t>003235</t>
  </si>
  <si>
    <t>003236</t>
  </si>
  <si>
    <t>003237</t>
  </si>
  <si>
    <t>003238</t>
  </si>
  <si>
    <t>003239</t>
  </si>
  <si>
    <t>003240</t>
  </si>
  <si>
    <t>003241</t>
  </si>
  <si>
    <t>003242</t>
  </si>
  <si>
    <t>003244</t>
  </si>
  <si>
    <t>003245</t>
  </si>
  <si>
    <t>003246</t>
  </si>
  <si>
    <t>003247</t>
  </si>
  <si>
    <t>003248</t>
  </si>
  <si>
    <t>003249</t>
  </si>
  <si>
    <t>003250</t>
  </si>
  <si>
    <t>003251</t>
  </si>
  <si>
    <t>003252</t>
  </si>
  <si>
    <t>003253</t>
  </si>
  <si>
    <t>003254</t>
  </si>
  <si>
    <t>003255</t>
  </si>
  <si>
    <t>003256</t>
  </si>
  <si>
    <t>003257</t>
  </si>
  <si>
    <t>003258</t>
  </si>
  <si>
    <t>003259</t>
  </si>
  <si>
    <t>003260</t>
  </si>
  <si>
    <t>003261</t>
  </si>
  <si>
    <t>003262</t>
  </si>
  <si>
    <t>003263</t>
  </si>
  <si>
    <t>003264</t>
  </si>
  <si>
    <t>003265</t>
  </si>
  <si>
    <t>003266</t>
  </si>
  <si>
    <t>003267</t>
  </si>
  <si>
    <t>003268</t>
  </si>
  <si>
    <t>003269</t>
  </si>
  <si>
    <t>003270</t>
  </si>
  <si>
    <t>003271</t>
  </si>
  <si>
    <t>003272</t>
  </si>
  <si>
    <t>003273</t>
  </si>
  <si>
    <t>003274</t>
  </si>
  <si>
    <t>003275</t>
  </si>
  <si>
    <t>003276</t>
  </si>
  <si>
    <t>003277</t>
  </si>
  <si>
    <t>003278</t>
  </si>
  <si>
    <t>003279</t>
  </si>
  <si>
    <t>003280</t>
  </si>
  <si>
    <t>003281</t>
  </si>
  <si>
    <t>003282</t>
  </si>
  <si>
    <t>003283</t>
  </si>
  <si>
    <t>003284</t>
  </si>
  <si>
    <t>003285</t>
  </si>
  <si>
    <t>003286</t>
  </si>
  <si>
    <t>003287</t>
  </si>
  <si>
    <t>003288</t>
  </si>
  <si>
    <t>003289</t>
  </si>
  <si>
    <t>003290</t>
  </si>
  <si>
    <t>003291</t>
  </si>
  <si>
    <t>003292</t>
  </si>
  <si>
    <t>003293</t>
  </si>
  <si>
    <t>003294</t>
  </si>
  <si>
    <t>003295</t>
  </si>
  <si>
    <t>003296</t>
  </si>
  <si>
    <t>003297</t>
  </si>
  <si>
    <t>003298</t>
  </si>
  <si>
    <t>003299</t>
  </si>
  <si>
    <t>003300</t>
  </si>
  <si>
    <t>003301</t>
  </si>
  <si>
    <t>003302</t>
  </si>
  <si>
    <t>003303</t>
  </si>
  <si>
    <t>003304</t>
  </si>
  <si>
    <t>003305</t>
  </si>
  <si>
    <t>003306</t>
  </si>
  <si>
    <t>003307</t>
  </si>
  <si>
    <t>003308</t>
  </si>
  <si>
    <t>003309</t>
  </si>
  <si>
    <t>003310</t>
  </si>
  <si>
    <t>003311</t>
  </si>
  <si>
    <t>003312</t>
  </si>
  <si>
    <t>003313</t>
  </si>
  <si>
    <t>003314</t>
  </si>
  <si>
    <t>003315</t>
  </si>
  <si>
    <t>003316</t>
  </si>
  <si>
    <t>003317</t>
  </si>
  <si>
    <t>003318</t>
  </si>
  <si>
    <t>003319</t>
  </si>
  <si>
    <t>003320</t>
  </si>
  <si>
    <t>003321</t>
  </si>
  <si>
    <t>003322</t>
  </si>
  <si>
    <t>003323</t>
  </si>
  <si>
    <t>003324</t>
  </si>
  <si>
    <t>003325</t>
  </si>
  <si>
    <t>003326</t>
  </si>
  <si>
    <t xml:space="preserve">      </t>
  </si>
  <si>
    <t>003327</t>
  </si>
  <si>
    <t>003328</t>
  </si>
  <si>
    <t>003329</t>
  </si>
  <si>
    <t>003330</t>
  </si>
  <si>
    <t>003331</t>
  </si>
  <si>
    <t>003332</t>
  </si>
  <si>
    <t>003333</t>
  </si>
  <si>
    <t>003334</t>
  </si>
  <si>
    <t>003335</t>
  </si>
  <si>
    <t>003336</t>
  </si>
  <si>
    <t>003337</t>
  </si>
  <si>
    <t>003338</t>
  </si>
  <si>
    <t>003339</t>
  </si>
  <si>
    <t>003340</t>
  </si>
  <si>
    <t>003341</t>
  </si>
  <si>
    <t>003342</t>
  </si>
  <si>
    <t>003343</t>
  </si>
  <si>
    <t>003344</t>
  </si>
  <si>
    <t>003345</t>
  </si>
  <si>
    <t>003346</t>
  </si>
  <si>
    <t>003347</t>
  </si>
  <si>
    <t>003348</t>
  </si>
  <si>
    <t>003349</t>
  </si>
  <si>
    <t>003350</t>
  </si>
  <si>
    <t>003351</t>
  </si>
  <si>
    <t>003352</t>
  </si>
  <si>
    <t>003353</t>
  </si>
  <si>
    <t>003354</t>
  </si>
  <si>
    <t>003355</t>
  </si>
  <si>
    <t>003356</t>
  </si>
  <si>
    <t>003357</t>
  </si>
  <si>
    <t>003358</t>
  </si>
  <si>
    <t>003359</t>
  </si>
  <si>
    <t>003360</t>
  </si>
  <si>
    <t>003361</t>
  </si>
  <si>
    <t>003362</t>
  </si>
  <si>
    <t>003363</t>
  </si>
  <si>
    <t>003364</t>
  </si>
  <si>
    <t>003365</t>
  </si>
  <si>
    <t>003366</t>
  </si>
  <si>
    <t>003367</t>
  </si>
  <si>
    <t>003368</t>
  </si>
  <si>
    <t>003369</t>
  </si>
  <si>
    <t>003370</t>
  </si>
  <si>
    <t>003371</t>
  </si>
  <si>
    <t>003372</t>
  </si>
  <si>
    <t>003373</t>
  </si>
  <si>
    <t>003374</t>
  </si>
  <si>
    <t>003375</t>
  </si>
  <si>
    <t>003376</t>
  </si>
  <si>
    <t>003377</t>
  </si>
  <si>
    <t>003378</t>
  </si>
  <si>
    <t>003379</t>
  </si>
  <si>
    <t>003380</t>
  </si>
  <si>
    <t>003381</t>
  </si>
  <si>
    <t>003382</t>
  </si>
  <si>
    <t>003383</t>
  </si>
  <si>
    <t>003384</t>
  </si>
  <si>
    <t>003385</t>
  </si>
  <si>
    <t>003386</t>
  </si>
  <si>
    <t>003387</t>
  </si>
  <si>
    <t>003388</t>
  </si>
  <si>
    <t>003389</t>
  </si>
  <si>
    <t>003390</t>
  </si>
  <si>
    <t>003391</t>
  </si>
  <si>
    <t>003392</t>
  </si>
  <si>
    <t>003393</t>
  </si>
  <si>
    <t>003394</t>
  </si>
  <si>
    <t>003395</t>
  </si>
  <si>
    <t>003396</t>
  </si>
  <si>
    <t>003397</t>
  </si>
  <si>
    <t>003398</t>
  </si>
  <si>
    <t>003399</t>
  </si>
  <si>
    <t>003400</t>
  </si>
  <si>
    <t>003401</t>
  </si>
  <si>
    <t>003402</t>
  </si>
  <si>
    <t>003403</t>
  </si>
  <si>
    <t>003404</t>
  </si>
  <si>
    <t>003405</t>
  </si>
  <si>
    <t>003406</t>
  </si>
  <si>
    <t>003407</t>
  </si>
  <si>
    <t>003408</t>
  </si>
  <si>
    <t>003409</t>
  </si>
  <si>
    <t>003410</t>
  </si>
  <si>
    <t>003411</t>
  </si>
  <si>
    <t>003412</t>
  </si>
  <si>
    <t>003413</t>
  </si>
  <si>
    <t>003414</t>
  </si>
  <si>
    <t>003415</t>
  </si>
  <si>
    <t>003416</t>
  </si>
  <si>
    <t>003417</t>
  </si>
  <si>
    <t>003418</t>
  </si>
  <si>
    <t>003419</t>
  </si>
  <si>
    <t>003420</t>
  </si>
  <si>
    <t>003421</t>
  </si>
  <si>
    <t>003422</t>
  </si>
  <si>
    <t>003423</t>
  </si>
  <si>
    <t>003424</t>
  </si>
  <si>
    <t>003425</t>
  </si>
  <si>
    <t>003426</t>
  </si>
  <si>
    <t>003427</t>
  </si>
  <si>
    <t>003428</t>
  </si>
  <si>
    <t>003429</t>
  </si>
  <si>
    <t>003430</t>
  </si>
  <si>
    <t>003431</t>
  </si>
  <si>
    <t>003432</t>
  </si>
  <si>
    <t>003433</t>
  </si>
  <si>
    <t>003434</t>
  </si>
  <si>
    <t>003435</t>
  </si>
  <si>
    <t>003436</t>
  </si>
  <si>
    <t>003437</t>
  </si>
  <si>
    <t>003438</t>
  </si>
  <si>
    <t>003439</t>
  </si>
  <si>
    <t>003440</t>
  </si>
  <si>
    <t>003441</t>
  </si>
  <si>
    <t>003442</t>
  </si>
  <si>
    <t>003443</t>
  </si>
  <si>
    <t>003444</t>
  </si>
  <si>
    <t>003445</t>
  </si>
  <si>
    <t>003446</t>
  </si>
  <si>
    <t>003447</t>
  </si>
  <si>
    <t>003448</t>
  </si>
  <si>
    <t>003449</t>
  </si>
  <si>
    <t>003450</t>
  </si>
  <si>
    <t>003451</t>
  </si>
  <si>
    <t>003452</t>
  </si>
  <si>
    <t>003453</t>
  </si>
  <si>
    <t>003454</t>
  </si>
  <si>
    <t>003455</t>
  </si>
  <si>
    <t>003456</t>
  </si>
  <si>
    <t>003457</t>
  </si>
  <si>
    <t>003458</t>
  </si>
  <si>
    <t>003459</t>
  </si>
  <si>
    <t>003460</t>
  </si>
  <si>
    <t>003461</t>
  </si>
  <si>
    <t>003462</t>
  </si>
  <si>
    <t>003463</t>
  </si>
  <si>
    <t>003464</t>
  </si>
  <si>
    <t>003465</t>
  </si>
  <si>
    <t>003466</t>
  </si>
  <si>
    <t>003467</t>
  </si>
  <si>
    <t>003468</t>
  </si>
  <si>
    <t>003469</t>
  </si>
  <si>
    <t>003470</t>
  </si>
  <si>
    <t>003471</t>
  </si>
  <si>
    <t>003472</t>
  </si>
  <si>
    <t>003473</t>
  </si>
  <si>
    <t>003474</t>
  </si>
  <si>
    <t>003475</t>
  </si>
  <si>
    <t>003476</t>
  </si>
  <si>
    <t>003477</t>
  </si>
  <si>
    <t>003478</t>
  </si>
  <si>
    <t>003479</t>
  </si>
  <si>
    <t>003480</t>
  </si>
  <si>
    <t>003481</t>
  </si>
  <si>
    <t>003482</t>
  </si>
  <si>
    <t>003483</t>
  </si>
  <si>
    <t>003484</t>
  </si>
  <si>
    <t>003485</t>
  </si>
  <si>
    <t>003486</t>
  </si>
  <si>
    <t>003487</t>
  </si>
  <si>
    <t>003488</t>
  </si>
  <si>
    <t>003489</t>
  </si>
  <si>
    <t>003490</t>
  </si>
  <si>
    <t>003491</t>
  </si>
  <si>
    <t>003492</t>
  </si>
  <si>
    <t>003493</t>
  </si>
  <si>
    <t>003494</t>
  </si>
  <si>
    <t>003495</t>
  </si>
  <si>
    <t>003496</t>
  </si>
  <si>
    <t>003497</t>
  </si>
  <si>
    <t>003498</t>
  </si>
  <si>
    <t>003499</t>
  </si>
  <si>
    <t>003500</t>
  </si>
  <si>
    <t>003501</t>
  </si>
  <si>
    <t>003502</t>
  </si>
  <si>
    <t>003503</t>
  </si>
  <si>
    <t>003504</t>
  </si>
  <si>
    <t>003505</t>
  </si>
  <si>
    <t>003506</t>
  </si>
  <si>
    <t>003507</t>
  </si>
  <si>
    <t>003508</t>
  </si>
  <si>
    <t>003509</t>
  </si>
  <si>
    <t>003510</t>
  </si>
  <si>
    <t>003511</t>
  </si>
  <si>
    <t>003512</t>
  </si>
  <si>
    <t>003513</t>
  </si>
  <si>
    <t>003514</t>
  </si>
  <si>
    <t>003515</t>
  </si>
  <si>
    <t>003516</t>
  </si>
  <si>
    <t>003517</t>
  </si>
  <si>
    <t>003518</t>
  </si>
  <si>
    <t>003519</t>
  </si>
  <si>
    <t>003520</t>
  </si>
  <si>
    <t>003521</t>
  </si>
  <si>
    <t>003522</t>
  </si>
  <si>
    <t>003523</t>
  </si>
  <si>
    <t>003524</t>
  </si>
  <si>
    <t>003525</t>
  </si>
  <si>
    <t>003526</t>
  </si>
  <si>
    <t>003527</t>
  </si>
  <si>
    <t>003528</t>
  </si>
  <si>
    <t>003529</t>
  </si>
  <si>
    <t>003530</t>
  </si>
  <si>
    <t>003531</t>
  </si>
  <si>
    <t>003532</t>
  </si>
  <si>
    <t>003533</t>
  </si>
  <si>
    <t>003534</t>
  </si>
  <si>
    <t>003535</t>
  </si>
  <si>
    <t>003536</t>
  </si>
  <si>
    <t>003537</t>
  </si>
  <si>
    <t>003538</t>
  </si>
  <si>
    <t>003539</t>
  </si>
  <si>
    <t>003540</t>
  </si>
  <si>
    <t>003541</t>
  </si>
  <si>
    <t>003542</t>
  </si>
  <si>
    <t>003543</t>
  </si>
  <si>
    <t>003544</t>
  </si>
  <si>
    <t>003545</t>
  </si>
  <si>
    <t>003546</t>
  </si>
  <si>
    <t>003547</t>
  </si>
  <si>
    <t>003548</t>
  </si>
  <si>
    <t>003549</t>
  </si>
  <si>
    <t>003550</t>
  </si>
  <si>
    <t>003551</t>
  </si>
  <si>
    <t>003552</t>
  </si>
  <si>
    <t>003553</t>
  </si>
  <si>
    <t>003554</t>
  </si>
  <si>
    <t>003555</t>
  </si>
  <si>
    <t>003556</t>
  </si>
  <si>
    <t>003558</t>
  </si>
  <si>
    <t>003557</t>
  </si>
  <si>
    <t>003559</t>
  </si>
  <si>
    <t>003560</t>
  </si>
  <si>
    <t>003561</t>
  </si>
  <si>
    <t>003562</t>
  </si>
  <si>
    <t>003563</t>
  </si>
  <si>
    <t>003564</t>
  </si>
  <si>
    <t>003565</t>
  </si>
  <si>
    <t>003566</t>
  </si>
  <si>
    <t>003567</t>
  </si>
  <si>
    <t>003568</t>
  </si>
  <si>
    <t>003569</t>
  </si>
  <si>
    <t>003570</t>
  </si>
  <si>
    <t>003571</t>
  </si>
  <si>
    <t>003572</t>
  </si>
  <si>
    <t>003573</t>
  </si>
  <si>
    <t>003574</t>
  </si>
  <si>
    <t>003575</t>
  </si>
  <si>
    <t>003576</t>
  </si>
  <si>
    <t>003577</t>
  </si>
  <si>
    <t>003578</t>
  </si>
  <si>
    <t>003579</t>
  </si>
  <si>
    <t>003580</t>
  </si>
  <si>
    <t>003581</t>
  </si>
  <si>
    <t>003582</t>
  </si>
  <si>
    <t>003583</t>
  </si>
  <si>
    <t>003584</t>
  </si>
  <si>
    <t>003585</t>
  </si>
  <si>
    <t>003586</t>
  </si>
  <si>
    <t>003588</t>
  </si>
  <si>
    <t>003589</t>
  </si>
  <si>
    <t>003590</t>
  </si>
  <si>
    <t>003591</t>
  </si>
  <si>
    <t>003592</t>
  </si>
  <si>
    <t>003593</t>
  </si>
  <si>
    <t>003594</t>
  </si>
  <si>
    <t>003595</t>
  </si>
  <si>
    <t>003596</t>
  </si>
  <si>
    <t>003598</t>
  </si>
  <si>
    <t>003599</t>
  </si>
  <si>
    <t>003600</t>
  </si>
  <si>
    <t>003601</t>
  </si>
  <si>
    <t>003602</t>
  </si>
  <si>
    <t>003603</t>
  </si>
  <si>
    <t>003604</t>
  </si>
  <si>
    <t>003605</t>
  </si>
  <si>
    <t>003606</t>
  </si>
  <si>
    <t>003607</t>
  </si>
  <si>
    <t>003608</t>
  </si>
  <si>
    <t>003609</t>
  </si>
  <si>
    <t>003610</t>
  </si>
  <si>
    <t>003611</t>
  </si>
  <si>
    <t>003612</t>
  </si>
  <si>
    <t>003613</t>
  </si>
  <si>
    <t>003614</t>
  </si>
  <si>
    <t>003615</t>
  </si>
  <si>
    <t>003616</t>
  </si>
  <si>
    <t>003617</t>
  </si>
  <si>
    <t>003618</t>
  </si>
  <si>
    <t>003619</t>
  </si>
  <si>
    <t>003621</t>
  </si>
  <si>
    <t>003622</t>
  </si>
  <si>
    <t>003623</t>
  </si>
  <si>
    <t>003624</t>
  </si>
  <si>
    <t>003626</t>
  </si>
  <si>
    <t>003627</t>
  </si>
  <si>
    <t>003628</t>
  </si>
  <si>
    <t>003629</t>
  </si>
  <si>
    <t>003630</t>
  </si>
  <si>
    <t>003631</t>
  </si>
  <si>
    <t>003632</t>
  </si>
  <si>
    <t>003633</t>
  </si>
  <si>
    <t>003634</t>
  </si>
  <si>
    <t>003635</t>
  </si>
  <si>
    <t>003636</t>
  </si>
  <si>
    <t>003637</t>
  </si>
  <si>
    <t>003638</t>
  </si>
  <si>
    <t>003639</t>
  </si>
  <si>
    <t>003640</t>
  </si>
  <si>
    <t>003641</t>
  </si>
  <si>
    <t>003642</t>
  </si>
  <si>
    <t>003643</t>
  </si>
  <si>
    <t>003644</t>
  </si>
  <si>
    <t>003645</t>
  </si>
  <si>
    <t>003646</t>
  </si>
  <si>
    <t>003647</t>
  </si>
  <si>
    <t>003648</t>
  </si>
  <si>
    <t>003649</t>
  </si>
  <si>
    <t>003650</t>
  </si>
  <si>
    <t>003651</t>
  </si>
  <si>
    <t>003652</t>
  </si>
  <si>
    <t>003653</t>
  </si>
  <si>
    <t>003654</t>
  </si>
  <si>
    <t>003655</t>
  </si>
  <si>
    <t>003656</t>
  </si>
  <si>
    <t>003657</t>
  </si>
  <si>
    <t>003658</t>
  </si>
  <si>
    <t>003659</t>
  </si>
  <si>
    <t>003660</t>
  </si>
  <si>
    <t>003661</t>
  </si>
  <si>
    <t>003662</t>
  </si>
  <si>
    <t>003663</t>
  </si>
  <si>
    <t>003665</t>
  </si>
  <si>
    <t>003666</t>
  </si>
  <si>
    <t>003667</t>
  </si>
  <si>
    <t>003668</t>
  </si>
  <si>
    <t>003669</t>
  </si>
  <si>
    <t>003670</t>
  </si>
  <si>
    <t>003671</t>
  </si>
  <si>
    <t>003672</t>
  </si>
  <si>
    <t>003673</t>
  </si>
  <si>
    <t>003674</t>
  </si>
  <si>
    <t>003675</t>
  </si>
  <si>
    <t>003676</t>
  </si>
  <si>
    <t>003677</t>
  </si>
  <si>
    <t>003678</t>
  </si>
  <si>
    <t>003679</t>
  </si>
  <si>
    <t>003680</t>
  </si>
  <si>
    <t>003681</t>
  </si>
  <si>
    <t>003682</t>
  </si>
  <si>
    <t>003683</t>
  </si>
  <si>
    <t>003684</t>
  </si>
  <si>
    <t>003685</t>
  </si>
  <si>
    <t>003686</t>
  </si>
  <si>
    <t>003687</t>
  </si>
  <si>
    <t>003688</t>
  </si>
  <si>
    <t>003689</t>
  </si>
  <si>
    <t>003690</t>
  </si>
  <si>
    <t>003691</t>
  </si>
  <si>
    <t>003692</t>
  </si>
  <si>
    <t>003693</t>
  </si>
  <si>
    <t>003694</t>
  </si>
  <si>
    <t>003695</t>
  </si>
  <si>
    <t>003696</t>
  </si>
  <si>
    <t>003697</t>
  </si>
  <si>
    <t>003698</t>
  </si>
  <si>
    <t>003699</t>
  </si>
  <si>
    <t>003700</t>
  </si>
  <si>
    <t>003701</t>
  </si>
  <si>
    <t>003702</t>
  </si>
  <si>
    <t>003703</t>
  </si>
  <si>
    <t>003704</t>
  </si>
  <si>
    <t>003705</t>
  </si>
  <si>
    <t>003706</t>
  </si>
  <si>
    <t>003707</t>
  </si>
  <si>
    <t>003708</t>
  </si>
  <si>
    <t>003709</t>
  </si>
  <si>
    <t>003710</t>
  </si>
  <si>
    <t>003711</t>
  </si>
  <si>
    <t>003712</t>
  </si>
  <si>
    <t>003713</t>
  </si>
  <si>
    <t>003714</t>
  </si>
  <si>
    <t>003715</t>
  </si>
  <si>
    <t>003716</t>
  </si>
  <si>
    <t>003717</t>
  </si>
  <si>
    <t>003718</t>
  </si>
  <si>
    <t>003719</t>
  </si>
  <si>
    <t>003720</t>
  </si>
  <si>
    <t>003721</t>
  </si>
  <si>
    <t>003722</t>
  </si>
  <si>
    <t>003724</t>
  </si>
  <si>
    <t>003725</t>
  </si>
  <si>
    <t>003726</t>
  </si>
  <si>
    <t>003728</t>
  </si>
  <si>
    <t>003729</t>
  </si>
  <si>
    <t>003730</t>
  </si>
  <si>
    <t>003731</t>
  </si>
  <si>
    <t>003732</t>
  </si>
  <si>
    <t>003733</t>
  </si>
  <si>
    <t>003734</t>
  </si>
  <si>
    <t>003735</t>
  </si>
  <si>
    <t>003736</t>
  </si>
  <si>
    <t>003737</t>
  </si>
  <si>
    <t>003738</t>
  </si>
  <si>
    <t>003739</t>
  </si>
  <si>
    <t>003740</t>
  </si>
  <si>
    <t>003741</t>
  </si>
  <si>
    <t>003742</t>
  </si>
  <si>
    <t>003743</t>
  </si>
  <si>
    <t>003744</t>
  </si>
  <si>
    <t>003745</t>
  </si>
  <si>
    <t>003746</t>
  </si>
  <si>
    <t>003747</t>
  </si>
  <si>
    <t>003748</t>
  </si>
  <si>
    <t>003749</t>
  </si>
  <si>
    <t>003750</t>
  </si>
  <si>
    <t>003751</t>
  </si>
  <si>
    <t>003752</t>
  </si>
  <si>
    <t>003753</t>
  </si>
  <si>
    <t>003754</t>
  </si>
  <si>
    <t>003755</t>
  </si>
  <si>
    <t>003756</t>
  </si>
  <si>
    <t>003757</t>
  </si>
  <si>
    <t>003758</t>
  </si>
  <si>
    <t>003759</t>
  </si>
  <si>
    <t>003760</t>
  </si>
  <si>
    <t>003761</t>
  </si>
  <si>
    <t>003781</t>
  </si>
  <si>
    <t>003762</t>
  </si>
  <si>
    <t>003763</t>
  </si>
  <si>
    <t>003764</t>
  </si>
  <si>
    <t>003765</t>
  </si>
  <si>
    <t>003766</t>
  </si>
  <si>
    <t>003767</t>
  </si>
  <si>
    <t>003768</t>
  </si>
  <si>
    <t>003769</t>
  </si>
  <si>
    <t>003770</t>
  </si>
  <si>
    <t>003771</t>
  </si>
  <si>
    <t>003772</t>
  </si>
  <si>
    <t>003773</t>
  </si>
  <si>
    <t>003774</t>
  </si>
  <si>
    <t>003775</t>
  </si>
  <si>
    <t>003776</t>
  </si>
  <si>
    <t>003777</t>
  </si>
  <si>
    <t>003778</t>
  </si>
  <si>
    <t>003779</t>
  </si>
  <si>
    <t>003780</t>
  </si>
  <si>
    <t>003782</t>
  </si>
  <si>
    <t>003783</t>
  </si>
  <si>
    <t>003784</t>
  </si>
  <si>
    <t>003785</t>
  </si>
  <si>
    <t>003786</t>
  </si>
  <si>
    <t>003787</t>
  </si>
  <si>
    <t>003788</t>
  </si>
  <si>
    <t>003789</t>
  </si>
  <si>
    <t>003790</t>
  </si>
  <si>
    <t>003791</t>
  </si>
  <si>
    <t>003792</t>
  </si>
  <si>
    <t>003793</t>
  </si>
  <si>
    <t>003794</t>
  </si>
  <si>
    <t>003795</t>
  </si>
  <si>
    <t>003796</t>
  </si>
  <si>
    <t>003797</t>
  </si>
  <si>
    <t>003798</t>
  </si>
  <si>
    <t>003799</t>
  </si>
  <si>
    <t>003800</t>
  </si>
  <si>
    <t>003801</t>
  </si>
  <si>
    <t>003802</t>
  </si>
  <si>
    <t>003803</t>
  </si>
  <si>
    <t>003804</t>
  </si>
  <si>
    <t>003805</t>
  </si>
  <si>
    <t>003806</t>
  </si>
  <si>
    <t>003807</t>
  </si>
  <si>
    <t>003808</t>
  </si>
  <si>
    <t>003809</t>
  </si>
  <si>
    <t>003810</t>
  </si>
  <si>
    <t>003811</t>
  </si>
  <si>
    <t>003812</t>
  </si>
  <si>
    <t>003813</t>
  </si>
  <si>
    <t>003814</t>
  </si>
  <si>
    <t>003816</t>
  </si>
  <si>
    <t>003817</t>
  </si>
  <si>
    <t>003818</t>
  </si>
  <si>
    <t>003819</t>
  </si>
  <si>
    <t>003820</t>
  </si>
  <si>
    <t>003821</t>
  </si>
  <si>
    <t>003822</t>
  </si>
  <si>
    <t>003823</t>
  </si>
  <si>
    <t>003824</t>
  </si>
  <si>
    <t>003825</t>
  </si>
  <si>
    <t>003826</t>
  </si>
  <si>
    <t>003827</t>
  </si>
  <si>
    <t>003828</t>
  </si>
  <si>
    <t>003829</t>
  </si>
  <si>
    <t>003830</t>
  </si>
  <si>
    <t>003831</t>
  </si>
  <si>
    <t>003832</t>
  </si>
  <si>
    <t>003833</t>
  </si>
  <si>
    <t>003834</t>
  </si>
  <si>
    <t>003835</t>
  </si>
  <si>
    <t>003836</t>
  </si>
  <si>
    <t>003837</t>
  </si>
  <si>
    <t>003838</t>
  </si>
  <si>
    <t>003839</t>
  </si>
  <si>
    <t>003840</t>
  </si>
  <si>
    <t>003841</t>
  </si>
  <si>
    <t>003842</t>
  </si>
  <si>
    <t>003843</t>
  </si>
  <si>
    <t>003844</t>
  </si>
  <si>
    <t>003845</t>
  </si>
  <si>
    <t>003846</t>
  </si>
  <si>
    <t>003847</t>
  </si>
  <si>
    <t>003848</t>
  </si>
  <si>
    <t>003849</t>
  </si>
  <si>
    <t>003850</t>
  </si>
  <si>
    <t>003851</t>
  </si>
  <si>
    <t>003852</t>
  </si>
  <si>
    <t>003853</t>
  </si>
  <si>
    <t>003854</t>
  </si>
  <si>
    <t>003855</t>
  </si>
  <si>
    <t>003856</t>
  </si>
  <si>
    <t>003857</t>
  </si>
  <si>
    <t>003858</t>
  </si>
  <si>
    <t>003859</t>
  </si>
  <si>
    <t>003860</t>
  </si>
  <si>
    <t>003861</t>
  </si>
  <si>
    <t>003862</t>
  </si>
  <si>
    <t>003863</t>
  </si>
  <si>
    <t>003864</t>
  </si>
  <si>
    <t>003865</t>
  </si>
  <si>
    <t>003866</t>
  </si>
  <si>
    <t>003867</t>
  </si>
  <si>
    <t>003868</t>
  </si>
  <si>
    <t>003869</t>
  </si>
  <si>
    <t>003870</t>
  </si>
  <si>
    <t>003871</t>
  </si>
  <si>
    <t>003872</t>
  </si>
  <si>
    <t>003873</t>
  </si>
  <si>
    <t>003874</t>
  </si>
  <si>
    <t>003875</t>
  </si>
  <si>
    <t>003876</t>
  </si>
  <si>
    <t>003877</t>
  </si>
  <si>
    <t>003878</t>
  </si>
  <si>
    <t>003879</t>
  </si>
  <si>
    <t>003880</t>
  </si>
  <si>
    <t>003881</t>
  </si>
  <si>
    <t>003882</t>
  </si>
  <si>
    <t>003883</t>
  </si>
  <si>
    <t>003884</t>
  </si>
  <si>
    <t>003885</t>
  </si>
  <si>
    <t>003886</t>
  </si>
  <si>
    <t>003887</t>
  </si>
  <si>
    <t>003888</t>
  </si>
  <si>
    <t>003889</t>
  </si>
  <si>
    <t>003890</t>
  </si>
  <si>
    <t>003891</t>
  </si>
  <si>
    <t>003892</t>
  </si>
  <si>
    <t>003893</t>
  </si>
  <si>
    <t>003894</t>
  </si>
  <si>
    <t>003895</t>
  </si>
  <si>
    <t>003896</t>
  </si>
  <si>
    <t>003897</t>
  </si>
  <si>
    <t>003898</t>
  </si>
  <si>
    <t>003899</t>
  </si>
  <si>
    <t>003900</t>
  </si>
  <si>
    <t>003901</t>
  </si>
  <si>
    <t>003902</t>
  </si>
  <si>
    <t>003903</t>
  </si>
  <si>
    <t>003904</t>
  </si>
  <si>
    <t>003905</t>
  </si>
  <si>
    <t>003907</t>
  </si>
  <si>
    <t>003906</t>
  </si>
  <si>
    <t>003908</t>
  </si>
  <si>
    <t>003909</t>
  </si>
  <si>
    <t>003910</t>
  </si>
  <si>
    <t>003911</t>
  </si>
  <si>
    <t>003912</t>
  </si>
  <si>
    <t>003913</t>
  </si>
  <si>
    <t>003914</t>
  </si>
  <si>
    <t>003915</t>
  </si>
  <si>
    <t>003916</t>
  </si>
  <si>
    <t>003917</t>
  </si>
  <si>
    <t>003918</t>
  </si>
  <si>
    <t>003919</t>
  </si>
  <si>
    <t>003920</t>
  </si>
  <si>
    <t>003921</t>
  </si>
  <si>
    <t>003922</t>
  </si>
  <si>
    <t>003923</t>
  </si>
  <si>
    <t>003924</t>
  </si>
  <si>
    <t>003925</t>
  </si>
  <si>
    <t>003926</t>
  </si>
  <si>
    <t>003927</t>
  </si>
  <si>
    <t>003928</t>
  </si>
  <si>
    <t>003929</t>
  </si>
  <si>
    <t>003930</t>
  </si>
  <si>
    <t>003931</t>
  </si>
  <si>
    <t>003932</t>
  </si>
  <si>
    <t>003933</t>
  </si>
  <si>
    <t>003934</t>
  </si>
  <si>
    <t>003935</t>
  </si>
  <si>
    <t>003936</t>
  </si>
  <si>
    <t>003937</t>
  </si>
  <si>
    <t>003938</t>
  </si>
  <si>
    <t>003940</t>
  </si>
  <si>
    <t>003941</t>
  </si>
  <si>
    <t>003942</t>
  </si>
  <si>
    <t>003943</t>
  </si>
  <si>
    <t>003944</t>
  </si>
  <si>
    <t>003945</t>
  </si>
  <si>
    <t>003946</t>
  </si>
  <si>
    <t>003947</t>
  </si>
  <si>
    <t>003948</t>
  </si>
  <si>
    <t>003949</t>
  </si>
  <si>
    <t>003950</t>
  </si>
  <si>
    <t>003951</t>
  </si>
  <si>
    <t>003952</t>
  </si>
  <si>
    <t>003953</t>
  </si>
  <si>
    <t>003954</t>
  </si>
  <si>
    <t>003955</t>
  </si>
  <si>
    <t>003956</t>
  </si>
  <si>
    <t>003957</t>
  </si>
  <si>
    <t>003958</t>
  </si>
  <si>
    <t>003960</t>
  </si>
  <si>
    <t>003961</t>
  </si>
  <si>
    <t>003962</t>
  </si>
  <si>
    <t>003963</t>
  </si>
  <si>
    <t>003964</t>
  </si>
  <si>
    <t>003965</t>
  </si>
  <si>
    <t>003967</t>
  </si>
  <si>
    <t>003968</t>
  </si>
  <si>
    <t>003969</t>
  </si>
  <si>
    <t>003970</t>
  </si>
  <si>
    <t>003971</t>
  </si>
  <si>
    <t>003973</t>
  </si>
  <si>
    <t>003974</t>
  </si>
  <si>
    <t>003975</t>
  </si>
  <si>
    <t>003976</t>
  </si>
  <si>
    <t>003977</t>
  </si>
  <si>
    <t>003978</t>
  </si>
  <si>
    <t>003979</t>
  </si>
  <si>
    <t>003981</t>
  </si>
  <si>
    <t>003982</t>
  </si>
  <si>
    <t>003983</t>
  </si>
  <si>
    <t>003984</t>
  </si>
  <si>
    <t>003985</t>
  </si>
  <si>
    <t>003980</t>
  </si>
  <si>
    <t>003986</t>
  </si>
  <si>
    <t>003987</t>
  </si>
  <si>
    <t>003988</t>
  </si>
  <si>
    <t>003989</t>
  </si>
  <si>
    <t>003990</t>
  </si>
  <si>
    <t>003991</t>
  </si>
  <si>
    <t>003992</t>
  </si>
  <si>
    <t>003993</t>
  </si>
  <si>
    <t>003994</t>
  </si>
  <si>
    <t>003995</t>
  </si>
  <si>
    <t>003996</t>
  </si>
  <si>
    <t>003997</t>
  </si>
  <si>
    <t>003998</t>
  </si>
  <si>
    <t>003999</t>
  </si>
  <si>
    <t>004000</t>
  </si>
  <si>
    <t>004001</t>
  </si>
  <si>
    <t>004002</t>
  </si>
  <si>
    <t>004003</t>
  </si>
  <si>
    <t>004004</t>
  </si>
  <si>
    <t>004005</t>
  </si>
  <si>
    <t>004006</t>
  </si>
  <si>
    <t>004007</t>
  </si>
  <si>
    <t>004008</t>
  </si>
  <si>
    <t>004009</t>
  </si>
  <si>
    <t>004010</t>
  </si>
  <si>
    <t>004011</t>
  </si>
  <si>
    <t>004012</t>
  </si>
  <si>
    <t>004013</t>
  </si>
  <si>
    <t>004014</t>
  </si>
  <si>
    <t>004015</t>
  </si>
  <si>
    <t>004016</t>
  </si>
  <si>
    <t>004017</t>
  </si>
  <si>
    <t>004018</t>
  </si>
  <si>
    <t>004019</t>
  </si>
  <si>
    <t>004020</t>
  </si>
  <si>
    <t>004021</t>
  </si>
  <si>
    <t>004022</t>
  </si>
  <si>
    <t>004023</t>
  </si>
  <si>
    <t>004024</t>
  </si>
  <si>
    <t>004025</t>
  </si>
  <si>
    <t>004026</t>
  </si>
  <si>
    <t>004027</t>
  </si>
  <si>
    <t>004028</t>
  </si>
  <si>
    <t>004029</t>
  </si>
  <si>
    <t>004030</t>
  </si>
  <si>
    <t>004031</t>
  </si>
  <si>
    <t>004032</t>
  </si>
  <si>
    <t>004033</t>
  </si>
  <si>
    <t>004034</t>
  </si>
  <si>
    <t>004035</t>
  </si>
  <si>
    <t>004036</t>
  </si>
  <si>
    <t>004037</t>
  </si>
  <si>
    <t>004038</t>
  </si>
  <si>
    <t>004039</t>
  </si>
  <si>
    <t>004041</t>
  </si>
  <si>
    <t>004043</t>
  </si>
  <si>
    <t>004044</t>
  </si>
  <si>
    <t>004045</t>
  </si>
  <si>
    <t>004046</t>
  </si>
  <si>
    <t>004047</t>
  </si>
  <si>
    <t>004048</t>
  </si>
  <si>
    <t>004049</t>
  </si>
  <si>
    <t>004050</t>
  </si>
  <si>
    <t>004051</t>
  </si>
  <si>
    <t>004052</t>
  </si>
  <si>
    <t>004053</t>
  </si>
  <si>
    <t>004054</t>
  </si>
  <si>
    <t>004055</t>
  </si>
  <si>
    <t>004056</t>
  </si>
  <si>
    <t>004057</t>
  </si>
  <si>
    <t>004058</t>
  </si>
  <si>
    <t>004059</t>
  </si>
  <si>
    <t>004061</t>
  </si>
  <si>
    <t>004063</t>
  </si>
  <si>
    <t>004064</t>
  </si>
  <si>
    <t>004065</t>
  </si>
  <si>
    <t>004066</t>
  </si>
  <si>
    <t>004067</t>
  </si>
  <si>
    <t>004068</t>
  </si>
  <si>
    <t>004069</t>
  </si>
  <si>
    <t>004070</t>
  </si>
  <si>
    <t>004071</t>
  </si>
  <si>
    <t>004072</t>
  </si>
  <si>
    <t>004073</t>
  </si>
  <si>
    <t>004074</t>
  </si>
  <si>
    <t>004075</t>
  </si>
  <si>
    <t>004076</t>
  </si>
  <si>
    <t>004077</t>
  </si>
  <si>
    <t>004078</t>
  </si>
  <si>
    <t>004079</t>
  </si>
  <si>
    <t>004080</t>
  </si>
  <si>
    <t>004081</t>
  </si>
  <si>
    <t>004082</t>
  </si>
  <si>
    <t>004083</t>
  </si>
  <si>
    <t>004084</t>
  </si>
  <si>
    <t>004086</t>
  </si>
  <si>
    <t>004087</t>
  </si>
  <si>
    <t>004088</t>
  </si>
  <si>
    <t>004089</t>
  </si>
  <si>
    <t>004090</t>
  </si>
  <si>
    <t>004091</t>
  </si>
  <si>
    <t>004092</t>
  </si>
  <si>
    <t>004093</t>
  </si>
  <si>
    <t>004094</t>
  </si>
  <si>
    <t>004095</t>
  </si>
  <si>
    <t>004096</t>
  </si>
  <si>
    <t>004097</t>
  </si>
  <si>
    <t>004098</t>
  </si>
  <si>
    <t>004099</t>
  </si>
  <si>
    <t>004100</t>
  </si>
  <si>
    <t>004101</t>
  </si>
  <si>
    <t>004102</t>
  </si>
  <si>
    <t>004103</t>
  </si>
  <si>
    <t>004104</t>
  </si>
  <si>
    <t>004105</t>
  </si>
  <si>
    <t>004106</t>
  </si>
  <si>
    <t>004107</t>
  </si>
  <si>
    <t>004108</t>
  </si>
  <si>
    <t>004109</t>
  </si>
  <si>
    <t>004110</t>
  </si>
  <si>
    <t>004111</t>
  </si>
  <si>
    <t>004112</t>
  </si>
  <si>
    <t>004113</t>
  </si>
  <si>
    <t>004114</t>
  </si>
  <si>
    <t>004116</t>
  </si>
  <si>
    <t>004117</t>
  </si>
  <si>
    <t>004118</t>
  </si>
  <si>
    <t>004119</t>
  </si>
  <si>
    <t>004120</t>
  </si>
  <si>
    <t>004121</t>
  </si>
  <si>
    <t>004122</t>
  </si>
  <si>
    <t>004123</t>
  </si>
  <si>
    <t>004124</t>
  </si>
  <si>
    <t>004125</t>
  </si>
  <si>
    <t>004126</t>
  </si>
  <si>
    <t>004127</t>
  </si>
  <si>
    <t>004128</t>
  </si>
  <si>
    <t>004129</t>
  </si>
  <si>
    <t>004130</t>
  </si>
  <si>
    <t>004131</t>
  </si>
  <si>
    <t>004132</t>
  </si>
  <si>
    <t>004133</t>
  </si>
  <si>
    <t>004134</t>
  </si>
  <si>
    <t>004135</t>
  </si>
  <si>
    <t>004136</t>
  </si>
  <si>
    <t>004137</t>
  </si>
  <si>
    <t>004138</t>
  </si>
  <si>
    <t>004139</t>
  </si>
  <si>
    <t>004140</t>
  </si>
  <si>
    <t>004142</t>
  </si>
  <si>
    <t>004143</t>
  </si>
  <si>
    <t>003939</t>
  </si>
  <si>
    <t>004144</t>
  </si>
  <si>
    <t>004145</t>
  </si>
  <si>
    <t>004146</t>
  </si>
  <si>
    <t>004147</t>
  </si>
  <si>
    <t>004148</t>
  </si>
  <si>
    <t>004149</t>
  </si>
  <si>
    <t>004150</t>
  </si>
  <si>
    <t>004151</t>
  </si>
  <si>
    <t>004152</t>
  </si>
  <si>
    <t>004153</t>
  </si>
  <si>
    <t>004154</t>
  </si>
  <si>
    <t>004155</t>
  </si>
  <si>
    <t>004156</t>
  </si>
  <si>
    <t>004157</t>
  </si>
  <si>
    <t>004158</t>
  </si>
  <si>
    <t>004159</t>
  </si>
  <si>
    <t>004160</t>
  </si>
  <si>
    <t>004161</t>
  </si>
  <si>
    <t>004162</t>
  </si>
  <si>
    <t>004163</t>
  </si>
  <si>
    <t>004164</t>
  </si>
  <si>
    <t>004165</t>
  </si>
  <si>
    <t>004167</t>
  </si>
  <si>
    <t>004168</t>
  </si>
  <si>
    <t>004169</t>
  </si>
  <si>
    <t>004170</t>
  </si>
  <si>
    <t>004171</t>
  </si>
  <si>
    <t>004172</t>
  </si>
  <si>
    <t>004173</t>
  </si>
  <si>
    <t>004174</t>
  </si>
  <si>
    <t>004175</t>
  </si>
  <si>
    <t>004176</t>
  </si>
  <si>
    <t>004177</t>
  </si>
  <si>
    <t>004178</t>
  </si>
  <si>
    <t>004179</t>
  </si>
  <si>
    <t>004180</t>
  </si>
  <si>
    <t>004181</t>
  </si>
  <si>
    <t>004182</t>
  </si>
  <si>
    <t>004183</t>
  </si>
  <si>
    <t>004184</t>
  </si>
  <si>
    <t>004185</t>
  </si>
  <si>
    <t>004186</t>
  </si>
  <si>
    <t>004187</t>
  </si>
  <si>
    <t>004188</t>
  </si>
  <si>
    <t>004189</t>
  </si>
  <si>
    <t>004190</t>
  </si>
  <si>
    <t>004191</t>
  </si>
  <si>
    <t>004192</t>
  </si>
  <si>
    <t>004193</t>
  </si>
  <si>
    <t>004194</t>
  </si>
  <si>
    <t>004195</t>
  </si>
  <si>
    <t>004196</t>
  </si>
  <si>
    <t>004197</t>
  </si>
  <si>
    <t>004198</t>
  </si>
  <si>
    <t>004199</t>
  </si>
  <si>
    <t>004200</t>
  </si>
  <si>
    <t>004202</t>
  </si>
  <si>
    <t>004201</t>
  </si>
  <si>
    <t>004203</t>
  </si>
  <si>
    <t>004204</t>
  </si>
  <si>
    <t>004205</t>
  </si>
  <si>
    <t>004206</t>
  </si>
  <si>
    <t>004207</t>
  </si>
  <si>
    <t>004208</t>
  </si>
  <si>
    <t>004209</t>
  </si>
  <si>
    <t>004210</t>
  </si>
  <si>
    <t>004211</t>
  </si>
  <si>
    <t>004212</t>
  </si>
  <si>
    <t>004213</t>
  </si>
  <si>
    <t>004214</t>
  </si>
  <si>
    <t>004215</t>
  </si>
  <si>
    <t>004216</t>
  </si>
  <si>
    <t>004217</t>
  </si>
  <si>
    <t>004218</t>
  </si>
  <si>
    <t>004219</t>
  </si>
  <si>
    <t>004220</t>
  </si>
  <si>
    <t>004221</t>
  </si>
  <si>
    <t>004222</t>
  </si>
  <si>
    <t>004223</t>
  </si>
  <si>
    <t>004224</t>
  </si>
  <si>
    <t>004225</t>
  </si>
  <si>
    <t>004226</t>
  </si>
  <si>
    <t>004227</t>
  </si>
  <si>
    <t>004228</t>
  </si>
  <si>
    <t>004230</t>
  </si>
  <si>
    <t>004231</t>
  </si>
  <si>
    <t>004233</t>
  </si>
  <si>
    <t>004234</t>
  </si>
  <si>
    <t>004235</t>
  </si>
  <si>
    <t>004236</t>
  </si>
  <si>
    <t>004237</t>
  </si>
  <si>
    <t>004239</t>
  </si>
  <si>
    <t>004240</t>
  </si>
  <si>
    <t>004242</t>
  </si>
  <si>
    <t>004243</t>
  </si>
  <si>
    <t>004244</t>
  </si>
  <si>
    <t>004245</t>
  </si>
  <si>
    <t>004246</t>
  </si>
  <si>
    <t>004247</t>
  </si>
  <si>
    <t>004248</t>
  </si>
  <si>
    <t>004249</t>
  </si>
  <si>
    <t>004250</t>
  </si>
  <si>
    <t>004251</t>
  </si>
  <si>
    <t>004252</t>
  </si>
  <si>
    <t>004253</t>
  </si>
  <si>
    <t>004254</t>
  </si>
  <si>
    <t>004255</t>
  </si>
  <si>
    <t>004256</t>
  </si>
  <si>
    <t>004257</t>
  </si>
  <si>
    <t>004258</t>
  </si>
  <si>
    <t>004259</t>
  </si>
  <si>
    <t>004260</t>
  </si>
  <si>
    <t>004262</t>
  </si>
  <si>
    <t>004263</t>
  </si>
  <si>
    <t>004264</t>
  </si>
  <si>
    <t>004265</t>
  </si>
  <si>
    <t>004266</t>
  </si>
  <si>
    <t>004267</t>
  </si>
  <si>
    <t>004268</t>
  </si>
  <si>
    <t>004269</t>
  </si>
  <si>
    <t>004270</t>
  </si>
  <si>
    <t>004271</t>
  </si>
  <si>
    <t>004273</t>
  </si>
  <si>
    <t>004274</t>
  </si>
  <si>
    <t>004275</t>
  </si>
  <si>
    <t>004276</t>
  </si>
  <si>
    <t>004277</t>
  </si>
  <si>
    <t>004278</t>
  </si>
  <si>
    <t>004279</t>
  </si>
  <si>
    <t>004280</t>
  </si>
  <si>
    <t>004281</t>
  </si>
  <si>
    <t>004282</t>
  </si>
  <si>
    <t>004283</t>
  </si>
  <si>
    <t>004284</t>
  </si>
  <si>
    <t>004285</t>
  </si>
  <si>
    <t>004286</t>
  </si>
  <si>
    <t>004287</t>
  </si>
  <si>
    <t>004288</t>
  </si>
  <si>
    <t>004289</t>
  </si>
  <si>
    <t>004290</t>
  </si>
  <si>
    <t>004291</t>
  </si>
  <si>
    <t>004292</t>
  </si>
  <si>
    <t>004293</t>
  </si>
  <si>
    <t>004294</t>
  </si>
  <si>
    <t>004295</t>
  </si>
  <si>
    <t>004296</t>
  </si>
  <si>
    <t>004297</t>
  </si>
  <si>
    <t>004298</t>
  </si>
  <si>
    <t>004299</t>
  </si>
  <si>
    <t>004300</t>
  </si>
  <si>
    <t>004301</t>
  </si>
  <si>
    <t>004302</t>
  </si>
  <si>
    <t>004303</t>
  </si>
  <si>
    <t>004304</t>
  </si>
  <si>
    <t>004305</t>
  </si>
  <si>
    <t>004306</t>
  </si>
  <si>
    <t>004307</t>
  </si>
  <si>
    <t>004308</t>
  </si>
  <si>
    <t>004309</t>
  </si>
  <si>
    <t>004310</t>
  </si>
  <si>
    <t>004311</t>
  </si>
  <si>
    <t>004312</t>
  </si>
  <si>
    <t>004313</t>
  </si>
  <si>
    <t>004315</t>
  </si>
  <si>
    <t>004318</t>
  </si>
  <si>
    <t>004319</t>
  </si>
  <si>
    <t>004320</t>
  </si>
  <si>
    <t>004322</t>
  </si>
  <si>
    <t>004323</t>
  </si>
  <si>
    <t>004324</t>
  </si>
  <si>
    <t>004325</t>
  </si>
  <si>
    <t>004326</t>
  </si>
  <si>
    <t>004327</t>
  </si>
  <si>
    <t>004328</t>
  </si>
  <si>
    <t>004329</t>
  </si>
  <si>
    <t>004330</t>
  </si>
  <si>
    <t>004331</t>
  </si>
  <si>
    <t>004332</t>
  </si>
  <si>
    <t>004333</t>
  </si>
  <si>
    <t>004334</t>
  </si>
  <si>
    <t>004335</t>
  </si>
  <si>
    <t>004336</t>
  </si>
  <si>
    <t>004337</t>
  </si>
  <si>
    <t>004338</t>
  </si>
  <si>
    <t>004339</t>
  </si>
  <si>
    <t>004340</t>
  </si>
  <si>
    <t>004341</t>
  </si>
  <si>
    <t>004342</t>
  </si>
  <si>
    <t>004343</t>
  </si>
  <si>
    <t>004344</t>
  </si>
  <si>
    <t>004345</t>
  </si>
  <si>
    <t>004346</t>
  </si>
  <si>
    <t>004347</t>
  </si>
  <si>
    <t>004348</t>
  </si>
  <si>
    <t>004349</t>
  </si>
  <si>
    <t>004350</t>
  </si>
  <si>
    <t>004351</t>
  </si>
  <si>
    <t>004352</t>
  </si>
  <si>
    <t>004353</t>
  </si>
  <si>
    <t>004354</t>
  </si>
  <si>
    <t>004355</t>
  </si>
  <si>
    <t>004356</t>
  </si>
  <si>
    <t>004357</t>
  </si>
  <si>
    <t>004358</t>
  </si>
  <si>
    <t>004359</t>
  </si>
  <si>
    <t>004360</t>
  </si>
  <si>
    <t>004361</t>
  </si>
  <si>
    <t>004364</t>
  </si>
  <si>
    <t>004365</t>
  </si>
  <si>
    <t>004366</t>
  </si>
  <si>
    <t>004367</t>
  </si>
  <si>
    <t>004368</t>
  </si>
  <si>
    <t>004369</t>
  </si>
  <si>
    <t>004370</t>
  </si>
  <si>
    <t>004371</t>
  </si>
  <si>
    <t>004372</t>
  </si>
  <si>
    <t>004373</t>
  </si>
  <si>
    <t>004374</t>
  </si>
  <si>
    <t>004375</t>
  </si>
  <si>
    <t>004376</t>
  </si>
  <si>
    <t>004378</t>
  </si>
  <si>
    <t>004379</t>
  </si>
  <si>
    <t>004380</t>
  </si>
  <si>
    <t>004381</t>
  </si>
  <si>
    <t>004382</t>
  </si>
  <si>
    <t>004383</t>
  </si>
  <si>
    <t>004384</t>
  </si>
  <si>
    <t>004385</t>
  </si>
  <si>
    <t>004386</t>
  </si>
  <si>
    <t>004387</t>
  </si>
  <si>
    <t>004388</t>
  </si>
  <si>
    <t>004389</t>
  </si>
  <si>
    <t>004390</t>
  </si>
  <si>
    <t>004391</t>
  </si>
  <si>
    <t>004392</t>
  </si>
  <si>
    <t>004393</t>
  </si>
  <si>
    <t>004394</t>
  </si>
  <si>
    <t>004395</t>
  </si>
  <si>
    <t>004396</t>
  </si>
  <si>
    <t>004397</t>
  </si>
  <si>
    <t>004398</t>
  </si>
  <si>
    <t>004399</t>
  </si>
  <si>
    <t>004400</t>
  </si>
  <si>
    <t>004401</t>
  </si>
  <si>
    <t>004402</t>
  </si>
  <si>
    <t>004403</t>
  </si>
  <si>
    <t>004404</t>
  </si>
  <si>
    <t>004405</t>
  </si>
  <si>
    <t>004407</t>
  </si>
  <si>
    <t>004408</t>
  </si>
  <si>
    <t>004409</t>
  </si>
  <si>
    <t>004410</t>
  </si>
  <si>
    <t>004411</t>
  </si>
  <si>
    <t>004412</t>
  </si>
  <si>
    <t>004413</t>
  </si>
  <si>
    <t>004415</t>
  </si>
  <si>
    <t>004416</t>
  </si>
  <si>
    <t>004417</t>
  </si>
  <si>
    <t>004418</t>
  </si>
  <si>
    <t>004420</t>
  </si>
  <si>
    <t>004422</t>
  </si>
  <si>
    <t>004423</t>
  </si>
  <si>
    <t>004424</t>
  </si>
  <si>
    <t>004425</t>
  </si>
  <si>
    <t>004426</t>
  </si>
  <si>
    <t>004427</t>
  </si>
  <si>
    <t>004430</t>
  </si>
  <si>
    <t>004431</t>
  </si>
  <si>
    <t>004432</t>
  </si>
  <si>
    <t>004433</t>
  </si>
  <si>
    <t>004435</t>
  </si>
  <si>
    <t>004436</t>
  </si>
  <si>
    <t>004437</t>
  </si>
  <si>
    <t>004438</t>
  </si>
  <si>
    <t>004439</t>
  </si>
  <si>
    <t>004440</t>
  </si>
  <si>
    <t>004441</t>
  </si>
  <si>
    <t>004442</t>
  </si>
  <si>
    <t>004446</t>
  </si>
  <si>
    <t>004447</t>
  </si>
  <si>
    <t>004448</t>
  </si>
  <si>
    <t>004449</t>
  </si>
  <si>
    <t>004450</t>
  </si>
  <si>
    <t>004451</t>
  </si>
  <si>
    <t>004452</t>
  </si>
  <si>
    <t>004453</t>
  </si>
  <si>
    <t>004454</t>
  </si>
  <si>
    <t>004455</t>
  </si>
  <si>
    <t>004456</t>
  </si>
  <si>
    <t>004457</t>
  </si>
  <si>
    <t>004458</t>
  </si>
  <si>
    <t>004459</t>
  </si>
  <si>
    <t>004460</t>
  </si>
  <si>
    <t>004461</t>
  </si>
  <si>
    <t>004462</t>
  </si>
  <si>
    <t>004463</t>
  </si>
  <si>
    <t>004464</t>
  </si>
  <si>
    <t>004465</t>
  </si>
  <si>
    <t>004466</t>
  </si>
  <si>
    <t>004467</t>
  </si>
  <si>
    <t>004468</t>
  </si>
  <si>
    <t>004469</t>
  </si>
  <si>
    <t>004470</t>
  </si>
  <si>
    <t>004471</t>
  </si>
  <si>
    <t>004472</t>
  </si>
  <si>
    <t>004473</t>
  </si>
  <si>
    <t>004474</t>
  </si>
  <si>
    <t>004476</t>
  </si>
  <si>
    <t>004477</t>
  </si>
  <si>
    <t>004478</t>
  </si>
  <si>
    <t>004479</t>
  </si>
  <si>
    <t>004481</t>
  </si>
  <si>
    <t>004482</t>
  </si>
  <si>
    <t>004483</t>
  </si>
  <si>
    <t>004484</t>
  </si>
  <si>
    <t>004485</t>
  </si>
  <si>
    <t>004487</t>
  </si>
  <si>
    <t>004488</t>
  </si>
  <si>
    <t>004491</t>
  </si>
  <si>
    <t>004492</t>
  </si>
  <si>
    <t>004493</t>
  </si>
  <si>
    <t>004494</t>
  </si>
  <si>
    <t>004495</t>
  </si>
  <si>
    <t>004496</t>
  </si>
  <si>
    <t>004497</t>
  </si>
  <si>
    <t>004498</t>
  </si>
  <si>
    <t>004499</t>
  </si>
  <si>
    <t>004500</t>
  </si>
  <si>
    <t>004501</t>
  </si>
  <si>
    <t>004502</t>
  </si>
  <si>
    <t>004503</t>
  </si>
  <si>
    <t>004504</t>
  </si>
  <si>
    <t>004506</t>
  </si>
  <si>
    <t>004507</t>
  </si>
  <si>
    <t>004508</t>
  </si>
  <si>
    <t>004509</t>
  </si>
  <si>
    <t>004510</t>
  </si>
  <si>
    <t>004511</t>
  </si>
  <si>
    <t>004513</t>
  </si>
  <si>
    <t>004514</t>
  </si>
  <si>
    <t>004515</t>
  </si>
  <si>
    <t>004516</t>
  </si>
  <si>
    <t>004518</t>
  </si>
  <si>
    <t>004519</t>
  </si>
  <si>
    <t>004522</t>
  </si>
  <si>
    <t>004523</t>
  </si>
  <si>
    <t>004524</t>
  </si>
  <si>
    <t>004525</t>
  </si>
  <si>
    <t>004526</t>
  </si>
  <si>
    <t>004527</t>
  </si>
  <si>
    <t>004528</t>
  </si>
  <si>
    <t>004529</t>
  </si>
  <si>
    <t>004530</t>
  </si>
  <si>
    <t>004531</t>
  </si>
  <si>
    <t>004532</t>
  </si>
  <si>
    <t>004533</t>
  </si>
  <si>
    <t>004534</t>
  </si>
  <si>
    <t>004535</t>
  </si>
  <si>
    <t>004536</t>
  </si>
  <si>
    <t>004537</t>
  </si>
  <si>
    <t>004538</t>
  </si>
  <si>
    <t>004539</t>
  </si>
  <si>
    <t>004540</t>
  </si>
  <si>
    <t>004541</t>
  </si>
  <si>
    <t>004542</t>
  </si>
  <si>
    <t>004543</t>
  </si>
  <si>
    <t>004544</t>
  </si>
  <si>
    <t>004545</t>
  </si>
  <si>
    <t>004546</t>
  </si>
  <si>
    <t>004547</t>
  </si>
  <si>
    <t>004552</t>
  </si>
  <si>
    <t>004554</t>
  </si>
  <si>
    <t>004555</t>
  </si>
  <si>
    <t>004559</t>
  </si>
  <si>
    <t>004560</t>
  </si>
  <si>
    <t>004561</t>
  </si>
  <si>
    <t>004562</t>
  </si>
  <si>
    <t>004563</t>
  </si>
  <si>
    <t>004566</t>
  </si>
  <si>
    <t>004567</t>
  </si>
  <si>
    <t>004569</t>
  </si>
  <si>
    <t>004570</t>
  </si>
  <si>
    <t>004571</t>
  </si>
  <si>
    <t>004572</t>
  </si>
  <si>
    <t>004573</t>
  </si>
  <si>
    <t>004574</t>
  </si>
  <si>
    <t>004576</t>
  </si>
  <si>
    <t>004580</t>
  </si>
  <si>
    <t>004581</t>
  </si>
  <si>
    <t>004582</t>
  </si>
  <si>
    <t>004583</t>
  </si>
  <si>
    <t>004588</t>
  </si>
  <si>
    <t>004595</t>
  </si>
  <si>
    <t>004596</t>
  </si>
  <si>
    <t>004597</t>
  </si>
  <si>
    <t>004598</t>
  </si>
  <si>
    <t>004599</t>
  </si>
  <si>
    <t>004600</t>
  </si>
  <si>
    <t>004601</t>
  </si>
  <si>
    <t>004602</t>
  </si>
  <si>
    <t>004603</t>
  </si>
  <si>
    <t>004604</t>
  </si>
  <si>
    <t>004605</t>
  </si>
  <si>
    <t>004606</t>
  </si>
  <si>
    <t>004607</t>
  </si>
  <si>
    <t>004608</t>
  </si>
  <si>
    <t>004609</t>
  </si>
  <si>
    <t>004610</t>
  </si>
  <si>
    <t>004611</t>
  </si>
  <si>
    <t>004612</t>
  </si>
  <si>
    <t>004613</t>
  </si>
  <si>
    <t>004614</t>
  </si>
  <si>
    <t>004615</t>
  </si>
  <si>
    <t>004616</t>
  </si>
  <si>
    <t>004621</t>
  </si>
  <si>
    <t>004625</t>
  </si>
  <si>
    <t>004627</t>
  </si>
  <si>
    <t>004628</t>
  </si>
  <si>
    <t>004629</t>
  </si>
  <si>
    <t>004630</t>
  </si>
  <si>
    <t>U9_CODIGO</t>
  </si>
  <si>
    <t>U9_DESC</t>
  </si>
  <si>
    <t xml:space="preserve">ALTERACAO NO ODOR DO PRODUTO  </t>
  </si>
  <si>
    <t xml:space="preserve">ALTERACAO NO SABOR DO PRODUTO </t>
  </si>
  <si>
    <t xml:space="preserve">ALTERACAO NA COR DO PRODUTO   </t>
  </si>
  <si>
    <t xml:space="preserve">PRODUTO SEM GAS               </t>
  </si>
  <si>
    <t xml:space="preserve">ALTERACAO NA COR DA EMBALAGEM </t>
  </si>
  <si>
    <t xml:space="preserve">FRAGILIDADE NA EMBALAGEM      </t>
  </si>
  <si>
    <t xml:space="preserve">EMBALAGEM ESTOURANDO          </t>
  </si>
  <si>
    <t xml:space="preserve">MA APLICACAO DE SHIRINK       </t>
  </si>
  <si>
    <t xml:space="preserve">AVARIAS  FLADIS               </t>
  </si>
  <si>
    <t>VALIDADE APAGADA/SEM O CARIMBO</t>
  </si>
  <si>
    <t>ALTERACAO NO PADRAO DO PC / CX</t>
  </si>
  <si>
    <t xml:space="preserve">MA APLICACAO DO STRETCH       </t>
  </si>
  <si>
    <t xml:space="preserve">MONTAGEM DE CARGA             </t>
  </si>
  <si>
    <t>PRODUTO NAO CADASTRADO CLIENTE</t>
  </si>
  <si>
    <t xml:space="preserve">CLIENTE SEM DINHEIRO          </t>
  </si>
  <si>
    <t xml:space="preserve">DIVERGENCIA DE VALOR          </t>
  </si>
  <si>
    <t xml:space="preserve">FORMA DE PAGAMENTO ERRADA     </t>
  </si>
  <si>
    <t xml:space="preserve">PEDIDO DUPLICADO              </t>
  </si>
  <si>
    <t xml:space="preserve">PRODUTO DIFERENTE DO PEDIDO   </t>
  </si>
  <si>
    <t xml:space="preserve">SEM ESPACO NO ESTOQUE         </t>
  </si>
  <si>
    <t xml:space="preserve">ENTREGA FORA DA DATA AGENDADA </t>
  </si>
  <si>
    <t xml:space="preserve">PEDIDO SEM AGENDAMENTO        </t>
  </si>
  <si>
    <t xml:space="preserve">PRAZO DE VALIDADE CURTO       </t>
  </si>
  <si>
    <t xml:space="preserve">CLIENTE NAO FEZ O PEDIDO      </t>
  </si>
  <si>
    <t>PRODUTO CARREGADO ERRADO DA NF</t>
  </si>
  <si>
    <t xml:space="preserve">INF. FALTANTE OU DIFERENTE NF </t>
  </si>
  <si>
    <t>FALTA DE MERCADORIA NA ENTREGA</t>
  </si>
  <si>
    <t xml:space="preserve">PROBLEMA INTERNO NO CLIENTE   </t>
  </si>
  <si>
    <t xml:space="preserve">TES DE ENTRADA/SAIDA ERRADA   </t>
  </si>
  <si>
    <t xml:space="preserve">CLIENTE FECHADO               </t>
  </si>
  <si>
    <t xml:space="preserve">ENDERECO ERRADO               </t>
  </si>
  <si>
    <t xml:space="preserve">HORARIO EXPIRADO              </t>
  </si>
  <si>
    <t xml:space="preserve">CAMINHAO QUEBRADO             </t>
  </si>
  <si>
    <t xml:space="preserve">FORA DE ROTA                  </t>
  </si>
  <si>
    <t xml:space="preserve">DATA ERRADA DA ENTREGA        </t>
  </si>
  <si>
    <t xml:space="preserve">PROBLEMAS DIVERSOS            </t>
  </si>
  <si>
    <t xml:space="preserve">AREA DE RISCO                 </t>
  </si>
  <si>
    <t xml:space="preserve">EXCESSO DE CAMINHAO           </t>
  </si>
  <si>
    <t xml:space="preserve">ERRO TRIBUTARIO               </t>
  </si>
  <si>
    <t>004631</t>
  </si>
  <si>
    <t>004632</t>
  </si>
  <si>
    <t>004633</t>
  </si>
  <si>
    <t>004634</t>
  </si>
  <si>
    <t>004635</t>
  </si>
  <si>
    <t>004636</t>
  </si>
  <si>
    <t>004637</t>
  </si>
  <si>
    <t>004638</t>
  </si>
  <si>
    <t>004639</t>
  </si>
  <si>
    <t>004640</t>
  </si>
  <si>
    <t>004641</t>
  </si>
  <si>
    <t>004642</t>
  </si>
  <si>
    <t>004643</t>
  </si>
  <si>
    <t>004644</t>
  </si>
  <si>
    <t>004645</t>
  </si>
  <si>
    <t>004646</t>
  </si>
  <si>
    <t>004647</t>
  </si>
  <si>
    <t>004648</t>
  </si>
  <si>
    <t>004649</t>
  </si>
  <si>
    <t>004650</t>
  </si>
  <si>
    <t>004651</t>
  </si>
  <si>
    <t>004652</t>
  </si>
  <si>
    <t>004653</t>
  </si>
  <si>
    <t>004654</t>
  </si>
  <si>
    <t>004655</t>
  </si>
  <si>
    <t>004656</t>
  </si>
  <si>
    <t>004657</t>
  </si>
  <si>
    <t>004658</t>
  </si>
  <si>
    <t>004659</t>
  </si>
  <si>
    <t>004660</t>
  </si>
  <si>
    <t>004661</t>
  </si>
  <si>
    <t>004662</t>
  </si>
  <si>
    <t>004663</t>
  </si>
  <si>
    <t>004664</t>
  </si>
  <si>
    <t>004665</t>
  </si>
  <si>
    <t>004666</t>
  </si>
  <si>
    <t>004667</t>
  </si>
  <si>
    <t>004668</t>
  </si>
  <si>
    <t>004669</t>
  </si>
  <si>
    <t>004670</t>
  </si>
  <si>
    <t>004671</t>
  </si>
  <si>
    <t>004672</t>
  </si>
  <si>
    <t>004673</t>
  </si>
  <si>
    <t>004674</t>
  </si>
  <si>
    <t>004675</t>
  </si>
  <si>
    <t>004676</t>
  </si>
  <si>
    <t>004677</t>
  </si>
  <si>
    <t>004678</t>
  </si>
  <si>
    <t>004679</t>
  </si>
  <si>
    <t>004680</t>
  </si>
  <si>
    <t>004681</t>
  </si>
  <si>
    <t>004682</t>
  </si>
  <si>
    <t>004683</t>
  </si>
  <si>
    <t>004684</t>
  </si>
  <si>
    <t>004685</t>
  </si>
  <si>
    <t>004686</t>
  </si>
  <si>
    <t>004687</t>
  </si>
  <si>
    <t>004688</t>
  </si>
  <si>
    <t>004689</t>
  </si>
  <si>
    <t>004690</t>
  </si>
  <si>
    <t>004691</t>
  </si>
  <si>
    <t>004692</t>
  </si>
  <si>
    <t>004693</t>
  </si>
  <si>
    <t>004694</t>
  </si>
  <si>
    <t>004695</t>
  </si>
  <si>
    <t>004696</t>
  </si>
  <si>
    <t>004697</t>
  </si>
  <si>
    <t>004698</t>
  </si>
  <si>
    <t>004699</t>
  </si>
  <si>
    <t>004700</t>
  </si>
  <si>
    <t>004701</t>
  </si>
  <si>
    <t>004702</t>
  </si>
  <si>
    <t>004703</t>
  </si>
  <si>
    <t>004704</t>
  </si>
  <si>
    <t>004705</t>
  </si>
  <si>
    <t>004706</t>
  </si>
  <si>
    <t>004707</t>
  </si>
  <si>
    <t>004708</t>
  </si>
  <si>
    <t>004709</t>
  </si>
  <si>
    <t>004710</t>
  </si>
  <si>
    <t>004711</t>
  </si>
  <si>
    <t>004712</t>
  </si>
  <si>
    <t>004713</t>
  </si>
  <si>
    <t>004714</t>
  </si>
  <si>
    <t>004715</t>
  </si>
  <si>
    <t>004716</t>
  </si>
  <si>
    <t>004717</t>
  </si>
  <si>
    <t>004718</t>
  </si>
  <si>
    <t>004719</t>
  </si>
  <si>
    <t>004720</t>
  </si>
  <si>
    <t>004721</t>
  </si>
  <si>
    <t>004722</t>
  </si>
  <si>
    <t>004723</t>
  </si>
  <si>
    <t>004724</t>
  </si>
  <si>
    <t>004725</t>
  </si>
  <si>
    <t>004726</t>
  </si>
  <si>
    <t>004727</t>
  </si>
  <si>
    <t>004728</t>
  </si>
  <si>
    <t>004729</t>
  </si>
  <si>
    <t>004730</t>
  </si>
  <si>
    <t>004731</t>
  </si>
  <si>
    <t>004732</t>
  </si>
  <si>
    <t>004733</t>
  </si>
  <si>
    <t>004734</t>
  </si>
  <si>
    <t>004735</t>
  </si>
  <si>
    <t>004736</t>
  </si>
  <si>
    <t>004737</t>
  </si>
  <si>
    <t>004738</t>
  </si>
  <si>
    <t>004739</t>
  </si>
  <si>
    <t>004740</t>
  </si>
  <si>
    <t>004741</t>
  </si>
  <si>
    <t>004742</t>
  </si>
  <si>
    <t>004743</t>
  </si>
  <si>
    <t>004744</t>
  </si>
  <si>
    <t>004745</t>
  </si>
  <si>
    <t>004746</t>
  </si>
  <si>
    <t>004747</t>
  </si>
  <si>
    <t>004748</t>
  </si>
  <si>
    <t>004749</t>
  </si>
  <si>
    <t>004750</t>
  </si>
  <si>
    <t>004751</t>
  </si>
  <si>
    <t>004752</t>
  </si>
  <si>
    <t>004753</t>
  </si>
  <si>
    <t>004754</t>
  </si>
  <si>
    <t>004755</t>
  </si>
  <si>
    <t>004756</t>
  </si>
  <si>
    <t>004757</t>
  </si>
  <si>
    <t>004758</t>
  </si>
  <si>
    <t>004759</t>
  </si>
  <si>
    <t>004760</t>
  </si>
  <si>
    <t>004761</t>
  </si>
  <si>
    <t>004762</t>
  </si>
  <si>
    <t>004763</t>
  </si>
  <si>
    <t>004764</t>
  </si>
  <si>
    <t>004765</t>
  </si>
  <si>
    <t>004766</t>
  </si>
  <si>
    <t>004767</t>
  </si>
  <si>
    <t>004768</t>
  </si>
  <si>
    <t>004769</t>
  </si>
  <si>
    <t>004770</t>
  </si>
  <si>
    <t>004771</t>
  </si>
  <si>
    <t>004772</t>
  </si>
  <si>
    <t>004773</t>
  </si>
  <si>
    <t>004774</t>
  </si>
  <si>
    <t>004775</t>
  </si>
  <si>
    <t>004776</t>
  </si>
  <si>
    <t>004777</t>
  </si>
  <si>
    <t>004778</t>
  </si>
  <si>
    <t>004779</t>
  </si>
  <si>
    <t>004780</t>
  </si>
  <si>
    <t>004781</t>
  </si>
  <si>
    <t>004782</t>
  </si>
  <si>
    <t>004783</t>
  </si>
  <si>
    <t>004784</t>
  </si>
  <si>
    <t>004785</t>
  </si>
  <si>
    <t>004786</t>
  </si>
  <si>
    <t>004787</t>
  </si>
  <si>
    <t>004788</t>
  </si>
  <si>
    <t>004789</t>
  </si>
  <si>
    <t>004790</t>
  </si>
  <si>
    <t>004791</t>
  </si>
  <si>
    <t>004792</t>
  </si>
  <si>
    <t>004793</t>
  </si>
  <si>
    <t>004794</t>
  </si>
  <si>
    <t>004795</t>
  </si>
  <si>
    <t>004796</t>
  </si>
  <si>
    <t>004797</t>
  </si>
  <si>
    <t>004798</t>
  </si>
  <si>
    <t>004799</t>
  </si>
  <si>
    <t>004800</t>
  </si>
  <si>
    <t>004801</t>
  </si>
  <si>
    <t>004802</t>
  </si>
  <si>
    <t>004803</t>
  </si>
  <si>
    <t>004804</t>
  </si>
  <si>
    <t>004805</t>
  </si>
  <si>
    <t>004806</t>
  </si>
  <si>
    <t>004807</t>
  </si>
  <si>
    <t>004808</t>
  </si>
  <si>
    <t>004809</t>
  </si>
  <si>
    <t>004810</t>
  </si>
  <si>
    <t>004811</t>
  </si>
  <si>
    <t>004812</t>
  </si>
  <si>
    <t>004813</t>
  </si>
  <si>
    <t>004814</t>
  </si>
  <si>
    <t>004815</t>
  </si>
  <si>
    <t>004816</t>
  </si>
  <si>
    <t>004817</t>
  </si>
  <si>
    <t>004818</t>
  </si>
  <si>
    <t>004819</t>
  </si>
  <si>
    <t>004820</t>
  </si>
  <si>
    <t>004821</t>
  </si>
  <si>
    <t>004822</t>
  </si>
  <si>
    <t>004823</t>
  </si>
  <si>
    <t>004824</t>
  </si>
  <si>
    <t>004825</t>
  </si>
  <si>
    <t>004826</t>
  </si>
  <si>
    <t>004827</t>
  </si>
  <si>
    <t>004828</t>
  </si>
  <si>
    <t>004829</t>
  </si>
  <si>
    <t>004830</t>
  </si>
  <si>
    <t>004831</t>
  </si>
  <si>
    <t>004832</t>
  </si>
  <si>
    <t>004833</t>
  </si>
  <si>
    <t>004834</t>
  </si>
  <si>
    <t>004835</t>
  </si>
  <si>
    <t>004836</t>
  </si>
  <si>
    <t>004837</t>
  </si>
  <si>
    <t>004838</t>
  </si>
  <si>
    <t>004839</t>
  </si>
  <si>
    <t>004840</t>
  </si>
  <si>
    <t>004841</t>
  </si>
  <si>
    <t>004842</t>
  </si>
  <si>
    <t>004843</t>
  </si>
  <si>
    <t>004844</t>
  </si>
  <si>
    <t>004845</t>
  </si>
  <si>
    <t>004846</t>
  </si>
  <si>
    <t>004847</t>
  </si>
  <si>
    <t>004848</t>
  </si>
  <si>
    <t>004849</t>
  </si>
  <si>
    <t>004850</t>
  </si>
  <si>
    <t>004851</t>
  </si>
  <si>
    <t>004852</t>
  </si>
  <si>
    <t>004853</t>
  </si>
  <si>
    <t>004854</t>
  </si>
  <si>
    <t>004855</t>
  </si>
  <si>
    <t>004856</t>
  </si>
  <si>
    <t>004857</t>
  </si>
  <si>
    <t>004858</t>
  </si>
  <si>
    <t>004859</t>
  </si>
  <si>
    <t>004860</t>
  </si>
  <si>
    <t>004861</t>
  </si>
  <si>
    <t>004862</t>
  </si>
  <si>
    <t>004863</t>
  </si>
  <si>
    <t>004864</t>
  </si>
  <si>
    <t>004865</t>
  </si>
  <si>
    <t>004866</t>
  </si>
  <si>
    <t>004867</t>
  </si>
  <si>
    <t>004868</t>
  </si>
  <si>
    <t>004869</t>
  </si>
  <si>
    <t>004870</t>
  </si>
  <si>
    <t>004871</t>
  </si>
  <si>
    <t>004872</t>
  </si>
  <si>
    <t>004873</t>
  </si>
  <si>
    <t>004874</t>
  </si>
  <si>
    <t>004875</t>
  </si>
  <si>
    <t>004876</t>
  </si>
  <si>
    <t>004877</t>
  </si>
  <si>
    <t>004878</t>
  </si>
  <si>
    <t>004879</t>
  </si>
  <si>
    <t>004880</t>
  </si>
  <si>
    <t>004881</t>
  </si>
  <si>
    <t>004882</t>
  </si>
  <si>
    <t>004883</t>
  </si>
  <si>
    <t xml:space="preserve">CELSO DA SILVA                </t>
  </si>
  <si>
    <t>004884</t>
  </si>
  <si>
    <t>004885</t>
  </si>
  <si>
    <t>004886</t>
  </si>
  <si>
    <t>004887</t>
  </si>
  <si>
    <t>004888</t>
  </si>
  <si>
    <t>004889</t>
  </si>
  <si>
    <t>004890</t>
  </si>
  <si>
    <t>004891</t>
  </si>
  <si>
    <t>004892</t>
  </si>
  <si>
    <t>004893</t>
  </si>
  <si>
    <t>004894</t>
  </si>
  <si>
    <t>004895</t>
  </si>
  <si>
    <t>004896</t>
  </si>
  <si>
    <t>004897</t>
  </si>
  <si>
    <t>004898</t>
  </si>
  <si>
    <t>004899</t>
  </si>
  <si>
    <t>004900</t>
  </si>
  <si>
    <t>004901</t>
  </si>
  <si>
    <t>004902</t>
  </si>
  <si>
    <t>004903</t>
  </si>
  <si>
    <t>004904</t>
  </si>
  <si>
    <t>004905</t>
  </si>
  <si>
    <t>004906</t>
  </si>
  <si>
    <t>004907</t>
  </si>
  <si>
    <t>004908</t>
  </si>
  <si>
    <t>004909</t>
  </si>
  <si>
    <t>004910</t>
  </si>
  <si>
    <t>004911</t>
  </si>
  <si>
    <t>004912</t>
  </si>
  <si>
    <t>004913</t>
  </si>
  <si>
    <t xml:space="preserve">EDUARDO COZARO                </t>
  </si>
  <si>
    <t>004914</t>
  </si>
  <si>
    <t>004915</t>
  </si>
  <si>
    <t>004916</t>
  </si>
  <si>
    <t>004917</t>
  </si>
  <si>
    <t>004918</t>
  </si>
  <si>
    <t>004919</t>
  </si>
  <si>
    <t>004920</t>
  </si>
  <si>
    <t>004921</t>
  </si>
  <si>
    <t>004922</t>
  </si>
  <si>
    <t>004923</t>
  </si>
  <si>
    <t>004924</t>
  </si>
  <si>
    <t>004925</t>
  </si>
  <si>
    <t>004926</t>
  </si>
  <si>
    <t>004927</t>
  </si>
  <si>
    <t>004928</t>
  </si>
  <si>
    <t>004929</t>
  </si>
  <si>
    <t>004930</t>
  </si>
  <si>
    <t>004931</t>
  </si>
  <si>
    <t>004932</t>
  </si>
  <si>
    <t>004933</t>
  </si>
  <si>
    <t>004934</t>
  </si>
  <si>
    <t>004935</t>
  </si>
  <si>
    <t>004936</t>
  </si>
  <si>
    <t>004937</t>
  </si>
  <si>
    <t>004938</t>
  </si>
  <si>
    <t>004939</t>
  </si>
  <si>
    <t>004940</t>
  </si>
  <si>
    <t>004941</t>
  </si>
  <si>
    <t>004942</t>
  </si>
  <si>
    <t>004943</t>
  </si>
  <si>
    <t>004944</t>
  </si>
  <si>
    <t>004945</t>
  </si>
  <si>
    <t>004946</t>
  </si>
  <si>
    <t>004947</t>
  </si>
  <si>
    <t xml:space="preserve">ROSELI SANTOS SAC             </t>
  </si>
  <si>
    <t>004948</t>
  </si>
  <si>
    <t>004949</t>
  </si>
  <si>
    <t>004950</t>
  </si>
  <si>
    <t>004951</t>
  </si>
  <si>
    <t>004952</t>
  </si>
  <si>
    <t>004953</t>
  </si>
  <si>
    <t>004954</t>
  </si>
  <si>
    <t>004955</t>
  </si>
  <si>
    <t>004956</t>
  </si>
  <si>
    <t>004957</t>
  </si>
  <si>
    <t>000661815</t>
  </si>
  <si>
    <t xml:space="preserve">ITAMAR FERREIRA ROCHA                   </t>
  </si>
  <si>
    <t xml:space="preserve">ROSELAINE  CRISTINA MACHADO   </t>
  </si>
  <si>
    <t xml:space="preserve">OSWALDO MOTORISTA SBC         </t>
  </si>
  <si>
    <t>000662681</t>
  </si>
  <si>
    <t xml:space="preserve">EL CANTINERO RESTAURANTE LTDA ME        </t>
  </si>
  <si>
    <t xml:space="preserve">LUIZ ALBERTO                  </t>
  </si>
  <si>
    <t xml:space="preserve">ED CARLOS  MOTORISTA LINDOIA  </t>
  </si>
  <si>
    <t>004958</t>
  </si>
  <si>
    <t>004959</t>
  </si>
  <si>
    <t>004960</t>
  </si>
  <si>
    <t>004961</t>
  </si>
  <si>
    <t>004962</t>
  </si>
  <si>
    <t>004963</t>
  </si>
  <si>
    <t>004964</t>
  </si>
  <si>
    <t>004965</t>
  </si>
  <si>
    <t>004966</t>
  </si>
  <si>
    <t>004967</t>
  </si>
  <si>
    <t>004968</t>
  </si>
  <si>
    <t>004969</t>
  </si>
  <si>
    <t>004970</t>
  </si>
  <si>
    <t>004971</t>
  </si>
  <si>
    <t>004972</t>
  </si>
  <si>
    <t>004973</t>
  </si>
  <si>
    <t>004974</t>
  </si>
  <si>
    <t>004975</t>
  </si>
  <si>
    <t>004976</t>
  </si>
  <si>
    <t>004977</t>
  </si>
  <si>
    <t>004978</t>
  </si>
  <si>
    <t xml:space="preserve">FREDERICO RUFINO              </t>
  </si>
  <si>
    <t>000663660</t>
  </si>
  <si>
    <t>KYN COMERCIO VAREJISTA E ATACADISTA LTDA</t>
  </si>
  <si>
    <t xml:space="preserve">JONAS WALLYSON MOTORISTA SBC  </t>
  </si>
  <si>
    <t>000663015</t>
  </si>
  <si>
    <t xml:space="preserve">BOM BAIANO DISTRIBUIDORA DE DOCES LTDA  </t>
  </si>
  <si>
    <t xml:space="preserve">PIO BENTO COMERCIO LTDA                 </t>
  </si>
  <si>
    <t>000658172</t>
  </si>
  <si>
    <t xml:space="preserve">FAVERO LEME E CIA LTDA ME               </t>
  </si>
  <si>
    <t xml:space="preserve">TEOVANIS                      </t>
  </si>
  <si>
    <t>000657670</t>
  </si>
  <si>
    <t xml:space="preserve">ECONOMICO COMERCIO DE ALIMENTOS EIRELI  </t>
  </si>
  <si>
    <t>000636518</t>
  </si>
  <si>
    <t xml:space="preserve">FORMOSA SUPERMERCADOS E MAGAZINE LTDA   </t>
  </si>
  <si>
    <t>000614986</t>
  </si>
  <si>
    <t xml:space="preserve">LIDER COMERCIO E INDUSTRIA LTDA         </t>
  </si>
  <si>
    <t>000647896</t>
  </si>
  <si>
    <t>000657667</t>
  </si>
  <si>
    <t>000619916</t>
  </si>
  <si>
    <t xml:space="preserve">TATIANE TORTELLI  ADM COM.    </t>
  </si>
  <si>
    <t>004979</t>
  </si>
  <si>
    <t>COD. DEVOLUÇÃO</t>
  </si>
  <si>
    <t>QTD</t>
  </si>
  <si>
    <t>COD. PRODUTO</t>
  </si>
  <si>
    <t>PRODUTO</t>
  </si>
  <si>
    <t>005094</t>
  </si>
  <si>
    <t xml:space="preserve">4327           </t>
  </si>
  <si>
    <t>005103</t>
  </si>
  <si>
    <t>005093</t>
  </si>
  <si>
    <t xml:space="preserve">0013           </t>
  </si>
  <si>
    <t>005098</t>
  </si>
  <si>
    <t xml:space="preserve">14026          </t>
  </si>
  <si>
    <t>005105</t>
  </si>
  <si>
    <t xml:space="preserve">0077           </t>
  </si>
  <si>
    <t>005106</t>
  </si>
  <si>
    <t xml:space="preserve">14025          </t>
  </si>
  <si>
    <t xml:space="preserve">00831          </t>
  </si>
  <si>
    <t>005102</t>
  </si>
  <si>
    <t>005100</t>
  </si>
  <si>
    <t xml:space="preserve">4343           </t>
  </si>
  <si>
    <t>005091</t>
  </si>
  <si>
    <t xml:space="preserve">4309           </t>
  </si>
  <si>
    <t>005096</t>
  </si>
  <si>
    <t xml:space="preserve">4345           </t>
  </si>
  <si>
    <t>COD VENDEDOR</t>
  </si>
  <si>
    <t>NOME VENDEDOR</t>
  </si>
  <si>
    <t>FINALIZAÇÃO</t>
  </si>
  <si>
    <t xml:space="preserve">                              </t>
  </si>
  <si>
    <t xml:space="preserve">TRIMAIS SUPERMERCADOS S A               </t>
  </si>
  <si>
    <t xml:space="preserve">CLAUDIO ADAO DOS SANTOS FILHO </t>
  </si>
  <si>
    <t xml:space="preserve">SUPERMERCADO GALASSI LTDA               </t>
  </si>
  <si>
    <t xml:space="preserve">LEANDRO DE SOUZA              </t>
  </si>
  <si>
    <t xml:space="preserve">R2 TUDO DE CONVENIENCIA LTDA            </t>
  </si>
  <si>
    <t xml:space="preserve">SS COMERCIO DE ALIMENTOS LTDA           </t>
  </si>
  <si>
    <t xml:space="preserve">ANTONELLI SUPERMERCADO LTDA             </t>
  </si>
  <si>
    <t xml:space="preserve">PAULO                         </t>
  </si>
  <si>
    <t xml:space="preserve">LUCAS LEANDRO                 </t>
  </si>
  <si>
    <t xml:space="preserve">VAGNER MARCOS DIAS            </t>
  </si>
  <si>
    <t xml:space="preserve">UNISUPER UNIAO SUPERMERCADO LTDA        </t>
  </si>
  <si>
    <t xml:space="preserve">HELIO MOTORISTA SBC           </t>
  </si>
  <si>
    <t xml:space="preserve">LEONARDO MOTORISTA SBC        </t>
  </si>
  <si>
    <t xml:space="preserve">SIDENEI DEBASTIANI  ME                  </t>
  </si>
  <si>
    <t xml:space="preserve">CPQ MORUMSHOP EIRELI                    </t>
  </si>
  <si>
    <t>MERCADAO ATACADISTA COMERCIAL DE ALIMENT</t>
  </si>
  <si>
    <t xml:space="preserve">ANSELMO GASPARDI              </t>
  </si>
  <si>
    <t xml:space="preserve">DIEGO IRINEU DELANGELICA      </t>
  </si>
  <si>
    <t>D E J COMERCIO E REPRESENTACAO</t>
  </si>
  <si>
    <t xml:space="preserve">EDSON ALVES MOTORISTA LINDOIA </t>
  </si>
  <si>
    <t xml:space="preserve">SINCO COMERCIO DE ALIMENTOS LTDA        </t>
  </si>
  <si>
    <t>PLATLOG IMPORTACAO LOGISTICA E DISTRIBUI</t>
  </si>
  <si>
    <t xml:space="preserve">SUPERMERCADO PENHA CENTER LTDA          </t>
  </si>
  <si>
    <t xml:space="preserve">UNIAO COMERCIO ATACADISTA E VAREJISTA   </t>
  </si>
  <si>
    <t xml:space="preserve">L.A. PANASSOLO MOREIRA E CIA LTDA ME    </t>
  </si>
  <si>
    <t xml:space="preserve">SACALLUCHIO RISTORANTE E PIZZERIA LTDA  </t>
  </si>
  <si>
    <t xml:space="preserve">MERCEARIA CHAMA LTDA                    </t>
  </si>
  <si>
    <t xml:space="preserve">BENEDITO SOUZA                </t>
  </si>
  <si>
    <t xml:space="preserve">AYUMI SUPERMERCADOS LTDA                </t>
  </si>
  <si>
    <t xml:space="preserve">ERICO ALEXANDRE               </t>
  </si>
  <si>
    <t xml:space="preserve">BRUNO HENRIQUE                </t>
  </si>
  <si>
    <t xml:space="preserve">LUCIANA APARECIDA MAIA        </t>
  </si>
  <si>
    <t xml:space="preserve">LUCIANA APARECIDA MAIA  VEND. </t>
  </si>
  <si>
    <t>MARINA DE ARAUJO CAMARGO OLIVE</t>
  </si>
  <si>
    <t>CF7 REPRESENTACAO E CONSULTORI</t>
  </si>
  <si>
    <t xml:space="preserve">B A BARBOSA SUPERMERCADO LTDA           </t>
  </si>
  <si>
    <t xml:space="preserve">SUPERMERCADOS CAVICCHIOLLI LTDA         </t>
  </si>
  <si>
    <t xml:space="preserve">JOAO CARLOS MOTORISTA SBC     </t>
  </si>
  <si>
    <t xml:space="preserve">DOCURA AMPARO LTDA                      </t>
  </si>
  <si>
    <t xml:space="preserve">IGOR HENRIQUE VIZINONI  VEND. </t>
  </si>
  <si>
    <t xml:space="preserve">ALINE PIZZI RODRIGUES EIRELI            </t>
  </si>
  <si>
    <t xml:space="preserve">JULIO DA SILVA                </t>
  </si>
  <si>
    <t xml:space="preserve">MARIA DE FATIMA               </t>
  </si>
  <si>
    <t xml:space="preserve">ROSELAINE CRISTINA MACHADO    </t>
  </si>
  <si>
    <t xml:space="preserve">CARREFOUR COMERCIO E INDUSTRIA LTDA     </t>
  </si>
  <si>
    <t xml:space="preserve">FABIO ALEXSANDRE              </t>
  </si>
  <si>
    <t xml:space="preserve">ANDERSON LUIZ MACEDO PAGELS   </t>
  </si>
  <si>
    <t xml:space="preserve">CENTERLAR COMERCIO DE UTILIDADES LTDA   </t>
  </si>
  <si>
    <t>MARIA TANIA OLIVEIRA ALVES COMERCIO DE A</t>
  </si>
  <si>
    <t xml:space="preserve">JOSE LAERCIO                  </t>
  </si>
  <si>
    <t xml:space="preserve">SUPERMERCADO E RESTAURANTE JVA EIRELI   </t>
  </si>
  <si>
    <t xml:space="preserve">ELISAMA IFRAN MIRANDA GUERREIRO         </t>
  </si>
  <si>
    <t>MARCIO BROLEZE MOTORISTA LINDO</t>
  </si>
  <si>
    <t xml:space="preserve">MARCIO DE MACEDO              </t>
  </si>
  <si>
    <t xml:space="preserve">MARCELO BERTOLA               </t>
  </si>
  <si>
    <t xml:space="preserve">CLAUDIO DE PAULA MATOS        </t>
  </si>
  <si>
    <t xml:space="preserve">DANIELA ALVES                 </t>
  </si>
  <si>
    <t xml:space="preserve">FABIO HENRIQUE GAUDENCIO DE PAULA       </t>
  </si>
  <si>
    <t xml:space="preserve">APOIO COMERCIAL GC (SBC)      </t>
  </si>
  <si>
    <t xml:space="preserve">JAD ZOGHEIB E CIA LTDA                  </t>
  </si>
  <si>
    <t xml:space="preserve">TEOVANIS F ARAUJO             </t>
  </si>
  <si>
    <t xml:space="preserve">ANDRE  MOTORISTA LINDOIA      </t>
  </si>
  <si>
    <t xml:space="preserve">MAURICIO ALEXANDRE            </t>
  </si>
  <si>
    <t>NELSON RODRIGUES MOTORISTA LIN</t>
  </si>
  <si>
    <t xml:space="preserve">SUPERBERTON COMERCIO DE ALIMENTOS LTDA  </t>
  </si>
  <si>
    <t>COMERCIO VAREJISTA DE MERCADORIAS 3M LTD</t>
  </si>
  <si>
    <t xml:space="preserve">COOPERATIVA DE CONSUMO COOPERCICA       </t>
  </si>
  <si>
    <t xml:space="preserve">JP VARIEDADES E DISTRIBUICAO LTDA       </t>
  </si>
  <si>
    <t>MARIA DE FATIMA  VEND. TELEVEN</t>
  </si>
  <si>
    <t xml:space="preserve">D KAREN REPRES - DOCEIROS/SP  </t>
  </si>
  <si>
    <t xml:space="preserve">DUARTE DALPOSSO COMERCIAL LTDA          </t>
  </si>
  <si>
    <t xml:space="preserve">PATRICIA GOMES DA SILVA       </t>
  </si>
  <si>
    <t xml:space="preserve">PIRUETA BOA ESPERANCA COMERCIO DE DOCES </t>
  </si>
  <si>
    <t>100001</t>
  </si>
  <si>
    <t xml:space="preserve">ANA MADALENA                  </t>
  </si>
  <si>
    <t xml:space="preserve">EDINILDA VIEIRA DE MELO HORTIFRUTI ME   </t>
  </si>
  <si>
    <t xml:space="preserve">BRASLIMPO COMERCIAL LTDA                </t>
  </si>
  <si>
    <t xml:space="preserve">COMERCIAL CHOCOLANDIA LTDA              </t>
  </si>
  <si>
    <t xml:space="preserve">PIRUETA COMERCIAL LTDA                  </t>
  </si>
  <si>
    <t xml:space="preserve">MERCADINHO KEMPS LTDA ME                </t>
  </si>
  <si>
    <t xml:space="preserve">BR DISTRIBUIDORA DE AGUA MINERAL LTDA   </t>
  </si>
  <si>
    <t xml:space="preserve">SUPERMERCADOS CAETANO LTDA              </t>
  </si>
  <si>
    <t xml:space="preserve">PERALTA DISTRIBUIDORA DE ALIMENTOS LTDA </t>
  </si>
  <si>
    <t>MARVIAN REPRESENTACAO COMERCIA</t>
  </si>
  <si>
    <t xml:space="preserve">GUSTAVO DE PAULA ROCHA ME               </t>
  </si>
  <si>
    <t>2AC COM E DISTRIBUIDORA DE ALIMENTOS LTD</t>
  </si>
  <si>
    <t xml:space="preserve">SUPERMERCADO ALABARCE LTDA              </t>
  </si>
  <si>
    <t xml:space="preserve">EDSON MAGNO ARAUJO            </t>
  </si>
  <si>
    <t xml:space="preserve">LUCIANO DE SOUZA              </t>
  </si>
  <si>
    <t xml:space="preserve">REDE DE DISTRIBUICAO ZEFERINO LTDA      </t>
  </si>
  <si>
    <t xml:space="preserve">LOURENCINI COMERCIO DE ALIMENTOS LTDA   </t>
  </si>
  <si>
    <t xml:space="preserve">JOSE VICENTE BARBE ME                   </t>
  </si>
  <si>
    <t xml:space="preserve">MARCO AURELIO MARIOTTI                  </t>
  </si>
  <si>
    <t xml:space="preserve">FERNANDO LUCATTO              </t>
  </si>
  <si>
    <t xml:space="preserve">SACOLAO STA CATARINA LTDA               </t>
  </si>
  <si>
    <t xml:space="preserve">MAURILIO LOG/EXP LINDOIA      </t>
  </si>
  <si>
    <t xml:space="preserve">SUPERMERCADO GELAIN DE ITAPIRA LTDA ME  </t>
  </si>
  <si>
    <t xml:space="preserve">MERCADINHO DUPLA ACAO LTDA ME           </t>
  </si>
  <si>
    <t xml:space="preserve">BOM DEGUSTE COMERCIAL LTDA              </t>
  </si>
  <si>
    <t xml:space="preserve">BARCELOS E CIA LTDA                     </t>
  </si>
  <si>
    <t>SAO PEDRO REPRESENTACOES COMER</t>
  </si>
  <si>
    <t xml:space="preserve">WELLINGTON MARCELO PEREIRA    </t>
  </si>
  <si>
    <t xml:space="preserve">HUGO TRANSPORTADORA           </t>
  </si>
  <si>
    <t xml:space="preserve">FABIO LUIS MONTEIRO           </t>
  </si>
  <si>
    <t xml:space="preserve">SUELLEN PONTES CF7            </t>
  </si>
  <si>
    <t xml:space="preserve">ALEXANDRE ( MATHEUS FARIA)    </t>
  </si>
  <si>
    <t xml:space="preserve">LOJAS UNIAO 1A99 SA                     </t>
  </si>
  <si>
    <t xml:space="preserve">MARINA DE ARAUJO              </t>
  </si>
  <si>
    <t xml:space="preserve">COMERCIAL DELTA PONTO CERTO LTDA        </t>
  </si>
  <si>
    <t xml:space="preserve">VENDA DIRETA APC LINDOIA      </t>
  </si>
  <si>
    <t xml:space="preserve">PAULO TABORANSKI              </t>
  </si>
  <si>
    <t xml:space="preserve">EXAMINE SUPERMERCADOS LTDA              </t>
  </si>
  <si>
    <t xml:space="preserve">BRUNO BARRETO PAIXAO MERCADO            </t>
  </si>
  <si>
    <t>PINGO DAGUA COMERCIO DE AGUAS E MERCEARI</t>
  </si>
  <si>
    <t xml:space="preserve">LUCIANA SILVA AQUINO          </t>
  </si>
  <si>
    <t>INDUSTRIA DE BISCOITOS MASSA BRANCA LTDA</t>
  </si>
  <si>
    <t>KELVIN RODRIGUES MOTORISTA SBC</t>
  </si>
  <si>
    <t xml:space="preserve">CCJ COMERCIAL CAMPO JOIA LTDA           </t>
  </si>
  <si>
    <t xml:space="preserve">BIG BARATO MERCEARIA LTDA               </t>
  </si>
  <si>
    <t xml:space="preserve">ALEXANDRO CASTRO DO AMARAL    </t>
  </si>
  <si>
    <t xml:space="preserve">COMERCIAL COMPRE MELHOR                 </t>
  </si>
  <si>
    <t xml:space="preserve">SAPORE ITALIA GASTRONOMIA LTDA EPP      </t>
  </si>
  <si>
    <t>H2O DISTRIBUIDORA DE AGUA MINERAL DE ITU</t>
  </si>
  <si>
    <t xml:space="preserve">SUPERMERCADOS GRICKI LTDA               </t>
  </si>
  <si>
    <t xml:space="preserve">JK CAPITAL CONSULTORIA E ASSESSORIA     </t>
  </si>
  <si>
    <t xml:space="preserve">TATIANE DA COSTA GAMBARO      </t>
  </si>
  <si>
    <t xml:space="preserve">SM SUPERMERCADOS MENDONCA LTDA          </t>
  </si>
  <si>
    <t xml:space="preserve">ROCHA COMERCIAL DE BEBIDAS LTDA         </t>
  </si>
  <si>
    <t xml:space="preserve">SUPERMERCADO VILAS BOAS LTDA            </t>
  </si>
  <si>
    <t xml:space="preserve">FONSECA SUPERMERCADOS LTDA              </t>
  </si>
  <si>
    <t xml:space="preserve">LUCIANA SILVA DE AQUINO       </t>
  </si>
  <si>
    <t xml:space="preserve">BRUNO HENRIQUE  VENDEDOR      </t>
  </si>
  <si>
    <t>EDNEWTON XAVIER  - REPRESENTAN</t>
  </si>
  <si>
    <t xml:space="preserve">SUMERBOL SUPERMERCADOS LTDA             </t>
  </si>
  <si>
    <t xml:space="preserve">APOIO COORDENADOR CAMILA      </t>
  </si>
  <si>
    <t xml:space="preserve">CARLOS                        </t>
  </si>
  <si>
    <t>SILVA E BARBOSA COMERCIO DE ALIMENTOS LT</t>
  </si>
  <si>
    <t>CLEFE REPRESENTACOES COMERCIAI</t>
  </si>
  <si>
    <t xml:space="preserve">JEFERSON SIQUEIRA E SILVA               </t>
  </si>
  <si>
    <t xml:space="preserve">CAMILLA NEDER                 </t>
  </si>
  <si>
    <t>IRMAOS GONCALVES COMERCIO E INDUSTRIA LT</t>
  </si>
  <si>
    <t>GUIMARAES E SILVA LTDA - RONDO</t>
  </si>
  <si>
    <t xml:space="preserve">SACOLAO GRANJA VIANA LTDA               </t>
  </si>
  <si>
    <t xml:space="preserve">VIZINHO SUPERMERCADOS LTDA              </t>
  </si>
  <si>
    <t xml:space="preserve">ARMAZEM GALDINO LTDA LJ 1               </t>
  </si>
  <si>
    <t>JII INTERMEDIACAO COM - OUTROS</t>
  </si>
  <si>
    <t xml:space="preserve">PRISCILA ARAUJO - COBRANCA    </t>
  </si>
  <si>
    <t xml:space="preserve">VENCEDOR COMERCIAL E IMPORTADORA S A    </t>
  </si>
  <si>
    <t xml:space="preserve">SUPERMERCADOS PRECO IDEAL LTDA          </t>
  </si>
  <si>
    <t xml:space="preserve">MERCADO MOITINHO PRADO LTDA             </t>
  </si>
  <si>
    <t>ALINE - FIDELIZACION TRANSPORT</t>
  </si>
  <si>
    <t xml:space="preserve">JOAO CARLOS VIEIRA BARBOZA    </t>
  </si>
  <si>
    <t xml:space="preserve">DISTRIRED LTDA                          </t>
  </si>
  <si>
    <t xml:space="preserve">SUPERMERCADO X LTDA                     </t>
  </si>
  <si>
    <t>GDA TRANSPORTES - DANILO MOTOR</t>
  </si>
  <si>
    <t xml:space="preserve">L C DA S CAMILLO DISTRI DE BEBIDAS      </t>
  </si>
  <si>
    <t xml:space="preserve">SUGAR CUBES COMERCIO DE DOCES LTDA      </t>
  </si>
  <si>
    <t xml:space="preserve">MINIMERCADO FLOR DO ORIENTE LTDA ME     </t>
  </si>
  <si>
    <t xml:space="preserve">ARMAZEM GALDINO LTDA LJ 5               </t>
  </si>
  <si>
    <t>ALEXANDRO CASTRO DO AMARAL - V</t>
  </si>
  <si>
    <t xml:space="preserve">MUCHINATO MERCEARIA LTDA                </t>
  </si>
  <si>
    <t xml:space="preserve">SUPERMERCADO RIVIERA LTDA               </t>
  </si>
  <si>
    <t xml:space="preserve">LORENA DE SOUZA               </t>
  </si>
  <si>
    <t xml:space="preserve">CONTINENTAL BOM DIA DISTR DE PROD. LTDA </t>
  </si>
  <si>
    <t>H E C DISTRIBUIDORA DE GAS E AGUA MINERA</t>
  </si>
  <si>
    <t xml:space="preserve">MERCADINHO LAZUL LTDA                   </t>
  </si>
  <si>
    <t xml:space="preserve">SUPERMERCADO AXE LTDA EPP               </t>
  </si>
  <si>
    <t xml:space="preserve">MERCEARIA SOUZA GOIS EIRELI ME          </t>
  </si>
  <si>
    <t xml:space="preserve">PADOVANI S COMERCIO DE ALIMENTOS LTDA   </t>
  </si>
  <si>
    <t xml:space="preserve">SUPERMERCADO KURIHARA LTDA              </t>
  </si>
  <si>
    <t xml:space="preserve">LORENA TELEVENDAS             </t>
  </si>
  <si>
    <t xml:space="preserve">BETTINI COMERCIO DE BEBIDAS LTDA        </t>
  </si>
  <si>
    <t>HORTIFRUTI E SUPERMERCADO BRAZ LEME - LT</t>
  </si>
  <si>
    <t xml:space="preserve">JOAO CARLOS - VENDEDOR        </t>
  </si>
  <si>
    <t xml:space="preserve">GUSTAVO MIOTTO                </t>
  </si>
  <si>
    <t xml:space="preserve">SUPERMERCADOS REX LTDA                  </t>
  </si>
  <si>
    <t>000631008</t>
  </si>
  <si>
    <t xml:space="preserve">DIVINOPOLIS COM. DE AGUAS MINERAIS LTDA </t>
  </si>
  <si>
    <t xml:space="preserve">DISTRIBUIDORA J JOTAS LTDA              </t>
  </si>
  <si>
    <t>000626404</t>
  </si>
  <si>
    <t>ROBERTO VIANA RIBEIRO - MOTORI</t>
  </si>
  <si>
    <t>000630549</t>
  </si>
  <si>
    <t>ALVES E RIBEIRO COMERCIO DE AGUA MINERAL</t>
  </si>
  <si>
    <t>000638362</t>
  </si>
  <si>
    <t xml:space="preserve">WESLEY - ENTRADA DE NFD       </t>
  </si>
  <si>
    <t xml:space="preserve">VANILMA - FINANCEIRO          </t>
  </si>
  <si>
    <t xml:space="preserve">3R COMERCIO DE BEBIDAS LTDA ME          </t>
  </si>
  <si>
    <t>COZARO REPRESENTACOES COMERCIA</t>
  </si>
  <si>
    <t xml:space="preserve">FERROS COMERCIO DE DOCES E DERIVADOS    </t>
  </si>
  <si>
    <t xml:space="preserve">ROBSON LUIZ CORREA ME                   </t>
  </si>
  <si>
    <t>000646154</t>
  </si>
  <si>
    <t xml:space="preserve">RBV SUPERMERCADO EIRELI                 </t>
  </si>
  <si>
    <t>000639903</t>
  </si>
  <si>
    <t xml:space="preserve">DULCE CASA COMERCIO LTDA                </t>
  </si>
  <si>
    <t>000646761</t>
  </si>
  <si>
    <t>CASA DA AGUA DISTRIBUIDORA DE BEBIDAS LT</t>
  </si>
  <si>
    <t>SOCIEDADE BENEF ISRAELITABRAS HOSPITAL A</t>
  </si>
  <si>
    <t>000651900</t>
  </si>
  <si>
    <t>000651767</t>
  </si>
  <si>
    <t>000650345</t>
  </si>
  <si>
    <t xml:space="preserve">WR DISTRIBUIDORA DE AGUA MINERAL LTDA   </t>
  </si>
  <si>
    <t>000644868</t>
  </si>
  <si>
    <t xml:space="preserve">MERCADO OPCAO SUZANO LTDA               </t>
  </si>
  <si>
    <t>000652397</t>
  </si>
  <si>
    <t>000631756</t>
  </si>
  <si>
    <t xml:space="preserve">SOMA COMERCIAL DE ALIMENTOS EIRELI      </t>
  </si>
  <si>
    <t>000651021</t>
  </si>
  <si>
    <t>000652529</t>
  </si>
  <si>
    <t>000607241</t>
  </si>
  <si>
    <t xml:space="preserve">M10TO4   </t>
  </si>
  <si>
    <t>000652804</t>
  </si>
  <si>
    <t>000652803</t>
  </si>
  <si>
    <t>000651854</t>
  </si>
  <si>
    <t>000652965</t>
  </si>
  <si>
    <t>IGOR HENRIQUE VIZINONI SIQUEIR</t>
  </si>
  <si>
    <t xml:space="preserve">VENDAS DIRETAS FLADIS SBC     </t>
  </si>
  <si>
    <t>000632545</t>
  </si>
  <si>
    <t>000652806</t>
  </si>
  <si>
    <t>000652922</t>
  </si>
  <si>
    <t>000648253</t>
  </si>
  <si>
    <t>000628843</t>
  </si>
  <si>
    <t xml:space="preserve">MARCOS R.M. ALMEIDA BEBIDAS ME          </t>
  </si>
  <si>
    <t>000645481</t>
  </si>
  <si>
    <t xml:space="preserve">ARMAZENS IRMAOS MORAIS LTDA             </t>
  </si>
  <si>
    <t>000652562</t>
  </si>
  <si>
    <t xml:space="preserve">JULIA SIMOES                  </t>
  </si>
  <si>
    <t>000653537</t>
  </si>
  <si>
    <t>000653774</t>
  </si>
  <si>
    <t xml:space="preserve">EMPORIUM MOLON LTDA                     </t>
  </si>
  <si>
    <t>000653298</t>
  </si>
  <si>
    <t>000646212</t>
  </si>
  <si>
    <t>000652120</t>
  </si>
  <si>
    <t>000056592</t>
  </si>
  <si>
    <t>000652624</t>
  </si>
  <si>
    <t xml:space="preserve">BISPO E CARVALHO SUPERMERCADO LTDA      </t>
  </si>
  <si>
    <t>000632096</t>
  </si>
  <si>
    <t>000654382</t>
  </si>
  <si>
    <t>000633613</t>
  </si>
  <si>
    <t>000654564</t>
  </si>
  <si>
    <t xml:space="preserve">V M DA COSTA MERCADO ME                 </t>
  </si>
  <si>
    <t>000646867</t>
  </si>
  <si>
    <t>000652788</t>
  </si>
  <si>
    <t xml:space="preserve">APOIO COORDENADOR FABIO BASSO </t>
  </si>
  <si>
    <t>000654705</t>
  </si>
  <si>
    <t>000644873</t>
  </si>
  <si>
    <t xml:space="preserve">SUPERMERCADO DA PRACA DE BRAGANCA LTDA  </t>
  </si>
  <si>
    <t>000653269</t>
  </si>
  <si>
    <t xml:space="preserve">FOFOSUL COMERCIAL E DISTRIBUIDORA LTDA  </t>
  </si>
  <si>
    <t>000641880</t>
  </si>
  <si>
    <t>000656252</t>
  </si>
  <si>
    <t>000646393</t>
  </si>
  <si>
    <t>000650087</t>
  </si>
  <si>
    <t>000656334</t>
  </si>
  <si>
    <t>V H A SOARES DISTRIBUIDORA E COMERCIO LT</t>
  </si>
  <si>
    <t>000649473</t>
  </si>
  <si>
    <t>000647892</t>
  </si>
  <si>
    <t>000655163</t>
  </si>
  <si>
    <t>000641110</t>
  </si>
  <si>
    <t>000656991</t>
  </si>
  <si>
    <t xml:space="preserve">SUPERMERCADO NOVA MAKIM LTDA            </t>
  </si>
  <si>
    <t>000655105</t>
  </si>
  <si>
    <t>000657144</t>
  </si>
  <si>
    <t>000657126</t>
  </si>
  <si>
    <t xml:space="preserve">SUPERMERCADO SENADOR EIRELI ME          </t>
  </si>
  <si>
    <t>000646572</t>
  </si>
  <si>
    <t>000657480</t>
  </si>
  <si>
    <t>000657959</t>
  </si>
  <si>
    <t>000657908</t>
  </si>
  <si>
    <t>000656173</t>
  </si>
  <si>
    <t>000653982</t>
  </si>
  <si>
    <t>000658171</t>
  </si>
  <si>
    <t>000656341</t>
  </si>
  <si>
    <t>000657135</t>
  </si>
  <si>
    <t>000658230</t>
  </si>
  <si>
    <t>000658268</t>
  </si>
  <si>
    <t>000634251</t>
  </si>
  <si>
    <t>000658396</t>
  </si>
  <si>
    <t>000658733</t>
  </si>
  <si>
    <t>000658347</t>
  </si>
  <si>
    <t xml:space="preserve">M LUCAS GONZAGA DE OLIVEIRA ME          </t>
  </si>
  <si>
    <t>000658736</t>
  </si>
  <si>
    <t>000659052</t>
  </si>
  <si>
    <t>000658432</t>
  </si>
  <si>
    <t xml:space="preserve">EDSON MAGNO                   </t>
  </si>
  <si>
    <t>000652794</t>
  </si>
  <si>
    <t>000652405</t>
  </si>
  <si>
    <t xml:space="preserve">SUELI CARDOSO ISAC MINIMERCADO          </t>
  </si>
  <si>
    <t>000659204</t>
  </si>
  <si>
    <t>000659206</t>
  </si>
  <si>
    <t>000659149</t>
  </si>
  <si>
    <t xml:space="preserve">DUTRA E MAZZO LTDA                      </t>
  </si>
  <si>
    <t>000646239</t>
  </si>
  <si>
    <t xml:space="preserve">KEVIN RODRIGUES               </t>
  </si>
  <si>
    <t>000659734</t>
  </si>
  <si>
    <t>000645539</t>
  </si>
  <si>
    <t xml:space="preserve">FABIANA VIEIRA                          </t>
  </si>
  <si>
    <t>000657186</t>
  </si>
  <si>
    <t>VARANDA GAUCHA RESTAURANTE E CHURRASCARI</t>
  </si>
  <si>
    <t>100005</t>
  </si>
  <si>
    <t>000659931</t>
  </si>
  <si>
    <t>000643811</t>
  </si>
  <si>
    <t>000643812</t>
  </si>
  <si>
    <t>000659232</t>
  </si>
  <si>
    <t>000653483</t>
  </si>
  <si>
    <t>000657666</t>
  </si>
  <si>
    <t>000659465</t>
  </si>
  <si>
    <t>000660658</t>
  </si>
  <si>
    <t>000647904</t>
  </si>
  <si>
    <t>000660523</t>
  </si>
  <si>
    <t>000660652</t>
  </si>
  <si>
    <t xml:space="preserve">CHARLES RODRIGO DOS SANTOS              </t>
  </si>
  <si>
    <t>000661079</t>
  </si>
  <si>
    <t xml:space="preserve">EMPORIO VIEIRA FLOR LTDA                </t>
  </si>
  <si>
    <t>000661184</t>
  </si>
  <si>
    <t>000659528</t>
  </si>
  <si>
    <t xml:space="preserve">PRISCILA DE FREITAS MARTINS             </t>
  </si>
  <si>
    <t>000056636</t>
  </si>
  <si>
    <t>000658202</t>
  </si>
  <si>
    <t>000660843</t>
  </si>
  <si>
    <t>000661447</t>
  </si>
  <si>
    <t xml:space="preserve">ALEX SANDRO FICHES            </t>
  </si>
  <si>
    <t>000661167</t>
  </si>
  <si>
    <t>000661743</t>
  </si>
  <si>
    <t>000661991</t>
  </si>
  <si>
    <t>000661945</t>
  </si>
  <si>
    <t>000056640</t>
  </si>
  <si>
    <t>000661343</t>
  </si>
  <si>
    <t>000662099</t>
  </si>
  <si>
    <t>000659856</t>
  </si>
  <si>
    <t>000660583</t>
  </si>
  <si>
    <t>000662497</t>
  </si>
  <si>
    <t>000656532</t>
  </si>
  <si>
    <t>000661194</t>
  </si>
  <si>
    <t>000056643</t>
  </si>
  <si>
    <t>000662580</t>
  </si>
  <si>
    <t>000658168</t>
  </si>
  <si>
    <t>000662800</t>
  </si>
  <si>
    <t>000662174</t>
  </si>
  <si>
    <t>000662434</t>
  </si>
  <si>
    <t>000663027</t>
  </si>
  <si>
    <t xml:space="preserve">TALITA SILVA                  </t>
  </si>
  <si>
    <t>000663253</t>
  </si>
  <si>
    <t>000056647</t>
  </si>
  <si>
    <t>000663564</t>
  </si>
  <si>
    <t>000056649</t>
  </si>
  <si>
    <t>000637888</t>
  </si>
  <si>
    <t>004980</t>
  </si>
  <si>
    <t>000663764</t>
  </si>
  <si>
    <t>004981</t>
  </si>
  <si>
    <t>000662442</t>
  </si>
  <si>
    <t>004982</t>
  </si>
  <si>
    <t>000658294</t>
  </si>
  <si>
    <t>004983</t>
  </si>
  <si>
    <t>004984</t>
  </si>
  <si>
    <t>004985</t>
  </si>
  <si>
    <t>000649576</t>
  </si>
  <si>
    <t>004986</t>
  </si>
  <si>
    <t xml:space="preserve">COMPANHIA BRASILEIRA DE DISTRIBUICAO    </t>
  </si>
  <si>
    <t xml:space="preserve">GIVALDO COSTA DOS SANTOS      </t>
  </si>
  <si>
    <t>004987</t>
  </si>
  <si>
    <t>004988</t>
  </si>
  <si>
    <t>004989</t>
  </si>
  <si>
    <t>004990</t>
  </si>
  <si>
    <t>000658760</t>
  </si>
  <si>
    <t>004991</t>
  </si>
  <si>
    <t>004992</t>
  </si>
  <si>
    <t>004993</t>
  </si>
  <si>
    <t>004994</t>
  </si>
  <si>
    <t>004995</t>
  </si>
  <si>
    <t>000659661</t>
  </si>
  <si>
    <t>004996</t>
  </si>
  <si>
    <t>000666447</t>
  </si>
  <si>
    <t>004997</t>
  </si>
  <si>
    <t>004998</t>
  </si>
  <si>
    <t>000662527</t>
  </si>
  <si>
    <t>004999</t>
  </si>
  <si>
    <t>005000</t>
  </si>
  <si>
    <t>005001</t>
  </si>
  <si>
    <t>000662341</t>
  </si>
  <si>
    <t>005002</t>
  </si>
  <si>
    <t>005003</t>
  </si>
  <si>
    <t>005004</t>
  </si>
  <si>
    <t>005005</t>
  </si>
  <si>
    <t>005006</t>
  </si>
  <si>
    <t>005007</t>
  </si>
  <si>
    <t>000664549</t>
  </si>
  <si>
    <t>005008</t>
  </si>
  <si>
    <t>005009</t>
  </si>
  <si>
    <t>005010</t>
  </si>
  <si>
    <t>000056654</t>
  </si>
  <si>
    <t>005011</t>
  </si>
  <si>
    <t>005012</t>
  </si>
  <si>
    <t>000664619</t>
  </si>
  <si>
    <t>005013</t>
  </si>
  <si>
    <t>005014</t>
  </si>
  <si>
    <t>005015</t>
  </si>
  <si>
    <t>000664661</t>
  </si>
  <si>
    <t>005016</t>
  </si>
  <si>
    <t>005017</t>
  </si>
  <si>
    <t>005018</t>
  </si>
  <si>
    <t>005019</t>
  </si>
  <si>
    <t>000665122</t>
  </si>
  <si>
    <t>005020</t>
  </si>
  <si>
    <t>000665192</t>
  </si>
  <si>
    <t>005021</t>
  </si>
  <si>
    <t>000056657</t>
  </si>
  <si>
    <t>005022</t>
  </si>
  <si>
    <t>005023</t>
  </si>
  <si>
    <t>005024</t>
  </si>
  <si>
    <t>005025</t>
  </si>
  <si>
    <t>000665337</t>
  </si>
  <si>
    <t>005026</t>
  </si>
  <si>
    <t>005027</t>
  </si>
  <si>
    <t>005028</t>
  </si>
  <si>
    <t xml:space="preserve">M10XBW   </t>
  </si>
  <si>
    <t>005029</t>
  </si>
  <si>
    <t>005030</t>
  </si>
  <si>
    <t>000658802</t>
  </si>
  <si>
    <t xml:space="preserve">ANDRADE MAIA COMERCIO DE GAS LTDA       </t>
  </si>
  <si>
    <t>005031</t>
  </si>
  <si>
    <t>005032</t>
  </si>
  <si>
    <t>005033</t>
  </si>
  <si>
    <t>000660109</t>
  </si>
  <si>
    <t xml:space="preserve">ANDRES AUGUSTO CARTER MARINO            </t>
  </si>
  <si>
    <t>005034</t>
  </si>
  <si>
    <t>005035</t>
  </si>
  <si>
    <t>005036</t>
  </si>
  <si>
    <t>000665360</t>
  </si>
  <si>
    <t>005037</t>
  </si>
  <si>
    <t>000056660</t>
  </si>
  <si>
    <t>005038</t>
  </si>
  <si>
    <t>000665954</t>
  </si>
  <si>
    <t>005039</t>
  </si>
  <si>
    <t>005040</t>
  </si>
  <si>
    <t>005041</t>
  </si>
  <si>
    <t>005042</t>
  </si>
  <si>
    <t>005043</t>
  </si>
  <si>
    <t>005044</t>
  </si>
  <si>
    <t>000666117</t>
  </si>
  <si>
    <t>005045</t>
  </si>
  <si>
    <t>005046</t>
  </si>
  <si>
    <t>005047</t>
  </si>
  <si>
    <t>005048</t>
  </si>
  <si>
    <t>005049</t>
  </si>
  <si>
    <t>005050</t>
  </si>
  <si>
    <t>005051</t>
  </si>
  <si>
    <t>005052</t>
  </si>
  <si>
    <t>005053</t>
  </si>
  <si>
    <t>000056664</t>
  </si>
  <si>
    <t>005054</t>
  </si>
  <si>
    <t>000666621</t>
  </si>
  <si>
    <t>005055</t>
  </si>
  <si>
    <t>005056</t>
  </si>
  <si>
    <t>005057</t>
  </si>
  <si>
    <t>005058</t>
  </si>
  <si>
    <t>005059</t>
  </si>
  <si>
    <t>005060</t>
  </si>
  <si>
    <t>000655335</t>
  </si>
  <si>
    <t>NASCIMENTO E SILVA COMERCIO DE UTILIDADE</t>
  </si>
  <si>
    <t>005061</t>
  </si>
  <si>
    <t>005062</t>
  </si>
  <si>
    <t>005063</t>
  </si>
  <si>
    <t>005064</t>
  </si>
  <si>
    <t>005065</t>
  </si>
  <si>
    <t>000663481</t>
  </si>
  <si>
    <t xml:space="preserve">MONTRAZI  E CALIARI LTDA ME             </t>
  </si>
  <si>
    <t>005066</t>
  </si>
  <si>
    <t>005067</t>
  </si>
  <si>
    <t>005068</t>
  </si>
  <si>
    <t>000667761</t>
  </si>
  <si>
    <t>005069</t>
  </si>
  <si>
    <t>005070</t>
  </si>
  <si>
    <t>005071</t>
  </si>
  <si>
    <t>005072</t>
  </si>
  <si>
    <t>000667331</t>
  </si>
  <si>
    <t>005073</t>
  </si>
  <si>
    <t>000667919</t>
  </si>
  <si>
    <t xml:space="preserve">LUIZ CLAUDIO DA SILVA         </t>
  </si>
  <si>
    <t>005074</t>
  </si>
  <si>
    <t>000665919</t>
  </si>
  <si>
    <t>005075</t>
  </si>
  <si>
    <t>000667844</t>
  </si>
  <si>
    <t>005076</t>
  </si>
  <si>
    <t>005077</t>
  </si>
  <si>
    <t xml:space="preserve">LP TRANSPORTADORA - JOSE      </t>
  </si>
  <si>
    <t>005078</t>
  </si>
  <si>
    <t>005079</t>
  </si>
  <si>
    <t>005080</t>
  </si>
  <si>
    <t>004672955</t>
  </si>
  <si>
    <t>005081</t>
  </si>
  <si>
    <t>005082</t>
  </si>
  <si>
    <t>000668673</t>
  </si>
  <si>
    <t xml:space="preserve">MERCADO FONTE NOVA BELA VISTA LTDA      </t>
  </si>
  <si>
    <t>005083</t>
  </si>
  <si>
    <t>005084</t>
  </si>
  <si>
    <t>000661741</t>
  </si>
  <si>
    <t>005085</t>
  </si>
  <si>
    <t>005086</t>
  </si>
  <si>
    <t>005087</t>
  </si>
  <si>
    <t>005088</t>
  </si>
  <si>
    <t>005089</t>
  </si>
  <si>
    <t>005090</t>
  </si>
  <si>
    <t>000056672</t>
  </si>
  <si>
    <t>000669127</t>
  </si>
  <si>
    <t>005092</t>
  </si>
  <si>
    <t>000669124</t>
  </si>
  <si>
    <t>000666376</t>
  </si>
  <si>
    <t>005095</t>
  </si>
  <si>
    <t>005097</t>
  </si>
  <si>
    <t>000664952</t>
  </si>
  <si>
    <t>005099</t>
  </si>
  <si>
    <t>000669369</t>
  </si>
  <si>
    <t>005101</t>
  </si>
  <si>
    <t>000669434</t>
  </si>
  <si>
    <t>000658539</t>
  </si>
  <si>
    <t>005104</t>
  </si>
  <si>
    <t xml:space="preserve">LOGISTICA  SBC                </t>
  </si>
  <si>
    <t>L8923500</t>
  </si>
  <si>
    <t>M104AX00</t>
  </si>
  <si>
    <t>M10RXX00</t>
  </si>
  <si>
    <t>M10YTP00</t>
  </si>
  <si>
    <t>M10L0L00</t>
  </si>
  <si>
    <t>M10SYD00</t>
  </si>
  <si>
    <t>M1084G00</t>
  </si>
  <si>
    <t>00019200</t>
  </si>
  <si>
    <t>M109AO00</t>
  </si>
  <si>
    <t>M10TZ300</t>
  </si>
  <si>
    <t>M108I900</t>
  </si>
  <si>
    <t>M10UEP00</t>
  </si>
  <si>
    <t>M10VHR00</t>
  </si>
  <si>
    <t>M10XVT00</t>
  </si>
  <si>
    <t>L8957600</t>
  </si>
  <si>
    <t>M1155900</t>
  </si>
  <si>
    <t>M10OAU00</t>
  </si>
  <si>
    <t>M10YR000</t>
  </si>
  <si>
    <t>M10JJ600</t>
  </si>
  <si>
    <t>M10TCT00</t>
  </si>
  <si>
    <t>Y0045800</t>
  </si>
  <si>
    <t>M10YIK00</t>
  </si>
  <si>
    <t>M10ZZP00</t>
  </si>
  <si>
    <t>L911TH00</t>
  </si>
  <si>
    <t>L9108800</t>
  </si>
  <si>
    <t>Y0158300</t>
  </si>
  <si>
    <t>M1109200</t>
  </si>
  <si>
    <t>M10XBW00</t>
  </si>
  <si>
    <t>M10UXJ00</t>
  </si>
  <si>
    <t>M0727700</t>
  </si>
  <si>
    <t>M10SDH00</t>
  </si>
  <si>
    <t>M10XX700</t>
  </si>
  <si>
    <t>M10R4T00</t>
  </si>
  <si>
    <t>L911BZ00</t>
  </si>
  <si>
    <t>M10XSP00</t>
  </si>
  <si>
    <t>M10UAR00</t>
  </si>
  <si>
    <t>M10RSN00</t>
  </si>
  <si>
    <t>M10R8O00</t>
  </si>
  <si>
    <t>M10YON00</t>
  </si>
  <si>
    <t>M10E2Z00</t>
  </si>
  <si>
    <t>M10RSO00</t>
  </si>
  <si>
    <t>Y0137800</t>
  </si>
  <si>
    <t>M10DJV00</t>
  </si>
  <si>
    <t>M10RLZ00</t>
  </si>
  <si>
    <t>M10VGY00</t>
  </si>
  <si>
    <t>M10DVS00</t>
  </si>
  <si>
    <t>M10TO400</t>
  </si>
  <si>
    <t>L9035800</t>
  </si>
  <si>
    <t>M10UCD00</t>
  </si>
  <si>
    <t>L912JX00</t>
  </si>
  <si>
    <t>M10OJ200</t>
  </si>
  <si>
    <t>M10MHL00</t>
  </si>
  <si>
    <t>M10U5100</t>
  </si>
  <si>
    <t>M10UQK00</t>
  </si>
  <si>
    <t>M1121000</t>
  </si>
  <si>
    <t>M10CK500</t>
  </si>
  <si>
    <t>M10SJC00</t>
  </si>
  <si>
    <t>M10VBQ00</t>
  </si>
  <si>
    <t>M10F5100</t>
  </si>
  <si>
    <t>L9001400</t>
  </si>
  <si>
    <t>M10TXD00</t>
  </si>
  <si>
    <t>M10W9500</t>
  </si>
  <si>
    <t>M10OFP00</t>
  </si>
  <si>
    <t>M10WLT00</t>
  </si>
  <si>
    <t>M10WM300</t>
  </si>
  <si>
    <t>00092100</t>
  </si>
  <si>
    <t>M1257800</t>
  </si>
  <si>
    <t>00190300</t>
  </si>
  <si>
    <t>Y0104400</t>
  </si>
  <si>
    <t>L912JB00</t>
  </si>
  <si>
    <t>M1237700</t>
  </si>
  <si>
    <t>M10YQX00</t>
  </si>
  <si>
    <t>M10LPI00</t>
  </si>
  <si>
    <t>00047900</t>
  </si>
  <si>
    <t>Y0044900</t>
  </si>
  <si>
    <t>M10NSK00</t>
  </si>
  <si>
    <t>L911PE00</t>
  </si>
  <si>
    <t>L0195100</t>
  </si>
  <si>
    <t>M10NCA00</t>
  </si>
  <si>
    <t>M10FXK00</t>
  </si>
  <si>
    <t>L9129U00</t>
  </si>
  <si>
    <t>L912WB00</t>
  </si>
  <si>
    <t>M10ULO00</t>
  </si>
  <si>
    <t>M1175200</t>
  </si>
  <si>
    <t>M10C9800</t>
  </si>
  <si>
    <t>Y0046600</t>
  </si>
  <si>
    <t>L9112F00</t>
  </si>
  <si>
    <t>L911P300</t>
  </si>
  <si>
    <t>M10PQB00</t>
  </si>
  <si>
    <t>M10U9800</t>
  </si>
  <si>
    <t>M10K3U00</t>
  </si>
  <si>
    <t>M10ACE00</t>
  </si>
  <si>
    <t>L8952100</t>
  </si>
  <si>
    <t>M1158700</t>
  </si>
  <si>
    <t>Y0089300</t>
  </si>
  <si>
    <t>M10PYT00</t>
  </si>
  <si>
    <t>Y0024Z00</t>
  </si>
  <si>
    <t>M10ZYY00</t>
  </si>
  <si>
    <t>L912AQ00</t>
  </si>
  <si>
    <t>M10CGQ00</t>
  </si>
  <si>
    <t>M1188100</t>
  </si>
  <si>
    <t>M10PI600</t>
  </si>
  <si>
    <t>Y0153K00</t>
  </si>
  <si>
    <t>M10WPW00</t>
  </si>
  <si>
    <t>Y0135200</t>
  </si>
  <si>
    <t>M104XN00</t>
  </si>
  <si>
    <t>M1271200</t>
  </si>
  <si>
    <t>L0328900</t>
  </si>
  <si>
    <t>M10LPV00</t>
  </si>
  <si>
    <t>M10R3600</t>
  </si>
  <si>
    <t>Y0025300</t>
  </si>
  <si>
    <t>M10YB400</t>
  </si>
  <si>
    <t>M10MPQ00</t>
  </si>
  <si>
    <t>M10UK000</t>
  </si>
  <si>
    <t>M10E3900</t>
  </si>
  <si>
    <t>M10M2900</t>
  </si>
  <si>
    <t>M105Z400</t>
  </si>
  <si>
    <t>M10N9G00</t>
  </si>
  <si>
    <t>M10P4L00</t>
  </si>
  <si>
    <t>Y0040400</t>
  </si>
  <si>
    <t>M10ML300</t>
  </si>
  <si>
    <t>Y0052200</t>
  </si>
  <si>
    <t>L911BQ00</t>
  </si>
  <si>
    <t>M10WH300</t>
  </si>
  <si>
    <t>M10Q2A00</t>
  </si>
  <si>
    <t>M10UK500</t>
  </si>
  <si>
    <t>00153000</t>
  </si>
  <si>
    <t>M10C6U00</t>
  </si>
  <si>
    <t>L9009500</t>
  </si>
  <si>
    <t>L9004700</t>
  </si>
  <si>
    <t>M10SZJ00</t>
  </si>
  <si>
    <t>L9116W00</t>
  </si>
  <si>
    <t>Y0117700</t>
  </si>
  <si>
    <t>M1116900</t>
  </si>
  <si>
    <t>M10WQI00</t>
  </si>
  <si>
    <t>L912J200</t>
  </si>
  <si>
    <t>M1123800</t>
  </si>
  <si>
    <t>Y0081100</t>
  </si>
  <si>
    <t>Y0063900</t>
  </si>
  <si>
    <t>005107</t>
  </si>
  <si>
    <t>005108</t>
  </si>
  <si>
    <t>005109</t>
  </si>
  <si>
    <t>005110</t>
  </si>
  <si>
    <t>005111</t>
  </si>
  <si>
    <t>005112</t>
  </si>
  <si>
    <t>005113</t>
  </si>
  <si>
    <t>005114</t>
  </si>
  <si>
    <t>005115</t>
  </si>
  <si>
    <t xml:space="preserve">0079           </t>
  </si>
  <si>
    <t xml:space="preserve">4313           </t>
  </si>
  <si>
    <t xml:space="preserve">4325           </t>
  </si>
  <si>
    <t xml:space="preserve">4314           </t>
  </si>
  <si>
    <t xml:space="preserve">0003           </t>
  </si>
  <si>
    <t xml:space="preserve">0004           </t>
  </si>
  <si>
    <t>000056676</t>
  </si>
  <si>
    <t>000669589</t>
  </si>
  <si>
    <t>000661332</t>
  </si>
  <si>
    <t>L9117C00</t>
  </si>
  <si>
    <t xml:space="preserve">F L FERNANDES LOPES COMERCIAL LTDA      </t>
  </si>
  <si>
    <t>000663494</t>
  </si>
  <si>
    <t>PRODUTOS X MOTIVO</t>
  </si>
  <si>
    <t>BIOLEVEZERO 510ML LIMAO  12UN</t>
  </si>
  <si>
    <t>AGUA 1,5L NAT AZUL 6UN</t>
  </si>
  <si>
    <t>AGUA 1,5L GAS 6UN</t>
  </si>
  <si>
    <t>AGUA 510ML NAT AZUL 12UN</t>
  </si>
  <si>
    <t>AGUA 6L NAT 2UN</t>
  </si>
  <si>
    <t>BIOLEVEZERO 510ML LIMAO LIMAO  12UN</t>
  </si>
  <si>
    <t>AGUA 510ML GAS PRIME 12UN</t>
  </si>
  <si>
    <t>BEBIDA 390ML ABACAXI C/ HORTELA 12UN</t>
  </si>
  <si>
    <t>AGUA 510ML NAT PRIME 12UN</t>
  </si>
  <si>
    <t>AGUA 510ML GAS 12UN</t>
  </si>
  <si>
    <t>BIOLEVEZERO 510ML MEXERICA  12UN</t>
  </si>
  <si>
    <t>ENERGETICO LATA 269ML 6UN</t>
  </si>
  <si>
    <t>BIOLEVEZERO 1,5L MEXERICA  6UN</t>
  </si>
  <si>
    <t>AGUA 200ML COPO 48UN</t>
  </si>
  <si>
    <t>AGUA 305ML COPO 48UN</t>
  </si>
  <si>
    <t>005117</t>
  </si>
  <si>
    <t>005116</t>
  </si>
  <si>
    <t>005118</t>
  </si>
  <si>
    <t>005119</t>
  </si>
  <si>
    <t xml:space="preserve">4311           </t>
  </si>
  <si>
    <t>BIOLEVEZERO 510ML MACA VERDE  12UN</t>
  </si>
  <si>
    <t xml:space="preserve">4312           </t>
  </si>
  <si>
    <t>BIOLEVEZERO 1,5L MACA VERDE  6UN</t>
  </si>
  <si>
    <t xml:space="preserve">4365           </t>
  </si>
  <si>
    <t>BEBIDA 1L ABACAXI C/ HORTELA 6UN</t>
  </si>
  <si>
    <t xml:space="preserve">4329           </t>
  </si>
  <si>
    <t>BIOLEVEZERO 310ML LIMAO 12UN</t>
  </si>
  <si>
    <t>000668463</t>
  </si>
  <si>
    <t>M10W1200</t>
  </si>
  <si>
    <t xml:space="preserve">MARAVILHAS DAGUA LTDA                   </t>
  </si>
  <si>
    <t xml:space="preserve">4323           </t>
  </si>
  <si>
    <t>AGUA 510ML NAT SPORT AZUL 12UN</t>
  </si>
  <si>
    <t xml:space="preserve">0004B          </t>
  </si>
  <si>
    <t>AGUA 305ML COPO BURGER KING 48UN</t>
  </si>
  <si>
    <t xml:space="preserve">0015           </t>
  </si>
  <si>
    <t>AGUA 310ML NAT 12UN</t>
  </si>
  <si>
    <t xml:space="preserve">4332           </t>
  </si>
  <si>
    <t>AGUA 510ML NAT ROSA 12UN</t>
  </si>
  <si>
    <t xml:space="preserve">14007          </t>
  </si>
  <si>
    <t>BEBIDA 1L UVA  6UN</t>
  </si>
  <si>
    <t xml:space="preserve">0091           </t>
  </si>
  <si>
    <t>BEBIDA 390ML LIMONADA SUICA 12UN</t>
  </si>
  <si>
    <t xml:space="preserve">9803           </t>
  </si>
  <si>
    <t>BEBIDA 390ML UVA 12UN</t>
  </si>
  <si>
    <t xml:space="preserve">4358           </t>
  </si>
  <si>
    <t>BIOLEVEZERO 1,5L LIMAO LIMAO  6UN</t>
  </si>
  <si>
    <t xml:space="preserve">0010           </t>
  </si>
  <si>
    <t>AGUA ENVASADA GARRAFAO 20 LT</t>
  </si>
  <si>
    <t xml:space="preserve">14024          </t>
  </si>
  <si>
    <t>AGUA 310ML GAS PRIME 12UN</t>
  </si>
  <si>
    <t xml:space="preserve">14025H         </t>
  </si>
  <si>
    <t>AGUA 510ML PRIME NAT HAVANNA 12UN</t>
  </si>
  <si>
    <t xml:space="preserve">4310           </t>
  </si>
  <si>
    <t>BIOLEVEZERO 1,5L LIMAO  6UN</t>
  </si>
  <si>
    <t xml:space="preserve">0090           </t>
  </si>
  <si>
    <t>BEBIDA 390ML FRUTAS CITRICAS 12UN</t>
  </si>
  <si>
    <t xml:space="preserve">4331           </t>
  </si>
  <si>
    <t>BIOLEVEZERO 310ML MEXERICA 12UN</t>
  </si>
  <si>
    <t xml:space="preserve">14024F         </t>
  </si>
  <si>
    <t>AGUA 310ML FAS 12UN GAS</t>
  </si>
  <si>
    <t xml:space="preserve">14009          </t>
  </si>
  <si>
    <t>BEBIDA 1L FRUTAS TROPICAIS  6UN</t>
  </si>
  <si>
    <t xml:space="preserve">9805           </t>
  </si>
  <si>
    <t>BEBIDA 390ML FRUTAS TROPICAIS 12UN</t>
  </si>
  <si>
    <t xml:space="preserve">4334           </t>
  </si>
  <si>
    <t>AGUA 1,5L NAT ROSA 6UN</t>
  </si>
  <si>
    <t xml:space="preserve">14026H         </t>
  </si>
  <si>
    <t>AGUA 510ML PRIME GAS HAVANNA 12 UN</t>
  </si>
  <si>
    <t xml:space="preserve">14025F         </t>
  </si>
  <si>
    <t>AGUA 510ML FAS 12UN NAT</t>
  </si>
  <si>
    <t xml:space="preserve">14024H         </t>
  </si>
  <si>
    <t>AGUA 310ML PRIME GAS HAVANNA 12 UN</t>
  </si>
  <si>
    <t xml:space="preserve">4367           </t>
  </si>
  <si>
    <t>BEBIDA 1L LARANJA C/ ACEROLA 6UN</t>
  </si>
  <si>
    <t xml:space="preserve">4344           </t>
  </si>
  <si>
    <t>BEBIDA 390ML ACEROLA C/ LARANJA 12UN</t>
  </si>
  <si>
    <t xml:space="preserve">14023          </t>
  </si>
  <si>
    <t>AGUA 310ML NAT PRIME 12UN</t>
  </si>
  <si>
    <t xml:space="preserve">4330           </t>
  </si>
  <si>
    <t>BIOLEVEZERO 310ML MACA VERDE 12UN</t>
  </si>
  <si>
    <t xml:space="preserve">4357           </t>
  </si>
  <si>
    <t>BIOLEVEZERO 310ML LIMAO LIMAO  12UN</t>
  </si>
  <si>
    <t xml:space="preserve">14005          </t>
  </si>
  <si>
    <t>BEBIDA 1L FRUTAS CITRICAS  6UN</t>
  </si>
  <si>
    <t xml:space="preserve">14026F         </t>
  </si>
  <si>
    <t>AGUA 510ML FAS 12UN GAS 12UN</t>
  </si>
  <si>
    <t>NF DEVOLUÇÃO</t>
  </si>
  <si>
    <t>MOTORISTA</t>
  </si>
  <si>
    <t>DESC. FINALIZAÇÃO</t>
  </si>
  <si>
    <t>OBSERVAÇÃO</t>
  </si>
  <si>
    <t>GEROU DEVOLUCAO</t>
  </si>
  <si>
    <t>NAO GEROU DEVOLUCAO</t>
  </si>
  <si>
    <t>TROCA DE NFE</t>
  </si>
  <si>
    <t>005120</t>
  </si>
  <si>
    <t>005121</t>
  </si>
  <si>
    <t>005122</t>
  </si>
  <si>
    <t>005123</t>
  </si>
  <si>
    <t>005124</t>
  </si>
  <si>
    <t xml:space="preserve">SUPERMERCADO NACOES UNIDAS LTDA         </t>
  </si>
  <si>
    <t>000667437</t>
  </si>
  <si>
    <t>M10Y7300</t>
  </si>
  <si>
    <t xml:space="preserve">VILA DALILA COMERCIO DE CARNES LTDA     </t>
  </si>
  <si>
    <t>000670044</t>
  </si>
  <si>
    <t>COD VEND</t>
  </si>
  <si>
    <t>NOME VEND</t>
  </si>
  <si>
    <t>EMAIL VEND</t>
  </si>
  <si>
    <t>COD COORD</t>
  </si>
  <si>
    <t xml:space="preserve">JATOBA                                  </t>
  </si>
  <si>
    <t xml:space="preserve">FERNANDO DE LIMA                        </t>
  </si>
  <si>
    <t xml:space="preserve">FLAMIN MINERACAO                        </t>
  </si>
  <si>
    <t xml:space="preserve">DIVERSOS SSSS                           </t>
  </si>
  <si>
    <t xml:space="preserve">LUIS CARLOS                             </t>
  </si>
  <si>
    <t xml:space="preserve">VENDAS DIRETAS FLADIS SBC               </t>
  </si>
  <si>
    <t xml:space="preserve">FLAVIO ARAGAO DOS SANTOS JUNIOR         </t>
  </si>
  <si>
    <t xml:space="preserve">NILTON ARAGAO                           </t>
  </si>
  <si>
    <t xml:space="preserve">CDT - CLIENTES ESPECIAIS                </t>
  </si>
  <si>
    <t xml:space="preserve">BRUNO HENRIQUE                          </t>
  </si>
  <si>
    <t xml:space="preserve">FABIO MONTEIRO                          </t>
  </si>
  <si>
    <t xml:space="preserve">CLIENTES MINAS                          </t>
  </si>
  <si>
    <t xml:space="preserve">MARINA C PIMENTEL MUNIZ EIRELI - ES     </t>
  </si>
  <si>
    <t xml:space="preserve">D KAREN REPRES - DOCEIROS/SP            </t>
  </si>
  <si>
    <t xml:space="preserve">MARCIO DE MACEDO                        </t>
  </si>
  <si>
    <t xml:space="preserve">GLOBO  COMUNICACAO S/A                  </t>
  </si>
  <si>
    <t xml:space="preserve">FERNANDO LUCATTO                        </t>
  </si>
  <si>
    <t xml:space="preserve">FREDERICO CARVALHO ARAGAO SANTOS        </t>
  </si>
  <si>
    <t>PML CONSULTORES E REPRES - SANTA CATARIN</t>
  </si>
  <si>
    <t xml:space="preserve">FERNANDO ZUCATO                         </t>
  </si>
  <si>
    <t xml:space="preserve">JOSE  AYAMI                             </t>
  </si>
  <si>
    <t xml:space="preserve">JII INTERMEDIACAO COM - OUTROS ESTADOS  </t>
  </si>
  <si>
    <t xml:space="preserve">FABIO ALEXSANDRE                        </t>
  </si>
  <si>
    <t xml:space="preserve">MARCELO BERTOLA                         </t>
  </si>
  <si>
    <t xml:space="preserve">TEOVANIS F ARAUJO                       </t>
  </si>
  <si>
    <t xml:space="preserve">CLIENTES DA EQUIPE DA FONTE             </t>
  </si>
  <si>
    <t xml:space="preserve">RENATA OLIVEIRA                         </t>
  </si>
  <si>
    <t>500001</t>
  </si>
  <si>
    <t xml:space="preserve">VENDA DE ATIVO IMOBILIZADO              </t>
  </si>
  <si>
    <t xml:space="preserve">ERICO ALEXANDRE                         </t>
  </si>
  <si>
    <t xml:space="preserve">MARVIAN REPRESENTACAO COMERCIAL LTDA    </t>
  </si>
  <si>
    <t>SAO RAFAEL COM E REPRES - BARREIRA/BAHIA</t>
  </si>
  <si>
    <t>HC REPRESENTACOES COM DE EMB - MANAUS/AM</t>
  </si>
  <si>
    <t>510000</t>
  </si>
  <si>
    <t xml:space="preserve">CLIENTES INATIVOS TRAD INTERIOR         </t>
  </si>
  <si>
    <t xml:space="preserve">TIAGO OLIVEIRA                          </t>
  </si>
  <si>
    <t xml:space="preserve">JULIO DA SILVA                          </t>
  </si>
  <si>
    <t xml:space="preserve">COMPRA CERTA REPRES - PORTO ALEGRE/RS   </t>
  </si>
  <si>
    <t xml:space="preserve">VENDAS DIRETAS FLAMIN LINDOIA           </t>
  </si>
  <si>
    <t>F A FREITAS COM E REP - R BRANCO-GOIANIA</t>
  </si>
  <si>
    <t xml:space="preserve">CAMILA NEDER                            </t>
  </si>
  <si>
    <t>SANCHES E MARTINS REPRESENTACAO COMERCIA</t>
  </si>
  <si>
    <t xml:space="preserve">HM REPRESENTACOES EIRELI - PERNAMBUCO   </t>
  </si>
  <si>
    <t>500002</t>
  </si>
  <si>
    <t xml:space="preserve">BASE CLIENTES INATIVOS DISTRIBUIDOR     </t>
  </si>
  <si>
    <t xml:space="preserve">ANA CLAUDIA                             </t>
  </si>
  <si>
    <t xml:space="preserve">MARCELO CELESTINO                       </t>
  </si>
  <si>
    <t xml:space="preserve">DANIELA ALVES                           </t>
  </si>
  <si>
    <t xml:space="preserve">ANTONIO DONISETE                        </t>
  </si>
  <si>
    <t xml:space="preserve">MARIA DE FATIMA                         </t>
  </si>
  <si>
    <t xml:space="preserve">JOSE LAERCIO                            </t>
  </si>
  <si>
    <t xml:space="preserve">PERFORMANCE REPRESENTACOES COMERCIAIS   </t>
  </si>
  <si>
    <t>100004</t>
  </si>
  <si>
    <t xml:space="preserve">CRISE EMERGENCIAL                       </t>
  </si>
  <si>
    <t>520000</t>
  </si>
  <si>
    <t xml:space="preserve">SINTEGRA BAIXADO OU IRREGULAR           </t>
  </si>
  <si>
    <t>500000</t>
  </si>
  <si>
    <t xml:space="preserve">VENDA DE PRODUTOS DIVERSOS              </t>
  </si>
  <si>
    <t xml:space="preserve">ALESSANDRO CAOBIANCO - COORDENADOR      </t>
  </si>
  <si>
    <t xml:space="preserve">JP REPRESENTACOES COMERCIAIS EIRELI     </t>
  </si>
  <si>
    <t xml:space="preserve">VENDA CO-PACKER                         </t>
  </si>
  <si>
    <t xml:space="preserve">D E J COMERCIO E REPRESENTACAO LTDA     </t>
  </si>
  <si>
    <t xml:space="preserve">AJC REPRESENTACOES COMERCIAS LTDA       </t>
  </si>
  <si>
    <t>WMS FREITAS REPRESENTACAO COMERCIAL LTDA</t>
  </si>
  <si>
    <t xml:space="preserve">JUNA REPRESENTACOES                     </t>
  </si>
  <si>
    <t>500008</t>
  </si>
  <si>
    <t xml:space="preserve">BASE CLIENTES RESTRICAO TRADICIONAL III </t>
  </si>
  <si>
    <t xml:space="preserve">GUIMARAES E SILVA LTDA - RONDONIA       </t>
  </si>
  <si>
    <t xml:space="preserve">CF7 REPRESENTACAO E CONSULTORIA LTDA    </t>
  </si>
  <si>
    <t xml:space="preserve">ANA MADALENA                            </t>
  </si>
  <si>
    <t>500009</t>
  </si>
  <si>
    <t xml:space="preserve">LIMPEZA GERAL S/COMPRA                  </t>
  </si>
  <si>
    <t xml:space="preserve">CATIA REGINA                            </t>
  </si>
  <si>
    <t xml:space="preserve">CLEFE REPRESENTACOES COMERCIAIS LTDA ME </t>
  </si>
  <si>
    <t xml:space="preserve">LUIZ ALBERTO                            </t>
  </si>
  <si>
    <t xml:space="preserve">ROGERIO VIANA                           </t>
  </si>
  <si>
    <t xml:space="preserve">MAURICIO ALEXANDRE                      </t>
  </si>
  <si>
    <t xml:space="preserve">GILSON SANTOS  - PROMO RPRETO           </t>
  </si>
  <si>
    <t xml:space="preserve">JOSE CARLOS  - PROMO CAMPINAS           </t>
  </si>
  <si>
    <t xml:space="preserve">MARCO ROGERIO - PROMO BAURU             </t>
  </si>
  <si>
    <t xml:space="preserve">CARLINHO NASCIMENTO  - FARMACIAS        </t>
  </si>
  <si>
    <t xml:space="preserve">FABIANA APARECIDA                       </t>
  </si>
  <si>
    <t xml:space="preserve">CAMILA VITAL DE MOURA RAGAZZI           </t>
  </si>
  <si>
    <t xml:space="preserve">RUI ORNELLAS                            </t>
  </si>
  <si>
    <t xml:space="preserve">EDIVALDO JOSE MEIRELLES                 </t>
  </si>
  <si>
    <t xml:space="preserve">MELISSA DE AZEVEDO DUARTE 11320715850   </t>
  </si>
  <si>
    <t xml:space="preserve">JUAN REPRESENTACOES COMERCIAIS LTDA     </t>
  </si>
  <si>
    <t xml:space="preserve">ANDERSON LUIZ MACEDO PAGELS             </t>
  </si>
  <si>
    <t xml:space="preserve">CLAUDIO DE PAULA MATOS                  </t>
  </si>
  <si>
    <t xml:space="preserve">LUCIANA APARECIDA MAIA                  </t>
  </si>
  <si>
    <t xml:space="preserve">BEATRIZ BAFFE CABRERA                   </t>
  </si>
  <si>
    <t xml:space="preserve">G3A REPRESENTACAO EM GESTAO EMPRESARIAL </t>
  </si>
  <si>
    <t xml:space="preserve">ANDRE APARECIDO DE QUEIROZ              </t>
  </si>
  <si>
    <t xml:space="preserve">C DE AMORIN CIRINO LTDA                 </t>
  </si>
  <si>
    <t>CAMPOS E RODRIGUES REPRESENTACOES COMERC</t>
  </si>
  <si>
    <t xml:space="preserve">ROSELAINE CRISTINA MACHADO              </t>
  </si>
  <si>
    <t xml:space="preserve">MARINA DE ARAUJO CAMARGO OLIVEIRA       </t>
  </si>
  <si>
    <t xml:space="preserve">ROGERIA ADRIANA                         </t>
  </si>
  <si>
    <t xml:space="preserve">SYLVIO PARENTE                          </t>
  </si>
  <si>
    <t xml:space="preserve">GEOVANE PEREIRA DE SOUSA                </t>
  </si>
  <si>
    <t>500010</t>
  </si>
  <si>
    <t xml:space="preserve">SAC FLAMIN                              </t>
  </si>
  <si>
    <t xml:space="preserve">APOIO COMERCIAL GC (SBC)                </t>
  </si>
  <si>
    <t>SAO PEDRO REPRESENTACOES COMERCIAIS EIRE</t>
  </si>
  <si>
    <t xml:space="preserve">PATRICIA GOMES DA SILVA                 </t>
  </si>
  <si>
    <t xml:space="preserve">EDSON MAGNO ARAUJO                      </t>
  </si>
  <si>
    <t xml:space="preserve">edson.magno@bioleve.com.br                   </t>
  </si>
  <si>
    <t xml:space="preserve">ALEXANDRE SANA                          </t>
  </si>
  <si>
    <t xml:space="preserve">VENDA DIRETA APC LINDOIA                </t>
  </si>
  <si>
    <t xml:space="preserve">WELLINGTON MARCELO PEREIRA              </t>
  </si>
  <si>
    <t xml:space="preserve">APOIO COORDENADOR FABIO BASSO           </t>
  </si>
  <si>
    <t xml:space="preserve">PAULO TABORANSKI                        </t>
  </si>
  <si>
    <t xml:space="preserve">LUCIANA SILVA AQUINO                    </t>
  </si>
  <si>
    <t xml:space="preserve">TATIANE DA COSTA GAMBARO                </t>
  </si>
  <si>
    <t xml:space="preserve">ALEXANDRO CASTRO DO AMARAL              </t>
  </si>
  <si>
    <t xml:space="preserve">WILLIAN SPINELLI BOZZA                  </t>
  </si>
  <si>
    <t xml:space="preserve">PEDRO DONIZETTI BROLEZE                 </t>
  </si>
  <si>
    <t xml:space="preserve">JOAO PAULO BRANDAO                      </t>
  </si>
  <si>
    <t xml:space="preserve">JOSE FREDERICO RIECHELMANN JUNIOR       </t>
  </si>
  <si>
    <t xml:space="preserve">ADELINO APARECIDO DE OLIVEIRA           </t>
  </si>
  <si>
    <t xml:space="preserve">JORGE DOMINGOS DA SILVA JUNIOR          </t>
  </si>
  <si>
    <t xml:space="preserve">EDERSON RODRIGO DE SOUZA                </t>
  </si>
  <si>
    <t xml:space="preserve">LUCAS RIBEIRO DE LIMA                   </t>
  </si>
  <si>
    <t xml:space="preserve">RUI BOMFIM DOS SANTOS                   </t>
  </si>
  <si>
    <t xml:space="preserve">GIOVANI BARBOSA DE CASTRO               </t>
  </si>
  <si>
    <t xml:space="preserve">PAULO BORGES NICOLAU                    </t>
  </si>
  <si>
    <t xml:space="preserve">MARIO HIROYUKI MATSUMOTO                </t>
  </si>
  <si>
    <t xml:space="preserve">APOIO COORDENADOR ALESSANDRO            </t>
  </si>
  <si>
    <t xml:space="preserve">APOIO COORDENADOR CAMILA                </t>
  </si>
  <si>
    <t xml:space="preserve">AMARILDO ROCHA SILVA                    </t>
  </si>
  <si>
    <t xml:space="preserve">RODRIGO GOMES DE OLIVEIRA               </t>
  </si>
  <si>
    <t xml:space="preserve">NILSON RIBEIRO                          </t>
  </si>
  <si>
    <t xml:space="preserve">ANDRE PERES DE SOUZA FURLANETTI         </t>
  </si>
  <si>
    <t xml:space="preserve">JOSE SALVIANO OLIVEIRA FERREIRA         </t>
  </si>
  <si>
    <t xml:space="preserve">LUIS CARLOS DOS SANTOS                  </t>
  </si>
  <si>
    <t xml:space="preserve">JHONATAN CESAR GIUNCO DE SOUZA          </t>
  </si>
  <si>
    <t xml:space="preserve">FRANCISCO CARLOS MOREIRA                </t>
  </si>
  <si>
    <t xml:space="preserve">ABEL TOMAS LEAL                         </t>
  </si>
  <si>
    <t xml:space="preserve">WILLIAM AMANCIO SILVA                   </t>
  </si>
  <si>
    <t xml:space="preserve">JOSE LUIS MOSQUETTO                     </t>
  </si>
  <si>
    <t xml:space="preserve">VANILDO OLIVEIRA DA SILVA               </t>
  </si>
  <si>
    <t xml:space="preserve">ADILSON STABILE                         </t>
  </si>
  <si>
    <t xml:space="preserve">RICARDO DE OLIVEIRA                     </t>
  </si>
  <si>
    <t xml:space="preserve">GILMAR FALCO                            </t>
  </si>
  <si>
    <t xml:space="preserve">RODRIGO APARECIDO FRANCO DA COSTA       </t>
  </si>
  <si>
    <t xml:space="preserve">CRISTIANO FRANCISCO ZAMBOTTO            </t>
  </si>
  <si>
    <t xml:space="preserve">WILIAM FRANCISCO DE OLIVEIRA            </t>
  </si>
  <si>
    <t xml:space="preserve">WEINER MEIRELES DIAS                    </t>
  </si>
  <si>
    <t xml:space="preserve">GUSTAVO DE PAULA ROCHA                  </t>
  </si>
  <si>
    <t xml:space="preserve">CRISTIANO APARECIDO DE CAMPOS BUENO     </t>
  </si>
  <si>
    <t xml:space="preserve">MARCELO DE LIRA                         </t>
  </si>
  <si>
    <t xml:space="preserve">CARLOS ALBERTO MOREIRA                  </t>
  </si>
  <si>
    <t xml:space="preserve">APOIO COORDENADOR TIAGO                 </t>
  </si>
  <si>
    <t>999999</t>
  </si>
  <si>
    <t xml:space="preserve">VENDEDOR FORECAST                       </t>
  </si>
  <si>
    <t xml:space="preserve">JOAQUIM SILVIO DE SOUZA                 </t>
  </si>
  <si>
    <t xml:space="preserve">JOAO CARLOS VIEIRA BARBOZA              </t>
  </si>
  <si>
    <t xml:space="preserve">LORENA DE SOUZA                         </t>
  </si>
  <si>
    <t xml:space="preserve">GIVALDO LOPES DE LEMOS                  </t>
  </si>
  <si>
    <t xml:space="preserve">APOIO COORDENADOR ANDRE                 </t>
  </si>
  <si>
    <t xml:space="preserve">COZARO REPRESENTACOES COMERCIAIS LTDA   </t>
  </si>
  <si>
    <t xml:space="preserve">IGOR HENRIQUE VIZINONI SIQUEIRA         </t>
  </si>
  <si>
    <t xml:space="preserve">GIVALDO COSTA DOS SANTOS                </t>
  </si>
  <si>
    <t xml:space="preserve">CASSIA CRISTINA ALVES                   </t>
  </si>
  <si>
    <t xml:space="preserve">JULIANA JURUMEIRA DA SILVA MAGALHAES    </t>
  </si>
  <si>
    <t xml:space="preserve">ROGERIO SIMEAO DO NASCIMENTO            </t>
  </si>
  <si>
    <t xml:space="preserve">DANIEL DOS SANTOS                       </t>
  </si>
  <si>
    <t xml:space="preserve">FRANCINEIDE FERREIRA                    </t>
  </si>
  <si>
    <t xml:space="preserve">FERNANDA FEITOSA DE SOUZA               </t>
  </si>
  <si>
    <t xml:space="preserve">ADMILSON PAULINO                        </t>
  </si>
  <si>
    <t xml:space="preserve">APOIO GERENTE LUCATTO                   </t>
  </si>
  <si>
    <t>DM REPRESENTACOES CONSULTORIA EMPRESARIA</t>
  </si>
  <si>
    <t>005125</t>
  </si>
  <si>
    <t>005136</t>
  </si>
  <si>
    <t xml:space="preserve">CAIQUE BUBOLA                 </t>
  </si>
  <si>
    <t>005135</t>
  </si>
  <si>
    <t>000669523</t>
  </si>
  <si>
    <t>M10UL400</t>
  </si>
  <si>
    <t xml:space="preserve">XIN HE                                  </t>
  </si>
  <si>
    <t>005134</t>
  </si>
  <si>
    <t>005133</t>
  </si>
  <si>
    <t>005132</t>
  </si>
  <si>
    <t>005131</t>
  </si>
  <si>
    <t>005130</t>
  </si>
  <si>
    <t>005129</t>
  </si>
  <si>
    <t>005128</t>
  </si>
  <si>
    <t>005127</t>
  </si>
  <si>
    <t>005126</t>
  </si>
  <si>
    <t xml:space="preserve">JATOBA                        </t>
  </si>
  <si>
    <t>000056678</t>
  </si>
  <si>
    <t>005143</t>
  </si>
  <si>
    <t>000670435</t>
  </si>
  <si>
    <t>M10XTD00</t>
  </si>
  <si>
    <t xml:space="preserve">FUNDACAO  BUTANTAN                      </t>
  </si>
  <si>
    <t>005142</t>
  </si>
  <si>
    <t>005141</t>
  </si>
  <si>
    <t>000669840</t>
  </si>
  <si>
    <t>M10ILY00</t>
  </si>
  <si>
    <t>005140</t>
  </si>
  <si>
    <t>005139</t>
  </si>
  <si>
    <t>005138</t>
  </si>
  <si>
    <t>000669633</t>
  </si>
  <si>
    <t>M10W0400</t>
  </si>
  <si>
    <t>005137</t>
  </si>
  <si>
    <t>000656018</t>
  </si>
  <si>
    <t>MARCO AURELIO DE CAMPOS</t>
  </si>
  <si>
    <t>EDERSON RODRIGO DE SOUZA</t>
  </si>
  <si>
    <t>RENAN RODRIGUES RUELA, 215</t>
  </si>
  <si>
    <t>ALEX SANDRO FICHES</t>
  </si>
  <si>
    <t>IVAIR FERREIRA DE OLIVEIRA</t>
  </si>
  <si>
    <t>BENEDITO SOUZA</t>
  </si>
  <si>
    <t>HELIO BOTIN</t>
  </si>
  <si>
    <t>PEDRO DONIZETE BROLEZE</t>
  </si>
  <si>
    <t>CAIQUE DE OLIVEIRA BUBULA</t>
  </si>
  <si>
    <t>LUCIANO DE SOUZA</t>
  </si>
  <si>
    <t>GUSTAVO DE PAULA ROCHA</t>
  </si>
  <si>
    <t>A.L BIOTTO TRANSPORTES</t>
  </si>
  <si>
    <t>MATEUS EDUARDO FARIA</t>
  </si>
  <si>
    <t>NELSON FERREIRA RODRIGUES</t>
  </si>
  <si>
    <t>LEANDRO APARECIDO GANDINI</t>
  </si>
  <si>
    <t>JOAO PAULO BRANDAO</t>
  </si>
  <si>
    <t>ABEL TOMAS LEAL</t>
  </si>
  <si>
    <t>CARLOS ALBERTO MIRANDA</t>
  </si>
  <si>
    <t>ROBSON CORREIA</t>
  </si>
  <si>
    <t>QUENITI NELSON ASSAI</t>
  </si>
  <si>
    <t>NIRGEU FERREIRA RODRIGUES</t>
  </si>
  <si>
    <t>VANILDO OLIVEIRA DA SILVA</t>
  </si>
  <si>
    <t>MARCELO ALEXANDRE GASPERE</t>
  </si>
  <si>
    <t>OSMAR ALVES DE SOUSA</t>
  </si>
  <si>
    <t>QTD POR PACOTE</t>
  </si>
  <si>
    <t>L E P TRANSPORTES LTDA</t>
  </si>
  <si>
    <t>SPEED TRANSPORTE MULTIMODAL DE CARGAS LT</t>
  </si>
  <si>
    <t>PAULO SERGIO GASPARDI</t>
  </si>
  <si>
    <t>EDER ALENCAR DE SOUZA</t>
  </si>
  <si>
    <t>FIDELIZACION TRANSPORTE LTDA</t>
  </si>
  <si>
    <t>HUGO DANTAS FERREIRA</t>
  </si>
  <si>
    <t>H D F TRANSPORTES LTDA ME</t>
  </si>
  <si>
    <t>CLAUDIO ADAO DOS SANTOS FILHO</t>
  </si>
  <si>
    <t>A R AZEVEDO TRANSPORTES ME</t>
  </si>
  <si>
    <t>VAGNER MARCOS DIAS</t>
  </si>
  <si>
    <t>LEANDRO DE SOUZA M10XCN</t>
  </si>
  <si>
    <t>EDSON GUERREIRO</t>
  </si>
  <si>
    <t>EDI CARLOS RIBEIRO  M10X98</t>
  </si>
  <si>
    <t>EDILSON DOS SANTOS MATOS</t>
  </si>
  <si>
    <t>EMANUEL HENRIQUE CARDOSO PIRES</t>
  </si>
  <si>
    <t>ANTONIO MARCIO BROLEZE  M10XCD</t>
  </si>
  <si>
    <t>ANSELMO GASPARDI     M10XC4</t>
  </si>
  <si>
    <t>CARLOS ALEXANDRE PIRES DE SOUZA</t>
  </si>
  <si>
    <t>LUCAS DE BARROS FICHES TRANSPORTES LTDA</t>
  </si>
  <si>
    <t>J. PEREIRA TRANSPORTES</t>
  </si>
  <si>
    <t>DIEGO IRINEU DELANGELICA CAZOTTI</t>
  </si>
  <si>
    <t>FERNANDO HENRIQUE TEIXEIRA RODRIGUES</t>
  </si>
  <si>
    <t>JESUS ANTONIO MIRANDA DE ALMEIDA</t>
  </si>
  <si>
    <t>SETOR RESP.</t>
  </si>
  <si>
    <t>CQ</t>
  </si>
  <si>
    <t>Clieten sem pedido.</t>
  </si>
  <si>
    <t>Troca de Nota: Vendedora digitou pedido na tabela errada.</t>
  </si>
  <si>
    <t>Cliente recebeu carga faltando mercadoria.</t>
  </si>
  <si>
    <t>Troca de nota: pedido com tabela incorreta.</t>
  </si>
  <si>
    <t>Motorista não conseguiu realizar a entrega a tempo.</t>
  </si>
  <si>
    <t>Troca de nota: pedido faturado para o CNPJ errado.</t>
  </si>
  <si>
    <t>Troca de nota: mercadoria errada na nota.</t>
  </si>
  <si>
    <t>Nova nota: 000670361</t>
  </si>
  <si>
    <t>Nova nota: 000664870</t>
  </si>
  <si>
    <t>Motorista pagou pela mercadoria.</t>
  </si>
  <si>
    <t>Vício de Produto.</t>
  </si>
  <si>
    <t>Troca autorizada pelo CQ.</t>
  </si>
  <si>
    <t>Nova nota: 000670079</t>
  </si>
  <si>
    <t>Troca autorizada pelo CQ!</t>
  </si>
  <si>
    <t>Nova nota: 000669694</t>
  </si>
  <si>
    <t>Nova nota: 000669178</t>
  </si>
  <si>
    <t>Nova nota: 000668660</t>
  </si>
  <si>
    <t>Vício de produto.</t>
  </si>
  <si>
    <t>Nova nota: 000667849</t>
  </si>
  <si>
    <t>Cliente desistiu da troca.</t>
  </si>
  <si>
    <t>Troca autorizada. - Rosangela</t>
  </si>
  <si>
    <t>Nova Nota: 000667396</t>
  </si>
  <si>
    <t>Nova Nota: 000667397</t>
  </si>
  <si>
    <t>Nova nota: 000666811</t>
  </si>
  <si>
    <t>Motorista pagou plea mercadoria.</t>
  </si>
  <si>
    <t>Troca autorizada. - Rosângela</t>
  </si>
  <si>
    <t>Nova nota: 000665519</t>
  </si>
  <si>
    <t>Nova nota: 000666450</t>
  </si>
  <si>
    <t>Nova nota: 000665802</t>
  </si>
  <si>
    <t>V</t>
  </si>
  <si>
    <t>Cliente gerou NFD: 000209750</t>
  </si>
  <si>
    <t>Cliente gerou NFD: 000022175</t>
  </si>
  <si>
    <t>Cliente gerou NFD: 000026259</t>
  </si>
  <si>
    <t>Cliente gerou NFD: 004631147</t>
  </si>
  <si>
    <t>Nova nota: 000665408</t>
  </si>
  <si>
    <t>Cliente gerou NFD: 000025794</t>
  </si>
  <si>
    <t>Cliente gerou NFD: 000056374</t>
  </si>
  <si>
    <t>Troca autorizada.</t>
  </si>
  <si>
    <t>Nova nota: 000664656</t>
  </si>
  <si>
    <t>Nova nota: 000664792</t>
  </si>
  <si>
    <t>Cliente gerou NFD: 000004387</t>
  </si>
  <si>
    <t>Nova nota: 000664427</t>
  </si>
  <si>
    <t>Nova nota: 000664793</t>
  </si>
  <si>
    <t>Motorista pagou pela mercadoria</t>
  </si>
  <si>
    <t>Cliente gerou NFD: 000070848</t>
  </si>
  <si>
    <t>Nova nota: 000664161</t>
  </si>
  <si>
    <t>Cliente gerou NFD: 000005099</t>
  </si>
  <si>
    <t>Cliente gerou NFD: 000584574</t>
  </si>
  <si>
    <t>Nova nota: 000663126</t>
  </si>
  <si>
    <t>Cliente gerou NFD parcial 000004884</t>
  </si>
  <si>
    <t>Nova nota: 000662885</t>
  </si>
  <si>
    <t>Nova nota: 000662950</t>
  </si>
  <si>
    <t>Vício de produto</t>
  </si>
  <si>
    <t>Troca autorizada - Rosangela</t>
  </si>
  <si>
    <t>Entrega realizada posteriormente.</t>
  </si>
  <si>
    <t>Nova nota: 000661080</t>
  </si>
  <si>
    <t>Nova nota: 000661666</t>
  </si>
  <si>
    <t>Nova nota gerada: 000661151</t>
  </si>
  <si>
    <t>Bonificação autorizada.</t>
  </si>
  <si>
    <t>Troca realizada.</t>
  </si>
  <si>
    <t>Levou em outra carga.</t>
  </si>
  <si>
    <t>Foi levado em outra carga.</t>
  </si>
  <si>
    <t>Foi entregue em outra carga.</t>
  </si>
  <si>
    <t>Nota será cancelada.</t>
  </si>
  <si>
    <t>Bonificado no pedido 98018056</t>
  </si>
  <si>
    <t>Bonificado no pedido 98047026</t>
  </si>
  <si>
    <t>Bonificado no pedido 98046325</t>
  </si>
  <si>
    <t>Bonificado no pedido 98046769</t>
  </si>
  <si>
    <t>Bonificado no pedido 98044639</t>
  </si>
  <si>
    <t>Bonificado no pedido 98047468</t>
  </si>
  <si>
    <t>Bonificado no pedido 98048051</t>
  </si>
  <si>
    <t>Bonificado no pedido 98047204</t>
  </si>
  <si>
    <t>Desconto no pedido 98050874</t>
  </si>
  <si>
    <t>Vicio de produto.</t>
  </si>
  <si>
    <t>Nova nota: 000660276</t>
  </si>
  <si>
    <t>Nova nota: 000660014</t>
  </si>
  <si>
    <t>Motorista realizou a entrega.</t>
  </si>
  <si>
    <t>Cliente gerou NFD: 000000493</t>
  </si>
  <si>
    <t>Cliente gerou NFD: 000023272</t>
  </si>
  <si>
    <t>Troca autorizada!</t>
  </si>
  <si>
    <t>Nova nota: 000658867</t>
  </si>
  <si>
    <t>Nova nota: 000658014</t>
  </si>
  <si>
    <t>Novo pedido lançado.</t>
  </si>
  <si>
    <t>Fechamento Administrativo.</t>
  </si>
  <si>
    <t>Desconto em boleto liberado.</t>
  </si>
  <si>
    <t>Foi dado entrada no sistema.</t>
  </si>
  <si>
    <t>Bioleve gerou NFD parcial.</t>
  </si>
  <si>
    <t>NFD gerada pelo cliente: 15774</t>
  </si>
  <si>
    <t>Avarias Fladis.</t>
  </si>
  <si>
    <t>VICIO DE PRODUTO</t>
  </si>
  <si>
    <t>Motorista pagou pelo pacote.</t>
  </si>
  <si>
    <t>MOTORISTA PAGOU R$59,58 NO LOCAL.</t>
  </si>
  <si>
    <t>Cliente ficou com o pedido.</t>
  </si>
  <si>
    <t>Cliente pagou pelo pacote.</t>
  </si>
  <si>
    <t>NFD: 1068114</t>
  </si>
  <si>
    <t>Entrega liberada.</t>
  </si>
  <si>
    <t>TROCA AUTORIZADA.</t>
  </si>
  <si>
    <t>CLIENTE NÃO RECEBEU O PEDIDO</t>
  </si>
  <si>
    <t>MOTORISTA RETORNOU COM O PEDIDO</t>
  </si>
  <si>
    <t>NFD gerada pelo cliente: 000216563</t>
  </si>
  <si>
    <t>MOTORISTA REALIZOU A ENTREGA.</t>
  </si>
  <si>
    <t>NFD gerada: 000077506</t>
  </si>
  <si>
    <t>NFD gerada: 000077748</t>
  </si>
  <si>
    <t>NFD gerada: 000012551</t>
  </si>
  <si>
    <t>Cliente optou por bonificação.</t>
  </si>
  <si>
    <t>ENTREGA REALIZADA.</t>
  </si>
  <si>
    <t>FOI REALIZADA A ENTREGA</t>
  </si>
  <si>
    <t>ENTREGA CANCELADA E NFD GERADA.</t>
  </si>
  <si>
    <t>NFD: 000019795</t>
  </si>
  <si>
    <t>TROCA AUTORIZADA</t>
  </si>
  <si>
    <t>NFD gerada: 000061494</t>
  </si>
  <si>
    <t>NFD GERADA: 000008998</t>
  </si>
  <si>
    <t>NFD GERADA</t>
  </si>
  <si>
    <t>NFD GERADA: 000112148</t>
  </si>
  <si>
    <t>FOI EMITIDA NFD.</t>
  </si>
  <si>
    <t>005145</t>
  </si>
  <si>
    <t>000670587</t>
  </si>
  <si>
    <t>005144</t>
  </si>
  <si>
    <t>000670788</t>
  </si>
  <si>
    <t>Troca autorizada pelo CQ</t>
  </si>
  <si>
    <t>Nova nota: 000670694</t>
  </si>
  <si>
    <t>Cliente gerou NFD: 000021478</t>
  </si>
  <si>
    <t>Nova Nota: 000670643</t>
  </si>
  <si>
    <t>005146</t>
  </si>
  <si>
    <t>005147</t>
  </si>
  <si>
    <t>005148</t>
  </si>
  <si>
    <t>005149</t>
  </si>
  <si>
    <t>005150</t>
  </si>
  <si>
    <t>005151</t>
  </si>
  <si>
    <t xml:space="preserve">14026G         </t>
  </si>
  <si>
    <t>AGUA 510ML PRIME GRAAL 12UN GAS</t>
  </si>
  <si>
    <t>Cliente recebeu mercadoria faltando produtos.</t>
  </si>
  <si>
    <t>000056695</t>
  </si>
  <si>
    <t>000670494</t>
  </si>
  <si>
    <t>M10HI100</t>
  </si>
  <si>
    <t xml:space="preserve">MERCADO GUALTIERI LTDA                  </t>
  </si>
  <si>
    <t>005152</t>
  </si>
  <si>
    <t>005153</t>
  </si>
  <si>
    <t>Cliente alegou ter recebido o pedido atrasado e optou por não receber.</t>
  </si>
  <si>
    <t>000671060</t>
  </si>
  <si>
    <t>Y0146400</t>
  </si>
  <si>
    <t xml:space="preserve">SUPERMERCADO GALDINO LTDA               </t>
  </si>
  <si>
    <t>Local</t>
  </si>
  <si>
    <t>Setor</t>
  </si>
  <si>
    <t>Email</t>
  </si>
  <si>
    <t>tatiane.tortelli@bioleve.com.br</t>
  </si>
  <si>
    <t>VENDEDOR</t>
  </si>
  <si>
    <t>NOME COORD</t>
  </si>
  <si>
    <t>E-MAIL COORD</t>
  </si>
  <si>
    <t>LINDÓIA</t>
  </si>
  <si>
    <t>SÃO BERNARDO</t>
  </si>
  <si>
    <t>005154</t>
  </si>
  <si>
    <t>Troca de Nota: Bonificação Gerou financeiro.</t>
  </si>
  <si>
    <t>DIÁRIO DE OCORRÊNCIAS</t>
  </si>
  <si>
    <t>005155</t>
  </si>
  <si>
    <t>Cliente não solicitou produtos.</t>
  </si>
  <si>
    <t>Nova Nota: 000670926</t>
  </si>
  <si>
    <t>Nova Nota: 000670854</t>
  </si>
  <si>
    <t>Nova Nota: 000671322</t>
  </si>
  <si>
    <t>005156</t>
  </si>
  <si>
    <t>TROCA DE NOTA PREÇO NO PEDIDO ERRADO</t>
  </si>
  <si>
    <t>005157</t>
  </si>
  <si>
    <t>005158</t>
  </si>
  <si>
    <t>Cliente não recebeu, alegando não receber em dia de segunda mais.</t>
  </si>
  <si>
    <t>005159</t>
  </si>
  <si>
    <t>Cliente recebeu produtos estourados.</t>
  </si>
  <si>
    <t>000671284</t>
  </si>
  <si>
    <t>005160</t>
  </si>
  <si>
    <t>005161</t>
  </si>
  <si>
    <t>000671248</t>
  </si>
  <si>
    <t>Y0089200</t>
  </si>
  <si>
    <t>005162</t>
  </si>
  <si>
    <t>000671245</t>
  </si>
  <si>
    <t>M10UQC00</t>
  </si>
  <si>
    <t xml:space="preserve">SANTPETRIN GAVA SUPERMERCADO EIRELI     </t>
  </si>
  <si>
    <t>005163</t>
  </si>
  <si>
    <t>Cliente identificou caixas com produtos vazando.</t>
  </si>
  <si>
    <t>000668672</t>
  </si>
  <si>
    <t>000670040</t>
  </si>
  <si>
    <t>005164</t>
  </si>
  <si>
    <t>005165</t>
  </si>
  <si>
    <t>Y0170000</t>
  </si>
  <si>
    <t xml:space="preserve">SUPERMERCADO TRIALBA LTDA               </t>
  </si>
  <si>
    <t>Cliente recebeu carga faltando produtos.</t>
  </si>
  <si>
    <t>005166</t>
  </si>
  <si>
    <t>000671523</t>
  </si>
  <si>
    <t xml:space="preserve">POUPE SUPERMERCADOS LTDA                </t>
  </si>
  <si>
    <t>005167</t>
  </si>
  <si>
    <t>005168</t>
  </si>
  <si>
    <t>005169</t>
  </si>
  <si>
    <t>005170</t>
  </si>
  <si>
    <t xml:space="preserve">0032           </t>
  </si>
  <si>
    <t>AGUA 310ML GAS 12UN</t>
  </si>
  <si>
    <t>005171</t>
  </si>
  <si>
    <t>Motorista retornou com a mercadoria</t>
  </si>
  <si>
    <t>Nova nota: 000671333</t>
  </si>
  <si>
    <t>Cliente solicitou a troca dos pacotes, alegando gosto ruim.</t>
  </si>
  <si>
    <t>005172</t>
  </si>
  <si>
    <t>000665082</t>
  </si>
  <si>
    <t>M10TRX00</t>
  </si>
  <si>
    <t xml:space="preserve">KITKAT MARKET EIRELI                    </t>
  </si>
  <si>
    <t>005173</t>
  </si>
  <si>
    <t>000056701</t>
  </si>
  <si>
    <t>005174</t>
  </si>
  <si>
    <t>Cliente recebeu mercadoria vazando pela tampa.</t>
  </si>
  <si>
    <t>000671524</t>
  </si>
  <si>
    <t>005175</t>
  </si>
  <si>
    <t>Cliente recebeu duas caixas estouradas.</t>
  </si>
  <si>
    <t>000671384</t>
  </si>
  <si>
    <t>005176</t>
  </si>
  <si>
    <t>005177</t>
  </si>
  <si>
    <t>005178</t>
  </si>
  <si>
    <t>005179</t>
  </si>
  <si>
    <t>000671512</t>
  </si>
  <si>
    <t>005180</t>
  </si>
  <si>
    <t>005181</t>
  </si>
  <si>
    <t>000662548</t>
  </si>
  <si>
    <t>M10YSR00</t>
  </si>
  <si>
    <t xml:space="preserve">A NOGUEIRA BORRASCA ALIMENTOS ME        </t>
  </si>
  <si>
    <t xml:space="preserve">MARISA BORRASCA               </t>
  </si>
  <si>
    <t>005182</t>
  </si>
  <si>
    <t>Motorista não cosneguiu realizar a entrega a tempo.</t>
  </si>
  <si>
    <t>005183</t>
  </si>
  <si>
    <t>005184</t>
  </si>
  <si>
    <t>000056703</t>
  </si>
  <si>
    <t>QTD DE PACOTES</t>
  </si>
  <si>
    <t>UND</t>
  </si>
  <si>
    <t>PCT</t>
  </si>
  <si>
    <t>CX</t>
  </si>
  <si>
    <t>UN</t>
  </si>
  <si>
    <t>Troca de nota: foram identificados 5 pacotes com produtos sem tampa.</t>
  </si>
  <si>
    <t>005185</t>
  </si>
  <si>
    <t>005186</t>
  </si>
  <si>
    <t>005187</t>
  </si>
  <si>
    <t>Cliente identificou mercadorias vazando e sem gás no ato da entrega.</t>
  </si>
  <si>
    <t>Cliente identificou produto estourado no ato da entrega.</t>
  </si>
  <si>
    <t>000668620</t>
  </si>
  <si>
    <t>000672022</t>
  </si>
  <si>
    <t>M10YT600</t>
  </si>
  <si>
    <t xml:space="preserve">H E S MERCEARIA LTDA                    </t>
  </si>
  <si>
    <t>005188</t>
  </si>
  <si>
    <t>000671888</t>
  </si>
  <si>
    <t>COMERCIO DE PRODUTOS ALIMENTICIOS FREGNI</t>
  </si>
  <si>
    <t>005189</t>
  </si>
  <si>
    <t>000668133</t>
  </si>
  <si>
    <t xml:space="preserve">HIPERAGUA COMERCIAL LTDA ME             </t>
  </si>
  <si>
    <t>005190</t>
  </si>
  <si>
    <t>000056705</t>
  </si>
  <si>
    <t>005191</t>
  </si>
  <si>
    <t>Cliente alegou não ter solicitado produtos.</t>
  </si>
  <si>
    <t>000672321</t>
  </si>
  <si>
    <t xml:space="preserve">MERCADO TRUST MART LTDA                 </t>
  </si>
  <si>
    <t>005192</t>
  </si>
  <si>
    <t>Endereço da nota incorreto.</t>
  </si>
  <si>
    <t>000672149</t>
  </si>
  <si>
    <t>PRESTER COMERCIO DE ALIMENTOS E DISTR LT</t>
  </si>
  <si>
    <t>QTD DE PCT</t>
  </si>
  <si>
    <t>Motorista não conseguiu realizar entrega a tempo.</t>
  </si>
  <si>
    <t>005193</t>
  </si>
  <si>
    <t>Nova Nota: 000672079</t>
  </si>
  <si>
    <t>Cliente alegou não ter pedido os produtos.</t>
  </si>
  <si>
    <t>005194</t>
  </si>
  <si>
    <t>005195</t>
  </si>
  <si>
    <t>000672484</t>
  </si>
  <si>
    <t>005196</t>
  </si>
  <si>
    <t>005197</t>
  </si>
  <si>
    <t>Motorista chegou após o horário.</t>
  </si>
  <si>
    <t>000671232</t>
  </si>
  <si>
    <t xml:space="preserve">PAULO VITOR DIAS RESTAURANTE ME         </t>
  </si>
  <si>
    <t>000672132</t>
  </si>
  <si>
    <t>005198</t>
  </si>
  <si>
    <t>005199</t>
  </si>
  <si>
    <t>Cliente recebeu mercadoria vazando.</t>
  </si>
  <si>
    <t>cliente comprou de outro fornecedor.</t>
  </si>
  <si>
    <t>000667429</t>
  </si>
  <si>
    <t>000672155</t>
  </si>
  <si>
    <t xml:space="preserve">SOARES LISBOA MINIMERCADO LTDA          </t>
  </si>
  <si>
    <t xml:space="preserve">ANDERSON AZEVEDO TRANSPO. SBC </t>
  </si>
  <si>
    <t>005200</t>
  </si>
  <si>
    <t>Cliente reclamou que o produto esta sem gas.</t>
  </si>
  <si>
    <t>005203</t>
  </si>
  <si>
    <t>005202</t>
  </si>
  <si>
    <t>005201</t>
  </si>
  <si>
    <t>005207</t>
  </si>
  <si>
    <t>005206</t>
  </si>
  <si>
    <t>005205</t>
  </si>
  <si>
    <t>005204</t>
  </si>
  <si>
    <t>Cliente identificou mercadoria vazando pela tampa no ato da entrega.</t>
  </si>
  <si>
    <t>Nova nota: 000672307</t>
  </si>
  <si>
    <t>000672885</t>
  </si>
  <si>
    <t>000672460</t>
  </si>
  <si>
    <t>000672613</t>
  </si>
  <si>
    <t>SERVICO NACIONAL APRENDIZAGEM INDUSTRIAL</t>
  </si>
  <si>
    <t>000672612</t>
  </si>
  <si>
    <t xml:space="preserve">SERVICO SOCIAL DA INDUSTRIA  SESI       </t>
  </si>
  <si>
    <t>000569772</t>
  </si>
  <si>
    <t>000056708</t>
  </si>
  <si>
    <t>000672464</t>
  </si>
  <si>
    <t>005208</t>
  </si>
  <si>
    <t>Clente recebeu mercadorias murchas e sem gás.</t>
  </si>
  <si>
    <t>005209</t>
  </si>
  <si>
    <t>005210</t>
  </si>
  <si>
    <t>Cliente solicitou o cancelamento do pedido.</t>
  </si>
  <si>
    <t>000673008</t>
  </si>
  <si>
    <t xml:space="preserve">AMICO SAUDE LTDA                        </t>
  </si>
  <si>
    <t>005211</t>
  </si>
  <si>
    <t>Cliente recebeu produtos com corpos estranhos dentro.</t>
  </si>
  <si>
    <t>000671891</t>
  </si>
  <si>
    <t>M10VAU00</t>
  </si>
  <si>
    <t xml:space="preserve">RESTAURANTE E PIZZARIA DA DOLCCE VITTA  </t>
  </si>
  <si>
    <t>005212</t>
  </si>
  <si>
    <t>000673313</t>
  </si>
  <si>
    <t xml:space="preserve">JOSE CARLOS BRANDAO DE SOUZA            </t>
  </si>
  <si>
    <t>Cliente identificou falta de mercadoria na entrega.</t>
  </si>
  <si>
    <t>005213</t>
  </si>
  <si>
    <t>000672919</t>
  </si>
  <si>
    <t xml:space="preserve">MASTER ATS SUPERMERCADOS LTDA           </t>
  </si>
  <si>
    <t>005214</t>
  </si>
  <si>
    <t>Cliente identificou a falta de produtos.</t>
  </si>
  <si>
    <t>000672500</t>
  </si>
  <si>
    <t>005215</t>
  </si>
  <si>
    <t>005216</t>
  </si>
  <si>
    <t>Cliente sem sistema.</t>
  </si>
  <si>
    <t>000673363</t>
  </si>
  <si>
    <t>000056710</t>
  </si>
  <si>
    <t>005217</t>
  </si>
  <si>
    <t>000673380</t>
  </si>
  <si>
    <t xml:space="preserve">EDER PACOCA LEANDRO MOTORISTA </t>
  </si>
  <si>
    <t>Motorista chegou após o horário de recebimento do cliente.</t>
  </si>
  <si>
    <t>005218</t>
  </si>
  <si>
    <t>005219</t>
  </si>
  <si>
    <t>005220</t>
  </si>
  <si>
    <t>000673773</t>
  </si>
  <si>
    <t>000673319</t>
  </si>
  <si>
    <t xml:space="preserve">RESTAURANTE PEDRA PRETA LTDA ME         </t>
  </si>
  <si>
    <t>Nova Nota: 000673197</t>
  </si>
  <si>
    <t>Nova nota: 000673196</t>
  </si>
  <si>
    <t>005221</t>
  </si>
  <si>
    <t>005222</t>
  </si>
  <si>
    <t>005223</t>
  </si>
  <si>
    <t>000673318</t>
  </si>
  <si>
    <t xml:space="preserve">O CHOPP BAR E PETISCOS LTDA             </t>
  </si>
  <si>
    <t>000673584</t>
  </si>
  <si>
    <t xml:space="preserve">MINIMERCADO TONAKI LTDA                 </t>
  </si>
  <si>
    <t>000673665</t>
  </si>
  <si>
    <t>L912TH00</t>
  </si>
  <si>
    <t>Troca de Nota: Pedido lançado com as quantidades erradas.</t>
  </si>
  <si>
    <t>005224</t>
  </si>
  <si>
    <t>005225</t>
  </si>
  <si>
    <t>005226</t>
  </si>
  <si>
    <t>Cliente não fez pedido.</t>
  </si>
  <si>
    <t>Cliente não estava na loja para receber o pedido.</t>
  </si>
  <si>
    <t>000673691</t>
  </si>
  <si>
    <t xml:space="preserve">SUPERMERCADO SUBLIME MANTIQUEIRA LTDA   </t>
  </si>
  <si>
    <t>000673695</t>
  </si>
  <si>
    <t xml:space="preserve">JULIANO GOMES PIRES                     </t>
  </si>
  <si>
    <t>005227</t>
  </si>
  <si>
    <t>005228</t>
  </si>
  <si>
    <t>Motorista chegou 15:10, cliente só recebe nota até as 15:00.</t>
  </si>
  <si>
    <t>000673648</t>
  </si>
  <si>
    <t>000673422</t>
  </si>
  <si>
    <t>005229</t>
  </si>
  <si>
    <t>Motorista chegou fora do horario.</t>
  </si>
  <si>
    <t>005230</t>
  </si>
  <si>
    <t>005231</t>
  </si>
  <si>
    <t>000673450</t>
  </si>
  <si>
    <t>005232</t>
  </si>
  <si>
    <t>000673673</t>
  </si>
  <si>
    <t>005233</t>
  </si>
  <si>
    <t>000594738</t>
  </si>
  <si>
    <t>005234</t>
  </si>
  <si>
    <t>000673871</t>
  </si>
  <si>
    <t>Cliente estava com problema na geladeira.</t>
  </si>
  <si>
    <t>Troca autorizada CQ</t>
  </si>
  <si>
    <t>Troca de NF ( 000673914 )</t>
  </si>
  <si>
    <t>Cliente fechado.</t>
  </si>
  <si>
    <t>Cliente estava fechado.</t>
  </si>
  <si>
    <t>Pedido não apareceu em nenhuma das capas de carga.</t>
  </si>
  <si>
    <t>005236</t>
  </si>
  <si>
    <t>000667067</t>
  </si>
  <si>
    <t xml:space="preserve">ERB MINIMERCADO LTDA                    </t>
  </si>
  <si>
    <t>005235</t>
  </si>
  <si>
    <t>000674094</t>
  </si>
  <si>
    <t>005237</t>
  </si>
  <si>
    <t>Recusa tributaria.</t>
  </si>
  <si>
    <t>Faltou 10 fardos de água 510ml Rosa no ato da entrega.</t>
  </si>
  <si>
    <t>005238</t>
  </si>
  <si>
    <t>000673778</t>
  </si>
  <si>
    <t xml:space="preserve">GASOLINA (FELIPE) -MOTORISTA  </t>
  </si>
  <si>
    <t>005239</t>
  </si>
  <si>
    <t>000672597</t>
  </si>
  <si>
    <t>005241</t>
  </si>
  <si>
    <t>005240</t>
  </si>
  <si>
    <t>005242</t>
  </si>
  <si>
    <t>000673931</t>
  </si>
  <si>
    <t>005243</t>
  </si>
  <si>
    <t>Faltou 1 fardo de 6 litros na entrega.</t>
  </si>
  <si>
    <t>005244</t>
  </si>
  <si>
    <t>Produto sem gas.</t>
  </si>
  <si>
    <t>000665155</t>
  </si>
  <si>
    <t>Y0081900</t>
  </si>
  <si>
    <t xml:space="preserve">JULIANA VILELA HENRIQUE                 </t>
  </si>
  <si>
    <t>005245</t>
  </si>
  <si>
    <t>000673370</t>
  </si>
  <si>
    <t>005246</t>
  </si>
  <si>
    <t>000674258</t>
  </si>
  <si>
    <t>005247</t>
  </si>
  <si>
    <t>FALTOU 3 PACOTES DE 510 C/GAS  NO CARREGAMENTO.</t>
  </si>
  <si>
    <t>000673717</t>
  </si>
  <si>
    <t xml:space="preserve">SHOP KIDS MAGAZINE LTDA                 </t>
  </si>
  <si>
    <t>3 UNIDADES AGUA COM GAS 1,5L AVARIADAS</t>
  </si>
  <si>
    <t>005248</t>
  </si>
  <si>
    <t>000673718</t>
  </si>
  <si>
    <t>Sem espaço no estoque.</t>
  </si>
  <si>
    <t>005249</t>
  </si>
  <si>
    <t>005250</t>
  </si>
  <si>
    <t>000673957</t>
  </si>
  <si>
    <t xml:space="preserve">LUIS ANGEL LEWIN                        </t>
  </si>
  <si>
    <t>000673965</t>
  </si>
  <si>
    <t xml:space="preserve">MINIMERCADO BELA VISTA LTDA             </t>
  </si>
  <si>
    <t>NOVA NF : 000674392</t>
  </si>
  <si>
    <t>NF CORRETA: 000674572</t>
  </si>
  <si>
    <t>NF CORRETA 000674574.</t>
  </si>
  <si>
    <t>005251</t>
  </si>
  <si>
    <t>000673731</t>
  </si>
  <si>
    <t>005252</t>
  </si>
  <si>
    <t>005253</t>
  </si>
  <si>
    <t>DEVOLUCAO DE PRODUTOS AVARIADOS REF NF 673866 / 674075</t>
  </si>
  <si>
    <t>000056715</t>
  </si>
  <si>
    <t>005254</t>
  </si>
  <si>
    <t>000674097</t>
  </si>
  <si>
    <t xml:space="preserve">SAVEGNAGO SUPERMERCADOS LTDA            </t>
  </si>
  <si>
    <t xml:space="preserve">NIRGEU MOTORISTA LINDOIA      </t>
  </si>
  <si>
    <t>Produto carregado errado, expedição enviou 1 palete de maçã verde.</t>
  </si>
  <si>
    <t>Motorista chegou atrasado.</t>
  </si>
  <si>
    <t>005255</t>
  </si>
  <si>
    <t>005256</t>
  </si>
  <si>
    <t>005257</t>
  </si>
  <si>
    <t>EMBALAGEM DANIFICADA.</t>
  </si>
  <si>
    <t>Vendedor enviou a mais no pedido.</t>
  </si>
  <si>
    <t>MERCADORIA FALTANTE NO ATO DA ENTREGA.</t>
  </si>
  <si>
    <t>005258</t>
  </si>
  <si>
    <t>000674488</t>
  </si>
  <si>
    <t xml:space="preserve">ANTONIO CELSO                 </t>
  </si>
  <si>
    <t>000005493</t>
  </si>
  <si>
    <t>006299127</t>
  </si>
  <si>
    <t>000009710</t>
  </si>
  <si>
    <t>000006490</t>
  </si>
  <si>
    <t>000005284</t>
  </si>
  <si>
    <t>000044845</t>
  </si>
  <si>
    <t>000017418</t>
  </si>
  <si>
    <t>000024077</t>
  </si>
  <si>
    <t>001143475</t>
  </si>
  <si>
    <t>000116443</t>
  </si>
  <si>
    <t>000478628</t>
  </si>
  <si>
    <t>002135808</t>
  </si>
  <si>
    <t>000218183</t>
  </si>
  <si>
    <t>000046433</t>
  </si>
  <si>
    <t>000059575</t>
  </si>
  <si>
    <t>000016412</t>
  </si>
  <si>
    <t>000020292</t>
  </si>
  <si>
    <t>000026159</t>
  </si>
  <si>
    <t>000417593</t>
  </si>
  <si>
    <t>000073475</t>
  </si>
  <si>
    <t>000303206</t>
  </si>
  <si>
    <t>000021478</t>
  </si>
  <si>
    <t>000590431</t>
  </si>
  <si>
    <t>000016510</t>
  </si>
  <si>
    <t>000005392</t>
  </si>
  <si>
    <t>000038970</t>
  </si>
  <si>
    <t>000121308</t>
  </si>
  <si>
    <t>001117828</t>
  </si>
  <si>
    <t>001117830</t>
  </si>
  <si>
    <t>000016500</t>
  </si>
  <si>
    <t>000291778</t>
  </si>
  <si>
    <t>000030779</t>
  </si>
  <si>
    <t>000026397</t>
  </si>
  <si>
    <t>000209750</t>
  </si>
  <si>
    <t>000016632</t>
  </si>
  <si>
    <t>000004387</t>
  </si>
  <si>
    <t>000885963</t>
  </si>
  <si>
    <t>000016652</t>
  </si>
  <si>
    <t>000026016</t>
  </si>
  <si>
    <t>000024459</t>
  </si>
  <si>
    <t>000026315</t>
  </si>
  <si>
    <t>000027416</t>
  </si>
  <si>
    <t>004633535</t>
  </si>
  <si>
    <t>000026004</t>
  </si>
  <si>
    <t>000025951</t>
  </si>
  <si>
    <t>000005099</t>
  </si>
  <si>
    <t>000068280</t>
  </si>
  <si>
    <t>000584574</t>
  </si>
  <si>
    <t>000017879</t>
  </si>
  <si>
    <t>000841790</t>
  </si>
  <si>
    <t>000052166</t>
  </si>
  <si>
    <t>000105804</t>
  </si>
  <si>
    <t>000498832</t>
  </si>
  <si>
    <t>000136832</t>
  </si>
  <si>
    <t>000119675</t>
  </si>
  <si>
    <t>000370911</t>
  </si>
  <si>
    <t>000027104</t>
  </si>
  <si>
    <t>001098253</t>
  </si>
  <si>
    <t>000000522</t>
  </si>
  <si>
    <t>000494968</t>
  </si>
  <si>
    <t>000025213</t>
  </si>
  <si>
    <t>000398708</t>
  </si>
  <si>
    <t>000250802</t>
  </si>
  <si>
    <t>000173801</t>
  </si>
  <si>
    <t>000057306</t>
  </si>
  <si>
    <t>000027160</t>
  </si>
  <si>
    <t>000036230</t>
  </si>
  <si>
    <t>000579762</t>
  </si>
  <si>
    <t>000027065</t>
  </si>
  <si>
    <t>000027037</t>
  </si>
  <si>
    <t>000079093</t>
  </si>
  <si>
    <t>000092044</t>
  </si>
  <si>
    <t>000105462</t>
  </si>
  <si>
    <t>000076928</t>
  </si>
  <si>
    <t>000220838</t>
  </si>
  <si>
    <t>003471190</t>
  </si>
  <si>
    <t>003470975</t>
  </si>
  <si>
    <t>000000493</t>
  </si>
  <si>
    <t>000171738</t>
  </si>
  <si>
    <t>000051656</t>
  </si>
  <si>
    <t>000026921</t>
  </si>
  <si>
    <t>000021454</t>
  </si>
  <si>
    <t>004558495</t>
  </si>
  <si>
    <t>000026865</t>
  </si>
  <si>
    <t>000267398</t>
  </si>
  <si>
    <t>004591379</t>
  </si>
  <si>
    <t>000056272</t>
  </si>
  <si>
    <t>002056459</t>
  </si>
  <si>
    <t>001076866</t>
  </si>
  <si>
    <t>002044717</t>
  </si>
  <si>
    <t>000000981</t>
  </si>
  <si>
    <t>000071580</t>
  </si>
  <si>
    <t>000071579</t>
  </si>
  <si>
    <t>000089127</t>
  </si>
  <si>
    <t>000167632</t>
  </si>
  <si>
    <t>000571307</t>
  </si>
  <si>
    <t>000035989</t>
  </si>
  <si>
    <t>000104737</t>
  </si>
  <si>
    <t>000004421</t>
  </si>
  <si>
    <t>000044774</t>
  </si>
  <si>
    <t>000019795</t>
  </si>
  <si>
    <t>000061494</t>
  </si>
  <si>
    <t>VALOR</t>
  </si>
  <si>
    <t>ABERTA</t>
  </si>
  <si>
    <t>005259</t>
  </si>
  <si>
    <t>000671919</t>
  </si>
  <si>
    <t>QTD PCT REAL</t>
  </si>
  <si>
    <t>005260</t>
  </si>
  <si>
    <t>Produto carregado errado.</t>
  </si>
  <si>
    <t>PAGUE MENOS COMERCIO DE PRODUTOS ALIMENT</t>
  </si>
  <si>
    <t>Faltou 10 fardos no ato da entrega.</t>
  </si>
  <si>
    <t>005261</t>
  </si>
  <si>
    <t>005262</t>
  </si>
  <si>
    <t>005263</t>
  </si>
  <si>
    <t>005264</t>
  </si>
  <si>
    <t>005265</t>
  </si>
  <si>
    <t>005266</t>
  </si>
  <si>
    <t>005267</t>
  </si>
  <si>
    <t>005268</t>
  </si>
  <si>
    <t>005269</t>
  </si>
  <si>
    <t xml:space="preserve">0003H          </t>
  </si>
  <si>
    <t>AGUA 200ML COPO HABIBS 48UN</t>
  </si>
  <si>
    <t>Vendedor inverteu as quantidades</t>
  </si>
  <si>
    <t>Garrafa estourando o fundo.</t>
  </si>
  <si>
    <t>Caixas avariadas.</t>
  </si>
  <si>
    <t>Cliente gerou nota de devolução para descarte de produtos.</t>
  </si>
  <si>
    <t>Avarias.</t>
  </si>
  <si>
    <t>000675151</t>
  </si>
  <si>
    <t>M10RVM00</t>
  </si>
  <si>
    <t xml:space="preserve">MARCIO ANTONIO GIRENCIO       </t>
  </si>
  <si>
    <t>000675111</t>
  </si>
  <si>
    <t>001729617</t>
  </si>
  <si>
    <t>000675177</t>
  </si>
  <si>
    <t xml:space="preserve">2149154  </t>
  </si>
  <si>
    <t>000668195</t>
  </si>
  <si>
    <t>M108RS00</t>
  </si>
  <si>
    <t xml:space="preserve">FERNANDO KOJI KURODA BOMBONIERE         </t>
  </si>
  <si>
    <t>000675171</t>
  </si>
  <si>
    <t>000513993</t>
  </si>
  <si>
    <t>M10Q5P00</t>
  </si>
  <si>
    <t xml:space="preserve">GRUPO GENNIUS BRASIL PROD E COMER ALIME </t>
  </si>
  <si>
    <t>000675039</t>
  </si>
  <si>
    <t xml:space="preserve">RESTAURANTE PITADA LTDA                 </t>
  </si>
  <si>
    <t>000667698</t>
  </si>
  <si>
    <t>000122980</t>
  </si>
  <si>
    <t>000056718</t>
  </si>
  <si>
    <t>Problemas no transporte.</t>
  </si>
  <si>
    <t>005270</t>
  </si>
  <si>
    <t>Avaria.</t>
  </si>
  <si>
    <t>000056720</t>
  </si>
  <si>
    <t>005271</t>
  </si>
  <si>
    <t>Produto sem gás.</t>
  </si>
  <si>
    <t>000674039</t>
  </si>
  <si>
    <t>000063910</t>
  </si>
  <si>
    <t xml:space="preserve">DAVID EXPEDICAO               </t>
  </si>
  <si>
    <t>005272</t>
  </si>
  <si>
    <t>Cliente alegou ter pedido de biolevezero 510ml e não 1,5L</t>
  </si>
  <si>
    <t>005273</t>
  </si>
  <si>
    <t>BLASCKE COMERCIO DE PRODUTOS ALIMENTICIO</t>
  </si>
  <si>
    <t>005274</t>
  </si>
  <si>
    <t>FALTOU MERCADORIA NA ENTREGA</t>
  </si>
  <si>
    <t>000675262</t>
  </si>
  <si>
    <t>000064669</t>
  </si>
  <si>
    <t xml:space="preserve">CARLINHOS - MOTORISTA         </t>
  </si>
  <si>
    <t>Motorista chegou as 06:40 cliente só abre as 09:00.</t>
  </si>
  <si>
    <t>FALTOU MERCADORIA NO ATO DA ENTREGA.</t>
  </si>
  <si>
    <t>005275</t>
  </si>
  <si>
    <t>005276</t>
  </si>
  <si>
    <t>000675397</t>
  </si>
  <si>
    <t xml:space="preserve">DIVINA ALIMENTOS SAUDAVEIS LTDA         </t>
  </si>
  <si>
    <t>000675263</t>
  </si>
  <si>
    <t>000030638</t>
  </si>
  <si>
    <t>005277</t>
  </si>
  <si>
    <t>000671275</t>
  </si>
  <si>
    <t>L8949700</t>
  </si>
  <si>
    <t xml:space="preserve">MENDES RIBEIRO DISTRIBUIDORA DE BEBIDAS </t>
  </si>
  <si>
    <t>MAURILIO P. DE SOUZA</t>
  </si>
  <si>
    <t>005278</t>
  </si>
  <si>
    <t>000675216</t>
  </si>
  <si>
    <t>005279</t>
  </si>
  <si>
    <t>005280</t>
  </si>
  <si>
    <t>005281</t>
  </si>
  <si>
    <t>005282</t>
  </si>
  <si>
    <t>005283</t>
  </si>
  <si>
    <t>005284</t>
  </si>
  <si>
    <t>005285</t>
  </si>
  <si>
    <t>005286</t>
  </si>
  <si>
    <t>005287</t>
  </si>
  <si>
    <t>005288</t>
  </si>
  <si>
    <t>Faltou 1 pct 1,5 c/gás.</t>
  </si>
  <si>
    <t>Fundo estourado.</t>
  </si>
  <si>
    <t>2 und sem gás , embalagem mole.</t>
  </si>
  <si>
    <t>NOTA NF 000676083</t>
  </si>
  <si>
    <t>MOTORISTA NÃO REALIZOU A ENTREGA DEVIDO O HORARIO.</t>
  </si>
  <si>
    <t>MOTORISTA NÃO CONSEGUI REALIZAR A ENTREGA DEVIDO AO HORÁRIO.</t>
  </si>
  <si>
    <t>000670944</t>
  </si>
  <si>
    <t>Y0150700</t>
  </si>
  <si>
    <t xml:space="preserve">MB DE L LEMOS LTDA                      </t>
  </si>
  <si>
    <t>000675910</t>
  </si>
  <si>
    <t>000669024</t>
  </si>
  <si>
    <t>M0100500</t>
  </si>
  <si>
    <t xml:space="preserve">ROSETTI E KARINA MERCADINHO             </t>
  </si>
  <si>
    <t>000675611</t>
  </si>
  <si>
    <t xml:space="preserve">VIEL VIEL E CIA LTDA                    </t>
  </si>
  <si>
    <t>000675228</t>
  </si>
  <si>
    <t xml:space="preserve">HENRIQUE DOS SANTOS NOGUEIRA            </t>
  </si>
  <si>
    <t>000675227</t>
  </si>
  <si>
    <t xml:space="preserve">J O SANTOS MINIMERCADO                  </t>
  </si>
  <si>
    <t>Avaria de transporte</t>
  </si>
  <si>
    <t>005289</t>
  </si>
  <si>
    <t>1 pacote suco Tropical 390 ml vazando.</t>
  </si>
  <si>
    <t>000672295</t>
  </si>
  <si>
    <t>M1115800</t>
  </si>
  <si>
    <t xml:space="preserve">LUIS FERNANDO PEREIRA VICENTE           </t>
  </si>
  <si>
    <t>000020478</t>
  </si>
  <si>
    <t>005290</t>
  </si>
  <si>
    <t>005291</t>
  </si>
  <si>
    <t>005292</t>
  </si>
  <si>
    <t>1 pacote de água 510 ml vazando</t>
  </si>
  <si>
    <t>000676333</t>
  </si>
  <si>
    <t>005293</t>
  </si>
  <si>
    <t>Falta de mercadoria.</t>
  </si>
  <si>
    <t>005294</t>
  </si>
  <si>
    <t>000676346</t>
  </si>
  <si>
    <t>000020858</t>
  </si>
  <si>
    <t>Cliente recebeu caixas avariadas.</t>
  </si>
  <si>
    <t>005295</t>
  </si>
  <si>
    <t>000674888</t>
  </si>
  <si>
    <t>000315589</t>
  </si>
  <si>
    <t>005296</t>
  </si>
  <si>
    <t>000674227</t>
  </si>
  <si>
    <t>000056725</t>
  </si>
  <si>
    <t>005297</t>
  </si>
  <si>
    <t>Cliente recebe até as 14 hrs, motorista chegou no local 17:00.</t>
  </si>
  <si>
    <t>005298</t>
  </si>
  <si>
    <t>Garrafas vazias.</t>
  </si>
  <si>
    <t xml:space="preserve"> 00067634</t>
  </si>
  <si>
    <t>L912PB00</t>
  </si>
  <si>
    <t xml:space="preserve">IRENE J GODO E CIA LTDA  ME             </t>
  </si>
  <si>
    <t>005299</t>
  </si>
  <si>
    <t>Falta de mercadoria no ato da entrega.</t>
  </si>
  <si>
    <t>005300</t>
  </si>
  <si>
    <t>005301</t>
  </si>
  <si>
    <t>000675560</t>
  </si>
  <si>
    <t>Y0029800</t>
  </si>
  <si>
    <t xml:space="preserve">MARIA ROSA DE ARAUJO                    </t>
  </si>
  <si>
    <t>ISAC RODRIGUES DE OLIVEIRA</t>
  </si>
  <si>
    <t>005302</t>
  </si>
  <si>
    <t>Faltou 1 unidade no pacote.</t>
  </si>
  <si>
    <t>Troca autorizada. CQ</t>
  </si>
  <si>
    <t>000676638</t>
  </si>
  <si>
    <t>005303</t>
  </si>
  <si>
    <t>005304</t>
  </si>
  <si>
    <t>005305</t>
  </si>
  <si>
    <t>FLUT DISTRIBUIDORA DE ALIMENTOS E BEBIDA</t>
  </si>
  <si>
    <t>005306</t>
  </si>
  <si>
    <t>005307</t>
  </si>
  <si>
    <t>5 unidades vazando.</t>
  </si>
  <si>
    <t>Motorista inverteu um pacote em outro cliente</t>
  </si>
  <si>
    <t>000676973</t>
  </si>
  <si>
    <t>M0172800</t>
  </si>
  <si>
    <t xml:space="preserve">NELSON KIOSHI NAKADA COML AGRICOLA LTDA </t>
  </si>
  <si>
    <t>25 fardos sem gás.</t>
  </si>
  <si>
    <t>005308</t>
  </si>
  <si>
    <t>000675116</t>
  </si>
  <si>
    <t>005309</t>
  </si>
  <si>
    <t>1 un 6 litros avariada.</t>
  </si>
  <si>
    <t>Cliente recusou a carga.</t>
  </si>
  <si>
    <t>Cliente recusou a carga, pois não recebeu a bonificação.</t>
  </si>
  <si>
    <t>Falta de mercadoria na entrega.</t>
  </si>
  <si>
    <t>005310</t>
  </si>
  <si>
    <t>005311</t>
  </si>
  <si>
    <t>005312</t>
  </si>
  <si>
    <t>Cliente com a capacidade acima do recebimento na data.</t>
  </si>
  <si>
    <t>005313</t>
  </si>
  <si>
    <t>Vendedora lançou o pedido errado.</t>
  </si>
  <si>
    <t>FALTOU 35 PCTS DE AGUA COM GAS</t>
  </si>
  <si>
    <t>005314</t>
  </si>
  <si>
    <t>005315</t>
  </si>
  <si>
    <t>005316</t>
  </si>
  <si>
    <t>11 unidades autorizada a troca. CQ</t>
  </si>
  <si>
    <t>005317</t>
  </si>
  <si>
    <t>Mercadoria avariada.</t>
  </si>
  <si>
    <t>000028159</t>
  </si>
  <si>
    <t>Avarias Fladis</t>
  </si>
  <si>
    <t>005318</t>
  </si>
  <si>
    <t>005319</t>
  </si>
  <si>
    <t>000673425</t>
  </si>
  <si>
    <t>000056729</t>
  </si>
  <si>
    <t>005320</t>
  </si>
  <si>
    <t>005321</t>
  </si>
  <si>
    <t>Avaria de transporte.</t>
  </si>
  <si>
    <t>005322</t>
  </si>
  <si>
    <t>005323</t>
  </si>
  <si>
    <t>005324</t>
  </si>
  <si>
    <t>Faltou 1 unidade dentro do pacote.</t>
  </si>
  <si>
    <t>000676898</t>
  </si>
  <si>
    <t>005325</t>
  </si>
  <si>
    <t>falta de mercadoria.</t>
  </si>
  <si>
    <t>005326</t>
  </si>
  <si>
    <t>005327</t>
  </si>
  <si>
    <t>Embalagem estourando no ato da entrega.</t>
  </si>
  <si>
    <t>Cliente sem espaço no estoque.</t>
  </si>
  <si>
    <t>000672679</t>
  </si>
  <si>
    <t>003537076</t>
  </si>
  <si>
    <t>005328</t>
  </si>
  <si>
    <t>005329</t>
  </si>
  <si>
    <t xml:space="preserve">4361           </t>
  </si>
  <si>
    <t>CHA GFA 390ML MATE C/ LIMAO 12UN</t>
  </si>
  <si>
    <t>000600535</t>
  </si>
  <si>
    <t>000023036</t>
  </si>
  <si>
    <t>Não gera financeiro.</t>
  </si>
  <si>
    <t>005330</t>
  </si>
  <si>
    <t>Garrafa furada.</t>
  </si>
  <si>
    <t>000677864</t>
  </si>
  <si>
    <t>000395631</t>
  </si>
  <si>
    <t>Troca autorizada CQ.</t>
  </si>
  <si>
    <t>005331</t>
  </si>
  <si>
    <t>1 pct 310ml c/gás está sem gás.</t>
  </si>
  <si>
    <t>005332</t>
  </si>
  <si>
    <t>1 unidade furada.</t>
  </si>
  <si>
    <t>000677592</t>
  </si>
  <si>
    <t>000065512</t>
  </si>
  <si>
    <t>Faltou 1 pct no ato da entrega.</t>
  </si>
  <si>
    <t>005333</t>
  </si>
  <si>
    <t>Faltou dois pacotes na entrega, cliente se recusou a receber.</t>
  </si>
  <si>
    <t>005334</t>
  </si>
  <si>
    <t>005335</t>
  </si>
  <si>
    <t>Garrafa vazando / embalagem danificada.</t>
  </si>
  <si>
    <t>005336</t>
  </si>
  <si>
    <t>000676482</t>
  </si>
  <si>
    <t>Y0122900</t>
  </si>
  <si>
    <t xml:space="preserve">L B HORTIFRUTIGRANJEIROS LTDA           </t>
  </si>
  <si>
    <t>Pedido duplicado.</t>
  </si>
  <si>
    <t>005337</t>
  </si>
  <si>
    <t>PEDIDO DUPLICADO</t>
  </si>
  <si>
    <t>Vendedora enviou o pedido errado.</t>
  </si>
  <si>
    <t>005338</t>
  </si>
  <si>
    <t>005339</t>
  </si>
  <si>
    <t>000677636</t>
  </si>
  <si>
    <t>L9033600</t>
  </si>
  <si>
    <t xml:space="preserve">M M E S S COMERCIO DE AGUA MINERAL LTDA </t>
  </si>
  <si>
    <t>GIOVANI BARBOSA DE CASTRO</t>
  </si>
  <si>
    <t>005340</t>
  </si>
  <si>
    <t>005341</t>
  </si>
  <si>
    <t>005342</t>
  </si>
  <si>
    <t>005343</t>
  </si>
  <si>
    <t>005344</t>
  </si>
  <si>
    <t>Pedido de funcionario.</t>
  </si>
  <si>
    <t>Cliente não fez o pedido.</t>
  </si>
  <si>
    <t>falta de mercadoria no ato da entrega.</t>
  </si>
  <si>
    <t>005345</t>
  </si>
  <si>
    <t>005346</t>
  </si>
  <si>
    <t>CLIENTE SEM PEDIDO ( VENDEDOR ENVIOU PEDIDO PARA LOJA ERRADA )</t>
  </si>
  <si>
    <t>005347</t>
  </si>
  <si>
    <t>Vendedor enviou pedido a mais.</t>
  </si>
  <si>
    <t>Falta de mercadoria</t>
  </si>
  <si>
    <t>005348</t>
  </si>
  <si>
    <t>005349</t>
  </si>
  <si>
    <t>Divergência de custos entre NF X PEDIDO</t>
  </si>
  <si>
    <t>005350</t>
  </si>
  <si>
    <t>005351</t>
  </si>
  <si>
    <t>005352</t>
  </si>
  <si>
    <t>Logistica autorizou a troca.</t>
  </si>
  <si>
    <t>000674161</t>
  </si>
  <si>
    <t>000039259</t>
  </si>
  <si>
    <t>005353</t>
  </si>
  <si>
    <t xml:space="preserve">4341           </t>
  </si>
  <si>
    <t>BEBIDA 390ML ACAI C/ GUARANA 12UN</t>
  </si>
  <si>
    <t>005354</t>
  </si>
  <si>
    <t>005355</t>
  </si>
  <si>
    <t>Cliente recusou a mercadoria.</t>
  </si>
  <si>
    <t>005356</t>
  </si>
  <si>
    <t>005357</t>
  </si>
  <si>
    <t>005358</t>
  </si>
  <si>
    <t>Cliente pediu nat e o vendedor enviou c/gás.</t>
  </si>
  <si>
    <t>005359</t>
  </si>
  <si>
    <t>PEDIDO ERRADO ( CLIENTE PEDIU 185 UNIDADES, FOI ENVIADO 185 PCTS )</t>
  </si>
  <si>
    <t>005360</t>
  </si>
  <si>
    <t>AREA DE RISCO</t>
  </si>
  <si>
    <t>005361</t>
  </si>
  <si>
    <t>Deformação do gargalo por calor</t>
  </si>
  <si>
    <t>005362</t>
  </si>
  <si>
    <t>000676478</t>
  </si>
  <si>
    <t>M105A200</t>
  </si>
  <si>
    <t xml:space="preserve">PADARIA E CONFEITARIA LILIANA LTDA  ME  </t>
  </si>
  <si>
    <t>005363</t>
  </si>
  <si>
    <t>Avarias BK.</t>
  </si>
  <si>
    <t>005364</t>
  </si>
  <si>
    <t>000674884</t>
  </si>
  <si>
    <t>000436955</t>
  </si>
  <si>
    <t>Produto sem rotulo.</t>
  </si>
  <si>
    <t>005365</t>
  </si>
  <si>
    <t>000678326</t>
  </si>
  <si>
    <t>Produto sem rotulo. Autorizado CQ.</t>
  </si>
  <si>
    <t>005366</t>
  </si>
  <si>
    <t>NOVA NF 000679342</t>
  </si>
  <si>
    <t>005367</t>
  </si>
  <si>
    <t>005368</t>
  </si>
  <si>
    <t>Nova NF: 000679377 / 000679378</t>
  </si>
  <si>
    <t>005369</t>
  </si>
  <si>
    <t>Apenas para cancelamento da nota.</t>
  </si>
  <si>
    <t>005370</t>
  </si>
  <si>
    <t>Pedido enviado errado.</t>
  </si>
  <si>
    <t>005371</t>
  </si>
  <si>
    <t>005372</t>
  </si>
  <si>
    <t>Agua 510 c/gás estufada.</t>
  </si>
  <si>
    <t>000664630</t>
  </si>
  <si>
    <t>Y0165500</t>
  </si>
  <si>
    <t xml:space="preserve">FACIL SUPERMERCADO LTDA                 </t>
  </si>
  <si>
    <t>EXP não autorizou.</t>
  </si>
  <si>
    <t>Sem retorno.</t>
  </si>
  <si>
    <t>000678953</t>
  </si>
  <si>
    <t>000538877</t>
  </si>
  <si>
    <t>005373</t>
  </si>
  <si>
    <t>2 pacotes 1,5 avariados.</t>
  </si>
  <si>
    <t>000679320</t>
  </si>
  <si>
    <t>M10TBM00</t>
  </si>
  <si>
    <t xml:space="preserve">CECILIA CRISTINA MALDONADO DOVIGO       </t>
  </si>
  <si>
    <t>ANTONIO CELSO  COZARO VENDEDOR</t>
  </si>
  <si>
    <t>000679256</t>
  </si>
  <si>
    <t>002172170</t>
  </si>
  <si>
    <t>005374</t>
  </si>
  <si>
    <t>005375</t>
  </si>
  <si>
    <t>000679631</t>
  </si>
  <si>
    <t>000001040</t>
  </si>
  <si>
    <t>Y0189200</t>
  </si>
  <si>
    <t xml:space="preserve">WALDIR FERREIRA               </t>
  </si>
  <si>
    <t>005376</t>
  </si>
  <si>
    <t>510 s/gás.</t>
  </si>
  <si>
    <t>000678757</t>
  </si>
  <si>
    <t xml:space="preserve">CAMILA NEDER                  </t>
  </si>
  <si>
    <t>troca autorizada CQ</t>
  </si>
  <si>
    <t>Vazamento na tampa.</t>
  </si>
  <si>
    <t>005377</t>
  </si>
  <si>
    <t>CLIENTE FECHADO</t>
  </si>
  <si>
    <t>005378</t>
  </si>
  <si>
    <t>005379</t>
  </si>
  <si>
    <t>000679112</t>
  </si>
  <si>
    <t>000027204</t>
  </si>
  <si>
    <t>005380</t>
  </si>
  <si>
    <t>005381</t>
  </si>
  <si>
    <t>005382</t>
  </si>
  <si>
    <t>Produto não cadastrado no cliente.</t>
  </si>
  <si>
    <t>005383</t>
  </si>
  <si>
    <t>Embalagem com vazamento.</t>
  </si>
  <si>
    <t>000677844</t>
  </si>
  <si>
    <t>005384</t>
  </si>
  <si>
    <t>Agua 510 c/gás vazando.</t>
  </si>
  <si>
    <t>000679782</t>
  </si>
  <si>
    <t>000074535</t>
  </si>
  <si>
    <t>005385</t>
  </si>
  <si>
    <t>000679779</t>
  </si>
  <si>
    <t>M107DP00</t>
  </si>
  <si>
    <t xml:space="preserve">LATARINI E PERES LTDA                   </t>
  </si>
  <si>
    <t>005386</t>
  </si>
  <si>
    <t>000600632</t>
  </si>
  <si>
    <t>005387</t>
  </si>
  <si>
    <t>Avaria Fladis.</t>
  </si>
  <si>
    <t>000678199</t>
  </si>
  <si>
    <t>000056740</t>
  </si>
  <si>
    <t>005388</t>
  </si>
  <si>
    <t>1 und 1,5 c/gás furada.</t>
  </si>
  <si>
    <t>005389</t>
  </si>
  <si>
    <t>000679859</t>
  </si>
  <si>
    <t>000064010</t>
  </si>
  <si>
    <t>00036200</t>
  </si>
  <si>
    <t xml:space="preserve">SUPERMERCADO PERI LTDA                  </t>
  </si>
  <si>
    <t>005390</t>
  </si>
  <si>
    <t>000679397</t>
  </si>
  <si>
    <t>000056742</t>
  </si>
  <si>
    <t>FALTA DE MERCADORIA.</t>
  </si>
  <si>
    <t>005391</t>
  </si>
  <si>
    <t>000676698</t>
  </si>
  <si>
    <t>Motorista chegou apos o horario.</t>
  </si>
  <si>
    <t>005392</t>
  </si>
  <si>
    <t>Cliente informou que faltou 4 fardos de 6 litros na entrega.</t>
  </si>
  <si>
    <t>005393</t>
  </si>
  <si>
    <t>005394</t>
  </si>
  <si>
    <t>005395</t>
  </si>
  <si>
    <t>005396</t>
  </si>
  <si>
    <t>005397</t>
  </si>
  <si>
    <t>LOCAL EMISSÃO</t>
  </si>
  <si>
    <t>DOCUMENTO</t>
  </si>
  <si>
    <t>EMISSÃO</t>
  </si>
  <si>
    <t>DUPLICATA</t>
  </si>
  <si>
    <t>NF ORIGEM</t>
  </si>
  <si>
    <t>CLIENTE</t>
  </si>
  <si>
    <t>GERENTE</t>
  </si>
  <si>
    <t>MOTORISTA AVISOU</t>
  </si>
  <si>
    <t>OCORRÊNCIA</t>
  </si>
  <si>
    <t>Não Informado</t>
  </si>
  <si>
    <t>M10RLZ</t>
  </si>
  <si>
    <t>GRANDES CONTAS</t>
  </si>
  <si>
    <t xml:space="preserve"> SPEED TRANSPORTE MULTIMO</t>
  </si>
  <si>
    <t>S</t>
  </si>
  <si>
    <t>LND</t>
  </si>
  <si>
    <t>SPEED TRANSPORTE MULTIMOD</t>
  </si>
  <si>
    <t>M108I9</t>
  </si>
  <si>
    <t>M10WNE</t>
  </si>
  <si>
    <t>DISTRIBUIDORES</t>
  </si>
  <si>
    <t xml:space="preserve">LUCIANO DE SOUZA         </t>
  </si>
  <si>
    <t>000588823</t>
  </si>
  <si>
    <t>M10UAR</t>
  </si>
  <si>
    <t>M10U93</t>
  </si>
  <si>
    <t xml:space="preserve">EDSON GUERREIRO          </t>
  </si>
  <si>
    <t>Y00892</t>
  </si>
  <si>
    <t>ANTONIO MARCIO BROLEZE  M</t>
  </si>
  <si>
    <t>M10IFX</t>
  </si>
  <si>
    <t>CLAUDIO ADAO DOS SANTOS F</t>
  </si>
  <si>
    <t>M10ROQ</t>
  </si>
  <si>
    <t>000028016</t>
  </si>
  <si>
    <t>000670892</t>
  </si>
  <si>
    <t>VENDAS FLAMIN</t>
  </si>
  <si>
    <t xml:space="preserve">motorista fladis         </t>
  </si>
  <si>
    <t>000671129</t>
  </si>
  <si>
    <t>M10TZ3</t>
  </si>
  <si>
    <t>000016413</t>
  </si>
  <si>
    <t>000671747</t>
  </si>
  <si>
    <t>000672050</t>
  </si>
  <si>
    <t>L90200</t>
  </si>
  <si>
    <t>IVAIR FERREIRA DE OLIVEIR</t>
  </si>
  <si>
    <t>000672596</t>
  </si>
  <si>
    <t>M10UQC</t>
  </si>
  <si>
    <t>-</t>
  </si>
  <si>
    <t>M10R36</t>
  </si>
  <si>
    <t>000673374</t>
  </si>
  <si>
    <t>M104XW</t>
  </si>
  <si>
    <t xml:space="preserve">EDERSON RODRIGO DE SOUZA </t>
  </si>
  <si>
    <t>000673379</t>
  </si>
  <si>
    <t>M104XV</t>
  </si>
  <si>
    <t>M10UCD</t>
  </si>
  <si>
    <t>M10XVT</t>
  </si>
  <si>
    <t>M11559</t>
  </si>
  <si>
    <t>000673669</t>
  </si>
  <si>
    <t>M10FHD</t>
  </si>
  <si>
    <t>SBC</t>
  </si>
  <si>
    <t>M10UEN</t>
  </si>
  <si>
    <t xml:space="preserve">PEDRO                    </t>
  </si>
  <si>
    <t>M10UEI</t>
  </si>
  <si>
    <t xml:space="preserve">LUIZ CLAUDIO             </t>
  </si>
  <si>
    <t>M10R2Q</t>
  </si>
  <si>
    <t xml:space="preserve">WAGNER                   </t>
  </si>
  <si>
    <t>000673804</t>
  </si>
  <si>
    <t>M12465</t>
  </si>
  <si>
    <t xml:space="preserve">EDVALDO                  </t>
  </si>
  <si>
    <t>000673805</t>
  </si>
  <si>
    <t>M12337</t>
  </si>
  <si>
    <t xml:space="preserve">VINICIUS                 </t>
  </si>
  <si>
    <t>000673807</t>
  </si>
  <si>
    <t>Y01817</t>
  </si>
  <si>
    <t xml:space="preserve">WALLACE                  </t>
  </si>
  <si>
    <t>000673810</t>
  </si>
  <si>
    <t>000672461</t>
  </si>
  <si>
    <t>Y01526</t>
  </si>
  <si>
    <t>000673811</t>
  </si>
  <si>
    <t>000672462</t>
  </si>
  <si>
    <t>000673812</t>
  </si>
  <si>
    <t>000673813</t>
  </si>
  <si>
    <t>000672466</t>
  </si>
  <si>
    <t>Y01659</t>
  </si>
  <si>
    <t xml:space="preserve">BRUNO                    </t>
  </si>
  <si>
    <t>000673814</t>
  </si>
  <si>
    <t>000672465</t>
  </si>
  <si>
    <t>000673815</t>
  </si>
  <si>
    <t>000673816</t>
  </si>
  <si>
    <t>M10AKY</t>
  </si>
  <si>
    <t xml:space="preserve">ROGERIO                  </t>
  </si>
  <si>
    <t>000673817</t>
  </si>
  <si>
    <t>Y00825</t>
  </si>
  <si>
    <t xml:space="preserve">LEONILDO                 </t>
  </si>
  <si>
    <t>000673820</t>
  </si>
  <si>
    <t>M01370</t>
  </si>
  <si>
    <t xml:space="preserve">ANDRE                    </t>
  </si>
  <si>
    <t>000673821</t>
  </si>
  <si>
    <t>Y01782</t>
  </si>
  <si>
    <t>000673822</t>
  </si>
  <si>
    <t>M10VHP</t>
  </si>
  <si>
    <t xml:space="preserve">HELIO                    </t>
  </si>
  <si>
    <t>000674021</t>
  </si>
  <si>
    <t>M12495</t>
  </si>
  <si>
    <t xml:space="preserve">ALEX SANDRO FICHES       </t>
  </si>
  <si>
    <t>M12712</t>
  </si>
  <si>
    <t>000674057</t>
  </si>
  <si>
    <t>M01127</t>
  </si>
  <si>
    <t>000674058</t>
  </si>
  <si>
    <t>M10NH2</t>
  </si>
  <si>
    <t>000674059</t>
  </si>
  <si>
    <t>Y01126</t>
  </si>
  <si>
    <t xml:space="preserve">JOAO CARLOS              </t>
  </si>
  <si>
    <t>000674060</t>
  </si>
  <si>
    <t>M10PAU</t>
  </si>
  <si>
    <t>000674062</t>
  </si>
  <si>
    <t>Y01430</t>
  </si>
  <si>
    <t>000674063</t>
  </si>
  <si>
    <t>M10PYT</t>
  </si>
  <si>
    <t xml:space="preserve">HUGO                     </t>
  </si>
  <si>
    <t>000674075</t>
  </si>
  <si>
    <t xml:space="preserve">Nao consta               </t>
  </si>
  <si>
    <t>000674391</t>
  </si>
  <si>
    <t>L912TH</t>
  </si>
  <si>
    <t xml:space="preserve">EDILSON DOS SANTOS MATOS </t>
  </si>
  <si>
    <t>000674558</t>
  </si>
  <si>
    <t>Y01812</t>
  </si>
  <si>
    <t>000674569</t>
  </si>
  <si>
    <t>L912C8</t>
  </si>
  <si>
    <t xml:space="preserve">LEANDRO DE SOUZA M10XCN  </t>
  </si>
  <si>
    <t>000674575</t>
  </si>
  <si>
    <t>M12402</t>
  </si>
  <si>
    <t>ANSELMO GASPARDI     M10X</t>
  </si>
  <si>
    <t>000674576</t>
  </si>
  <si>
    <t>M10KGH</t>
  </si>
  <si>
    <t>000674610</t>
  </si>
  <si>
    <t>Y01441</t>
  </si>
  <si>
    <t xml:space="preserve">nao consta               </t>
  </si>
  <si>
    <t>M10XBT</t>
  </si>
  <si>
    <t>M104XL</t>
  </si>
  <si>
    <t xml:space="preserve">SAULO                    </t>
  </si>
  <si>
    <t>M104XN</t>
  </si>
  <si>
    <t>M01197</t>
  </si>
  <si>
    <t>000674482</t>
  </si>
  <si>
    <t>M10UEP</t>
  </si>
  <si>
    <t>000674642</t>
  </si>
  <si>
    <t>L911D4</t>
  </si>
  <si>
    <t xml:space="preserve">FABIANO                  </t>
  </si>
  <si>
    <t>000674643</t>
  </si>
  <si>
    <t>M10GP5</t>
  </si>
  <si>
    <t>000674655</t>
  </si>
  <si>
    <t>Y00751</t>
  </si>
  <si>
    <t>000674656</t>
  </si>
  <si>
    <t>Y01235</t>
  </si>
  <si>
    <t>000674890</t>
  </si>
  <si>
    <t>M10Q5P</t>
  </si>
  <si>
    <t>CAIQUE AZEVEDO FICHES TRA</t>
  </si>
  <si>
    <t>000675377</t>
  </si>
  <si>
    <t>L911U0</t>
  </si>
  <si>
    <t>CAIO FELIPE AP LEME D ALA</t>
  </si>
  <si>
    <t>002149154</t>
  </si>
  <si>
    <t>000675837</t>
  </si>
  <si>
    <t>000664758</t>
  </si>
  <si>
    <t>Y01660</t>
  </si>
  <si>
    <t xml:space="preserve">Vagner Marcos Dias       </t>
  </si>
  <si>
    <t>000675838</t>
  </si>
  <si>
    <t>000664756</t>
  </si>
  <si>
    <t>000675839</t>
  </si>
  <si>
    <t>000664761</t>
  </si>
  <si>
    <t>M10W05</t>
  </si>
  <si>
    <t xml:space="preserve">Claudio                  </t>
  </si>
  <si>
    <t>000675840</t>
  </si>
  <si>
    <t>000664762</t>
  </si>
  <si>
    <t>Y01661</t>
  </si>
  <si>
    <t>000675841</t>
  </si>
  <si>
    <t>000664763</t>
  </si>
  <si>
    <t>000675842</t>
  </si>
  <si>
    <t>000664764</t>
  </si>
  <si>
    <t>000675898</t>
  </si>
  <si>
    <t>000664753</t>
  </si>
  <si>
    <t>M10UYQ</t>
  </si>
  <si>
    <t>000675911</t>
  </si>
  <si>
    <t>000664754</t>
  </si>
  <si>
    <t>000675912</t>
  </si>
  <si>
    <t>000664755</t>
  </si>
  <si>
    <t>000675913</t>
  </si>
  <si>
    <t>000664760</t>
  </si>
  <si>
    <t>M10YT1</t>
  </si>
  <si>
    <t xml:space="preserve">CARLLINHOS               </t>
  </si>
  <si>
    <t>M10WCN</t>
  </si>
  <si>
    <t xml:space="preserve">OSVALDO                  </t>
  </si>
  <si>
    <t>M105Z4</t>
  </si>
  <si>
    <t xml:space="preserve">CARLINHOS                </t>
  </si>
  <si>
    <t>000661851</t>
  </si>
  <si>
    <t>M10VHR</t>
  </si>
  <si>
    <t>000676085</t>
  </si>
  <si>
    <t>Y01432</t>
  </si>
  <si>
    <t>000676088</t>
  </si>
  <si>
    <t>M107NW</t>
  </si>
  <si>
    <t>000676089</t>
  </si>
  <si>
    <t>M10RYK</t>
  </si>
  <si>
    <t xml:space="preserve">KELVIN                   </t>
  </si>
  <si>
    <t>000676090</t>
  </si>
  <si>
    <t>M10S24</t>
  </si>
  <si>
    <t>000676091</t>
  </si>
  <si>
    <t>Y00911</t>
  </si>
  <si>
    <t>M10UUT</t>
  </si>
  <si>
    <t>000674657</t>
  </si>
  <si>
    <t xml:space="preserve">CARLOS ALBERTO MIRANDA   </t>
  </si>
  <si>
    <t>M10ZZP</t>
  </si>
  <si>
    <t xml:space="preserve">MATEUS EDUARDO FARIA     </t>
  </si>
  <si>
    <t>000676582</t>
  </si>
  <si>
    <t>M10XQK</t>
  </si>
  <si>
    <t xml:space="preserve">EDER ALENCAR DE SOUZA    </t>
  </si>
  <si>
    <t>000676777</t>
  </si>
  <si>
    <t>M10UXJ</t>
  </si>
  <si>
    <t>LUCAS DE BARROS FICHES TR</t>
  </si>
  <si>
    <t>005576</t>
  </si>
  <si>
    <t>000682873</t>
  </si>
  <si>
    <t>005575</t>
  </si>
  <si>
    <t>000685673</t>
  </si>
  <si>
    <t>M1084E00</t>
  </si>
  <si>
    <t xml:space="preserve">HELIO MENDONCA                </t>
  </si>
  <si>
    <t>005571</t>
  </si>
  <si>
    <t>000684969</t>
  </si>
  <si>
    <t>M10NS300</t>
  </si>
  <si>
    <t xml:space="preserve">MERCADO DA HORA EIRELI                  </t>
  </si>
  <si>
    <t xml:space="preserve">LUCIANO                       </t>
  </si>
  <si>
    <t>005569</t>
  </si>
  <si>
    <t>000683518</t>
  </si>
  <si>
    <t>Y0099200</t>
  </si>
  <si>
    <t xml:space="preserve">E M V DO AMARAL CHOCOLATES              </t>
  </si>
  <si>
    <t>005568</t>
  </si>
  <si>
    <t>000682946</t>
  </si>
  <si>
    <t>000056768</t>
  </si>
  <si>
    <t>005567</t>
  </si>
  <si>
    <t>000685353</t>
  </si>
  <si>
    <t>005566</t>
  </si>
  <si>
    <t>000684634</t>
  </si>
  <si>
    <t>000194811</t>
  </si>
  <si>
    <t>005565</t>
  </si>
  <si>
    <t>000125100</t>
  </si>
  <si>
    <t>005564</t>
  </si>
  <si>
    <t>000026336</t>
  </si>
  <si>
    <t>005562</t>
  </si>
  <si>
    <t>000685076</t>
  </si>
  <si>
    <t>000061304</t>
  </si>
  <si>
    <t xml:space="preserve">DANIEL GOMES DA SILVA - SBC   </t>
  </si>
  <si>
    <t>005561</t>
  </si>
  <si>
    <t>000685138</t>
  </si>
  <si>
    <t>000019179</t>
  </si>
  <si>
    <t>M10W0600</t>
  </si>
  <si>
    <t>005552</t>
  </si>
  <si>
    <t>005549</t>
  </si>
  <si>
    <t>000684213</t>
  </si>
  <si>
    <t>M10XMQ00</t>
  </si>
  <si>
    <t xml:space="preserve">RESTAURANTE JARDIM RENATA LTDA          </t>
  </si>
  <si>
    <t>005544</t>
  </si>
  <si>
    <t>000684995</t>
  </si>
  <si>
    <t>000523674</t>
  </si>
  <si>
    <t>005543</t>
  </si>
  <si>
    <t>000683206</t>
  </si>
  <si>
    <t>000233125</t>
  </si>
  <si>
    <t>005542</t>
  </si>
  <si>
    <t>005539</t>
  </si>
  <si>
    <t>000683890</t>
  </si>
  <si>
    <t>000056764</t>
  </si>
  <si>
    <t>005538</t>
  </si>
  <si>
    <t>000682793</t>
  </si>
  <si>
    <t>005536</t>
  </si>
  <si>
    <t>000676550</t>
  </si>
  <si>
    <t xml:space="preserve">ROSELAINE MACHADO - VEND      </t>
  </si>
  <si>
    <t>005528</t>
  </si>
  <si>
    <t>000683927</t>
  </si>
  <si>
    <t>000043900</t>
  </si>
  <si>
    <t>Y0060600</t>
  </si>
  <si>
    <t>005527</t>
  </si>
  <si>
    <t>000682875</t>
  </si>
  <si>
    <t>L9068700</t>
  </si>
  <si>
    <t xml:space="preserve">ZANARDO E EGIDIO LTDA                   </t>
  </si>
  <si>
    <t>005526</t>
  </si>
  <si>
    <t>000683302</t>
  </si>
  <si>
    <t>L9101000</t>
  </si>
  <si>
    <t xml:space="preserve">A A DE MELO E CIA LTDA                  </t>
  </si>
  <si>
    <t>005525</t>
  </si>
  <si>
    <t>000683592</t>
  </si>
  <si>
    <t>000056762</t>
  </si>
  <si>
    <t>005522</t>
  </si>
  <si>
    <t>000680963</t>
  </si>
  <si>
    <t>Y0129900</t>
  </si>
  <si>
    <t xml:space="preserve">OTIMO SUPERMERCADO LTDA                 </t>
  </si>
  <si>
    <t>005521</t>
  </si>
  <si>
    <t>000683688</t>
  </si>
  <si>
    <t>L9092100</t>
  </si>
  <si>
    <t xml:space="preserve">ORRUZAO ALIMENTOS LTDA                  </t>
  </si>
  <si>
    <t>005517</t>
  </si>
  <si>
    <t>000683399</t>
  </si>
  <si>
    <t>000067088</t>
  </si>
  <si>
    <t>DEIVES BENEDITO D CAZOTTI</t>
  </si>
  <si>
    <t>005516</t>
  </si>
  <si>
    <t>000683204</t>
  </si>
  <si>
    <t>M10NGI00</t>
  </si>
  <si>
    <t xml:space="preserve">CENTRAL PARK BEER LTDA ME               </t>
  </si>
  <si>
    <t xml:space="preserve">LUIS ALBERTO  VENDEDOR        </t>
  </si>
  <si>
    <t>005515</t>
  </si>
  <si>
    <t>000684094</t>
  </si>
  <si>
    <t>M1202000</t>
  </si>
  <si>
    <t xml:space="preserve">CLAUDINEI JOSE PEREIRA 18124785856      </t>
  </si>
  <si>
    <t>005512</t>
  </si>
  <si>
    <t>Y0197100</t>
  </si>
  <si>
    <t xml:space="preserve">MARILENE FERNANDES JURADO               </t>
  </si>
  <si>
    <t xml:space="preserve">MARILENE FERNANDES JURADO     </t>
  </si>
  <si>
    <t>005509</t>
  </si>
  <si>
    <t>000683984</t>
  </si>
  <si>
    <t>Y0196900</t>
  </si>
  <si>
    <t xml:space="preserve">ALINE GOMES DOS SANTOS COSTA            </t>
  </si>
  <si>
    <t xml:space="preserve">ALINE GOMES DOS SANTOS COSTA  </t>
  </si>
  <si>
    <t>005506</t>
  </si>
  <si>
    <t>000684095</t>
  </si>
  <si>
    <t>005504</t>
  </si>
  <si>
    <t>000683753</t>
  </si>
  <si>
    <t>000020152</t>
  </si>
  <si>
    <t>Y0024Y00</t>
  </si>
  <si>
    <t>005502</t>
  </si>
  <si>
    <t>000604678</t>
  </si>
  <si>
    <t>005499</t>
  </si>
  <si>
    <t>000683590</t>
  </si>
  <si>
    <t>003593329</t>
  </si>
  <si>
    <t>005498</t>
  </si>
  <si>
    <t>000683574</t>
  </si>
  <si>
    <t>000552259</t>
  </si>
  <si>
    <t xml:space="preserve">MATEUS FARIA - MOTORISTA      </t>
  </si>
  <si>
    <t>005497</t>
  </si>
  <si>
    <t>000683536</t>
  </si>
  <si>
    <t>000011745</t>
  </si>
  <si>
    <t>005496</t>
  </si>
  <si>
    <t>000682776</t>
  </si>
  <si>
    <t>000056760</t>
  </si>
  <si>
    <t>005492</t>
  </si>
  <si>
    <t>000681789</t>
  </si>
  <si>
    <t>005490</t>
  </si>
  <si>
    <t>000682993</t>
  </si>
  <si>
    <t>000043423</t>
  </si>
  <si>
    <t>005489</t>
  </si>
  <si>
    <t>000676821</t>
  </si>
  <si>
    <t>000043424</t>
  </si>
  <si>
    <t>005488</t>
  </si>
  <si>
    <t>005486</t>
  </si>
  <si>
    <t>000683315</t>
  </si>
  <si>
    <t>005469</t>
  </si>
  <si>
    <t>000665641</t>
  </si>
  <si>
    <t>M10TMT00</t>
  </si>
  <si>
    <t xml:space="preserve">JEOVANI DA CONCEICAO LOPES              </t>
  </si>
  <si>
    <t>000096</t>
  </si>
  <si>
    <t>005443</t>
  </si>
  <si>
    <t>005431</t>
  </si>
  <si>
    <t>000674951</t>
  </si>
  <si>
    <t>005428</t>
  </si>
  <si>
    <t>000681437</t>
  </si>
  <si>
    <t>000056749</t>
  </si>
  <si>
    <t>005423</t>
  </si>
  <si>
    <t>000681062</t>
  </si>
  <si>
    <t>000027315</t>
  </si>
  <si>
    <t>005421</t>
  </si>
  <si>
    <t>000681132</t>
  </si>
  <si>
    <t>000066961</t>
  </si>
  <si>
    <t>005419</t>
  </si>
  <si>
    <t>000680892</t>
  </si>
  <si>
    <t>Y0180200</t>
  </si>
  <si>
    <t xml:space="preserve">JRM COMERCIAL DE ALIMENTOS LTDA         </t>
  </si>
  <si>
    <t>005418</t>
  </si>
  <si>
    <t>000681064</t>
  </si>
  <si>
    <t>M0208200</t>
  </si>
  <si>
    <t xml:space="preserve">ORLANDO KIBE E CIA LTDA                 </t>
  </si>
  <si>
    <t>005417</t>
  </si>
  <si>
    <t>000056734</t>
  </si>
  <si>
    <t>005413</t>
  </si>
  <si>
    <t>000680899</t>
  </si>
  <si>
    <t>005409</t>
  </si>
  <si>
    <t>000677063</t>
  </si>
  <si>
    <t>M10NMB00</t>
  </si>
  <si>
    <t xml:space="preserve">SR CAFE CAFETERIA LTDA ME               </t>
  </si>
  <si>
    <t>005406</t>
  </si>
  <si>
    <t>000678051</t>
  </si>
  <si>
    <t>000056745</t>
  </si>
  <si>
    <t>005402</t>
  </si>
  <si>
    <t>000679467</t>
  </si>
  <si>
    <t>M10YNI00</t>
  </si>
  <si>
    <t xml:space="preserve">MERCADO GUAIUBA LTDA                    </t>
  </si>
  <si>
    <t>005398</t>
  </si>
  <si>
    <t>000678438</t>
  </si>
  <si>
    <t>000053529</t>
  </si>
  <si>
    <t>UC_CODIGO</t>
  </si>
  <si>
    <t/>
  </si>
  <si>
    <t>NF DEVOLUCAO: 20668 - VENDEDOR DIGITOU EQUIVOCADAMENTE ALGUNS PRODUTOS</t>
  </si>
  <si>
    <t>O motorista chegou às 11:40 hs e não conseguiu descarregar até às 14:00 hs devido a grande quantidade de caminhões aguardando. A logistica optou por retornar com esse pedido e prosseguir com os demais.</t>
  </si>
  <si>
    <t>Cliente nao recebe de sexta feira. As entregas serao feitas a partir das 8h</t>
  </si>
  <si>
    <t>Os produtos estão com problemas variados no setor de qualidade</t>
  </si>
  <si>
    <t>Os produtos vieram com problemas variados no setor de qualidade</t>
  </si>
  <si>
    <t>Ocorrerá abatimento em valor financeiro $3,44. Foi combinado com a consultora</t>
  </si>
  <si>
    <t>O canhoto do boleto ficou retido</t>
  </si>
  <si>
    <t>foi enviado dia 29.09 os pct faltantes</t>
  </si>
  <si>
    <t>Realizado a troca dia 3/10</t>
  </si>
  <si>
    <t>O motorista fez o pagamento dos dois pacotes</t>
  </si>
  <si>
    <t>O motorista que entrou em contato comigo foi Luiz Rogerio</t>
  </si>
  <si>
    <t>Pegar 1 pacote da distribuidora  e colocar um pedido de bonificaçao</t>
  </si>
  <si>
    <t>Voltaram 4 unidades dia 30/08/22Voltaram 4 unidades.Sendo: - 01 de laranja com acerola           -   01 cítrico           - 02 biozero de limao</t>
  </si>
  <si>
    <t>Devolvido 1 fardinho de biozero por motivo de avaria</t>
  </si>
  <si>
    <t>Avarias. Voltaram 12 caixas rasgadas</t>
  </si>
  <si>
    <t>O motorista pagou os dois galoes vazando</t>
  </si>
  <si>
    <t>- Faltou dois galoes de 6L. Na nota consta 72 e foi 70produtos com avarias:14006 vencido4370 vencido00831 vazando pela tampa0077 rachado o fundo</t>
  </si>
  <si>
    <t>O Rafael entrou em contato comigo dizendo que o sistema duplicou a quantidade de produtos</t>
  </si>
  <si>
    <t>O motorista foi no lugar 2 vezes pra fazer o descarregamento  mas estava fechado. Na nota tinha a informaçao de descarregar: HORARIO DE ENTREGA DAS 9:30 AS 16:00 HRS. Ele foi dentro do horario mas estava fechado</t>
  </si>
  <si>
    <t>Eles nao aceitaram os produtos pois era pra ser fechado com uma embalagem plástica pra ser transportado pra Fortaleza e eles nao embalaram como precisava.</t>
  </si>
  <si>
    <t>VAO DEVOLVER 3 FARDOS DE SUCO DE 390ML DE UVA E ACEROLA/LARANJA E 1 FARDO DE ÁGUA DEVIDO A AMASSADO E VAZAMENTO DA EMBALAGEM....</t>
  </si>
  <si>
    <t>campo observaçcao</t>
  </si>
  <si>
    <t>O motorista vai pagar os dois pacotes enviados errados</t>
  </si>
  <si>
    <t>O produto está com gosto e possivelmente fermentado.</t>
  </si>
  <si>
    <t>O produto está com gosto e possivelmente ocorreu uma fermentação</t>
  </si>
  <si>
    <t>Chegou no cliente com 7cxs avariadas e o mesmo devolveu as cxs e optou pelo desconto no boleto</t>
  </si>
  <si>
    <t>A loja está em  inventário.</t>
  </si>
  <si>
    <t>O motorista não trouxe a NF de origem. Foi notificado a logistica e acharam a nota do ultimo pedido feito pelo cliente. Contudo, nesse pedido não tem os copinhos de 200ml.Vão devolver os seguintes produtos avariados:1) 9 pacotes de 6L2) 1 cx copinho 200ml3) 2 pct 1,5l NAT4) 1 pct 510 nat + 4 unidades5) 2 unidades 510 c/ gás</t>
  </si>
  <si>
    <t>Essa nota é uma doação para polícia militar e saiu com cobrança financeira aí tenho que devolver e fazer outra sem cobrança. Erro de pedido com a saída errada</t>
  </si>
  <si>
    <t>Vai ser segurado o canhoto pra enviar esse pedido que falta na próxima entrega.</t>
  </si>
  <si>
    <t>Vai fazer a reentrega com a mesma NF</t>
  </si>
  <si>
    <t>18 unidades de água gasosa de 1500 ml12 unidades de água gasosa de 510 ml</t>
  </si>
  <si>
    <t>O Vendedor fez um novo pedido de número: 901965 sem essas águas erradas.</t>
  </si>
  <si>
    <t>Não foi gerado custo. Foi uma NF substituida</t>
  </si>
  <si>
    <t>A NFD do drift foi vendida para o Itapoa(perim)</t>
  </si>
  <si>
    <t>A nota e o boleto vai ficar retido no cliente</t>
  </si>
  <si>
    <t>O boleto vai ficar retido ( canhoto)</t>
  </si>
  <si>
    <t>Conforme consta no campo observação da nota fiscal 515820 a mesma substitui a de numero 515589, excluindo-se na segunda nota o produto 4338 água 250 ml natural.</t>
  </si>
  <si>
    <t>Foi feita a reentrega com a mesma NF</t>
  </si>
  <si>
    <t>Foi enviado por email a NFD</t>
  </si>
  <si>
    <t>O sistema caiu mas a entrega foi feita pela nota ( verificação).</t>
  </si>
  <si>
    <t>O cliente entrou em conato comigo dizendo que havia 3 produtos avariados:1) 1 fardo 510 mexerica que nao tem este produto nesta NF ( pedido sfa: 5189634 do pedido desse item)2) 1 fardo 310 mexerica3) 1 fardo 310 limão</t>
  </si>
  <si>
    <t>84 caixas vão retornar para LDS</t>
  </si>
  <si>
    <t>foi dado desconto no boleto pro cliente das caixas que foram avariadas</t>
  </si>
  <si>
    <t>O motorista vai pagar</t>
  </si>
  <si>
    <t>Foi feita a troca no ato</t>
  </si>
  <si>
    <t>Teve troca de nota. Não gerou devolução</t>
  </si>
  <si>
    <t>foi enviado o boleto pro cliente e não gerou devolução. Foi entrado em, contato com o setor financeiro que emitiu o boleto e enviou para o cliente.</t>
  </si>
  <si>
    <t>Não foi gerada devolução.</t>
  </si>
  <si>
    <t>Consignação</t>
  </si>
  <si>
    <t>vai segurar o canhoto</t>
  </si>
  <si>
    <t>A entrega foi feita ontem mesmo.</t>
  </si>
  <si>
    <t>14005  - 8 (Quantidade)14007 -  1(Quantidade)4312 – 3(Quantidade)4360 – 1(Quantidade)4370 – 6(Quantidade)4358 – 2(Quantidade)14026 – 2(Quantidade)0003 – 2(Quantidade)0079 – 2(Quantidade)0013 – 5(Quantidade)0077 - 2(Quantidade)</t>
  </si>
  <si>
    <t>O  motorista pagou</t>
  </si>
  <si>
    <t>Ia ser dada a entrada na NFD já que o vendedor reenviou o pedido.</t>
  </si>
  <si>
    <t>Entregar a partir do dia 1/10</t>
  </si>
  <si>
    <t>CQ analisar</t>
  </si>
  <si>
    <t>A NF vai ser cancelada.</t>
  </si>
  <si>
    <t>O motorista foi almoçar na sexta feira e ao retornar do almoço, viu que levaram do caminhão 30 fardos de água. Foi me contatado o ocorrido segunda feira. Foi notificado a logistica de SBC.</t>
  </si>
  <si>
    <t>11 pct de agua 6l + 1 unidade02 pct de 510 ml s/ gás04 pct de agua 1,5l s/ gás Na nota não tem os seguintes produtos exigidos para troca:01 cx copão01 cx copinho 200 ml</t>
  </si>
  <si>
    <t>O canhoto ficou retido. O vendedor vai passar receber na segunda feira. O motorista fez a entrega.</t>
  </si>
  <si>
    <t>A área é de risco</t>
  </si>
  <si>
    <t>Bonificação de número: 523 903</t>
  </si>
  <si>
    <t>Bonificação</t>
  </si>
  <si>
    <t>Além desses produtos listados veio requerido para troca os produtos:4 unidades de suco 1L caju11 unidades de suco 1L goiaba</t>
  </si>
  <si>
    <t>enviar uma bonificação</t>
  </si>
  <si>
    <t>8 fardos de 6L com duas unidades em cada fardo avariado</t>
  </si>
  <si>
    <t>Bloqueado financeiro</t>
  </si>
  <si>
    <t>3 fardos 510 gás3 garrafas vazias 310 mexerica8 unidades de suco 390</t>
  </si>
  <si>
    <t>Canhoto do boleto retido</t>
  </si>
  <si>
    <t>Trata-se de 200 pacotes de Biozero Mexerica 1,5LT que estão com pequenas partículas dentro.</t>
  </si>
  <si>
    <t>Motorista pagou os produtos faltantes ( 33,17)</t>
  </si>
  <si>
    <t>Essa nota é apenas uma das outras notas que contém os produtos avariados. Essa NF faz parte da NFD que o cliente fez de troca. Não contém todos os produtos nessa NF.</t>
  </si>
  <si>
    <t>Essa nota não contem todos os produtos requeridos para trocaprodutos avariados e suas quantidades:1 - 4314   22- 4313    63- 4362   144- 4360   35- 0003   36- 0013   87- 0077   1</t>
  </si>
  <si>
    <t>troca de NF</t>
  </si>
  <si>
    <t>Produtos avariados:0013 - 14362 - 10077 - 14345 - 14327 - 44332 - 14334 - 24360-  300831 - 1todos esses produtos são em unidades</t>
  </si>
  <si>
    <t>foi feita uma troca de nota devido a ser colocado no pedido 2 produtos iguais, dobrando a quantidade. O produto é 1,5 mexerica. A nova NF é: 525751.Além do mais, faltou 1 fardo de 510 NAt no qual o motorista vai pagar.</t>
  </si>
  <si>
    <t>65 pct avariados com o gargalo afundado</t>
  </si>
  <si>
    <t>o vendedor lançou código de produto errado ( produto 0010) era agua envasada de 10LTroca de NF</t>
  </si>
  <si>
    <t>1 fardo Suco de 390 ml  acerola/laranja faltando 01 unidade e vazando e água de 1,5 ml natural vazando também.</t>
  </si>
  <si>
    <t>motorista pagou</t>
  </si>
  <si>
    <t>00831 - galão 6L (1)0077 - agua 510 nat (2)4332 - agua 510 rosa (1)4358 - biozero 1,5l  limao limao (1)4314 - biozero 1,5l mexerica (1)4310 - biozero 1,5l limao (1)4345 - biozero 510 limao limao (2)4309 - biozero limao (3)</t>
  </si>
  <si>
    <t>feira na rua do cliente. Sem mensagem na nota</t>
  </si>
  <si>
    <t>Troca de nota: 000526388</t>
  </si>
  <si>
    <t>1 garrafa de biozero limão limão 510ml furada4 energeticos 269ml ( 3 amassadas e 1 vazando)tem uma bonificação de pedido: 97408223</t>
  </si>
  <si>
    <t>4 garrafas 510ml nat (0077)1 garrafa 1,5l gás (4327)1 galao 6l (00831)nesse pedido não tem a água com gás. foi pego o ultimo pedido que continha a maioria dos produtos avariados</t>
  </si>
  <si>
    <t>O eduardo gerou o boleto e mandou no whatsapp. a partir daí, foi mandado para o vendedor e o motorista.</t>
  </si>
  <si>
    <t>nao era pra gerar financeiro e gerou essa nota. ocorrência de SAC</t>
  </si>
  <si>
    <t>não tinha observação de horario na nota. Foi notificado a vendedora que ligou para o cliente e o mesmo disse que abria após 1h. Porém o motorista foi pra outra entrega e ficou lá mais de 2h e não chegou a tempo para fazer a outra entrega.</t>
  </si>
  <si>
    <t>O motorista pagou a descarga</t>
  </si>
  <si>
    <t>Será feito uma troca de NF para essa NF pois saiu com tributação errada. precisa cancelar essa NF pro  vendedor reenviar a NF e faturar corretamente</t>
  </si>
  <si>
    <t>De acordo com a NFD. o motivo é mercadoria imprópria para consumo.14025 - agua prime 510- 6 unidades4323 - agua agua sport - 3 unidades14026 -  agua prime gás - 4 unidades0079 - agua 510 gás - 3 unidades0077- agua 510 nat - 9 unidades14023 - agua prime 310  - 5 uni14024 - agua prime 310 gás - 4 uni0013 - agua 1,5l natural - 7 uni</t>
  </si>
  <si>
    <t>produtos avariados:agua 1,5L nat - 3 uniagua c/ gás 1,5L - 20 uniagua nat rosa 1,5L - 2 unibiozero limão 510 - 1 uniagua 510 nat - 1 unibiozero limão limão 1,5L - 2 uniagua 6L - 2 uniEsses produtos são referentes a várias notas diferentes. Foi pega apenas essa para abrir a ocorrência.</t>
  </si>
  <si>
    <t>Os produtos estão bom para consumo, o problema ocorrido é a má aplicação do shirink</t>
  </si>
  <si>
    <t>jurídico determinou que o prejuízo ficará com a empresa</t>
  </si>
  <si>
    <t>0013 - agua 1,5L4334 - agua 1,5L nat rosa0004 - agua copo 3050079 - agua 510 gás0077 - agua 510 nat14005 - suco 1L cítrico14007 - suco 1L uva</t>
  </si>
  <si>
    <t>a reentrega deve ser feita a partir do dia 24/10/2022</t>
  </si>
  <si>
    <t>o motorista pagou</t>
  </si>
  <si>
    <t>FOI DESCONTADO DO VALOR.</t>
  </si>
  <si>
    <t>faltou 03 pct de suco 390ml de uva. esse suco foi carregado pq o Zucato confirmou na capa de carga e além do mais foi mandada a ft  da carga. Também, 1 garrafa de biozero limão 1,5l está furada</t>
  </si>
  <si>
    <t>2 pct de 6l amassados e 1 pct e meio de suco 390 uva fermentou  e estouraram.O cliente veio na fonte buscar a troca e o filho dele me ligou para passar o número da NF</t>
  </si>
  <si>
    <t>motorista pagou 6, 57</t>
  </si>
  <si>
    <t>enviar um pct de bonificação ( vendedor falou)</t>
  </si>
  <si>
    <t>MOTORISTA PAGOU ( 6,57)</t>
  </si>
  <si>
    <t>produtos sem carimbo de validade (11 unidades)</t>
  </si>
  <si>
    <t>referentes a varias notas.2 galao de 6l1 biozero limão 5105 sucos 1l citrico1 biozero limão 1,5L1 biozero 1,5L mexerica1 biozero 1,5l maça verde2 cha mate3 cha verde3 agua mineral c/ gas2 copos de agua1 agua 510 gas4 agua nat 1,5L1 agua nat 510</t>
  </si>
  <si>
    <t>cliente descontou do pedido e fez pix</t>
  </si>
  <si>
    <t>o canhoto ficou retido</t>
  </si>
  <si>
    <t>troca de nota.NF substituida; 000529094</t>
  </si>
  <si>
    <t>a nota foi trocada e é de número: 000529095</t>
  </si>
  <si>
    <t>troca de nota: A nf que vai substituir a NF do luiz gustavo é a 000529255</t>
  </si>
  <si>
    <t>Reagendamento para 08/11/2022</t>
  </si>
  <si>
    <t>Esse nota fiscal não é desse lote. Foi pego o ultimo pedido dese cliente que continha esse produto para abrir a ocorrencia.</t>
  </si>
  <si>
    <t>troca de nota: 000529915</t>
  </si>
  <si>
    <t>além do mais, teve 8 pct de agua 510ml e 25 pct de agua 1,5l.</t>
  </si>
  <si>
    <t>vai ter troca de nota:</t>
  </si>
  <si>
    <t>motorista pagou 8,40</t>
  </si>
  <si>
    <t>Valor desconto $:30,50</t>
  </si>
  <si>
    <t>a nota do cliente Servcater foi carregado novamente na data de 08/11/2012 para ser entregue em 09/11/2022 com mesma nota</t>
  </si>
  <si>
    <t>troca de nota: 000531389</t>
  </si>
  <si>
    <t>troca de nota: 000531390</t>
  </si>
  <si>
    <t>troca de nota: 000531392</t>
  </si>
  <si>
    <t>troca de nota: 000531393</t>
  </si>
  <si>
    <t>troca de nota: 000531394</t>
  </si>
  <si>
    <t>troca de nota: 000531395</t>
  </si>
  <si>
    <t>motorista pagou 24,28</t>
  </si>
  <si>
    <t>troca de nota: 000531113</t>
  </si>
  <si>
    <t>cliente tem acordo comercial</t>
  </si>
  <si>
    <t>o cliente não solicitou troca, ele gerou uma NFD com boleto para efetuarmos o pagamento a eles.São 11 unidades de produtos que já estavam lá no mercado, e eles só recebem a nossa entrega se o motorista trouxer de volta o que tem lá...</t>
  </si>
  <si>
    <t>troca de nota:000531810</t>
  </si>
  <si>
    <t>Endereço correto: AV. Samuel martins 1039 - Vila progresso</t>
  </si>
  <si>
    <t>reentrega com a mesma nf</t>
  </si>
  <si>
    <t>canhoto retido</t>
  </si>
  <si>
    <t>entregar na sexta feira pq o cliente tem pedido / enviar o pct que faltou</t>
  </si>
  <si>
    <t>Seguem nota fiscal e boleto 000532191 para que seja enviada ao cliente em substituição</t>
  </si>
  <si>
    <t>vai ser dado desconto no boleto</t>
  </si>
  <si>
    <t>mercadoria imprópria para consumo referente a três notas: 000518396/ 000516931/ 000523391</t>
  </si>
  <si>
    <t>MOTORISTA PAGOU</t>
  </si>
  <si>
    <t>vai ser descontado do motorista</t>
  </si>
  <si>
    <t>troca de nota</t>
  </si>
  <si>
    <t>foi trocada a nota: N. 000535626</t>
  </si>
  <si>
    <t>foi mandado o boleto com a data certa</t>
  </si>
  <si>
    <t>trocada a nota</t>
  </si>
  <si>
    <t>000536174 nova nota</t>
  </si>
  <si>
    <t>vai ser dado desconto para o cliente</t>
  </si>
  <si>
    <t>O motorista Diego Santos da transportadora AR me notificou sobre 2 pacotes de agua 510ml c/ gás que faltaram para esse cliente.Foi notificado o vendedor que ligou para o cliente e ficou resolvido de enviar amanhã um boleto corrigido, subtraindo as 2 águas 510 c/gás e cancelar este boleto de hoje.</t>
  </si>
  <si>
    <t>a nota foi trocada para a de número: 000536202</t>
  </si>
  <si>
    <t>lote 318</t>
  </si>
  <si>
    <t>seguraram o canhoto</t>
  </si>
  <si>
    <t>voltou toda a mercadoria</t>
  </si>
  <si>
    <t>Obs: conforme  orientação  no próximo pedido  cliente será bonificado  17 pcts sem gás prime 310ml .</t>
  </si>
  <si>
    <t>troca de nota:000539006</t>
  </si>
  <si>
    <t>troca de nota:000538898</t>
  </si>
  <si>
    <t>Ele vai descontar pois é pagamento à vista..Daí não precisamos repor...</t>
  </si>
  <si>
    <t>fez NFD do dia 16/12</t>
  </si>
  <si>
    <t>Motorista pagou 4,59.</t>
  </si>
  <si>
    <t>motorista pagou 190,32</t>
  </si>
  <si>
    <t>Não entregar esse pedido sem antes o vendedor falar com o cliente.</t>
  </si>
  <si>
    <t>Motorista pagou 60,67</t>
  </si>
  <si>
    <t>valor da NFD é de 954,92</t>
  </si>
  <si>
    <t>troca de nota: 000543422</t>
  </si>
  <si>
    <t>foi gerado o boleto</t>
  </si>
  <si>
    <t>bastante problemas na água 1,5 natural – Cód. 0013.Somente no carregamento de hoje foram 233 pacotes com problemas!Totalizando neste mês, já foram devolvidos 875 pacotes somente deste item!</t>
  </si>
  <si>
    <t>bloquear cliente</t>
  </si>
  <si>
    <t>cliente fez NFD</t>
  </si>
  <si>
    <t>vai fazer reentrega com a mesma nota</t>
  </si>
  <si>
    <t>foi trocada pela nota 543856</t>
  </si>
  <si>
    <t>motorista pagou 2,75</t>
  </si>
  <si>
    <t>Obs. ( Cliente quer fazer a troca por produto não por desconto )Cliente tem pedido para entrega na terça feira dia 31/01/2023 se possível mandar a troca junto com pedido .</t>
  </si>
  <si>
    <t>cliente vai descontar do pagamento esse pacote faltante</t>
  </si>
  <si>
    <t>motorista pagou ( leonardo)</t>
  </si>
  <si>
    <t>segurou canhoto</t>
  </si>
  <si>
    <t>000555110 ( nova NF)</t>
  </si>
  <si>
    <t>Vai ser descontado pagamento a vista</t>
  </si>
  <si>
    <t>troca de Nf</t>
  </si>
  <si>
    <t>valor da NFD ( 977,31)</t>
  </si>
  <si>
    <t>troca de nf</t>
  </si>
  <si>
    <t>Troca de nota produto foi carregado errado.</t>
  </si>
  <si>
    <t>Cliente adquiriu 04 pacotes de AGUA MIN 1,5L BIOLEVE C/6, entretanto está alegando que a agua está com um gosto ruim.</t>
  </si>
  <si>
    <t>Cliente não estava em casa/ Tes errada.Atendimento SAC.</t>
  </si>
  <si>
    <t>Bonificação para o próximo pedido de 12 pacotes de água FAS 310ml C/Gás.</t>
  </si>
  <si>
    <t>Problemas com o sitema interno do cliente.</t>
  </si>
  <si>
    <t>Faltou 2 pc de energetico 1 L.Motorista pagou.</t>
  </si>
  <si>
    <t>Cliente informou que a entrega estava para dia 17/10.</t>
  </si>
  <si>
    <t>Produtos avariados.</t>
  </si>
  <si>
    <t>Pedido errado.</t>
  </si>
  <si>
    <t>1 pacote de agua com gas 1,5 L avariado.</t>
  </si>
  <si>
    <t>Excesso de nota fiscal.</t>
  </si>
  <si>
    <t>6 litros vazando.</t>
  </si>
  <si>
    <t>Vazamento de produto.Total de 9 caixas.</t>
  </si>
  <si>
    <t>Cliente cancelou o pedido.</t>
  </si>
  <si>
    <t>Avarias</t>
  </si>
  <si>
    <t>Faltou 5 pacotes.</t>
  </si>
  <si>
    <t>Faltou produto.</t>
  </si>
  <si>
    <t>Devolução referente ao gosto ruim da água.03 paletes com o mesmo lote.</t>
  </si>
  <si>
    <t>Endereço atualizado no cartão cnpj.</t>
  </si>
  <si>
    <t>Troca de nota devido a diferenca de tributacao.</t>
  </si>
  <si>
    <t>Faltou 4 fardo de gas prime 510 foi feito nota de devolução.</t>
  </si>
  <si>
    <t>Vendedor enviou 1 pacote de cada sabor sem o cliente ter feito pedido</t>
  </si>
  <si>
    <t>Expedição não carregou os produtos. Devolução parcial.</t>
  </si>
  <si>
    <t>Faltou um pacote.</t>
  </si>
  <si>
    <t>Motorista com problemas para estacionar, não é permitido parar caminhão.</t>
  </si>
  <si>
    <t>Faltou 2 pacotes de 1,5 gasVendedor vai levar para o cliente.</t>
  </si>
  <si>
    <t>TROCA DE NF, CLIENTE TEM DESCONTO EM NF, VENDEDORA NAO COLOCOU QUE TEM DESCONTO AO ENVIAR O PEDIDO</t>
  </si>
  <si>
    <t>Cliente reclamou do pacote com uma garrafa fechada  sem água.</t>
  </si>
  <si>
    <t>avarias</t>
  </si>
  <si>
    <t>Cliente pagou a mercadoria e o valor final ficou diferente.</t>
  </si>
  <si>
    <t>Cliente não trabalha com agua 1,5 L.Vendedor enviou o pedido errado.</t>
  </si>
  <si>
    <t>Cliente não abre em segunda logistica enviou o pedido.</t>
  </si>
  <si>
    <t>Faltou 7 pacotes.Cliente fez nota de devolução.</t>
  </si>
  <si>
    <t>Cliente não fez pedido de 1 pacote de 510.NFD 21508Faz devolução parcial.</t>
  </si>
  <si>
    <t>Troca de Nf</t>
  </si>
  <si>
    <t>Troca NF</t>
  </si>
  <si>
    <t>q</t>
  </si>
  <si>
    <t>Cliente recebeu mercadorias sem gás.6 UND AGUA 310ML GAS PRIME</t>
  </si>
  <si>
    <t>Cliente recebeu carga com mercadoria faltando.1 PCT ÁGUA 1,5 NAT</t>
  </si>
  <si>
    <t>Cliente recebeu mercadoria com embalagem rasgadas.1 PCT AGUA 510ML NAT SPORT AZUL</t>
  </si>
  <si>
    <t>Cliente identificou uma unidade furada no meio do fardo no ato da entrega.1 PCT BEBIDA 390ML LIMONADA SUICA</t>
  </si>
  <si>
    <t>Cliente solicitou bebida sabor frutas tropicais e recebeu abacaxi.5 PCT BEBIDA 1L FRUTAS TROPICAIS</t>
  </si>
  <si>
    <t>Cliente recebeu produtos estourados."7 PCT AGUA 510ML GAS PRIME 11 CX AGUA 200ML COPO"</t>
  </si>
  <si>
    <t>"NF REF: 636518, 647896Mercadoria vencida (Acordo comercial CF7).""04 UND AGUA 310ML NAT PRIME 12UN16 UND BIOLEVEZERO 310ML LIMAO 12UN18 UND BIOLEVEZERO 310ML MACA VERDE22 UND BIOLEVEZERO 1,5L MACA VERDE "</t>
  </si>
  <si>
    <t>Motorista alegou ter chegado às 11:00 e o horário é até as 12:00, mas cliente não quis receber.NF INTEIRA</t>
  </si>
  <si>
    <t>Cliente rebeu mercadoria vazia e amassada.1 UND AGUA 1,5L NAT AZUL</t>
  </si>
  <si>
    <t>Cliente solicitou produtos limão limão e recebeu sabor maça verde e limão.2 PCT BIOLEVEZERO 1,5L LIMAO LIMAO</t>
  </si>
  <si>
    <t>Cliente recebeu produtos diferentes do solicitado.3 PCT AGUA 310ML GAS PRIME</t>
  </si>
  <si>
    <t>Cliente recebeu produtos amassados e com a tampa aberta.1 PCT AGUA 1,5L NAT AZUL</t>
  </si>
  <si>
    <t>"DEVOLUCAO DE PRODUTOS AVARIADOS.REF NFS 661771 / 661541 / 661523 / 661231""1 PCT AGUA 1,5L GAS49 CX AGUA 200ML COPO14 CX AGUA 305ML COPO1 PCT AGUA 510ML FAS GAS1 PCT AGUA 510ML GAS PRIME"</t>
  </si>
  <si>
    <t>Cliente recusou a entrega por falta de dinherio.NF inteira</t>
  </si>
  <si>
    <t>Cliente recusou a entrega alegando não ter feito o pedido de água com gás.20 PCT AGUA 510ML GAS 12UN</t>
  </si>
  <si>
    <t>Cliente gerou nota de devolução para descarte de produtos."2 UND AGUA MIN.BIOLEVE S/GAS 6L1 UND AGUA MIN.BIOLEVE S/GAS AZUL 1,5L1 UND AGUA MIN.BIOLEVE S/GAS AZUL 510ML1 UND AGUA MIN.BIOLEVE S/GAS ROSA 510ML2 UND AGUA MIN.BIOLEVE SPORT S/GAS AZUL 510ML2 UND REFRIG.BIOLEVE ZERO LIMAO 1,5L2 UND REFRIG.BIOLEVE ZERO LIMAO ORIGINAL 1,5L9 UND REFRIG.BIOLEVE ZERO LIMAO/MACA VERDE 1,5L1 UND REFRIG.BIOLEVE ZERO LIMAO/MACA VERDE 510ML1 UND REFRIG.BIOLEVE ZERO LIMAO/MEXERICA 1,5L3 UND SUCO BIOLEVE ABACAXI C/HORTELA 390ML"</t>
  </si>
  <si>
    <t>Cliente recebeu mercadoria falntado produtos."1 PCT BIOLEVEZERO 510ML MACA VERDE1 PCT BIOLEVEZERO 510ML LIMAO "</t>
  </si>
  <si>
    <t>10 PCT AGUA 6L NATCliente recebeu mercadoria murcha</t>
  </si>
  <si>
    <t>Cliente recebeu mercadoria furada.1 UND AGUA 6L NAT</t>
  </si>
  <si>
    <t>Cliente alega falta de gás nos produtos.2 PCT ENERGETICO LATA 269ML</t>
  </si>
  <si>
    <t>Cliete alegou que os produtos comprados estão com falta de gás e fundo quebrado."14 PCT AGUA 1,5L GAS4 PCT BIOLEVEZERO 1,5L LIMAO LIMAO "</t>
  </si>
  <si>
    <t>Cliente recebeu mercadorias com o rótulo borrado.12 pct AGUA 510ML GAS PRIME</t>
  </si>
  <si>
    <t>Cliente identificou mercadoria estourada no ato da entrega.5 PCT AGUA 6L NAT</t>
  </si>
  <si>
    <t>"DEVOLUCAO DE PRODUTOS AVARIADOS. REF NF 661523"1 UND AGUA 6L NAT</t>
  </si>
  <si>
    <t>Cliente recebeu mercadoria estourada.1 CX AGUA 200ML COPO</t>
  </si>
  <si>
    <t>Garrafas estourando no estoque do cliente.2 PCT AGUA 1,5L GAS</t>
  </si>
  <si>
    <t>Produtos estão estourando o fundo.1 PCT AGUA 1,5L GAS</t>
  </si>
  <si>
    <t>"Vendedora nao colocou a informação que necessita do agendamento.NFS: 000662316/317"NF inteira</t>
  </si>
  <si>
    <t>Motorista nao entregou pois nao viu a nota.NF inteira</t>
  </si>
  <si>
    <t>Cliente alegou que as garrafas estão estourando no estoque.1 PCT AGUA 1,5L GAS</t>
  </si>
  <si>
    <t>Motorista, acidentalmente, avariou a mercadoria.1 PCT AGUA 310ML GAS PRIME 12UN</t>
  </si>
  <si>
    <t>Vendedor lançou pedido incorreto.NF inteira</t>
  </si>
  <si>
    <t>Mercadoria furada.2 UND AGUA 200ML COPO</t>
  </si>
  <si>
    <t>Cliente recebeu mercadoria estourada.1 PCT AGUA 1,5L NAT AZUL</t>
  </si>
  <si>
    <t>Cliente alegou ter avisado que não abriria na data em questão e vendedor(a) não incluiu no pedido.NF inteira</t>
  </si>
  <si>
    <t>Troca de nota: devera sair sem o IPI.NF inteira</t>
  </si>
  <si>
    <t>Cliente estava fechado e na nota estava anotado para ligar mas ninguém atendeuNF inteira</t>
  </si>
  <si>
    <t>Cliente recebeu mercadoria furada.8 UND AGUA 1,5L GAS</t>
  </si>
  <si>
    <t>Cliente recebeu mercadoria com logo Habib´s.90 CX AGUA 200ML COPO</t>
  </si>
  <si>
    <t>"DEVOLUCAO DE PRODUTOS AVARIADOS.REF NFS 662857 / 66288""9 PCT AGUA 1,5L GAS2 CX  AGUA 200ML COPO5 PCT AGUA 510ML GAS PRIME24 UND AGUA 6L NAT"</t>
  </si>
  <si>
    <t>Cliente alegou fragilidade na embalagem (garrafa mole), causando uma má aceitação do cliente final.AGUA 510ML FAS 12UN NAT</t>
  </si>
  <si>
    <t>"DEVOLUCAO DE PRODUTOS AVARIADOS REF NFS 663093""5 PCT AGUA 1,5L GAS38 UND AGUA 6L NAT"</t>
  </si>
  <si>
    <t>Cliente gerou uma nota de devolução apenas para descarte de marcadoria."2 UND AGUA MINERAL BIOLEVE S/GAS 6L14 UND SUCO BIOLEVE 1L. UVA1 UND REF. BIOLEVE ZERO PET 1.5L. LIMAO1 UND REF. BIOLEVE ZERO PET 1.5L. MEXERICA1 UND SUCO BIOLEVE 1L. ABACAXI/HORTELA1 UND REF. BIOLEVE ZERO PET 1.5L. LIMAO/LIMAO1 UND AGUA MINERAL BIOLEVE C/GAS 1.5L2 UND AGUA MINERAL BIOLEVE S/GAS 1.5L1 UND AGUA MINERAL BIOLEVE S/GAS 510ML"</t>
  </si>
  <si>
    <t>Cliente recebeu mercadoria faltando.2 PCT AGUA 510ML NAT AZUL</t>
  </si>
  <si>
    <t>Cliente recebeu mercadoria furada.1 PCT AGUA 1,5L GAS</t>
  </si>
  <si>
    <t>Cliente recebeu mercadorias estouradas e furadas."1 UND AGUA 1,5L GAS2 CX AGUA 200ML COPO"</t>
  </si>
  <si>
    <t>Cliente cancelou todos os pedidos da empresa.NF inteira</t>
  </si>
  <si>
    <t>Cliente recebeu mercadoria com o fundo estourando.10 PCT AGUA 1,5L GAS</t>
  </si>
  <si>
    <t>Retirada de produtos vencidos."1 UND AGUA MINERAL BIOLEVE PRIME 510ML S/GAS1 UND AGUA MINERAL BIOLEVE 310ML S/GAS AZUL9 UND REFR BIOLEVE ZERO 310ML LIMAO1 UND REFR BIOLEVE ZERO 510ML LIMAO1 UND AGUA MINERAL BIOLEVE 1.5L C/GAS1 UND BEB BIOLEVE 1L FRUTAS CITRICAS4 UND BEB BIOLEVE 390ML FRUTAS CITRICAS"</t>
  </si>
  <si>
    <t>"Retirada de produtos vencidos.NF REF: 614986, 619916 e 636518.""3 UND AGUA MINERAL BIOLEVE PRIME 510ML C/GAS1 UND REFR BIOLEVE ZERO 1.5L LIMAO/LIMAO6 UND AGUA MINERAL BIOLEVE 1.5L C/GAS5 UND BEB BIOLEVE 1L FRUTAS CITRICAS18 UND BEB BIOLEVE 390ML FRUTAS CITRICAS"</t>
  </si>
  <si>
    <t>"Retirada de produtos vencidos.NFO 647893/657668/657667/6478 92""3 UND AGUA MINERAL BIOLEVE PET 6L5 UND AGUA MINERAL BIOLEVE PRIME 510ML5 UND AGUA MINERAL BIOLEVE SPORT 510ML16 UND AGUA MINERAL BIOLEVE PRIME C/GAS 510ML37 UND AGUA MINERAL BIOLEVE C/GAS 510ML8 UND AGUA MINERAL BIOLEVE 510ML7 UND AGUA MINERAL BIOLEVE PRIME 310ML19 UND AGUA MINERAL BIOLEVE PRIME C/GAS 310ML7 UND LIMAO BIOLEVE ZERO PET 510ML1 UND LIMAO/LIMAO BIOLEVE ZERO PET 510ML7 UND MEXERICA/LIMAO BIOLEVE ZERO PET 510ML2 UND MACA VDE/LIMAO BIOLEVE ZERO PET 510ML3 UND LIMAO LIMAO BIOLEVE ZERO PET 1.5L13 UND AGUA MINERAL BIOLEVE 1.5L37 UND AGUA MINERAL BIOLEVE C/GAS 1.5L"</t>
  </si>
  <si>
    <t>"Retirada de produtos vencidos.REF NF: 647896, 657666.""1 UND AGUA MINERAL BIOLEVE PRIME 510ML S/GAS1 UND AGUA MINERAL BIOLEVE 310ML C/GAS VERM1 UND REFR BIOLEVE ZERO 1.5L LIMAO/LIMAO2 UND REFR BIOLEVE ZERO 1.5L MACA VERDE14 UND REFR BIOLEVE ZERO 1.5L LIMAO1 UND AGUA MINERAL BIOLEVE 1.5L C/GAS6 UND BEB BIOLEVE 390ML FRUTAS CITRICAS"</t>
  </si>
  <si>
    <t>Avarias de transporte."120 PCT AGUA 510ML NAT AZUL100 PC T AGUA 1,5L NAT AZUL1 CX AGUA 1,5L NAT AZUL"</t>
  </si>
  <si>
    <t>"Retirada de produtos vencidos.REF NF: 614986, 619916.""2 UND REFR BIOLEVE ZERO 1,5L LIMAO/LIMAO18 UND REFR BIOLEVE ZERO 1,5L MACA VERDE23 UND AGUA MINERAL BIOLEVE 1.5L C/GAS8 UND BEB BIOLEVE 1L FRUTAS CITRICAS4 UND BEB BIOLEVE 1L UVA"</t>
  </si>
  <si>
    <t>Retirada de produtos vencidos.REF NF: 546372, 554051.""2 UND AGUA MINERAL BIOLEVE 310ML C/GASVERM6 UND REFR BIOLEVE ZERO 510ML LIMAO11 UND AGUA MINERAL BIOLEVE 1.5L C/GAS48 UND CHA MATE BIOLEVE 390ML"</t>
  </si>
  <si>
    <t>Avarias de transporte."1 CX AGUA MINERAL BIOLEVE 6L S/GAS1 PCT REFR BIOLEVE ZERO 1,5L LIMAO/LIMAO"</t>
  </si>
  <si>
    <t>Troca de nota: digitada para o CNPJ errado.NF inteira</t>
  </si>
  <si>
    <t>Cliente só descarrega mediante a agendamento. Não havia observação na nota.NF inteira</t>
  </si>
  <si>
    <t>Foi carregado um palete  com a base defeituosa, causando avaria em 3 caixas.3 CX AGUA 200ML COPO</t>
  </si>
  <si>
    <t>Foram identificadas mercadorias com o fundo estourado no ato da entrega.2 UND AGUA 1,5L GAS</t>
  </si>
  <si>
    <t>Cliente recebeu mercadoria sem gás."3 UND BIOLEVEZERO 1,5L MEXERICA - Lote 31975 UND AGUA 1,5L GAS - Lote 25L2532 UND AGUA 510ML GAS - Lote L176 e LT197"</t>
  </si>
  <si>
    <t>Vendedora lançou com o TES errado.NF inteira</t>
  </si>
  <si>
    <t>Garrafas estourando no estoque do cliente.32 UND AGUA 1,5L GAS</t>
  </si>
  <si>
    <t>Cliente não recebeu carga completa por falta de espaço no estoque."70 PCT AGUA 1,5L NAT AZUL35 PCT  BIOLEVEZERO 1,5L LIMAO35 PCT BIOLEVEZERO 1,5L LIMAO LIMAO"</t>
  </si>
  <si>
    <t>Vendedor lançou o mesmo pedido duas vezes. (98059108 e 98059109).NF inteira</t>
  </si>
  <si>
    <t>Cliente não recebeu por estar sem pedido.NF inteira</t>
  </si>
  <si>
    <t>Cliente não recebeu mercadoria por estar sem dinheiro.NF inteira</t>
  </si>
  <si>
    <t>Mercadoria estourando no estoque do cliente.4 PCT AGUA 1,5L GAS</t>
  </si>
  <si>
    <t>Cliente não recebeu mercadorias por já possuir em estoque."12 PCT BIOLEVEZERO 1,5L LIMAO12 PCT BIOLEVEZERO 1,5L MACA VERDE  12 PCT BIOLEVEZERO 1,5L MEXERICA 12 PCT BIOLEVEZERO 1,5L LIMAO LIMAO"</t>
  </si>
  <si>
    <t>Cliente identificou mercadoria faltando no ato da entrega.1 PCT BEBIDA 390ML ACEROLA C/ LARANJA</t>
  </si>
  <si>
    <t>"Cliente recebeu produtos sem gás e vazando na tampa.NF REF: 000659661 e 000663494.""2 UND BIOLEVEZERO 1,5L LIMAO1 UND BIOLEVEZERO 510ML LIMAO"</t>
  </si>
  <si>
    <t>10 CX AGUA 305ML COPOCliete alegou ter solicitado 1 palete de 510 NAT e vendedor lançou 10 caixas de copo 305ML.</t>
  </si>
  <si>
    <t>Cliente identificou garrafas vazando e estourando.6 UND AGUA 1,5L GAS</t>
  </si>
  <si>
    <t>2 PCT AGUA 6L NAT"Cliente recebeu mercadorias amassadas.Avaria de transporte."</t>
  </si>
  <si>
    <t>Vendedor lançou pedido incorreto.Pedido completo</t>
  </si>
  <si>
    <t>Cliente recebeu uma unidade amassada.1 UND AGUA 1,5L NAT AZUL</t>
  </si>
  <si>
    <t>Houve um atraso por questões fiscais, causando um atraso e ultrapassando o horário de descarregamento do cliente.</t>
  </si>
  <si>
    <t>1 UND AGUA 1,5L GASCliente recebeu produto furado.</t>
  </si>
  <si>
    <t>"Houve um atraso por questões fiscais, causando um atraso e ultrapassando o horário de descarregamento do cliente.REF NFS 664759/664760/664761/664762/664763/664764"</t>
  </si>
  <si>
    <t>"Houve um atraso por questões fiscais, causando um atraso e ultrapassando o horário de descarregamento do cliente.REF NFS 664753/664754/664755/664756/664757/664758"</t>
  </si>
  <si>
    <t>"Cliente está fechando a loja e recusou a entrega.REF NFS 665008 e 665009."84 PCT AGUA 6L NAT</t>
  </si>
  <si>
    <t>Cliente recebeu mercadoria estourando.1 PCT AGUA 1,5L GAS</t>
  </si>
  <si>
    <t>Cliente recebeu carga faltando mercadoria.3 PCT ENERGETICO LATA 269ML</t>
  </si>
  <si>
    <t>Troca de nota: erro no imposto.Pedido completo</t>
  </si>
  <si>
    <t>Vendedora lançou pedido para o cliente incorreto.Pedido completo</t>
  </si>
  <si>
    <t>Cliente recebeu pacote com uma unidade furada.1 PCT AGUA 510ML GAS PRIME</t>
  </si>
  <si>
    <t>Pedido completoCliente recebeu produtos com a validade apagada e deveolveu a carga completa.</t>
  </si>
  <si>
    <t>"DEVOLUCAO DE PRODUTOS AVARIADOS REF NFS 665085 / 665218""7 PCT AGUA 1,5L GAS1  CX AGUA 305ML COPO21 UND AGUA 6L NAT"</t>
  </si>
  <si>
    <t>Havia observação na nota para entregar no dia 30/09 mas foi entregue dia 27/09.Pedido completo</t>
  </si>
  <si>
    <t>Cliente recebeu carga faltando mercadoria.1 PCT AGUA 510ML GAS PRIME</t>
  </si>
  <si>
    <t>Troca de nota: forma de pagamento incorreto e foram enviados produtos diferentes do solicitado. Cliente vai ficar com os novos produtos.4 PCT AGUA 510ML GAS PRIME</t>
  </si>
  <si>
    <t>Cliente recebeu mercadorias avariadas (amassadas e estouradas)."65 UND - Água com gás 1,5 ml 05 UND - Água Natural de 6 litros 01 UND - Água Natural de 1,5 ml01 UND - Água Natural de 510 ml 01 UND - Zero Maçã Verde de 510 ml"</t>
  </si>
  <si>
    <t>Cliente não recebe em sextas. Vendedor deixou observação na nota.Pedido completo</t>
  </si>
  <si>
    <t>Troca de nota: houve divergência na nota por questões fiscais.Pedido completo</t>
  </si>
  <si>
    <t>Cliente recebeu mercadoria furada.1 PCT AGUA BIOLEVE 6L</t>
  </si>
  <si>
    <t>Cliente alegou ter combinado com o vendedor para entregar somente no próximo dia. Não havia mensagem na nota.Pedido completo</t>
  </si>
  <si>
    <t>Motorista chegou fora do horário de entrega do cliente.Pedido completo</t>
  </si>
  <si>
    <t>Cliente recebeu produtos com a alça estourando.3  UND AGUA 6L NAT</t>
  </si>
  <si>
    <t>"DEVOLUCAO DE PRODUTOS AVARIADOSREF NF 665218/665349""6 PCT AGUA 1,5L GAS4 CX AGUA 200ML COPO10 CX GUA 305ML COPO27 UND AGUA 6L NAT"</t>
  </si>
  <si>
    <t>Cliente recebeu mercadorias estourando.21 CX AGUA MINERAL BURGER KING</t>
  </si>
  <si>
    <t>Vendedor lançou pedido diferente do solicitado pelo cliente. Era normal e foi lançado prime.5 PCT AGUA 310ML GAS PRIME</t>
  </si>
  <si>
    <t>Troca de nota: vendedor(a) lançou pedido com o prazo do boleto incorreto.Pedido completo</t>
  </si>
  <si>
    <t>Troca de nota: vendedor(a) lançou pedido com produtos diferentes dos solicitados. Eram 310ML e foram lançados 510ML."25 PCT AGUA 510ML NAT PRIME25 PCT AGUA 510ML GAS PRIME"</t>
  </si>
  <si>
    <t>Cliente recebeu carga faltando 2 unidades em um pacote e 2 und furadas em outro. Motorista retirou de um pacote para colocar no outro. Ficou falntando um pacote para o cliente.."1 PCT BEBIDA 390ML FRUTAS CITRICAS"</t>
  </si>
  <si>
    <t>Motorista alegou mercadorias terem sido esmagas por irem embaixo do palet.2 PCT AGUA 6L NAT</t>
  </si>
  <si>
    <t>Pedido foi entregue no lugar errado. (Emitimos uma NF para o cliente que recebeu a mercadoria.) Vamos cancelar essa Nf devido ao prazo de pagamento e o vendedor reenviou o pedido para entregarmos novamente.Pedido completo</t>
  </si>
  <si>
    <t>Informação de descarga não bate com a realidade, na NF está que o cliente recebe somente às terças, porém ontem ele não recebeu. Trocou a vendedora e ela irá confirmar os dados para entrega com o cliente e vai reenviar o pedido.Pedido completo</t>
  </si>
  <si>
    <t>Cliente recebeu mercadoria faltando produtos.4 PCT BIOLEVEZERO 1,5L LIMAO LIMAO</t>
  </si>
  <si>
    <t>"Foram gerados dois pedidos testes por conta da alteração do IPI.NF REF: 000650489 e 000650490"Pedido completo</t>
  </si>
  <si>
    <t>Cliente recebeu mercadoria faltando produtos.1 PCT AGUA 6L NAT</t>
  </si>
  <si>
    <t>Cliente não recebeu pois já havia recebido a mesma carga no dia anterior.Pedido completo</t>
  </si>
  <si>
    <t>"DEVOLUCAO DE PRODUTOS AVARIADOS. REF NF 666223/666480""6 PCT AGUA 1,5L GAS 6UN1 CX AGUA 305ML COPO 48UN14 UND AGUA 6L NAT"</t>
  </si>
  <si>
    <t>Cliente recebeu mercadoria furada."1 UND AGUA 1,5L GAS3 UND AGUA 510ML GAS"</t>
  </si>
  <si>
    <t>Cliente recebeu carga faltando produtos.1 PCT BIOLEVEZERO 510ML LIMAO</t>
  </si>
  <si>
    <t>"Vendedor lançou pedido errado. Será coletada a mercadoria incorreta, na segunda-feira, e entregar as corretas."</t>
  </si>
  <si>
    <t>Cliente devolveu mercadoria por estar com estoque cheio.Pedido completo</t>
  </si>
  <si>
    <t>Cliente alegou ter duplicidade no  sistema dele e realizou a recusa da nota.Pedido completo</t>
  </si>
  <si>
    <t>Entrega não pode ser realizada por conta do cliente estar fechado.Pedido completo</t>
  </si>
  <si>
    <t>Produtos estourando no estoque do cliente.15 UND AGUA 1,5L GAS</t>
  </si>
  <si>
    <t>Troca de Nota: Motorista inverteu os clientes ao informar a vendedora sobre os produtos solicitados.</t>
  </si>
  <si>
    <t>Cliente estava com mercadoria identica no estoque, com vencimento próximo, e resolveu não ficar com os produtos.168 PCT AGUA 6L NAT</t>
  </si>
  <si>
    <t>Cliente pediu 40 CX de 200ML  e recebeu 417 CX de 305ML.20016 UN AGUA 305ML COPO</t>
  </si>
  <si>
    <t>Cliente recebeu mercadorias sem gás.360 UN AGUA 510ML GAS PRIME</t>
  </si>
  <si>
    <t>Cliente recebeu mercadoria faltando duas unidades no pacote.2 UN BIOLEVEZERO 1,5L LIMAO</t>
  </si>
  <si>
    <t>Troca de nota: cliente alega erro na alíquota.Pedido completo</t>
  </si>
  <si>
    <t>"Cliente recebeu mercadoria amassada. Motorista foi instruído a aguardar uma verificação de como proceder, porém o mesmo ignorou e efetuou o pagamento da mercadoria."1 UN AGUA 6L NAT</t>
  </si>
  <si>
    <t>Cliente sem espaço no estoque. Vendedor conversou com o mesmo e combinou de organizar o estoque para o motorista retornar no mesmo dia, porém mais tarde, ao chegar no local novamente, o cliente não havia organizado.Pedido completo</t>
  </si>
  <si>
    <t>Cliente passou o CNPJ e endereço errado para a vendedora.Pedido completo</t>
  </si>
  <si>
    <t>Cliente alegou estar fora da data agendada (adiantado). Foi realizado um agendamento, mas a entrega foi realizada fora da data agendada.</t>
  </si>
  <si>
    <t>Cliente recebeu mercadoria vazando.96 UN AGUA 200ML COPO 48UN</t>
  </si>
  <si>
    <t>Cliente alegou não ter realizado pedido da mercadoria, porém vendedor demonstrou ter sido solicitado.40 UN AGUA 6L NAT</t>
  </si>
  <si>
    <t>Produtos vazando."12 UN AGUA 510ML NAT AZUL 12UN12 UN AGUA 510ML GAS 12UN6 UN AGUA 1,5L NAT AZUL 6UN"</t>
  </si>
  <si>
    <t>Código de barras ilegível.1400 PCT AGUA 1,5L NAT AZUL 6UN</t>
  </si>
  <si>
    <t>Produto estourou e avariou outras caixas.16 CX AGUA 200ML COPO 48UN</t>
  </si>
  <si>
    <t>Cliente gerou nota de devolução para descarte de produtos."3 UN AGUA 510ML GAS 12UN3 UN AGUA 510ML GAS PRIME 12UN1 UN AGUA 6L NAT 2UN1 UN AGUA 1,5L NAT AZUL 6UN1 UN AGUA 1,5L NAT ROSA 6UN1 UN AGUA 510ML NAT ROSA 12UN6 UN BIOLEVEZERO 1,5L LIMAO  6UN1 UN BIOLEVEZERO 510ML LIMAO  12UN2 UN BIOLEVEZERO 1,5L LIMAO  6UN"</t>
  </si>
  <si>
    <t>Cliente alegou erro de IPI nos produtos.17 PCT BIOLEVEZERO 1,5L MEXERICA  6UN</t>
  </si>
  <si>
    <t>"Cliente alegou não ter solicitado os produtos.Motorista entrou em contato somente após a devolução ter ocorrido."20 UN BIOLEVEZERO 1,5L MEXERICA  6UN</t>
  </si>
  <si>
    <t>Cliente identificou mercadorias vazias no ato da entrega.3 PCT AGUA 1,5L GAS AZUL 6UN</t>
  </si>
  <si>
    <t>Cliente disse não estar recebendo pedidos essa semana, apenas na semana seguinte.Pedido completo</t>
  </si>
  <si>
    <t>"Vendedor lançou pedido duplicado. Foram encaminhados 2 caminhões com a mesma carga e ocorreu uma devolução completa de um dos caminhões. Sistema fora do ar durante a entrega, por este motivo, não foi possível alertar o vendedor."Pedido completo</t>
  </si>
  <si>
    <t>Cliente teve um problema no barracão, por esse motivo não havia ninguém para receber.Pedido completo</t>
  </si>
  <si>
    <t>Mercadorias estourando o fundo e sem gás.3  PCT AGUA 1,5L GAS 6UN</t>
  </si>
  <si>
    <t>Cliente alegou ter pedido 5 pacotes a menos que o recebido.5 PCT BIOLEVEZERO 510ML LIMAO  12UN</t>
  </si>
  <si>
    <t>Cliente indentificou produtos estourados no ato da entrega."1 PCT AGUA 1,5L NAT AZUL 6UN1 PCT BIOLEVEZERO 1,5L LIMAO  6UN1 CX AGUA 200ML COPO 48UN"</t>
  </si>
  <si>
    <t>"Cliente devolveu 5 pacotes.Motorista entrou em contato, somente após a devolução ter ocorrido."5 PCT BIOLEVEZERO 510ML LIMAO LIMAO  12UN</t>
  </si>
  <si>
    <t>Troca de Nota: Cliente realizou a recusa da nota por engano.Pedido completo</t>
  </si>
  <si>
    <t>"Motorista chegou após o horário de entrega do cliente.Havia observação na nota."Pedido completo</t>
  </si>
  <si>
    <t>"DEVOLUCAO DE PRODUTOS AVARIADOS REF NFS 667877 / 668801""3 PCT AGUA 1,5L GAS 6UN7 CX AGUA 200ML COPO 48UN7 CX AGUA 305ML COPO 48UN1 PCT AGUA 510ML GAS 12UN35 UN AGUA 6L NAT 2UN"</t>
  </si>
  <si>
    <t>"Cliente alegou ter recebido produtos com sabor diferente do solicitado. Motorista entrou em contato somente após a devolução ter ocorrido."5 PCT BIOLEVEZERO 510ML LIMAO  12UN</t>
  </si>
  <si>
    <t>Cliente pediu pra voltar outro dia, tem muito caminhão e sem espaço pra receber.Pedido completo</t>
  </si>
  <si>
    <t>"Cliente recebeu mercadorias murchas.Motorista pagou pela mercadoria."2 PCT AGUA 1,5L NAT AZUL 6UN</t>
  </si>
  <si>
    <t>Cliente recebeu mercadorias vazando."2 PCT AGUA 510ML NAT AZUL 12UN1 PCT AGUA 1,5L GAS 6UN1 AGUA 6L NAT 2UN"</t>
  </si>
  <si>
    <t>Troca de nota: alteração na quantidade dos itens, mas foi antes de sair da fonte, porém a nota já estava emitida.Pedido completo</t>
  </si>
  <si>
    <t>"Cliente recebeu carga faltando mercadoria. Motorista entrou em contato após cliente já estar gerando a nota."5 PCT BIOLEVEZERO 510ML LIMAO LIMAO</t>
  </si>
  <si>
    <t>Motorista elgou estar com o pé machucado, ter médico as 14:30 e não cosneguiria realizar a entrega, pois não daria tempo. Alegou ainda que, para entrgá-la, teria de deixar dois cliente sem entregar.Pedido completo</t>
  </si>
  <si>
    <t>Cliente recebeu produtos furados e amassados.1 PCT AGUA 510ML GAS PRIME 12UN</t>
  </si>
  <si>
    <t>Motorista atrasou devido a atraso em outra entrega.Pedido completo</t>
  </si>
  <si>
    <t>Cliente identificou uma unidade furada no ato da entrega.1 PCT BEBIDA 390ML ABACAXI C/ HORTELA 12UN</t>
  </si>
  <si>
    <t>Troca de nota: vendedor passou pedido com o valor errado.Pedido completo</t>
  </si>
  <si>
    <t>Cliente identificou produtos vazando pela tampa no ato da entrega.1 PCT AGUA 6L NAT 2UN</t>
  </si>
  <si>
    <t>Produtos estourando o fundo no estoque do cliente.6 PCT AGUA 1,5L GAS 6UN</t>
  </si>
  <si>
    <t>Cliente alegou não ter feito o pedido.Pedido completo</t>
  </si>
  <si>
    <t>Cliente solicitou produtos 310ML e recebeu 510ML."15 PCT AGUA 510ML NAT PRIME 12UN6 PCT AGUA 510ML GAS PRIME 12UN"</t>
  </si>
  <si>
    <t>Cliente solicitou produtos 310ML e recebeu 510ML.20 PCT AGUA 510ML NAT AZUL 12UN</t>
  </si>
  <si>
    <t>Cliente recebeu mercadorias avariadas (amassadas, estouradas e vazias)."1 PCT BIOLEVEZERO 510ML MEXERICA 12UN - MOLE E SEM GÁS3 UN ENERGETICO LATA 269ML - ESTUFADO1 PCT AGUA 510ML GAS 12UN - FARDO ESTUFADO E ESTOURANDO O FUNDO2 UND AGUA 1,5L NAT AZUL 6UN - VAZIA E AMASSADA NO MEIO DO FARDO1 PCT AGUA 510ML NAT AZUL 12UN - AMASSADA E MURCHA"</t>
  </si>
  <si>
    <t>Cliente identificou a falta de um pacote no ato da entrega.1 PCT BIOLEVEZERO 1,5L MEXERICA 6UN</t>
  </si>
  <si>
    <t>Cliente recebeu produtos vazios.11 UND AGUA 510ML GAS PRIME 12UN2 UN  AGUA 6L NAT 2UN</t>
  </si>
  <si>
    <t>Cliente não recebeu por alegar ser necessário agendamento.Pedido completo</t>
  </si>
  <si>
    <t>Troca de nota: Cliente não recebeu produtos e solicitou a troca da nota.170 PCT AGUA 1,5L NAT AZUL 6UN</t>
  </si>
  <si>
    <t>"DEVOLUCAO DE PRODUTOS AVARIADOS.REF NFS 669471 / 669727""10 PCT AGUA 1,5L GAS 6UN8 CX AGUA 200ML COPO 48UN4 CX AGUA 305ML COPO 48UN21 UN AGUA 6L NAT 2UN"</t>
  </si>
  <si>
    <t>Vendedor lançou o pedido duiplicado.Pedido completo</t>
  </si>
  <si>
    <t>Vendedor lançou pedido para cliente errado.Pedido completo</t>
  </si>
  <si>
    <t>Cliente alegou não ter recebido os produtos.1 PCT BIOLEVEZERO 510ML MACA VERDE 12UN</t>
  </si>
  <si>
    <t>Cliente identificou produtos amassados no ato da entrega."1 PCT AGUA 6L NAT 2UN1 PCT BIOLEVEZERO 1,5L MACA VERDE 6UN1 PCT AGUA 1,5L GAS 6UN"</t>
  </si>
  <si>
    <t>"DEVOLUCAO MERCADORIAS AVARIADAS.REF NF: 636518 e 647896.""1 UND AGUA 510ML NAT PRIME 12UN4 UN BIOLEVEZERO 310ML LIMAO 12UN1 UN BIOLEVEZERO 510ML LIMAO 12UN7 UN BEBIDA 1L ABACAXI C/ HORTELA 6UN13 UN BEBIDA 390ML ABACAXI C/ HORTELA 12UN"</t>
  </si>
  <si>
    <t>Cliente recebeu produtos sem gás."1 UND BIOLEVEZERO 1,5L MEXERICA  6UN3 UND AGUA 510ML GAS PRIME 12UN"</t>
  </si>
  <si>
    <t>"Cliente recebeu produtos amassados.Motorista entrou em contato após efetuar o pagamento da mercadoria."2 PCT AGUA 6L NAT 2UN</t>
  </si>
  <si>
    <t>Cliente não recebeu, alegando ter demorado para entregar.Pedido completo</t>
  </si>
  <si>
    <t>Troca de nota: alíquota incorreta.Pedido completo</t>
  </si>
  <si>
    <t>Cliente alegou gosto ruim nos produtos.2 UND AGUA 510ML GAS 12UN</t>
  </si>
  <si>
    <t>Cliente recebeu carga faltando produtos.1 PCT AGUA 510ML GAS 12UN</t>
  </si>
  <si>
    <t>"DEVOLUCAO DE PRODUTOS AVARIADOS.REF NFS 669727"35 CX AGUA 305ML COPO 48UN</t>
  </si>
  <si>
    <t>Troca de nota: CNPJ errado.Pedido completo</t>
  </si>
  <si>
    <t>"Troca de nota: agendamento realizado para período  distante a emissão da nota.NF REF: 000669913 e 000669914."</t>
  </si>
  <si>
    <t>Troca de nota: agendamento realizado para período  distante a emissão da nota.</t>
  </si>
  <si>
    <t>Cliente em inventário e não avisou o representante.Pedido completo</t>
  </si>
  <si>
    <t>Troca de nota: Pedido faturou no CNPJ errado.Pedido completo</t>
  </si>
  <si>
    <t>Vendedor esqueceu de informar que havia horário limite para entrega.Pedido completo</t>
  </si>
  <si>
    <t>"Mercadoria estourando na prateleira do cliente. Cliente alegou estar estourando direto e molhando a loja e gostaria de trocar todos os 20 pacotes que vieram no pedido."8 UND AGUA 1,5L GAS 6UN</t>
  </si>
  <si>
    <t>Cliente optou por não receber mercadoria por algumas caixas estarem avariadas.Pedido completo</t>
  </si>
  <si>
    <t>"Cliente gerou nota de devolução para descarte de produtos.(Não retornaram a empresa)""1 UN REF.BIOLEVE ZERO PET 510ML. LIMAO  3 UN REF.BIOLEVE ZERO PET 510ML. MACA VERDE  4 UN REF.BIOLEVE ZERO PET 1.5L. LIMAO  1 UN REF.BIOLEVE ZERO PET 1.5L. MEXERICA  2 UN AGUA MINERAL BIOLEVE PRIME C/GAS 510ML  6 UN AGUA MINERAL BIOLEVE C/GAS 1.5L  4 UN AGUA MINERAL BIOLEVE S/GAS COPO 200ML  2 UN AGUA MINERAL BIOLEVE C/GAS 510ML  1 UN AGUA MINERAL BIOLEVE S/GAS 510ML"</t>
  </si>
  <si>
    <t>Cliente identificou produtos estourados no ato da entrega.1 PCT AGUA 1,5L GAS 6UN</t>
  </si>
  <si>
    <t>Cliente recebeu mercadorias amassadas e estufadas."1 PCT BEBIDA 390ML ABACAXI C/ HORTELA 12UN1 UND BIOLEVEZERO 1,5L MACA VERDE  6UN"</t>
  </si>
  <si>
    <t>Cliente solciitou de outro fornecedor e ele entregou primeiro.</t>
  </si>
  <si>
    <t>TROCA DE NF: CLIENTE DEVOLVEU CAIXAS AVARIADAS E PEDIU A TROCA DA NF COM A QUANTIDADE CORRETA</t>
  </si>
  <si>
    <t>Cliente recebeu produtos furados."5 UND BIOLEVEZERO 1,5L LIMAO  6UN3 UND BIOLEVEZERO 1,5L MEXERICA  6UN"</t>
  </si>
  <si>
    <t>Cliente recebeu produtos amassados, incompletos, com gosto ruim e embalados incorretamente."1 UND BEBIDA 390ML FRUTAS CITRICAS 12UN - AMASSADO1 UND BEBIDA 390ML FRUTAS TROPICAIS 12UN - INCOMPLETO1 PCT BIOLEVEZERO 1,5L LIMAO LIMAO  6UN - COR ESTRNHA E GOSTO RUIM1 PCT AGUA 6L NAT 2UN - EMALAGEM INCORRETA"</t>
  </si>
  <si>
    <t>Troca de Nota: pedido lançado para CNPJ antigo do cliente.</t>
  </si>
  <si>
    <t>Cliente não vai receber pois estão sem energia, com isso não tem sistema para lançamento de nota.Pedido completo</t>
  </si>
  <si>
    <t>"Cliente identificou mercadorias estouradas no ato da entrega. Motorista entrou em contato após ter pago pela mercadoria."</t>
  </si>
  <si>
    <t>"DEVOLUCAO DE PRODUTOS AVARIADOS.REF NFS 669428 / 669471"</t>
  </si>
  <si>
    <t>Cliente indentificou produto furado no ato da entrega.Motorista pagou pela mercadoria.</t>
  </si>
  <si>
    <t>Cliente não recebeu por não ter dinheiro para pagar.</t>
  </si>
  <si>
    <t>Cliente alegou falta de mercadoria na entrega. O mesmo gerou uma nota de devolução antes de notificar o motorista da falta.</t>
  </si>
  <si>
    <t>Cliente gerou uma nota de devolução alegando não ter solicitado os produtos. Motorista entrou em contato somente após ter sido gerada a nota.</t>
  </si>
  <si>
    <t>Cliente não recebeu carga completa por algumas caixas terem avariado devido o peso em cima.</t>
  </si>
  <si>
    <t>Vendedor encaminhou código de cadastro dos produtos incorreto e cliente não conseguiu receber.</t>
  </si>
  <si>
    <t>Vendedor lançou produtos com litragem diferente da solicitada (era 510ML e digitou 310ML).</t>
  </si>
  <si>
    <t>Cliente recebeu código do produto para realizar o cadastro, incorreto. Não conseguiu receber por conta do código.</t>
  </si>
  <si>
    <t>DEVOLUCAO DE PRODUTOS AVARIADOS REF NFS 670892</t>
  </si>
  <si>
    <t>Cliente alegou ter recebido carga recentemente. (Havia pedido parecido em sistema)</t>
  </si>
  <si>
    <t>Cliente alegou não ter solicitado os produtos.Motorista esqueceu me avisar o setor de devoluções.</t>
  </si>
  <si>
    <t>Cliente identificou mercadoria amassada no ato da entrega.Motorista disse que a avaria ocorreu no carregamento.</t>
  </si>
  <si>
    <t>Cliente recebeu produtos sem gás.Gostaria de trocar o total de 20 pacotes em estoque.</t>
  </si>
  <si>
    <t>Troca de nota: desconto deverá ser aplicado em "Outros descontos", sendo necessário uma troca de nota.Novo pedido: 98066423</t>
  </si>
  <si>
    <t>DEVOLUCAO DE PRODUTOS AVARIADOS REF NFS 671129</t>
  </si>
  <si>
    <t>Motorista não conseguiu chegar no cliente a tempo. Ele teve problemas com o carro e não conseguiu chegar na empresa no horário certo pra carregar.</t>
  </si>
  <si>
    <t>TROCA DE NOTA: DEVOLUCAO REFERENTE A NÃO CONFORMIDADE DE CNPJ UTILIZADO.Pedido correto (novo): 98066627</t>
  </si>
  <si>
    <t>DEVOLUCAO DE PRODUTOS AVARIADOS.REF NFS 671562 / 672050</t>
  </si>
  <si>
    <t>Cliente não recebeu por estar sem espaço.                                 Motorista algou ter falado com o Matheus e seguido viagem.</t>
  </si>
  <si>
    <t>FORA DO PADRAO DE PALETIZAÇÃO DO CLIENTE ( PALETE DE 6L COM 84 PCTS E ELES       QUEREM COM 63 PCTS )</t>
  </si>
  <si>
    <t>Motorista chegou após o horário.NF REF: 000672464, 000672465, 000672466.</t>
  </si>
  <si>
    <t>SEM OBSERVAÇÃO NA NOTA.DEVOLUÇÃO DE PRODUTOS AVARIADOS.</t>
  </si>
  <si>
    <t>Cliente gerou nota de devolução para produtos vencidos.11 UN ÁGUA BIOLEVE COM GÁS VIDRO 300ML5 UN ÁGUA MINERAL BIOLEVE PRIME 510ML4 UN ÁGUA MINERAL BIOLEVE PRIME S/GÁS 310ML3 UN ÁGUA MINERAL COM GÁS PRIME 510ML4 UN SUCO BIOLEVE ABACAXI E HORTELÃ 390ML1 UN SUCO BIOLEVE ACEROLA E LARANJA 390ML2 UN SUCO BIOLEVE FRUTAS CÍTRICAS 390ML</t>
  </si>
  <si>
    <t>Troca de Nota: Vendedor lançou produtos a mais para atingir o valor mínimo. Foi deixado em observação as quantidades a serem faturadas, porém foi faturado o pedido total. Cliente deseja devolver os produtos excedentes.</t>
  </si>
  <si>
    <t>Troca de Nota:Vendedor lançou produtos a mais para atingir o valor mínimo. Foi deixado em observação as quantidades a serem faturadas, porém foi faturado o pedido total. Cliente deseja devolver os produtos excedentes.</t>
  </si>
  <si>
    <t>Cliente falou que receberia, mas não recebeu.NF REF 000672460, 000672461 e 000672462.</t>
  </si>
  <si>
    <t>Cliente estava fechado e vendedor não conseguiu entrar em contato para conseguir receber.</t>
  </si>
  <si>
    <t>DEVOLUCAO DE PRODUTOS AVARIADOS REF NF672050 /671835 /670510</t>
  </si>
  <si>
    <t>Carga recusada por questões tributárias.Pedido completo.</t>
  </si>
  <si>
    <t>Avaria de qualidade identificada no supermercado.NF REF: 657670 e 666144.</t>
  </si>
  <si>
    <t>Pedido duplicado, vendedor alegou estar relacionado aos problemas técnicos ocorridos no dia 05/11/2024.</t>
  </si>
  <si>
    <t>Cliente alegou estar sem funcionário para receber e que o recebimento é até as 11:00, porém na nota consta até as 11:30.</t>
  </si>
  <si>
    <t>Sistema duplicou o pedido.</t>
  </si>
  <si>
    <t>Pacote furado no ato da entrega?2 pacotes 510 limão limão 1 pacote 510 limão.</t>
  </si>
  <si>
    <t>Carga recusada por questões tributárias.</t>
  </si>
  <si>
    <t>Cliente recebeu a mercadoria avariada (garrafas vazias).                                                                       \14</t>
  </si>
  <si>
    <t>Troca de Nota: Pedido lançado com as quantidades erradas.NF CORRETA: 000674574</t>
  </si>
  <si>
    <t>Troca de Nota: Pedido lançado com as quantidades erradas.NF CORRETA: 000674572</t>
  </si>
  <si>
    <t>Troca de nota por motivos fiscais. Nova NF 000674397</t>
  </si>
  <si>
    <t>TROCA DE NF ( RECEBERAM A MERCADORIA INVERTIDA ).NOVA NF : 000674392</t>
  </si>
  <si>
    <t>QUANTIDADE A MAIS DO QUE O CLIENTE PEDIU.NF 000009710.</t>
  </si>
  <si>
    <t>Devolução de 2 fardos biolevezero 510ml limão limão, vendedor enviou a mais no pedido.</t>
  </si>
  <si>
    <t>Produto sem gas.A tampa está com vazamento</t>
  </si>
  <si>
    <t>Fragilidade na embalagem:Fundo estufado/estourando.</t>
  </si>
  <si>
    <t>Produtos com alteração na cor.Fragilidade na embalagem.</t>
  </si>
  <si>
    <t>Produto sem tampa.Problema que é gerado externamente, em função das altas temperaturas durante o transporte.</t>
  </si>
  <si>
    <t>Fundo estourado.Vazamento na tampa.</t>
  </si>
  <si>
    <t>2 cxs avariadas.Avaria de transporte.</t>
  </si>
  <si>
    <t>Vazando na tampa.Garrafas faltando a tampa.</t>
  </si>
  <si>
    <t>1,5 nat a tampa esta torta, causando vazamento.510 nat garrafa mole.</t>
  </si>
  <si>
    <t>Faltou 1 pc de 510 c/gás no ato da entrega.3 unidades 1,5 c/gás com o fundo estourado.</t>
  </si>
  <si>
    <t>Produtos chegou na fonte para analise, mas a expedição enviou para descarte.</t>
  </si>
  <si>
    <t>Cliente ficou apenas com o pedido de agua.</t>
  </si>
  <si>
    <t>Motorista ficou preso em outro loja do Rossi, chegou atrasado na ultima entrega.</t>
  </si>
  <si>
    <t>1,5 nat sem codigo de barras.510 gás prime vazando.</t>
  </si>
  <si>
    <t>Cliente só recebe até as 11 hrs.Nota fiscal estava sem obs.</t>
  </si>
  <si>
    <t>Produtos vencidos.Ismar vai realizar o pagamento.Não gera financeiro.</t>
  </si>
  <si>
    <t>Agua c/gás sem gás.Agua nat avariada.</t>
  </si>
  <si>
    <t>MOTORISTA CHEGOU APOS O HORARIO DEVIDO TER FICADO PRESO EM OUTRA LOJA DA MESMA REDE</t>
  </si>
  <si>
    <t>CADASTRO TRIBUTÁRIO NA PLATAFORMA CARREFOUR – DEPTO RESPONSAVEL: COMERCIAL</t>
  </si>
  <si>
    <t>Pedido recusado devido à divergência no valor da nota 000678076.</t>
  </si>
  <si>
    <t>Cliente informou que não haveria tempo para descarregar a mercadoria</t>
  </si>
  <si>
    <t>Falta de mercadoria. 1 pct 1,5 c;gás com o fundo estourado.9 pct 1,5 s/gás pacotes avariados.</t>
  </si>
  <si>
    <t>MOTORISTA INVERTEU PACOTES EM OUTRA ENTREGA E FALTOU 5 PCTS DE BIOZERO LIMAO LIMAO 1,5L.</t>
  </si>
  <si>
    <t>Motorista informou que sofreu uma tentativa de assalto.</t>
  </si>
  <si>
    <t>Preço errado.Troca NF.</t>
  </si>
  <si>
    <t>GARRAFA VAZANDO/AMASSADOEMBALAGEM DANIFICADA.</t>
  </si>
  <si>
    <t>Cliente estava com o elevador em manutenção.</t>
  </si>
  <si>
    <t>No dia 05/11 devido estarmos sem sistema, foi feita essa confusão no faturamento das mercadorias e esqueceram de solicitar o cancelamento das notas. (Priscila).</t>
  </si>
  <si>
    <t>No dia 05/11 devido estarmos sem sistema, foi feita essa confusão no faturamento das mercadorias e esqueceram de solicitar o cancelamento das notas. ( Priscila)</t>
  </si>
  <si>
    <t>1,5 nat com o fundo avariado.</t>
  </si>
  <si>
    <t>Motorista alegou que não poderia ficar esperando pegou a NF e se retirou do local.</t>
  </si>
  <si>
    <t>1 und de 6 litros avariado no momento da entrega.</t>
  </si>
  <si>
    <t>Trata-se do lote 316 que foi solicitada pela fábrica a devolução por problemas.</t>
  </si>
  <si>
    <t>Hospital não passou o pedido para o CD</t>
  </si>
  <si>
    <t>Mercadoria caiu do caminhão no descarregamento.</t>
  </si>
  <si>
    <t>Caixa avariada.</t>
  </si>
  <si>
    <t>005399</t>
  </si>
  <si>
    <t>MOTORISTA CHEGOU APOS O HORARIO</t>
  </si>
  <si>
    <t>005400</t>
  </si>
  <si>
    <t>TROCA DE NF VENDEDORA DIGITOU BIOZERO 1,5L MEXERICA E O CORRETO ERA LIMAO LIMAO 1,5L</t>
  </si>
  <si>
    <t>005401</t>
  </si>
  <si>
    <t>MOTORISTA CHEGOU APOS O HORARIO.</t>
  </si>
  <si>
    <t>005403</t>
  </si>
  <si>
    <t>005404</t>
  </si>
  <si>
    <t>005405</t>
  </si>
  <si>
    <t>Motorista chegou após o horario.</t>
  </si>
  <si>
    <t>005407</t>
  </si>
  <si>
    <t>Horario expirado.</t>
  </si>
  <si>
    <t>005408</t>
  </si>
  <si>
    <t>3 unidades sem gás.</t>
  </si>
  <si>
    <t>005410</t>
  </si>
  <si>
    <t>Troca de nota.</t>
  </si>
  <si>
    <t>005411</t>
  </si>
  <si>
    <t>Avarias de transporte. ( Enviado para Ismar pagar )</t>
  </si>
  <si>
    <t>005412</t>
  </si>
  <si>
    <t>Problemas no imposto.</t>
  </si>
  <si>
    <t>Uma un vazia dentro do pacote.</t>
  </si>
  <si>
    <t>005414</t>
  </si>
  <si>
    <t>005416</t>
  </si>
  <si>
    <t>Pacote estourou no momento da entrega.</t>
  </si>
  <si>
    <t>Duas unidades vazias.</t>
  </si>
  <si>
    <t>Duas unidades furadas.</t>
  </si>
  <si>
    <t>005420</t>
  </si>
  <si>
    <t>Faltou 2 unidades.</t>
  </si>
  <si>
    <t>005422</t>
  </si>
  <si>
    <t>Garrafas com avaria na tampa.As garrafas estão apresentando deformação por calor.</t>
  </si>
  <si>
    <t>Uma unidade furada no pacote.</t>
  </si>
  <si>
    <t>005424</t>
  </si>
  <si>
    <t>005425</t>
  </si>
  <si>
    <t>Cliente recusou a nota, mas aceitou a mercadoria.</t>
  </si>
  <si>
    <t>005426</t>
  </si>
  <si>
    <t>Fora do horario de recebimento.</t>
  </si>
  <si>
    <t>005427</t>
  </si>
  <si>
    <t>005429</t>
  </si>
  <si>
    <t>005430</t>
  </si>
  <si>
    <t>005432</t>
  </si>
  <si>
    <t>005433</t>
  </si>
  <si>
    <t>005434</t>
  </si>
  <si>
    <t>1 pacote avariado no momento da entrega.</t>
  </si>
  <si>
    <t>005435</t>
  </si>
  <si>
    <t>005436</t>
  </si>
  <si>
    <t>Faltou um fardo de suco de  limonada suíça 390ml.</t>
  </si>
  <si>
    <t>005437</t>
  </si>
  <si>
    <t>005438</t>
  </si>
  <si>
    <t>FALTA DE PRODUTO NA ENTREGA.</t>
  </si>
  <si>
    <t>005439</t>
  </si>
  <si>
    <t>MOTORISTA AGUARDOU DAS 8HRS DA MANHA ATE AS 18:30 NAO RECEBERAM DEVIDO A FALTA DE ESPAÇO E TER ACABADO A ENERGIA NO MERCADO NO FINAL DO DIA.</t>
  </si>
  <si>
    <t>005440</t>
  </si>
  <si>
    <t>PEDIDO ERRADO.</t>
  </si>
  <si>
    <t>005441</t>
  </si>
  <si>
    <t>NAO RECEBEU DIA 23 DEVIDO AO NATAL.</t>
  </si>
  <si>
    <t>005442</t>
  </si>
  <si>
    <t>Apenas para descante dos produtos.Não retornou para fonte.</t>
  </si>
  <si>
    <t>005444</t>
  </si>
  <si>
    <t>O cliente comunicou ao vendedor que não poderia receber a mercadoria na segunda 23/12.</t>
  </si>
  <si>
    <t>005445</t>
  </si>
  <si>
    <t>Quantidade errada.</t>
  </si>
  <si>
    <t>005446</t>
  </si>
  <si>
    <t>Caminhão quebrou dia 20/12/2024 as 03:00 , liberado em 21/12/2024 as 16:00 hs</t>
  </si>
  <si>
    <t>005447</t>
  </si>
  <si>
    <t>005448</t>
  </si>
  <si>
    <t>005449</t>
  </si>
  <si>
    <t>Troca de nf.Cliente solicitou a troca devido a data do recebimento.</t>
  </si>
  <si>
    <t>005450</t>
  </si>
  <si>
    <t>Motorista chegou fora do horario de recebimento.</t>
  </si>
  <si>
    <t>005451</t>
  </si>
  <si>
    <t>005452</t>
  </si>
  <si>
    <t>005453</t>
  </si>
  <si>
    <t>Foram identificadas caixas molhadas e danificadas durante a entrega</t>
  </si>
  <si>
    <t>005454</t>
  </si>
  <si>
    <t>CLIENTE RECUSOU A MERCADORIA DEVIDO AO NATAL.</t>
  </si>
  <si>
    <t>005455</t>
  </si>
  <si>
    <t>005456</t>
  </si>
  <si>
    <t>CHEGOU APOS O HORARIO.</t>
  </si>
  <si>
    <t>005457</t>
  </si>
  <si>
    <t>005458</t>
  </si>
  <si>
    <t>005459</t>
  </si>
  <si>
    <t>005460</t>
  </si>
  <si>
    <t>Cliente solicitou o pedido no CNPJ errado.</t>
  </si>
  <si>
    <t>005461</t>
  </si>
  <si>
    <t>CLIENTE SEM PEDIDO.</t>
  </si>
  <si>
    <t>005462</t>
  </si>
  <si>
    <t>ITEM AGUA 310 NATURAL SEM PEDIDO.</t>
  </si>
  <si>
    <t>005463</t>
  </si>
  <si>
    <t>005464</t>
  </si>
  <si>
    <t>Apenas para cancelamento da NF.</t>
  </si>
  <si>
    <t>005465</t>
  </si>
  <si>
    <t>005466</t>
  </si>
  <si>
    <t>005467</t>
  </si>
  <si>
    <t>Pedido enviado com o prazo errado.</t>
  </si>
  <si>
    <t>005468</t>
  </si>
  <si>
    <t>005470</t>
  </si>
  <si>
    <t>Fora do horário de recebimento.</t>
  </si>
  <si>
    <t>005471</t>
  </si>
  <si>
    <t>005472</t>
  </si>
  <si>
    <t>005473</t>
  </si>
  <si>
    <t>005474</t>
  </si>
  <si>
    <t>005475</t>
  </si>
  <si>
    <t>005476</t>
  </si>
  <si>
    <t>Horario expirado</t>
  </si>
  <si>
    <t>005477</t>
  </si>
  <si>
    <t>005478</t>
  </si>
  <si>
    <t>005479</t>
  </si>
  <si>
    <t>005480</t>
  </si>
  <si>
    <t>005481</t>
  </si>
  <si>
    <t>005482</t>
  </si>
  <si>
    <t>005483</t>
  </si>
  <si>
    <t>Pedido foi antecipado para 30/12.</t>
  </si>
  <si>
    <t>005484</t>
  </si>
  <si>
    <t>O vendedor solicitou o cancelamento, mas não foi efetuado.</t>
  </si>
  <si>
    <t>005485</t>
  </si>
  <si>
    <t>O cliente recusou a mercadoria, alegando atraso na entrega.(Pedido dentro do prazo de entrega)</t>
  </si>
  <si>
    <t>005487</t>
  </si>
  <si>
    <t>Cliente não pediu agua 1,5 gás.</t>
  </si>
  <si>
    <t>Cliente recebeu o produto, mas verificou que em todos os pcts. havia garrafas murchas e algumas vazando.</t>
  </si>
  <si>
    <t>Garrafas avariadas.</t>
  </si>
  <si>
    <t>Garrafas avariada.</t>
  </si>
  <si>
    <t>005491</t>
  </si>
  <si>
    <t>Pacote estourado na hora da entrega.</t>
  </si>
  <si>
    <t>005493</t>
  </si>
  <si>
    <t>Estabelecimento fechado.</t>
  </si>
  <si>
    <t>005494</t>
  </si>
  <si>
    <t>005495</t>
  </si>
  <si>
    <t>EMPRESTIMO DE PRODUTOS PARA A FLAMIN.</t>
  </si>
  <si>
    <t>PRODUTOS AVARIADOS</t>
  </si>
  <si>
    <t>2 unidades furadas.</t>
  </si>
  <si>
    <t>005500</t>
  </si>
  <si>
    <t>Excesso de caminhões</t>
  </si>
  <si>
    <t>005501</t>
  </si>
  <si>
    <t>005503</t>
  </si>
  <si>
    <t>Valores errado</t>
  </si>
  <si>
    <t>005505</t>
  </si>
  <si>
    <t>Garrafas avariadas dentro do pacote.(furada/vazia)</t>
  </si>
  <si>
    <t>005507</t>
  </si>
  <si>
    <t>Divergencia no valor.</t>
  </si>
  <si>
    <t>005508</t>
  </si>
  <si>
    <t>Falta de produto.</t>
  </si>
  <si>
    <t>005510</t>
  </si>
  <si>
    <t>O cliente recusou o pedido alegando duplicidade.</t>
  </si>
  <si>
    <t>1 Garrafa 510ml gas prime com fundo estourado no pct</t>
  </si>
  <si>
    <t>02 unidades 1,5l gás sem gás</t>
  </si>
  <si>
    <t>005511</t>
  </si>
  <si>
    <t>005513</t>
  </si>
  <si>
    <t>Montagem de carga.Deformação por calor.</t>
  </si>
  <si>
    <t>005514</t>
  </si>
  <si>
    <t>água gás estouradas.</t>
  </si>
  <si>
    <t>Alteração no sabor.</t>
  </si>
  <si>
    <t>005518</t>
  </si>
  <si>
    <t>FOI ENVIADO 10 PCTS A MAIS DO QUE O CLIENTE PEDIU</t>
  </si>
  <si>
    <t>005519</t>
  </si>
  <si>
    <t>PRODUTOS SEM PEDIDO.Motorista retornou com essas mercadorias aqui para o CD.</t>
  </si>
  <si>
    <t>005520</t>
  </si>
  <si>
    <t>falta de mercadoria.troca de nota</t>
  </si>
  <si>
    <t>Alteração na cor.</t>
  </si>
  <si>
    <t>Garrafas com o fundo estufado.</t>
  </si>
  <si>
    <t>005523</t>
  </si>
  <si>
    <t>005524</t>
  </si>
  <si>
    <t>Motorista chegou 17:30, cliente recebe até as 17:00.</t>
  </si>
  <si>
    <t>40 FARDOS ESTUFADOS</t>
  </si>
  <si>
    <t>Produto sem codigo de barras.</t>
  </si>
  <si>
    <t>005529</t>
  </si>
  <si>
    <t>005530</t>
  </si>
  <si>
    <t>005531</t>
  </si>
  <si>
    <t>Divergente de valor.</t>
  </si>
  <si>
    <t>005532</t>
  </si>
  <si>
    <t>005533</t>
  </si>
  <si>
    <t>Excesso de caminhão.</t>
  </si>
  <si>
    <t>005534</t>
  </si>
  <si>
    <t>005535</t>
  </si>
  <si>
    <t>1un água com gás 1.5L ( garrafa vazia)1un limão limão 1.5L ( garrafa vazia)1un água sem gás 1.5L (garrafa vazando)</t>
  </si>
  <si>
    <t>005537</t>
  </si>
  <si>
    <t>DEVOLUCAO DE PRODUTOS AVARIADOS</t>
  </si>
  <si>
    <t>005540</t>
  </si>
  <si>
    <t>Troca de NF.Cliente estava em inventario.</t>
  </si>
  <si>
    <t>005541</t>
  </si>
  <si>
    <t>FALTA DE MERCADORIA</t>
  </si>
  <si>
    <t>Avaria</t>
  </si>
  <si>
    <t>Caixas molhadas no ato da entrega.</t>
  </si>
  <si>
    <t>005545</t>
  </si>
  <si>
    <t>Caminhão roubado.</t>
  </si>
  <si>
    <t>005546</t>
  </si>
  <si>
    <t>Cliente não abre em segunda-feira.</t>
  </si>
  <si>
    <t>005547</t>
  </si>
  <si>
    <t>FALTA DE MERCADORIA NO ATO DA ENTREGA</t>
  </si>
  <si>
    <t>005548</t>
  </si>
  <si>
    <t>3 unidades furadas.</t>
  </si>
  <si>
    <t>005550</t>
  </si>
  <si>
    <t>Não recebe aos sábados</t>
  </si>
  <si>
    <t>005551</t>
  </si>
  <si>
    <t>005553</t>
  </si>
  <si>
    <t>Cliente informou um desacordo no pedido.</t>
  </si>
  <si>
    <t>005554</t>
  </si>
  <si>
    <t>005555</t>
  </si>
  <si>
    <t>005556</t>
  </si>
  <si>
    <t>Cliente não trabalha com aguá 310ml.</t>
  </si>
  <si>
    <t>005557</t>
  </si>
  <si>
    <t>Problema interno no cliente ( sistema )</t>
  </si>
  <si>
    <t>005558</t>
  </si>
  <si>
    <t>Problema interno ( sistema )</t>
  </si>
  <si>
    <t>005559</t>
  </si>
  <si>
    <t>apenas para dar entrada</t>
  </si>
  <si>
    <t>005560</t>
  </si>
  <si>
    <t>Desacordo comercial.</t>
  </si>
  <si>
    <t>Garrafas com o fundo estourado.</t>
  </si>
  <si>
    <t>3 unidades com o rotulo avariado.</t>
  </si>
  <si>
    <t>005563</t>
  </si>
  <si>
    <t>Troca de nota. 000678737</t>
  </si>
  <si>
    <t>Avarias. ( NÃO GERA FINANCEIRO )</t>
  </si>
  <si>
    <t>Cliente possui um acordo onde não é necessário realizar uma bonificação ou desconto.</t>
  </si>
  <si>
    <t>Produto avariado</t>
  </si>
  <si>
    <t>1 und furada.</t>
  </si>
  <si>
    <t>3 unidades com vazamento na tampa.</t>
  </si>
  <si>
    <t>005570</t>
  </si>
  <si>
    <t>HORARIO DE ENTREGA EXPIRADO</t>
  </si>
  <si>
    <t>GARRAFA ESTOURADA</t>
  </si>
  <si>
    <t>005572</t>
  </si>
  <si>
    <t>005573</t>
  </si>
  <si>
    <t>FALTOU MERCADORIA - SUCO 1 LITRO UVA.</t>
  </si>
  <si>
    <t>005574</t>
  </si>
  <si>
    <t>GARRAFA 1,5 NATURAL FURADA.GARRAFA 1,5 GAS FURADA.</t>
  </si>
  <si>
    <t>15 unidades de suco 390 fermentado</t>
  </si>
  <si>
    <t>005577</t>
  </si>
  <si>
    <t>005578</t>
  </si>
  <si>
    <t>Cliente pediu 60 unidades, vendedor enviou 60 pacotes.</t>
  </si>
  <si>
    <t>005579</t>
  </si>
  <si>
    <t>005580</t>
  </si>
  <si>
    <t>Cliente recebeu a mercadoria faltando e recusou os itens.</t>
  </si>
  <si>
    <t>nota de devolucao 233162</t>
  </si>
  <si>
    <t>nota de devolucao 24730</t>
  </si>
  <si>
    <t>CLIENTE COMBINOU COM O VENDEDOR A DATA DE ENTREGA EXPECIFICA, O VENDEDOR MANDOU HOJE 29/04/2022 E O CLIENTE ESTA SEM ESPAÇO. ( NA OBS. NA NO SISTEMA NÃO TEM A DATA QUE COMBINOU)    /   NOTA CORRIGIDA NF 000497973</t>
  </si>
  <si>
    <t>NÃO FOI FEITO O AGENDAMENTO PARA REALIZAR A ENTREGA.</t>
  </si>
  <si>
    <t>CLIENTE NÃO ABRE DE SEGUNDA-FEIRA. OBS NA NOTA</t>
  </si>
  <si>
    <t>MOTORISTA DISSE QUE NÃO CONSEGUIU ENTREGAR, AVISOU NO DIA SEGUINTE.</t>
  </si>
  <si>
    <t>CLIENTE NÃO TRABALHA COM SUCO DE 1 LITRO</t>
  </si>
  <si>
    <t>BIOLEVEZERO LIMÃO  SEM DATA DE VALIDADE     /   NOTA CORRIGIDA 000497977</t>
  </si>
  <si>
    <t>MOTORISTA FOI EMBORA, NÃO ESPEROU O RETORNO</t>
  </si>
  <si>
    <t>MOTORISTA PAGOU AS 4 GAFARRINHAS, MANDOU COMPROVANTE DE PAGAMENTO.</t>
  </si>
  <si>
    <t>NF DEVOLUCAO: 14776 - DESCONTAR NA DUPLICATA AS AVARIAS NO ATO DA ENTREGA</t>
  </si>
  <si>
    <t>NF DEVOLUCAO: 43265 - MERCADORIA IMPROPRIA PARA CONSUMO</t>
  </si>
  <si>
    <t>O MOTORISTA WALLACE NÃO CONSEGUIU FAZER A ENTREGA, ESTOUROU A PINÇA DE FREIO DO CAMINHÃO</t>
  </si>
  <si>
    <t>NF DEVOLUCAO: 14282 - MERCADORIA IMPROPRIA PARA CONSUMO</t>
  </si>
  <si>
    <t>NF DEVOLUCAO: 14727 - MERCADORIA IMPROPRIA PARA CONSUMO</t>
  </si>
  <si>
    <t>NF DEVOLUCAO: 14666 - MERCADORIA IMPROPRIA PARA CONSUMO</t>
  </si>
  <si>
    <t>NF DEVOLUCAO: 14352 - MERCADORIA IMPROPRIA PARA CONSUMO</t>
  </si>
  <si>
    <t>NF DEVOLUCAO: 14633 - MERCADORIA IMPROPRIA PARA CONSUMO</t>
  </si>
  <si>
    <t>NF DEVOLUCAO: 14723 - MERCADORIA IMPROPRIA PARA CONSUMO</t>
  </si>
  <si>
    <t>CLIENTE NÃO TEM CADASTRO DO SUCO ABACAXI COM HORTELÃ</t>
  </si>
  <si>
    <t>NF DEVOLUCAO: 60525 - NA NOTA AGUA 250ML E FOI CERREGADO A AGUA KIDS.</t>
  </si>
  <si>
    <t>NF DEVOLUCAO: 83580 - NA NOTA AGUA 250ML E FOI CERREGADO A AGUA KIDS.</t>
  </si>
  <si>
    <t>NA NOTA FALTOU 8 AZUL PRIME E FOI A MAIS 18 DA COM GÁS PRIME 5NATURAL AZUL 510 ML  / (A VENDEDORA DISSE PARA TATIANE QUE O PEDIDO ESTAVA CERTO)</t>
  </si>
  <si>
    <t>O CLIENTE RICOY DEMOROU PARA RECEBER, E O CLIENTE H. SAITO RECEBE ATÉ AS 15H.</t>
  </si>
  <si>
    <t>O CLIENTE RICOY DEMOROU PARA RECEBER, E O CLIENTE SS COMERCIO RECEBE ATÉ AS 15H.</t>
  </si>
  <si>
    <t>CLIENTE RECEBE ATÉ AS 16H, MOTORISTA CHEGOU AS 16H11.</t>
  </si>
  <si>
    <t>CLIENTE CARIMBOU ATRÁS DA NOTA QUE ESTA SEM ESPAÇO NO ESTOQUE.</t>
  </si>
  <si>
    <t>NÃO FOI AGENDADO A ENTREGA, CLIENTE NÃO VAI RECEBER.</t>
  </si>
  <si>
    <t>NF DEVOLUCAO: 103100</t>
  </si>
  <si>
    <t>NF DEVOLUCAO: 15835 - MERCADORIA IMPROPRIA PARA CONSUMO</t>
  </si>
  <si>
    <t>O CORRETO SERIA BIOLEZERO LIMÃO E FOI MACA VERDE.</t>
  </si>
  <si>
    <t>CLIENTE RECEBE ATÉ AS 16H, MOTORISTA CHEGOU AS 17H30.</t>
  </si>
  <si>
    <t>NF DEVOLUCAO: 27158 - GARRAFA AMASSADA</t>
  </si>
  <si>
    <t>CLIENTE INFORMOU QUE NÃO FAZ PEDIDO NA BIOLEVE</t>
  </si>
  <si>
    <t>CLIENTE FECHADO, ABRE APÓS AS 15H, TINHA A OBSERVAÇÃO NA NOTA E A LOGISTICA NÃO SE ATENTOU.MOTORISTA AVISOU AS 10H55.</t>
  </si>
  <si>
    <t>CLIENTE INFORMOU QUE ESTA FALTANDO 4 FARDOS DE 310ML COM GÁS. (MOTORISTA DISSE QUE O CLIENTE SEGUROU A NOTA FSCAL).</t>
  </si>
  <si>
    <t>PEDIDO ERRADO, ERA AGUA SEM NATURAL E MANDOU AGUA COM GÁS</t>
  </si>
  <si>
    <t>CLIENTE RECEBE NOTAS ATÉ 12H, MOTORISTA CHEGOUAS 13H54.</t>
  </si>
  <si>
    <t>CLIENTE GRALL CODIGO M107BI, ENTROU EM CONTATO COM O VENDEDOR INFORMANDO QUE AS AGUAS GRAAL FORAM SEM GÁS. LOTE LT2085</t>
  </si>
  <si>
    <t>CLIENTE INFORMOU QUE NÃO FEZ PEDIDO NA BIOLEVE NA DATA DE HOJE.</t>
  </si>
  <si>
    <t>CLIENTE INFORMOU QUE JÁ RECEBEU ESSES PRODUTOS.</t>
  </si>
  <si>
    <t>MOTORISTA CHEGOU AS 13:06, E A ENTREGA ERA APÓS AS 14H. NÃO TINHA ABSERVAÇÃO NA NOTA DO HORARIO DE RECEBIMENTO.</t>
  </si>
  <si>
    <t>MUDANÇA DE PAUTA.</t>
  </si>
  <si>
    <t>NÃO FOI VALIDADA PELO CLIENTE E PORTANTO NÃO HOUVE SAÍDA DE MERCADORIA, REFERE-SE APENAS A CANCELAMENTO DA NOTA.</t>
  </si>
  <si>
    <t>ESTÃO DEVOLVENDO 13 CAIXAS DE COPO DE 305 ML.</t>
  </si>
  <si>
    <t>COORD. FABIO INFORMOU QUE O MOTORISTA NÃO CONSEGUIU ENTREGAR</t>
  </si>
  <si>
    <t>CLIENTE INFORMA 1500ML GÁS, ABERTA, VAZIA SUPOSTAMENTE COM FRAGMENTODE PET, NECESSÁRIO TROCAS 11 PACOTES, QUE VENCEM NO MÊS QUE VEM, VALIDADE 25.06.22.</t>
  </si>
  <si>
    <t>NÃO FOI AGENDADO PARA FAZER A ENTREGA.</t>
  </si>
  <si>
    <t>NF DEVOLUCAO: 75407 - CLIENTE NÃO TRABALHA COM SUCO DE 1 LITRO</t>
  </si>
  <si>
    <t>CLIENTE  RESPONSAVEL DO PAGAMENTO FALOU PARA O FUNCIONARIO QUE NÃO VOLTARA MAIS PARA O ESTABELECIMENTO.</t>
  </si>
  <si>
    <t>CLIENTE VAI ALMOÇAR AS 12H E VOLTA AS 15H.</t>
  </si>
  <si>
    <t>ENTREGA É NO CENTRO E NÃO PODE ENTRAR CAMINHAO.</t>
  </si>
  <si>
    <t>EDER NÃO CONSEGUIU FAZER A ENTREGA, TINHA QUE PASSAR POR REGIÃO DE RESTRIÇÃO EM BRAGANÇA.</t>
  </si>
  <si>
    <t>MOTORISTA INFORMOU QUE NESSE HORARIO NÃO PODE PASSAR CAMINHÃO GRANDE</t>
  </si>
  <si>
    <t>NF DEVOLUCAO: 477497 - FALTOU 120 AGUA NATURAL PRIME 510 ML 2 UNIDADES E 80 BIOLEVEZERO 12 UNIDADES 310 ML</t>
  </si>
  <si>
    <t>EDER NÃO CONSEGUIU FAZER A ENTREGA, CLIENTE RECEBE ATÉ AS 16H</t>
  </si>
  <si>
    <t>EDER NÃO CONSEGUIU FAZER A ENTREGA, CLIENTE RECEBE NOTA ATÉ AS 15H</t>
  </si>
  <si>
    <t>EDER NÃO CONSEGUIU FAZER A ENTREGA, CLIENTE RECEBE ATÉ AS 16H.</t>
  </si>
  <si>
    <t>O PEDIDO CORRETO SERIA SPORT ROSA, FOI CARREGADO NATURAL ROSA</t>
  </si>
  <si>
    <t>VENDEDOR COLOCOU ENDEREÇO DE OUTRO CLIENTE.</t>
  </si>
  <si>
    <t>FALTANDO 3 FARDOS DE AGUA SPORT AZUL 510 ML</t>
  </si>
  <si>
    <t>CLIENTE SEM ESPAÇO.</t>
  </si>
  <si>
    <t>CLIENTE NÃO PODE RECEBER, TEVE QUE LEVAR UM FAMILIAR NO HOSPITAL.</t>
  </si>
  <si>
    <t>NA NOTA ESTA 1 CX DE 48 COPOS DE 305 Ml, MAS NÃO CARREGOU .</t>
  </si>
  <si>
    <t>NÃO CONSEGUIU FAZER A ENTREGA, CLIENTE RECEBE ATÉ AS 15H. (AVISOU O MAURILIO DIA 10/05)</t>
  </si>
  <si>
    <t>HORARIO RESTRITO SEM LOCAL PARA DESCARREGAR, (FALOU COM O MAURILIO)</t>
  </si>
  <si>
    <t>CLIENTE FAZ O PAGAMENTO EM BOLETO, NESSA ENTREGA NÃO ENVIARAM O BOLETO JUNTO COM A NOTA.  ENVIARAM O BOLETO DEPOIS.</t>
  </si>
  <si>
    <t>FEITO A DEVOLUÇÃO, POIS NÃO FOI AGENDADO A ENTREGA.</t>
  </si>
  <si>
    <t>FORAM RETIRADOS 10 FARDOS DO PRODUTOS 4365 SUCO DE ABACAXI (NÃO CADASTRADO MO CLIENTE). NOTA SUBSTITUIDA 000499678</t>
  </si>
  <si>
    <t>CLIENTE RECEBE ATÉ AS 17H</t>
  </si>
  <si>
    <t>CLIENTE RECEBE ATÉ AS 16H</t>
  </si>
  <si>
    <t>CLIENTE FEZ O PEDIDO DE AGUA COPO DE 200ML, E NA NOTA ESTA AGUA COPO DE 305 ML.</t>
  </si>
  <si>
    <t>NF DEVOLUCAO: 729739 - FALTA DO PRODUTO BIOLEVEZERO MAÇA VERDE 4 CAIXAS.</t>
  </si>
  <si>
    <t>FALTA DO PRODUTO BIOLEVEZERO MAÇA VERDE 4 CAIXAS.NFD: 729739</t>
  </si>
  <si>
    <t>CLAUDIO NÃO CONSEGUIU FAZER A ENTREGA (AVISOU O FERNANDO)</t>
  </si>
  <si>
    <t>CLIENTE RECEBE A NOTA ATÉ AS 15H30</t>
  </si>
  <si>
    <t>CLIENTE RECEBE ATÉ AS 17H, E NÃO QUIS ASSO=INAR ATRÁS DA NOTA.</t>
  </si>
  <si>
    <t>CLIENTE RECEBE ATÉ AS 9H, E HOJE É RODIZIO DO MOTORISTA.</t>
  </si>
  <si>
    <t>CAMINHAO APRESENTOU PROBLEMAS NO EIXO TRASEIRO DO LADO DIREITO.</t>
  </si>
  <si>
    <t>CAMINHAO TEVE PROBLEMA NO EIXO TRASEIRO DO LADO ESQUERDO</t>
  </si>
  <si>
    <t>CLIENTE RECEBE ATE AS 11H.</t>
  </si>
  <si>
    <t>MOTORISTA INFORMA QUE O CONFERENTE FOI FAZER UMA ENTREGA E DEPOIS FOI ALMOÇAR, FICOU MAIS DE UMA HORA ESPERANDO. (FALOU COM ANDRESON VENDEDOR).</t>
  </si>
  <si>
    <t>CLIENTE REBECE ATE AS 16H30.</t>
  </si>
  <si>
    <t>CLIENTE RECEBE APOS AS 15H, O MOTORISTA NÃO CONSEGUIU VOLTAR.</t>
  </si>
  <si>
    <t>CLIENTE RECEBE APOS AS 15H, MOTORISTA NAO CONSEGUIU VOLTAR.</t>
  </si>
  <si>
    <t>CLIENTE FAZ PAGAMENTO NO BOLETO, NESSA NOTA FOI PAGAMENTO A VISTA. CLIENTE NAO QUIS PASSAR EMAIL PARA O ENVIO DO BOLETO.</t>
  </si>
  <si>
    <t>CLIENTE NÃO RECEBEU, PEDIU BIOZERO 310ML, NA NOTA ESTAVA BIOZERO 510ML.</t>
  </si>
  <si>
    <t>CLIENTE NÃO ABRE NA SEGUNDA- FEIRA.</t>
  </si>
  <si>
    <t>CLIENTE RECEBE ATE AS 17H.</t>
  </si>
  <si>
    <t>NAO FOI FEITO O AGENDAMENTO PARA REALIZAR A ENTREGA.</t>
  </si>
  <si>
    <t>CLIENTE FEZ O PEDIDO DE AGUA SPORT ROSA, NA NOTA ESTA NATURAL ROSA.</t>
  </si>
  <si>
    <t>CLIENTE RECEBE ATE AS 11H, MOTORISTA CHEGOU AS 12H17</t>
  </si>
  <si>
    <t>GARRAFAO DE 6L AMASSADO.</t>
  </si>
  <si>
    <t>CAIXA DE COPO MOLHADA.</t>
  </si>
  <si>
    <t>NA ENTREGA FALTOU BEBIDA 1L FRUTAS TROPICAIS  6UN.NÃO TINHA EM ESTOQUE.</t>
  </si>
  <si>
    <t>NESSA NOTA O BOLETO FOI COM UM UNICO VENCIMENTO, CLIENTE QUERIA O BOLETO PARCELADO.</t>
  </si>
  <si>
    <t>CLIENTE RECEBE A MERCADORIA DAS 9H ATE AS 11H, MOTORISTA AVISOU AS 13H01 NAO DEU TEMPO DE CHEGAR NO HORARIO DA ENTREGA E O CLIENTE NAO RECEBEU.</t>
  </si>
  <si>
    <t>PRODUTOS COM AVARIAS.NFD: 047601, E FOTOS</t>
  </si>
  <si>
    <t>NA ENTREGA FALTOU 10 PT BEBIDA 390ML FRUTAS TROPICAIS 12UN</t>
  </si>
  <si>
    <t>CLIENTE RECEBEU O PEDIDO, E UMA GARRAFA DE AGUA 310 ML NATURAL, ESTAVA FURADANAO TEVE DEVOLUCAO, CLIENTE TEVE DESCONTO DE R$1,37.</t>
  </si>
  <si>
    <t>DESCONTAR NA DUPLICATA REFERENTE A AVARIA DE MERCADORIA NO ATO DA ENTREGANFD: 15601</t>
  </si>
  <si>
    <t>CLIENTE RECEBE ATE AS 14H.</t>
  </si>
  <si>
    <t>CLIENTE FEZ O PEDIDO DE BIOZERO 510ML.NA NOTA ESTA BIOZERO 310ML.</t>
  </si>
  <si>
    <t>CLIENTE ESTAVA SEM SISTEMA.</t>
  </si>
  <si>
    <t>CLIENTE FECHA PARA ALMOCO  AS 11H E RETORNA AS 13H.</t>
  </si>
  <si>
    <t>CLIENTE SEM DINHEIRO.</t>
  </si>
  <si>
    <t>CLIENTE NAO QUIS RECEBER A MERCADORIA,  A ENTREGA ESTAVA  ATRASADA DUAS SEMANA, CLIENTE COMPROU OUTRA AGUA.</t>
  </si>
  <si>
    <t>DIEGO MOTORISTA NAO CONSEGUIU FAZER A ENTREGA PORQUE FOI ASSALTADO, LEVARAM O CELULAR.</t>
  </si>
  <si>
    <t>ANSELMO MOTORISTA, AVISOU AS 15H54 QUE NAO IRIA CONSEGUIR FAZER A ENTREGA EM PINHALZINHO, ESTAVA EM BRAGANCA PAULISTA.</t>
  </si>
  <si>
    <t>MOTORISTA ESTAVA COM ROTA DISTANTE NA LESTE PERTO DE TIRADENTES E CENTRO DE SAO PAULO</t>
  </si>
  <si>
    <t>FALTA DE PRODUTO.</t>
  </si>
  <si>
    <t>CLIENTE NAO PEDIU AGUA DE 1,5L</t>
  </si>
  <si>
    <t>CLIENTE NAO FEZ O PEDIDO DA AGUA DE 510 ML</t>
  </si>
  <si>
    <t>PRODUTO COM AVARIA</t>
  </si>
  <si>
    <t>PRODUTO FALTANDO:CHA MATE LIMAOCHA PRETO PESSEGOBEBIDA ENERGETICAAGUA 1,5LAGUA NATURAL 510ML</t>
  </si>
  <si>
    <t>CLIENTE FEZ A DEVOLUCAO DA MERCADORIA, CAIXA DE COPO MOLHADA.</t>
  </si>
  <si>
    <t>MERCADORIA IMPROPRIA PARA VENDA E CONSUMONFD: 050407</t>
  </si>
  <si>
    <t>MERCADORIA IMPROPRIA PARA VENDA E CONSUMO.NFD: 050407</t>
  </si>
  <si>
    <t>PRODUTOS COM AVARIAS.DESCONTO NO PROXIMO PEDIDO R$ 94,07</t>
  </si>
  <si>
    <t>MOTORITA AVISOU AS 07H43, QUE O CLIENTE ABRE APOS AS 9H, TEM OBSERVACAO NA NOTA, NAO CONSEGUE FAZER A ENTREGA, TEM DEZ NOTAS NO SETOR 38.</t>
  </si>
  <si>
    <t>CLIENTE TRABALHA COM AGUA PRIME, NA NOTA ESTA AGUA NATURAL.</t>
  </si>
  <si>
    <t>NO MOMENTO DA ENTREGA FALTOU UM FARDO DE AGUA 1,5L, CLIENTE FEZ NOTA DE DEVOLUCAO.NFD: 11343</t>
  </si>
  <si>
    <t>FEITO HOJE  A ENTREGA DE DOIS FARDOS DE AGUA COM GAS 510ML.</t>
  </si>
  <si>
    <t>CLIENTE FAZ PAGAMENTO POR BOLETO E FOI PAGAMENTO A VISTA</t>
  </si>
  <si>
    <t>NA ENTREGA FALTOU UM FARDO DE BIOLEVEZERO LIMAO 310ML, CONFIRMADO COM O CARREGAMENTOE EM SBC.MOTORISTA FEZ O PAGAMENTO DO VALOR DO FARDO R$ 13,45</t>
  </si>
  <si>
    <t>DUAS GARRAFAS DE AGUA 1,5L ESTOUROU, ALTAIR MOTORISTA FOI ORIENTADO POR PAOLA PARA FAZER O PAGAMENTO E TRAZER O COMPROVANTE</t>
  </si>
  <si>
    <t>NA NOTA ESTAVA AGUA KIDS AZUL 250 ML, A MESMA SAIU DE LINHA E NAO FOI CORRIGIDO NA NOTA. ALTAIR FOI ORIENTADO POR PAOLA PARA FAZER O PAGAMENTO E TRAZER O COMPROVANTE.</t>
  </si>
  <si>
    <t>HOJE CHEGOU AS 15 CAIXAS DE COPO 305ML.</t>
  </si>
  <si>
    <t>HOJE CHEGOU AS 2 CAIXAS DE COPO 305ML.</t>
  </si>
  <si>
    <t>CLIENTE RECEBE APOS AS 10H, E O MOTORISTA ESTA COM MAIS ENTREGA EM SANTO ANDRE E SAO BERNARDO DO CAMPO.  NAO CONSEGUE VOLTAR, FICA FORA DE ROTA</t>
  </si>
  <si>
    <t>FEITO A CORRECAO DA NOTA, NOTA ENVIADA NO EMAIL DO CLIENTE.NOTA CORRIGIDA: NF 000501172</t>
  </si>
  <si>
    <t>ERICO COORDENADOR, INFORMA QUE A VENDEDORA DANIELA PASSOU O PEDIDO ERRADO E A LOGISTICA NAO CONSEGUE EMITIR NF PARA OUTRO CLIENTE.</t>
  </si>
  <si>
    <t>CLIENTE FAZ PAGAMENTO POR BOLETO, E FOI PAGAMENTO A VISTA</t>
  </si>
  <si>
    <t>ENTREGA REALIZADA 30/05/2022.</t>
  </si>
  <si>
    <t>MOTORISTA ERIC, NA ENTREGA TROCOU OS PRODUTOS POR ENGANO, CLIENTE RECUSOU A RECEBR A MERCADORIA.</t>
  </si>
  <si>
    <t>MOTORISTA INFORMA QUE FEZ AS ENTREGAS EM MOGI DAS CRUZES, O ULTIMO CLIENTE RECEBE APÓS AS 16H, TEM ENTREGA NA CIDADE DE POA E NAO CONSEGUE VOLTAR.</t>
  </si>
  <si>
    <t>FEITO A TROCA DIA 30/05.</t>
  </si>
  <si>
    <t>fEITO ENTRADA NO SISTEMA DIA 10/12/2021, HOJE RECEBEMOS A NOTA NOVAMENTE, O CLIENTE NAO QUER REPOSICAO DO PRODUTO, QUER ABATIMENTO DO VALOR DOS PRODUTOS QUE FALTARAM NO ATO DA ENTEGA.DESCONTO A SER CONSEDIDO R$ 194,88. NFD: 000065198</t>
  </si>
  <si>
    <t>MOTORISTA FICOU MAIS DE UMA HORA ESPERANDO DESCARREGAR, COMO TINHA MAIS UMA ENTREGA PARA FAZER UMA ENTREGA EM ITATIBA, FOI EMBORA POR FALTA DE RESPOSTA.EMAIL ENVIADO POR DEVOLUCAO SEM RETORNO.</t>
  </si>
  <si>
    <t>CLIENTE FAZ A DEVOLUCAO DA MERCADORIA, VALOR DIFERENTE DO PEDIDO.</t>
  </si>
  <si>
    <t>CLIENTE FAZ A DEVOLUCAO, ESTA DESFAZENDO A SOCIEDADE.</t>
  </si>
  <si>
    <t>MOTORISTA INFORMOU QUE ESTAVA FALTANDO 4 FARDOS DE AGUA NATURAL 510ML, CONFIRMEI NA EXPEDICAO, FOI CAREEGADO ESTAVA EM OUTRO PALETE. MOTORISTA NEM ESPEROU O RETORNO SAIU SEM AUTORIZACAO.CHEGANDO NA FONTE FOI IDENTIFICADO OS 4 FARDOS</t>
  </si>
  <si>
    <t>FEITO A ENTREGA DAS TROCAS DIA 31/05</t>
  </si>
  <si>
    <t>CLIENTE INFORMOU QUE NAO PODE RECEBER A MERCADORIA PORQUE FEZ DETITIZACAO NO LOCAL</t>
  </si>
  <si>
    <t>CLIENTE RECEBE DAS 06H AS 11H</t>
  </si>
  <si>
    <t>CLIENTE SEM ESPACO NO ESTOQUE</t>
  </si>
  <si>
    <t>CLIENTE FECHADO, NOTA DE BONIFICACAO.</t>
  </si>
  <si>
    <t>CLIENTE SEM DINHEIRO, NÃO FAZ PIX.</t>
  </si>
  <si>
    <t>CLIENTE FECHADO PARA BALANCO</t>
  </si>
  <si>
    <t>NFD: 3612624</t>
  </si>
  <si>
    <t>CLIENTE FECHADO, NAO ABRE DE SEGUNDA-FEIRA.</t>
  </si>
  <si>
    <t>FOI FEITO A DEGUSTACAO E NAO FOI SENTIDO GOSTO OS PACOTES SERAO DESCARTADOS PORQUE SAO DO MES 3, TEM ALGUMAS GARRAFAS COM O FUNDO AVALIADO COM ROTULOS RUINS. CONTROLE DE QUALIDADE: 8720</t>
  </si>
  <si>
    <t>NA ENTREGA FALTOU 1 FARDO AGUA NATURAL 510ML.FOI ORIENTADO POR MATHEUS PARA PAGAR E LEVAR O COMPROVANTE</t>
  </si>
  <si>
    <t>NA NOTA ESTAVA CHA MATE COM LIMAO, E FOI CHA PRETO COM PESSEGO.MOTORISTA FOI ORIENTADO A PAGAR O FARDO E LEVAR O COMPROVANTE DE PAGAMENTO.</t>
  </si>
  <si>
    <t>CLIENTE NAO ABRE DE SEGUNDA-FAIRA</t>
  </si>
  <si>
    <t>CLIENTE RECEBE ATE AS 16H30</t>
  </si>
  <si>
    <t>CLIENTE RECEBE ATE AS 16H.</t>
  </si>
  <si>
    <t>NAO FOI AUTORIZADO AS TROCAS PELA QUALIDADE, CAIXAS E COPOS VIERAM EM CAIXA QUE NAO SAO BIOLEVE VIERAM AMASSADAS EM PESSIMAS CONDICOES, DIVERSAS DATAS ATE DE JANEIRO, TUDO MISTURADO.CONTROLE DE QUALIDADE: 8724</t>
  </si>
  <si>
    <t>NA ENTREGA FALTOU 3 FARDO DE AGUA COM GAS 1,5L. CONFERIDO NA EXPEDIÇÃO, MOTORISTA FOI ORIENTADO POR EDUARDO PARA FAZER O PAGAMENTO E TRAZER O COMPROVANTE DE PAGAMENTO.</t>
  </si>
  <si>
    <t>CLIENTE FEZ PEDIDO DE AGUA SPORT AZUL, E FOI AGUA NATURAL AZUL.</t>
  </si>
  <si>
    <t>CLIENTE SEM DINHEIRO</t>
  </si>
  <si>
    <t>GARRAFAS COM FUNDO MOLE E AMASSADAS, APRESENTANDO UM PEQUENO FURO.TROCA AUTORIZADA.CONTROLE DE QUALIDADE: 8722</t>
  </si>
  <si>
    <t>REFORMA NO MERCADO.</t>
  </si>
  <si>
    <t>CLIENTE NAO TRABALHA COM ENERGETICO 269ML.FOI ERRO DE DIGITACAO DO VENDEDOR MARCELO BERTOLA, CLIENTE TRABALHA COM ENERGETICO DE 1L</t>
  </si>
  <si>
    <t>SHIRINK DO BIOLEVEZERO ESTOURANDO. TATIANE INFORMA QUE O SR. SILVIO PEDIU PARA TRAZER  A CARGA INTEIRA PORQUE TEMOS QUE LEVAR EM BOM ESTADO AO CLIENTE.MOTORISTA TROUXE.</t>
  </si>
  <si>
    <t>ROSE, INFORMA QUE O CLIENTE NÃO VAI DEVOLVER OS PRODUTOS.</t>
  </si>
  <si>
    <t>CLIENTE RECEBE ATE AS 15H</t>
  </si>
  <si>
    <t>FEITO A ENTREGA DOS 2 PACOTES DE SUCO DE ABACAXI COM HORTELA</t>
  </si>
  <si>
    <t>CLIENTE NAO FEZ O PEDIDO DE BIOLEVEZERO, VENDEDORA CRISTINE COLOCOU 28 PACOTES.</t>
  </si>
  <si>
    <t>TROCA NAO AUTORIZADA PELA QUALIDADE.CONTROLE DE QUALIDADE: 000204</t>
  </si>
  <si>
    <t>CLIENTE NAO FEZ O PEDIDO, BIOLEVE 1,5L LIMAO E MEXERICA.</t>
  </si>
  <si>
    <t>NFD: 3647636</t>
  </si>
  <si>
    <t>CLIENTE SEM ESPACO NO ESTOQUE.</t>
  </si>
  <si>
    <t>ROSE INFORMA, CLIENTE RETIRA OS PRODUTOS NO DIA 03/06/2022</t>
  </si>
  <si>
    <t>CLIENTE RECEBE ATE AS 16H, MOTORISTA INFORMOU QUE O ROSSI DEMOROU PARA CHAMAR E ATRASOU A ENTREGA SEGUINTE.</t>
  </si>
  <si>
    <t>TROCA AUTORIZADA.PARECER DA QUALIDADE Nº 8733</t>
  </si>
  <si>
    <t>CLIENTE NAO RECEBE DE SEXTA FEIRA.</t>
  </si>
  <si>
    <t>CLIENTE FAZ RECUSA DE RECEBIMENTO, PEDIDO INCOMPLETO E ITENS QUE NAO FORAM COMPRADOS.CLIENTE ASSINA ATRAS DA NOTA</t>
  </si>
  <si>
    <t>FEITO A REPOSICAO DAS 2 CAIXAS DE AGUA COPO</t>
  </si>
  <si>
    <t>CLIENTE NAO RECEBE DE SEXTA FEIRA</t>
  </si>
  <si>
    <t>NO ATO DA ENTREGA FALTOU 300 UNIDADES DE AGUA GAS 310ML.NFD: 21606</t>
  </si>
  <si>
    <t>FALTOU 5 PACOTES DE GUARANA COM ACAI, EDUARDO AUTORIZOU O PAGAMENTO.</t>
  </si>
  <si>
    <t>NFD 020641</t>
  </si>
  <si>
    <t>NFD 007553</t>
  </si>
  <si>
    <t>FEITO A ENTREGA.</t>
  </si>
  <si>
    <t>UM GALAO EM CADA PACOTE COM A TAMPA TORTA CAUSANDO VAZAMENTO E AMASSANDO OS GALOES. TROCA AUTORIZADA.CONTROLE DE QUALIDADE: 8723</t>
  </si>
  <si>
    <t>FEITO A TROCA</t>
  </si>
  <si>
    <t>CONCEDIDO DESCONTO R$17,76.</t>
  </si>
  <si>
    <t>FEITO A ENTREGA</t>
  </si>
  <si>
    <t>CLIENTE NAO FEZ PEDIDO</t>
  </si>
  <si>
    <t>CONFORME CONVERSADO COM ERICO ''COORD. DE VENDAS'', FOI FEITO BONIFICACAO.</t>
  </si>
  <si>
    <t>NFD: 731598</t>
  </si>
  <si>
    <t>NFD: 731599</t>
  </si>
  <si>
    <t>PRODUTO VOLTARA PARA ESTOQUE.PARECER DA QUALIDADE: 8726</t>
  </si>
  <si>
    <t>CLIENTE FAZ A DEVOLUCAO DA NOTA POIS FOI PAGAMENTO A VISTA, ERA PARA SER BOLETO</t>
  </si>
  <si>
    <t>NFD: 00525538</t>
  </si>
  <si>
    <t>TROCA AUTORIZADA.PEDIDO: 878648PARECER DA QUALIDADE: 8728</t>
  </si>
  <si>
    <t>OC antiga finalizada dia 13/10</t>
  </si>
  <si>
    <t>ESSE CASO FOI RESOLVIDO COM COMERCIAL, SEM NECESSIDADE DE DEVOLUCAO DE MERCADORIA, NEM CONCESSAO DE DESCONTO AO CLIENTE.</t>
  </si>
  <si>
    <t>NFD: 34831</t>
  </si>
  <si>
    <t>FEITO A ENTREGA DIA 15/06.</t>
  </si>
  <si>
    <t>NFD: 000503752</t>
  </si>
  <si>
    <t>MOTORISTA INFORMA QUE TINHA BASTANTE ENTREGA NA SUA FRENTE, FOI FAZER OUTRA NA VOLTA  AO CLIENTE, O HORARIO DE ENTREGA JA TINHA EXPIRADO.</t>
  </si>
  <si>
    <t>NFD 60776</t>
  </si>
  <si>
    <t>NOTA DE ENTRADA: Nº 503731</t>
  </si>
  <si>
    <t>CLIENTE NAO ABRE DE SEGUNDA FEIRA.TINHA OBSERVACAO NA NOTA.</t>
  </si>
  <si>
    <t>NFD: 000745466</t>
  </si>
  <si>
    <t>NFD: 000747341</t>
  </si>
  <si>
    <t>NFD: 15554</t>
  </si>
  <si>
    <t>NFD: 731650</t>
  </si>
  <si>
    <t>CONCEDIDO DESCONTO R$17,62.</t>
  </si>
  <si>
    <t>CONCEDIDO DESCONTO R$64,30.</t>
  </si>
  <si>
    <t>AUTORIZADO A TROCA CONFORME PARECER DA QUALIDADE.Nº: 8725</t>
  </si>
  <si>
    <t>NFD: 388124</t>
  </si>
  <si>
    <t>CLIENTE RECEBE ATE AS 16H</t>
  </si>
  <si>
    <t>NFD: 752817</t>
  </si>
  <si>
    <t>EDUARDO AUTORIZOU O DESCONTO DE R$17,24.</t>
  </si>
  <si>
    <t>MOTORISTA INFORMOU QUE O CLIENTE QUERIA QUE RETORNASSE APOS AS 15H, ELE NAO CONSEGUIU VOLTAR FICOU FORA DE ROTA.</t>
  </si>
  <si>
    <t>CLIENTE RECEBE ATE AS 16H, MOTORISTA ATRASOU NO CLIENTE DB PIRUETA.</t>
  </si>
  <si>
    <t>NFD: 000055952</t>
  </si>
  <si>
    <t>NFD: 5630</t>
  </si>
  <si>
    <t>VENDEDORA DANIELA ALVES INFORMA AO FERNANDO QUE DIGITOU ERRADO.</t>
  </si>
  <si>
    <t>PRODUTOS DIFERENTE QUE O CLIENTE SOLICITOU</t>
  </si>
  <si>
    <t>CLIENTE PEDIU PARA O MOTORISTA ULISSES PASSAR MAIS TARDE, NAO CONSEGUIU VOLTAR PORQUE TEVE ENTREGA EM SALTINHO</t>
  </si>
  <si>
    <t>NAO CONSEGUIU FAZER A ENTREGA, DEMOROU NO SUPERMERCADO ALABARCE</t>
  </si>
  <si>
    <t>NFD: 000.000.118</t>
  </si>
  <si>
    <t>TATIANE FALOU COM A VENDEDORA ESTER, A MESMA INFORMA QUE IRA VOLTAR  A MERCADORIA POIS NAO CONSEGUIU CONTATO COM O CLIENTE, TELEFONE CADASTRADO SO CHAMA.</t>
  </si>
  <si>
    <t>cliente recebe ate as 16h.</t>
  </si>
  <si>
    <t>ERRO DE LOGISTICA</t>
  </si>
  <si>
    <t>CARREGAMENTO ERRADO</t>
  </si>
  <si>
    <t>PEDIDO DIFERENTE DO COMBINADO COM CLIENTE</t>
  </si>
  <si>
    <t>PEDIDO ATRASADO, CLIENTE ESCREVE NA NOTA.</t>
  </si>
  <si>
    <t>FEITO A ENTEGA HOJE 07/07/2022.</t>
  </si>
  <si>
    <t>NA NOTA ESTAVA HORARIO DE RECEBIMENTO DAS 8H AS 16H.CLIENTE INFORMA AO MOTORISTA QUE RECEBE DAS 11H AS 12H E APOS AS 17H.</t>
  </si>
  <si>
    <t>PARACER QUALIDADE: 8732PEDIDO: 875885</t>
  </si>
  <si>
    <t>NFD: 055955</t>
  </si>
  <si>
    <t>LUTO</t>
  </si>
  <si>
    <t>CLIENTE ESTA SEM ESPAÇO NO ESTOQUE.COMBINOU A ENTREGA NO DIA 27/06, ESTAVA A OBSERVACAO ADMINISTRATIVA, POREM A EXPEDICAO NAO SE ATENTOU.</t>
  </si>
  <si>
    <t>CLIENTE RECEBE SOMENTE NO PERIODO DA MANHA.NA OBSERVACAO DA NOTA ESTA  9:30 as 11:20 14:30 as 16:30</t>
  </si>
  <si>
    <t>APENAS TROCA DE NOTA, NOTA CORRIGIDA: 000504988</t>
  </si>
  <si>
    <t>LOGISTICA NAO SE ATENTOU AO HORARIO NA NOTA, MANDANDO O MOTORISTA EM HORARIO QUE O CLIENTE ESTA FECHADO.</t>
  </si>
  <si>
    <t>CLIENTE ALEGA NAO TER AGENDAMENTO DA ENTREGA</t>
  </si>
  <si>
    <t>NFD: 30542</t>
  </si>
  <si>
    <t>MOTORISTA CONSEGUIU FAZER A ENTREGA.</t>
  </si>
  <si>
    <t>NFD: 000055954</t>
  </si>
  <si>
    <t>CLIENTE RECEBE ATE AS 14H. NAO TEM OBSERVACAO NA NOTA</t>
  </si>
  <si>
    <t>VENDEDOR MARCIO JOSE, PAGOU AS 4 GARRAFAS AO CLIENTE.VALOR R$ 7,08</t>
  </si>
  <si>
    <t>ROSE INFORMA, QUE OS PRODUTOS SEGUIRAO JUNTO COM A CAMPANHA SELECT PRIME.</t>
  </si>
  <si>
    <t>MOTORISTA INFORMA QUE O CAMINHAO QUEBROU 2 CABOS DE MARCHA</t>
  </si>
  <si>
    <t>MOTORISTA FOI ORIENTADO PELO MATHEUS PARA PAGAR E LEVAR O COMPROVANTE.R$ 78,55</t>
  </si>
  <si>
    <t>ADILSON PORTEIRO INFORMOU AO MOTORISTA PARA DESCARREGAR SOMENTE CARRO PEQUENO, NAO PODE CARRINHO DE MAO. CAMINHAO DO WALLACE TE 2 METROS SO DE BAU.</t>
  </si>
  <si>
    <t>CLIENTE ASSINA ATRAS DA NOTA QUE JA RECEBEU ESSA MERCADORIA</t>
  </si>
  <si>
    <t>MOTORISTA GILSON AVISOU SEGUNDA FEIRA QUE NAO CONSEGUIU FAZER A ENTREGA NA SEXTA FEIRA.</t>
  </si>
  <si>
    <t>NA NOTA ESTA 15 PT  AGUA 510ML NAT PRIME 12UN. FOI CARREGADO 7 PT AGUA NATURAL 310ML  CLIENTE RECUSA O RECEBIMENTO</t>
  </si>
  <si>
    <t>CLIENTE ASSINA ATRAS DA NOTA, QUE O PEDIDO ESTA SENDO DEVOLVIDO, NAO PEDIU AGUA 310ML NAT PRIME 12UN, E SIM DE 510ML</t>
  </si>
  <si>
    <t>ENDERECO DE ENTREGA ERRADO.</t>
  </si>
  <si>
    <t>CLIENTE NAO ABRE NA SEGUNDAFEIRA, TEM OBSERVACAO NA NOTA.</t>
  </si>
  <si>
    <t>NFD: 22656</t>
  </si>
  <si>
    <t>CLIENTE ASSINA ATRAS DA NOTA QUE ESTA EM REFORMA</t>
  </si>
  <si>
    <t>FEITO A REPOSICAO PARA O CLIENTE.DESCONTADO DO MOTORISTA O VALOR DE R$33,96</t>
  </si>
  <si>
    <t>MOTORISTA GILSON AVISA QUE NAO VAI CONSEGUIR FAZER A ENTREGA, AINDA ESTA COM TRES ENTREGAS EM SOCORRO.IGOR VENDEDOR DISSE QUE VAI COLOCAR O PEDIDO PELA QUARTA VEZ NO SISTEMA, ACRESCENTA AINDA QUE A LOGISTICA DEVERIA  COLOCAR MENOS ENTREGA COM UM MOTORISTA.</t>
  </si>
  <si>
    <t>NFD: 55956</t>
  </si>
  <si>
    <t>NDF: 44918</t>
  </si>
  <si>
    <t>NFD: 3672310</t>
  </si>
  <si>
    <t>CLIENTE AVISOU A VENDEDORA QUE HOJE O COMERCIO ESTA FECHADO</t>
  </si>
  <si>
    <t>CLIENTE FECHADO, NAO TEM OBSERVACAO NA NOTA DO HORARIO DE RECEBIMENTO</t>
  </si>
  <si>
    <t>NFD: 57499</t>
  </si>
  <si>
    <t>CLIENTE FECHADO, NAO TEM OBSERVACAO DE RECEBIMENTO NA NOTA</t>
  </si>
  <si>
    <t>CLIENTE FAZ PAGAMENTO A VISTA, NO ATO DA ENTREGA QUEM FAZ O PAGAMENTO NAO ESTAVA, CLIENTE QUERIA PAGAR DEPOIS.NO CARREGAMENTO FALTOU 5 PT DE AGUA PRIME 510ML. NAO FOI AUTORIZADO DEIXAR A MERCADORIA.</t>
  </si>
  <si>
    <t>NFD: 3212</t>
  </si>
  <si>
    <t>NFD: 1328924</t>
  </si>
  <si>
    <t>MOTORISTA GILSON AVISOU AS 13H33 QUE ESTAVA NO CLIENTE DESDE AS 11H, AVISEI O VENDEDOR GIOVANI SOBRE O OCORRIDO, CONTUDO O MESMO NAO PODE AUXILIAR</t>
  </si>
  <si>
    <t>CLIENTE FECHADO, FERIADO NA CIDADE</t>
  </si>
  <si>
    <t>MOTORISTA OSWALDO CHEGOU NO CLIENTE AS 16H43, QUE O RECEBIMENTO ATE AS 14H, ATRASOU NA ENTREGA DO RICOI.</t>
  </si>
  <si>
    <t>CLIENTE NAO TRABALHA COM PRODUTO DE 510ML</t>
  </si>
  <si>
    <t>NFD 3553</t>
  </si>
  <si>
    <t>MOTORISTA CLAUDIO AVISA, QUE NO ATO DA ENTREGA FALTOU 10 PACOTES DE AGUA 510ML GAS PRIME 12UN.CLIENTE NAO ACEITA A MERCADORIA</t>
  </si>
  <si>
    <t>CLIENTE NAO RECEBEU ALEGANDO TER PASSADO O HORARIO</t>
  </si>
  <si>
    <t>MOTORISTA CHEGOU APOS HORARIO DE RECEBIMENTO</t>
  </si>
  <si>
    <t>NFD: 055959</t>
  </si>
  <si>
    <t>CLIENTE PEDIU GAS PRIME E FOI GAS NORMAL</t>
  </si>
  <si>
    <t>NAO LIBERARAM O MOTORISTA PARA ENTRAR.MOTORISTA SEM CADASTRO</t>
  </si>
  <si>
    <t>CLAUDIO AVISOU AS 15H48 QUE ESTA EM SALTINHO, NAO CONSEGUE IR PARA CHARQUEADA</t>
  </si>
  <si>
    <t>REPOSIÇÃO DOS PRODUTOS DIA 04/07/2022.FEITO DESCARTE NO LOCALNF: 000506422 R$ 494,00 50 PACOTES</t>
  </si>
  <si>
    <t>PRODUTO A MAIS DO PEDIDO ORIGINAL</t>
  </si>
  <si>
    <t>NFD: 32294985</t>
  </si>
  <si>
    <t>SEM ESPAÇO NO ESTOQUE</t>
  </si>
  <si>
    <t>NFD: 875620</t>
  </si>
  <si>
    <t>CLIENTE NAO FEZ PEDIDO.</t>
  </si>
  <si>
    <t>VENDEDOR CONCEDEU DESCONTO DE R$ 6,70, NO PEDIDO: 97390370</t>
  </si>
  <si>
    <t>DATA DE VALIDADE APAGADA</t>
  </si>
  <si>
    <t>CLIENTE VAI FECHAR A EMPRESANFD: 000506701</t>
  </si>
  <si>
    <t>AUTORIZADO POR FERNANDO ZUCATO DESCONTO DE R$152,90, PARA O CLIENTE.EDUARDO COZARO INFORMA QUE SERA DESCONTADO DO MOTORISTA NO VALOR DO FRETE.</t>
  </si>
  <si>
    <t>CLIENTE SOLICITA AO VENDEDOR  AGUA NATURAL, NO NOTA ESTA  AGUA 510ML NAT PRIME 12UN.NFD: 000507735</t>
  </si>
  <si>
    <t>CLIENTE ASSINA ATRAS DA NOTA A RECUSA DE RECEBIMENTO, MERCADORIA FORA DA DATA COMBINADA, ERA PARA SER ENTREGUE DIA 30/06 OU 01/07</t>
  </si>
  <si>
    <t>MOTIRISTA WALLACE, INFORMOU QUE A ENTREGA E UMA RESIDENCIA, ESTAVA FECHADO E O TELEFONE NINGUEM ATENDEU.</t>
  </si>
  <si>
    <t>NFD: 000055963</t>
  </si>
  <si>
    <t>NFD: 015142</t>
  </si>
  <si>
    <t>NFD: 015152</t>
  </si>
  <si>
    <t>NFD: 015208</t>
  </si>
  <si>
    <t>NFD: 015215</t>
  </si>
  <si>
    <t>CLIENTE NAO FEZ PEDIDO DE 2 PT CHA GHA 1,5L MATE C/ LIMAO 6UN.NFD: 86887</t>
  </si>
  <si>
    <t>NFD: 015428</t>
  </si>
  <si>
    <t>PRODUTOS COM AVARIAS.</t>
  </si>
  <si>
    <t>PRODUTO COM AVARIA.</t>
  </si>
  <si>
    <t>CLIENTE VENDEU O COMERCIO.NFD: 000508031</t>
  </si>
  <si>
    <t>VINICIUS CONSEGUIU ENTREGAR</t>
  </si>
  <si>
    <t>MOTORISTA VINICIUS REALIZOU A ENTREGA.</t>
  </si>
  <si>
    <t>EDUARDO,AUTORIZOU EFETUAR O PAGAMENTO R$89,88</t>
  </si>
  <si>
    <t>VENDEDORA FATIMA, CONCEDEU DESCONTO DE R$ 8,76 NO PEDIDO: 882742</t>
  </si>
  <si>
    <t>VENDEDORA CONCEDEU DESCONTO DE R$ 2,31 NO PEDIDO: 882776</t>
  </si>
  <si>
    <t>FEITO A ENTREGA DIA 12/07</t>
  </si>
  <si>
    <t>PEDIDO DUPLICADO.</t>
  </si>
  <si>
    <t>SUBSTITUICAO DE NOTA.NF: 000508126</t>
  </si>
  <si>
    <t>SUBSTITUICAO DE NOTA.NF: 000506276</t>
  </si>
  <si>
    <t>SUBSTITUICAO DE NOTA.NF: 000508119</t>
  </si>
  <si>
    <t>SUBSTITUICAO DE NOTA.NF:  000508120</t>
  </si>
  <si>
    <t>SUBSTIYUICAO DE NOTA.NF: 000508127</t>
  </si>
  <si>
    <t>SUBSTITUICAO DE NOTA.NF: 000508124</t>
  </si>
  <si>
    <t>SUBSTITUICAO DE NOTA.NF:  000508128</t>
  </si>
  <si>
    <t>SUBSTITUICAO DE NOTA.NF: 000508130</t>
  </si>
  <si>
    <t>SUBSTITUICAO DE NOTA.NF:000508122</t>
  </si>
  <si>
    <t>SUBSTITUICAO DE NOTA.NF: 000508125</t>
  </si>
  <si>
    <t>SUBSTITUICAO DE NOTA.NF:  000508121</t>
  </si>
  <si>
    <t>SUBSTITUICAO DE NOTA.NF: 000508129</t>
  </si>
  <si>
    <t>SUBSTITUICAO DE NOTA.NF: 000508123</t>
  </si>
  <si>
    <t>SUBDTITUICAO DE NOTA.NF: 000508133</t>
  </si>
  <si>
    <t>SUBSTITUICAO DE NOTA.NF: 000506454</t>
  </si>
  <si>
    <t>SUBSTITUICAO DE NOTA.NF: 000508207</t>
  </si>
  <si>
    <t>SUBSTITUICAO DE NOTA.NF: 000508133</t>
  </si>
  <si>
    <t>FEITO DESCONTO NO FRETE VALOR R$ 33,18 E REPOSICAO PARA O CLIENTE.</t>
  </si>
  <si>
    <t>FEITO A ENTREGA HOJE, DOS DOIS PACOTES DE GUA 510ML GAS PRIME 12UN.</t>
  </si>
  <si>
    <t>NFD: 55965</t>
  </si>
  <si>
    <t>NFD: 55966</t>
  </si>
  <si>
    <t>NFD: 6914</t>
  </si>
  <si>
    <t>NFD: 55967</t>
  </si>
  <si>
    <t>VENDEDOR MARCELO BERTOLA DIGITOU PEDIDO ERRADO.</t>
  </si>
  <si>
    <t>CLIENTE NAO FEZ O PEDIDO.</t>
  </si>
  <si>
    <t>FEITO REPOSICAO DOS PRODUTOS.</t>
  </si>
  <si>
    <t>CLIENTE FECHADO.</t>
  </si>
  <si>
    <t>CLIENTE NAO FEZ PEDIDO 5 PT BIOLEVEZERO 510ML MACA VERDE  12UN.</t>
  </si>
  <si>
    <t>VALIDADE APAGADA</t>
  </si>
  <si>
    <t>PRODUTO COM AVARIA.NFD: 42324</t>
  </si>
  <si>
    <t>ENTREGA FORA DA DATA AGENDADA</t>
  </si>
  <si>
    <t>MUITOS CAMINHOES NA FRENTE PEDIRAM PRA VOLTAR OUTRO DIA</t>
  </si>
  <si>
    <t>NFD: 55969</t>
  </si>
  <si>
    <t>MOTORISTA CONSEGUIU REALIZAR A ENTREGA.</t>
  </si>
  <si>
    <t>DATA ILEGIVEL</t>
  </si>
  <si>
    <t>CLIENTE PEDIU AO MOTORISTA GABRIEL PARA VOLTAR VOLTAR DEPOIS DAS 15H, MOTORISTA NAO CONSEGUEU VOLTAR, TEM MAIS ENTREGAS.  NA NOTA NAO TEM HORARIO DE RECEBIMENTO.</t>
  </si>
  <si>
    <t>NFD: 030676</t>
  </si>
  <si>
    <t>ENDERECO ERRADO</t>
  </si>
  <si>
    <t>CLIENTE RECEBE ATE AS 14H.  NA NOTA NAO TEM HORARIO DE RECEBIMENTO.</t>
  </si>
  <si>
    <t>NFD: 55962</t>
  </si>
  <si>
    <t>INAUGURACAO DO COMERCIO, CLIENTE NAO PODE RECEBER A MERCADORIA.</t>
  </si>
  <si>
    <t>FEITO A REPOSICAO E A DEVOLUCAO FARDO FARDO DE NATURAL ROSA.</t>
  </si>
  <si>
    <t>FEITO A ENTREGA DIA 28/07.PEDIDO: 884805</t>
  </si>
  <si>
    <t>FEITO A REPOSICAO DE 1 FARDO BIOLEVEZERO 1,5L LIMAO  6UN, DIA 26/07.</t>
  </si>
  <si>
    <t>NFD: 55972</t>
  </si>
  <si>
    <t>PRODUTO AVARIADONFD: 002.400</t>
  </si>
  <si>
    <t>CLIENTE ESTAVA EM ENVENTARIO.</t>
  </si>
  <si>
    <t>CLIENTE ASSINA ATRAS DA NOTA ALEGA TER CANCELADO O PEDIDO, POR MOTIVO DA QUANTIDADE MINIMA PARA COMPRA</t>
  </si>
  <si>
    <t>CLIENTE RECEBE ATE AS 11H E DEPOIS DAS 14H.MOTORISTA CHEGOU AS 11H44 E NAO CONSEGUIU VOLTAR DEPOIS DAS 14H. NA NOTA ESTA HORARIO COMERCIAL.</t>
  </si>
  <si>
    <t>SUBSTITUICAO DE NOTA.NF: 000510219</t>
  </si>
  <si>
    <t>FEITO A REPOSICAO DO PRODUTO.</t>
  </si>
  <si>
    <t>NÃO CARREGADO 1 PALET DE 6 LITROS (TROCA DE NOTA)NF: 510618</t>
  </si>
  <si>
    <t>NÃO CARREGADO 1 PALET DE 6 LITROS (TROCA DE NOTA)NF: 510619</t>
  </si>
  <si>
    <t>NÃO CARREGADO 1 PALET DE 6 LITROS (TROCA DE NOTA)NF: 510620</t>
  </si>
  <si>
    <t>NOTA SUBSTITUIDA.NF: 000510428</t>
  </si>
  <si>
    <t>FOI PAGAMENTO A VISTA, CLIENTE FAZ PAGAMENTO COM BOLETO.</t>
  </si>
  <si>
    <t>FEITO A RESPOSICAO DOS PRODUTOS.</t>
  </si>
  <si>
    <t>CLAUDIO NAO CONSEGUIU FAZER A ENTREGA, NAO TEM HORARIO DE RECEBIMENTO NA NOTA.</t>
  </si>
  <si>
    <t>NAO DEU TEMPO DE FAZER A ENTREGA</t>
  </si>
  <si>
    <t>FECHADO POR LUTO.</t>
  </si>
  <si>
    <t>CLIENTE FEZ PEDIDO ERRADO.</t>
  </si>
  <si>
    <t>NAO LOCALIZA O ENDERECO MESMO COLOCANDO GPS.</t>
  </si>
  <si>
    <t>FERIADO.</t>
  </si>
  <si>
    <t>NAO TEM CADASTRADO ENERGETICO DE 1L NO CLIENTE.</t>
  </si>
  <si>
    <t>NFD: 55973</t>
  </si>
  <si>
    <t>CONDICOES COMERCIAIS ERRADA.</t>
  </si>
  <si>
    <t>FERIADO NA CIDADE, VENDEDOR NAO AVISOU.</t>
  </si>
  <si>
    <t>SUBSTITUICAO DE NOTA.NF:000511176</t>
  </si>
  <si>
    <t>PRODUTO COM AVARIA1 CAIXA DE AGUA 200ML COPO 48UNNF: 000511175</t>
  </si>
  <si>
    <t>NFD: 35371</t>
  </si>
  <si>
    <t>MOTORISTA INFORMA QUE O CLIENTE ALEGA NAO TER FEITO O AGENDAMENTO DA ENTREGA.</t>
  </si>
  <si>
    <t>Os produtos estavam com a validade curta e foi cancelado. O cha nao foi aprovado  e houve cancelamento do pedido</t>
  </si>
  <si>
    <t>MOTORISTA CHEGOU FORA DO HORARIO</t>
  </si>
  <si>
    <t>TROCA DE NOTA, SUBSTITUICAO.NF: 000511837</t>
  </si>
  <si>
    <t>FEITO A REPOSICAO 04/08/2022</t>
  </si>
  <si>
    <t>FEITO A REPOSICAO DO PRODUTO 04/08/2022.</t>
  </si>
  <si>
    <t>CLIENTE ALEGA NAO TER FEITO PEDIDO 5 PT AGUA 510ML GAS PRIME 12UN.</t>
  </si>
  <si>
    <t>TROCA DE NOTA, SUBSTITUICAONF: 000512208</t>
  </si>
  <si>
    <t>MOTORISTA NAO CONSEGUIU FAZER A ENTREGA, CLIENTE RECEBE ATE AS 11H30</t>
  </si>
  <si>
    <t>CLIENTE ALEGA QUE NAO FEZ PPEDIDO</t>
  </si>
  <si>
    <t>MOTORISTA FEZ A ENTREGA.</t>
  </si>
  <si>
    <t>TROCA DE NOTA</t>
  </si>
  <si>
    <t>MOTORISTA NAO LOCALIZOU O CLIENTE</t>
  </si>
  <si>
    <t>NFD: 000055975</t>
  </si>
  <si>
    <t>NFD: 000055976</t>
  </si>
  <si>
    <t>MOTORISTA VOLTA APOS AS 14H E TEM EXESSO DE CAMINHAO</t>
  </si>
  <si>
    <t>NFD: 55957</t>
  </si>
  <si>
    <t>NFD: 55958</t>
  </si>
  <si>
    <t>NFD: 55971</t>
  </si>
  <si>
    <t>CAMINHAO QUEBROU</t>
  </si>
  <si>
    <t>MOTORISTA CHEGOU FORA DO HORARIO.</t>
  </si>
  <si>
    <t>TROCA DE NOTA, SUBSTITUICAONF:000512904</t>
  </si>
  <si>
    <t>TROCA DE NOTA, SUBSTITUICAO.NF: 000512906</t>
  </si>
  <si>
    <t>CLIENTE SEM PREVISAO PARA DESCARREGAR.</t>
  </si>
  <si>
    <t>ENDERECO ERRADO.</t>
  </si>
  <si>
    <t>MERCADORIA FICOU NA FLADIS.</t>
  </si>
  <si>
    <t>PEDIDO ERRADO</t>
  </si>
  <si>
    <t>VENDEDOR LANCOU ITEM ERRADO</t>
  </si>
  <si>
    <t>MOTORISTA CHEGOU FORA DO HORARIO DE RECEBIMENTO</t>
  </si>
  <si>
    <t>FEITO A REPOSICAO.</t>
  </si>
  <si>
    <t>REENTREGA HOJE 10/08.SEM CUSTO DO FRETE</t>
  </si>
  <si>
    <t>Os pedidos retornaram e a ocorrência foi fechada!</t>
  </si>
  <si>
    <t>Os produtos retornaram e foi feito o cancelamento do pedido</t>
  </si>
  <si>
    <t>A entrega foi realizada pelo motorista</t>
  </si>
  <si>
    <t>Foi feito outro pedido e gerado o boleto junto com outra NF e a entrega foi realizada</t>
  </si>
  <si>
    <t>A entrega era a partir das 14h mas na nota estava a partior das 8h...</t>
  </si>
  <si>
    <t>Gerou devoluçao de apenas um produto ( bebida 1L limonada suiça)</t>
  </si>
  <si>
    <t>Os produtos retornaram</t>
  </si>
  <si>
    <t>Os produtos retornaram pra SBC e vai ocorrer o cancelamento da nota. O comercial foi notificado para reenviar o pedido</t>
  </si>
  <si>
    <t>Os produtos retornaram pra Lindóia</t>
  </si>
  <si>
    <t>O cliente ficou com os produtos que estavam bom no meio dos outros que estavam com a embalagem estourada</t>
  </si>
  <si>
    <t>Teve boleto para baixa.Nota fiscal já lançada na pasta para devolução.</t>
  </si>
  <si>
    <t>Foi dada a entrada na nota e foi mandada pra mim por email</t>
  </si>
  <si>
    <t>Foi mandado um fardo em troca da unidade fermentada</t>
  </si>
  <si>
    <t>Foi dada a entrada na nota e foi enviada pra mim por email</t>
  </si>
  <si>
    <t>2 garrafas de refri limão, produtos NÃO virão para análise. Concedido desconto para o cliente.</t>
  </si>
  <si>
    <t>O pedido foi entregue e o cliente pagou o boleto. O pedido foi entregue na semana de 12 a 16 de setembro de 2022</t>
  </si>
  <si>
    <t>Foi dada a entrada da nota e foi me enviado o relatorio por email</t>
  </si>
  <si>
    <t>– Troca autorizada 18 pacotes (tampas tortas – fábrica).</t>
  </si>
  <si>
    <t>Os produtos retornaram pra SBC e foi enviado um relatorio por email</t>
  </si>
  <si>
    <t>A entrega foi realizada e foi falado com o vendedor!</t>
  </si>
  <si>
    <t>Foi mandado relatorio no email por Micaela podendo fechar ocorrência</t>
  </si>
  <si>
    <t>Os produtos retornaram pra SBC e foi mandado por email o relatorio</t>
  </si>
  <si>
    <t>Foi notificado  o Eduardo ( expedição) e ele liberou fechar a ocorrência. O motorista pagou os produtos que que faltaram. Vai ser reembolsado o motorista</t>
  </si>
  <si>
    <t>O motorista já foi reembolsado. O motorista pagou os 2 pacotes que faltou</t>
  </si>
  <si>
    <t>O cliente ficou com os produtos pois estava certo no pedido</t>
  </si>
  <si>
    <t>52 caixas de copo vazando pela tampa (selagem ruim). Troca autorizada. NF R$ 1.372,67.</t>
  </si>
  <si>
    <t>Foi notificado o Eduardo ( expedição) e ele liberou fechar a ocorrência! Vai ser conversado com o vendedor sobre mandar um pacote bomificado para a distribuidora que emprestou</t>
  </si>
  <si>
    <t>Foi feito a entrega desses produtos outro dia!</t>
  </si>
  <si>
    <t>– 1 garrafa de 390ml laranja com acerola + 1 garrafa de 390ml Frutas Cítricas + 1 refrigerante limão todos com tampa “aberta” (tampadora). Troca autorizada. Não tem o custo porque veio no papel do próprio cliente.            1 garrafa de refrigerante não autorizada a troca, porque chegou com o lacre rompido.</t>
  </si>
  <si>
    <t>– Segundo informação do Zucato esse produto veio, mas não foi passado para análise da área de qualidade. Então infelizmente não vou conseguir te posicionar com certeza qual foi o problema. Mas no meu ver, como o produto veio, temos que efetuar a troca para o cliente.- Rosangela qualidade:</t>
  </si>
  <si>
    <t>Referente aos pacotes de 1500ml que tem retido em seu estoque, referente a devolução do hospital, fizemos a degustação do pacote enviado para a fonte e nenhuma não conformidade foi detectada.Dessa forma pode liberar para carregar para outros clientes (não enviar o mesmo lote para o hospital).Foi pra SBC</t>
  </si>
  <si>
    <t>12 caixas de copo vazando pela tampa (selagem ruim). Troca autorizada. NF R$ 244,44.</t>
  </si>
  <si>
    <t>Veio 1 garrafão de 6 litros com a tampa torta (produção). Troca autorizada.</t>
  </si>
  <si>
    <t>Foi me enviado por email um relatorio de devolucoes, podendo encerrar a ocorrência!</t>
  </si>
  <si>
    <t>– 2 garrafões de 6 litros com a tampa torta (produção). Troca autorizada.</t>
  </si>
  <si>
    <t>– Segundo informação do Zucato os produtos vieram vencidos e foi orientado o descarte (antes do CQ verificar). Zucato comentou também que para esse cliente o desconto é em contrato e só vem para descarte.</t>
  </si>
  <si>
    <t>Foi mandado um email para mim podendo fechar a ocorrência</t>
  </si>
  <si>
    <t>Foi dada a entrada na nota e foi conversado com o Eduardo podendo fechar a ocorrência...</t>
  </si>
  <si>
    <t>– 1 pacote de 310ml refrigerante limão limão e 1 pacote de 310ml refrigerante mexerica, tampas tortas (problema fechamento). Troca autorizada.</t>
  </si>
  <si>
    <t>A Rosângela me enviou o posicionamento das ocorrências por e-mail podendo fechá-las</t>
  </si>
  <si>
    <t>Pode fechar pois foi enviado os 28 fardos faltantes.</t>
  </si>
  <si>
    <t>– 1 pacote de 510ml sport. No pacote vieram duas garrafas furadas (sopro). Troca autorizada.</t>
  </si>
  <si>
    <t>1 pacote de água com gás 1500ml, todas as garrafas com o fundo “cortado”. Pode ter danificado no transporte. Troca NÃO autorizada.</t>
  </si>
  <si>
    <t>Foi entregue os produtos em outro  dia...Foi conversado com o Matheus de SBC e disse que foi finalizada</t>
  </si>
  <si>
    <t>Foi entregue no dia seguinte com a mesma nota</t>
  </si>
  <si>
    <t>1 garrafa de 310ml limão limão com a tampa aberta (produção). Troca autorizada.</t>
  </si>
  <si>
    <t>fOI MANDADO O RELATÓRIO POR EMAIL PODENDO FECHAR A OCORRÊNCIA...OS PRODUTOS RETORNARAM A SBC</t>
  </si>
  <si>
    <t>Nao gerou devoluçao. O cliente tinha saído e a esposa disse que nao ia receber. Mas foi notificado o vendedor e deu certo a entrega!</t>
  </si>
  <si>
    <t>Foi feita a nota de devolução de número: 183769 e pode fechar a ocorrência</t>
  </si>
  <si>
    <t>1 pacote de 1500ml. Pacote sem avarias. Troca NÃO autorizada.            2 pacotes de 390ml Uva. 1 garrafa em cada pacote com problema. 1 garrafa com gargalo trincado e 1 garrafa com a tampa torta (produção). Troca autorizada.           1 pacote de 390ml Acerola. 1 garrafa com a tampa torta (produção). Troca autorizada.</t>
  </si>
  <si>
    <t>O motorista retornou ao local e fez a entrega! O cliente aceitou a mercadoria</t>
  </si>
  <si>
    <t>Os produtos retornaram e foi dada a entreada na nota. Fernado Zucato confirmou a finalização da ocorrência</t>
  </si>
  <si>
    <t>Foi mandado por e-mail o relatorio de  pedidos não entregues e com isso, a ocorrência pode ser fechada</t>
  </si>
  <si>
    <t>Mandado por -mail um relatório de SBC com pedidos não entregues podendo finalizar a ocorrência..</t>
  </si>
  <si>
    <t>Foi feita a entrega. O vendedor conversou com o cliente e o motorista</t>
  </si>
  <si>
    <t>– Fladis.</t>
  </si>
  <si>
    <t>Recebido em 29.09.22. Vieram as garrafas e estavam com gás dentro do padrão. As garrafas estavam sujas e riscadas, provavelmente danificada no cliente. Troca NÃO autorizada.</t>
  </si>
  <si>
    <t>Foi mandado por e-mail um relatorio de SBC de pedidos não entregues podendo finalizar a ocorrência</t>
  </si>
  <si>
    <t>Não foi recebida, mas como conversado com Rosangela em 17.10.22 deve ter vindo misturado nos produtos da Fladis, dessa forma faremos o encerramento</t>
  </si>
  <si>
    <t>O motorista foi no caixa receber o dinheiro. Não gerou devolução</t>
  </si>
  <si>
    <t>Foi mandado por e-mail um relatório de SBC de pedidos não entregues podendo finalizar a ocorrência</t>
  </si>
  <si>
    <t>Foi mandado por e-mail um relatório de SBC de pedidos não entregues podendo finalizar a ocorrência. Além do mais, o vendedor lançou outra nota e cancelou essa.</t>
  </si>
  <si>
    <t>O motorista me disse que eles nao iriam aceitar devido a divergencia de preço. Mas foi notificado a vendedora e ela confirmou com a compradora que estava certo. Nao gerou devoluçao e tudo foi resolvido</t>
  </si>
  <si>
    <t>Não foi gerado devolução e o problema foi resolvido. O vendedor  conversou com o cliente que sanou o ocorrido e no final do descarregamento, o motorista me avisou que ocorreu tudo certo</t>
  </si>
  <si>
    <t>O motorista conseguiu realizar o descarregamento e foi conversado com o Matheus sobre não conceder mais um ajudante devido a carga ter pouco volume. Não foi gerado devolução.</t>
  </si>
  <si>
    <t>foi enviado o pacote faltando. Foi cancelada a bonificação</t>
  </si>
  <si>
    <t>avarias (Produtos retornaram)</t>
  </si>
  <si>
    <t>O motorista pagou os dois pacotes e trouxe a notinha</t>
  </si>
  <si>
    <t>– Faltando 1 garrafa no pacote de 1500ml, foi com 5 unidades (produção). Troca autorizada.</t>
  </si>
  <si>
    <t>Vieram 2 garrafas de chá mate. 1 garrafa aberta e 1 garrafa lacrada. A lacrada fizemos degustação e não foi constatada nenhuma alteração sensorial e o vencimento é no mês que vem.  A aberta não foi degustada e não tinha sinais de fermentação. Troca autorizada de 1 garrafa.</t>
  </si>
  <si>
    <t>A nota foi cancelada pois a loja estava em inventário e o vendedor havia colocado nas obs que eles iam fazer o balanço na semana que vem.</t>
  </si>
  <si>
    <t>Foi notificado o vendedor sobre o caso e mediante isso, o vendedor conversou com o cliente e foi esclarecido. O motorista fez o descarregamento</t>
  </si>
  <si>
    <t>Caixa de copo rasgada, danificada e faltando copos. Vieram 44 copos e estavam todos com a selagem ok. Provavelmente problema no cliente. Troca NÃO autorizada.510ml pet natural - 1 pacote mais 4 unidades - somente 1 garrafa com envase em 29.06 com a tampa torta. Demais garrafas não tinham problema de qualidade (datas do mês, mês 7 e mês 8 de envase). Troca autorizada de somente 1 unidade.510ml pet gás - vieram 2 unidades, gás ok e volume ok. Garrafas suja e riscadas, provavelmente problema no cliente. Troca NÃO autorizada. 1500ml pet natural - garrafas amassadas e com gargalo afundado. Troca autorizada.6 litros - alguns garrafões amassados e com a tampa torta. Troca autorizada.</t>
  </si>
  <si>
    <t>Foi notificado o vendedor que ligou para o cliente e o mesmo foi receber a entrega. O cliente se encontrava no telefone</t>
  </si>
  <si>
    <t>motorista já entregou no local correto com a mesma nota</t>
  </si>
  <si>
    <t>Foi enviado um relatório de pedidos não entregues podendo finalizar a ocorrência</t>
  </si>
  <si>
    <t>Pagou a vista. Mandei e-mail para cancelar boleto</t>
  </si>
  <si>
    <t>Pagou a vista .. Já foi mandado  e-mail para baixar o boleto</t>
  </si>
  <si>
    <t>Tudo foi resolvido...</t>
  </si>
  <si>
    <t>Tudo foi resolvido ...</t>
  </si>
  <si>
    <t>Foi enviado por email um ralatorio de pedidos não entregues podendo finalizar a ocorrência</t>
  </si>
  <si>
    <t>Foi manda um relatorio por e-mail de pedidos não entregues poidendo finalizar a ocorrência</t>
  </si>
  <si>
    <t>Foi enviado por email um relatório de pedidos não entregues podendo finalizar a ocorrência</t>
  </si>
  <si>
    <t>Foi manda um relatorio por e´mail de pedidos não entregues podendo finalizar a ocorrência</t>
  </si>
  <si>
    <t>Foi mandado um relatório por e-mail de pedidos não entregues podendo finalizar a ocorrência.</t>
  </si>
  <si>
    <t>Foi mandado  um relatorio por e-mail de pedidos não entregues podendo finalizar a ocorrência</t>
  </si>
  <si>
    <t>Vai ser feito a reentrega desses produtos com outra nota e outro pedido. Foi notificado o vendedor</t>
  </si>
  <si>
    <t>Foi enviado por e-mail um relatório de pedidos não entregues podendo finalizar a ocorrência</t>
  </si>
  <si>
    <t>A nota estava com erro no imposto e queriam devolver tudo! Mas foi notificado o vendedor e o setor responsável e foi resolvido. Não gerou devolução</t>
  </si>
  <si>
    <t>Cliente está alegando que o valor da biozero de limão 1,5 está com o valor errado. Foi notificado o vendedor que resolveu a situação e não gerou devolução</t>
  </si>
  <si>
    <t>Foi notificado o vendedor e o setor responsável. O erro é interno da empresa mas foi resolvido e não foi gerado devolução</t>
  </si>
  <si>
    <t>Foi enviado os pct faltantes</t>
  </si>
  <si>
    <t>nota substituida</t>
  </si>
  <si>
    <t>Foi mandado um relatório de pedidos não entregues podendo finalizar a ocorrência</t>
  </si>
  <si>
    <t>Era um erro interno do cliente mas foi resolvido e notificado a central do cliente, vendedor e setor comercial.</t>
  </si>
  <si>
    <t>: Iria fazer a reentrega com a mesma NF – JÁ FOI ENTREGUE</t>
  </si>
  <si>
    <t>1500ml gás garrafas sem rótulo, em péssimas condições e a maior parte vencida no mês 8. Troca NÃO autorizada.510ml gás garrafas com problema no fundo (sopro). Troca autorizada.</t>
  </si>
  <si>
    <t>6 litros vieram 22 pacotes, 1 pacote ainda era da cor azul (Troca não autorizada). Restante dos pacotes, 21, troca autorizada visto que o problema foi tapamento.</t>
  </si>
  <si>
    <t>Os pacotes errados retornaram podendo finalizar a ocorrência</t>
  </si>
  <si>
    <t>Os produtos errados retornaram. Foi feito um novo pedido com a mesma NF</t>
  </si>
  <si>
    <t>Foi enviado por email um relatorio de pedidos nao entregues podendo finalizar a ocorrência</t>
  </si>
  <si>
    <t>Não foi gerado devolução pois o motorista conseguiu descarregar a tempo do horario.</t>
  </si>
  <si>
    <t>Fladis - Material encaminhado para retrabalho.</t>
  </si>
  <si>
    <t>– VENDEDOR JÁ DEVOLVEU AQUI NA EMPRESA – JÁ REALIZAMOS O CANCELAMENTO DA NF – NF DEVOLUÇÃO: 000521944</t>
  </si>
  <si>
    <t>Foi mandado uma bonificação</t>
  </si>
  <si>
    <t>Nota substituida</t>
  </si>
  <si>
    <t>Foi entregue os pct faltantes</t>
  </si>
  <si>
    <t>O vendedor foi notificado e foi conversado com o cliente sobre o descarregamento. Não gerou devolução. Tudo foi entregue e motorista avisou ao finbal do descarregamento</t>
  </si>
  <si>
    <t>foi entregue os pct faltantes</t>
  </si>
  <si>
    <t>cliente fez NFD desses pct</t>
  </si>
  <si>
    <t>O cliente ficou com os produtos pois estava precisando e vai fazer um novo pedido depois.</t>
  </si>
  <si>
    <t>Recebida em 26.09.22. Caixa de copo rasgada, pode ser problema no cliente. Não havia copos mal selados. Troca NÃO autorizada.Recebida em 26.09.22. Uma garrafa em cada pacote apresentando vazamento. Envase 15.09.22. Tampa nova. Troca autorizada 4 pacotes.</t>
  </si>
  <si>
    <t>O vendedor disse que só abria 9h. O motorista conseguiu fazer a entrega e não gerou Devolução</t>
  </si>
  <si>
    <t>A entrega foi feita sem ser pelo sitsema e sim pela verificação.</t>
  </si>
  <si>
    <t>Foi cancelada a NF</t>
  </si>
  <si>
    <t>1 pacote 310ml refrigerante limão com 1 garrafa tampa torta. 1 pacote 310ml mexerica com 1 garrafa tampa torta. 1 pacote 510ml refrigerante mexerica com 1 garrafa tampa torta. Troca autorizada.</t>
  </si>
  <si>
    <t>Avarias. Vai para retrabalho</t>
  </si>
  <si>
    <t>Palete foi recusado já no recebimento pelo cliente. Haviam caixas molhadas, rasgadas e amassadas. Faremos a revisão para ver quanto vamos conseguir aproveitar e também para analisar se houve problema de selagem.</t>
  </si>
  <si>
    <t>O motorista pagou e trouxe a notinha.</t>
  </si>
  <si>
    <t>Foi feita a troca no ato e o pacote avariado voltou.</t>
  </si>
  <si>
    <t>Emitido o boleto</t>
  </si>
  <si>
    <t>Não foi gerada devolução. O motorista foi liberado e o canhoto também</t>
  </si>
  <si>
    <t>Gerou devolução das 59 cxs. Finalização perguntada para Eduardo</t>
  </si>
  <si>
    <t>Foi entregue o pct faltante hoje.</t>
  </si>
  <si>
    <t>O motorisra retornou no mesmo dia e fez a entega.</t>
  </si>
  <si>
    <t>A logística confirmou a finalização</t>
  </si>
  <si>
    <t>Devolução Fladis – retrabalho.</t>
  </si>
  <si>
    <t>31.10.22 Conforme informado por Tati esse cliente prevê troca total em contrato. Troca comercial.</t>
  </si>
  <si>
    <t>1 caixa de copo com uma unidade rachada. Troca autorizada.</t>
  </si>
  <si>
    <t>Foi dada a entrada da NFD</t>
  </si>
  <si>
    <t>O preço estava diferente do que havia sido combinado. Foi notificado o vendedor que resolveu a situação e não gerou devolução.</t>
  </si>
  <si>
    <t>Devolveu a carga toda de copo, e foi feita  a revisão e perdemos somente 2 caixas. O problema foi no transporte.</t>
  </si>
  <si>
    <t>Foi feita a reentrega (finalização feita pelo Du)</t>
  </si>
  <si>
    <t>teve retorno do controle de qualidade confirmando fechamento</t>
  </si>
  <si>
    <t>Recebido em 17.10.22. Frutas tropicais, vieram 11 garrafas fora do pacote. Validade 25.02.23 Garrafas "meladas", a que apresentava vazamento não veio.1 pacote de acerola com laranja, 1 garrafa sem rótulo (porém tinha cola) e com a tampa mal fechada. Não veio o produto abacaxi com hortelã. Troca autorizada 1 pacote de Frutas Tropicais e 1 pacote de acerola com laranja de 390ml.</t>
  </si>
  <si>
    <t>Foi enviado um relatório de SBC podendo finalizar a ocorrência</t>
  </si>
  <si>
    <t>troca de nf e não gerou devolução.</t>
  </si>
  <si>
    <t>Veio 1 pacote 310ml refri maçã com 3 garrafas vazando. Problema no sopro (ponto de injeção) dai ocorre o vazamento. 4 pcotes de 310ml refri limão limão 1 garrafa em cada pacote com a tampa aberta (tampamento) e 1 garrafa com volume mais baixo. Troca autorizada.</t>
  </si>
  <si>
    <t>Conforme conversado hoje cliente WWW Distribuidor e Importador, trata-se de acordo comercial. Produtos não virão e CQ não tem como avaliar. Troca comercial</t>
  </si>
  <si>
    <t>1 copo em cada caixa com problema de selagem (produção). Troca Autorizada.</t>
  </si>
  <si>
    <t>MAIDAME E CAMPOS – avaliando a ocorrência, se trata de um pacote de 1500ml contendo apenas 5 garrafas. Por ser um problema conhecido, TROCA AUTORIZADA.</t>
  </si>
  <si>
    <t>Foi feita a entrega dos fardos faltantes</t>
  </si>
  <si>
    <t>Fladis – retrabalho.</t>
  </si>
  <si>
    <t>O motorista aguardou no local e fez a entrega. Ele esperou até as 10h</t>
  </si>
  <si>
    <t>1 pacote de 510ml natural com uma garrafa cortada (algo pontiagudo). Pode ter ocorrido no transporte ou no cliente. Troca NÃO autorizada.</t>
  </si>
  <si>
    <t>Celso pagou o cliente. Nem mandou fardo, nem deu desconto!</t>
  </si>
  <si>
    <t>foi liberado pela controladoria a bonificação já que o cliente nunca tinha dado problema e nunca fez uma devolução</t>
  </si>
  <si>
    <t>Feita a entrega dos produtos faltantes</t>
  </si>
  <si>
    <t>Enviado por email um relatorio de pedidos nao entregues de SBc podendo finalizar a ocorrência</t>
  </si>
  <si>
    <t>produtos  retornaram para Lindoia</t>
  </si>
  <si>
    <t>Foi mandado um relatorio de pedidos não entregues podendo finalizar a ocorrência</t>
  </si>
  <si>
    <t>O cliente ficou com os produtos e a nota estava certa</t>
  </si>
  <si>
    <t>O cliente chamou para descarregar e não gerou devolução</t>
  </si>
  <si>
    <t>foi liberado pela controladoria a bonificação dia 11/10</t>
  </si>
  <si>
    <t>Infelizmente com essa foto não tem como dar um parecer se é problema de qualidade.As garrafas estão de cabeça para baixo, numa caixa, aparentemente vazias. Não tem como verificar a data de validade e nem se há algum problema como por exemplo tampa torta que justifique estarem vazias. Da área da qualidade, troca NÃO autorizada.</t>
  </si>
  <si>
    <t>foi feita a troca de NF</t>
  </si>
  <si>
    <t>Passaram o endereço correto para o motorista que fez a entrega</t>
  </si>
  <si>
    <t>Passaram o endereço certo para o motorista e conseguiu fazer a entrega por ultimo</t>
  </si>
  <si>
    <t>Recebido em 10.10.22. Vieram 8 pacotes de 6 litros com a "boca" afundada. Chama atenção porque o envase é de 12.05.22 (foi carregado em maio) então levou 5 meses para a reclamação. Faremos a troca dessa vez e vamos acompanhar esse cliente. O ideal é que devoluções venham sempre na próxima carga. Troca autorizada.</t>
  </si>
  <si>
    <t>Finalização feita pelo eduardo</t>
  </si>
  <si>
    <t>foi dado desconto de 68,79</t>
  </si>
  <si>
    <t>foi trocada a caixa na hora.</t>
  </si>
  <si>
    <t>Fladis – 200 pacotes de 1500ml mexerica (foi e voltou em função do problema do concentrado). Troca já realizada.</t>
  </si>
  <si>
    <t>feita a reentrega com a mesma NF dia 13/10</t>
  </si>
  <si>
    <t>Motorista pagou</t>
  </si>
  <si>
    <t>MERCADÃO ATACADISTA COMERCIO DE ALIMENTOS - Conforme conversado em 28.10.22 com Matheus - Fladis esse cliente manda para SBC produtos vazios, amassados e vencidos (lixo para descarte). Eles recebem e já jogam fora. A troca, se realizada, deve ser feita comercialmente.</t>
  </si>
  <si>
    <t>Material recebido da Fladis em 17.10.22 e encaminhado para retrabalho.</t>
  </si>
  <si>
    <t>Enviado um relatorio de pedidos não entregues feitos por SBC</t>
  </si>
  <si>
    <t>A ocorrência 000804 não deveria ter sido encerrada? Pois não houve devolução apenas uma troca de nota. ( finalização por Haroldo)</t>
  </si>
  <si>
    <t>vendedor vai reenviar pedido</t>
  </si>
  <si>
    <t>foi enviado o pct faltante</t>
  </si>
  <si>
    <t>produtos retornaram</t>
  </si>
  <si>
    <t>SUPERMERCADO E RESTAURANTE JVA – ITUPEVA - 01.11.22 decidido com setor de devolução e comercial que essa ocorrência será dada baixa como ACORDO COMERCIAL, visto que segundo o Matheus de SBC foi dado desconto no boleto para o cliente e não vem a mercadoria.</t>
  </si>
  <si>
    <t>falado para a vendedora dar desconto</t>
  </si>
  <si>
    <t>foi feita uma troca de nota devido a ser colocado no pedido 2 produtos iguais, dobrando a quantidade. O produto é 1,5 mexerica. A nova NF é: 525751.Além do mais, faltou 1 fardo de 510 NAt no qual o motorista pagou</t>
  </si>
  <si>
    <t>a vendedora  reenviou o pedido. ( Foi conversado com a logistica de SBC que enviou um relatorio de pedidos nao entregues podendo finalizar a ocorrência)</t>
  </si>
  <si>
    <t>Foi notificado a vendedora que disse que tinha errado mesmo</t>
  </si>
  <si>
    <t>65 pacotes com todas as garrafas com gargalo afundado. Problema no transporte.</t>
  </si>
  <si>
    <t>o vendedor vai reenviar o pedido. ( Foi conversado com a logistica de SBC que enviou um relatorio de pedidos nao entregues podendo finalizar a ocorrência)</t>
  </si>
  <si>
    <t>a vendedora vai reenviar o pedido. ( Foi conversado com a logistica de SBC que enviou um relatorio de pedidos nao entregues podendo finalizar a ocorrência)</t>
  </si>
  <si>
    <t>Refri 310ml vazio (consumidos?)Refri 510ml 1 vazio e os outros 3 não consigo ver nenhum problema pela foto;Refri 1500ml 1 amassado, não consigo visualizar se tem produto ou não e as outras garrafas parece não ter problema;Não consigo ver data também para confirmar se não está vencido.Ou seja, não consigo identificar desvio de qualidade. Em relação ao 510ml água amassado e o 6L parece que está com a tampa torta, troca pode ser realizada.</t>
  </si>
  <si>
    <t>Reentrega com a mesma Nf</t>
  </si>
  <si>
    <t>Eu paguei do meu bolso, pra não perder o cliente. ( JULIO VENDEDOR)</t>
  </si>
  <si>
    <t>nao era pra gerar financeiro e gerou essa nota. ocorrência de SAC - foi lançada outra nota e dado baixa nessa nota.</t>
  </si>
  <si>
    <t>A vendedora vai digitar novamente o pedido</t>
  </si>
  <si>
    <t>Motorista pagou a descarga e foi feita a entrega certinho no final</t>
  </si>
  <si>
    <t>Foi feita a troca de NF</t>
  </si>
  <si>
    <t>foi dado desconto para o cliente</t>
  </si>
  <si>
    <t>Mandado o boleto para o cliente de prazo 28 dias</t>
  </si>
  <si>
    <t>Foi notificado o vendedor que resolveu o problema e explicou para o cliente a nota</t>
  </si>
  <si>
    <t>Foi enviado um relatório de SBc podendo finalizar a ocorrencia. Já foi notificado o vendedor pra reenviar o pedido</t>
  </si>
  <si>
    <t>Foi enviado um relatório de SBc podendo finalizar a ocorrencia. Já foi notificado a vendedora pra reenviar o pedido</t>
  </si>
  <si>
    <t>Estava com divergencia na nota, nos valores do pediso. Mas foi ligado para a vendedora que reverteu o problema e não gerou devoluçao</t>
  </si>
  <si>
    <t>Conforme conversado por ontem cliente Drift não vai enviar as mercadorias para análise, então não tem como o CQ avaliar. Troca, se realizada, deve ser feita comercialmente.</t>
  </si>
  <si>
    <t>JAD ZOGHEIB E CIA - 31.10.22 Conforme informado por Tati esse cliente prevê troca total em contrato. Troca comercial.</t>
  </si>
  <si>
    <t>Pode finalizar a ocorrência como erro no processo interno da expedição. ( Confirmação de Haroldo).  Além do mais a controladoria complementou com dar entrada no sistema como devolução.</t>
  </si>
  <si>
    <t>produtos retornaram para estoque</t>
  </si>
  <si>
    <t>– PARADARIA E CONFEITARIA DA RAINHA TRADIÇÃO – GRAAL 01.11.22 em foto recebida dava para verificar algumas garrafas amassadas. Troca autorizada. Matheus de SBC informou que já foi feita a reposição e não vem a mercadoria.</t>
  </si>
  <si>
    <t>Material recebido da Fladis para retrabalho.</t>
  </si>
  <si>
    <t>Foi feita a troca de NF desse cliente devido ao valor ter estado divergente</t>
  </si>
  <si>
    <t>01.11.22 decidido com setor de devolução e comercial que essa ocorrência será dada baixa como ACORDO COMERCIAL, visto que segundo o Matheus de SBC foi feito desconto no boleto e não vem a mercadoria.</t>
  </si>
  <si>
    <t>Foi enviado um relatório de SBc podendo finalizar a ocorrencia. Quem me contatou sobre o pedido errado foi a propria logistica de SBC</t>
  </si>
  <si>
    <t>Foi enviado um relatório de SBc podendo finalizar a ocorrencia. O motorista não sperou meu retorno para seguir rota e não deu tempo para avisar o vendedor nem reverter a situação</t>
  </si>
  <si>
    <t>Foi enviado um relatório de SBc podendo finalizar a ocorrencia. Já foi notificado o vendedor do ocorrido e mandado pra ele o n da oc</t>
  </si>
  <si>
    <t>retornou para estoque</t>
  </si>
  <si>
    <t>NF correta: 000527034</t>
  </si>
  <si>
    <t>Cliente Burger King. Devolvido uma caixa, que voltou aberta, com 47 copos e um deles furado. Não é problema de fabricação, mas a caixa foi recusada porque estava molhada. Troca autorizada.</t>
  </si>
  <si>
    <t>produto em estoque</t>
  </si>
  <si>
    <t>O motorista voltou ao local depois do horario proposto do cliente e fez a entrega</t>
  </si>
  <si>
    <t>foi entregue para o cliente o que falta</t>
  </si>
  <si>
    <t>Vieram 4 garrafas de suco fermentadas. Troca autorizada.</t>
  </si>
  <si>
    <t>Conforme conversado  com o CQ, eles não receberam  os produtos, porém como já teve reclamação desse lote, podemos dar sequencia na troca dos 3 pacotes. Troca autorizada.</t>
  </si>
  <si>
    <t>foi enviado o relatorio de pedidos não entegues por sbc podendo finalizar a ocorrencia.Foi notificado a vendedora para reenviar o pedido.</t>
  </si>
  <si>
    <t>o motorista pagou e trouxe a nota para a simone.</t>
  </si>
  <si>
    <t>FOI DESCONTADO DO VALOR TOTAL APENAS 1 UNIDADE</t>
  </si>
  <si>
    <t>foi enviado os pacotes faltantes e o motorista pagou a furada</t>
  </si>
  <si>
    <t>o motorista está nesta entrega desde as 9h:40. O  motorista conseguiun descarregar somente 15h:20.Foi conversado com a vendedora, a logistica de SBc e o coordenador. O cliente não queria fazer a recusa atrás da nota e não tinha dado horario que ia receber e disse que não tinha espaço no estoque. mas aoós tanto tempo a entrega ocorreu e não gerou devoluçaõ</t>
  </si>
  <si>
    <t>avisei a venddora para fazer o renvio do pedido. os produtos retornaram para SBC</t>
  </si>
  <si>
    <t>Vieram os seguintes produtos:15 unidades de suco de uva. Produto fermentado. Troca autorizada.1 pacote de 6 litros. Garrafões de datas diferentes; um com vazamento causado por algo pontiagudo e outro rachado, provavelmente queda. Troca NÃO autorizada.</t>
  </si>
  <si>
    <t>o motorista entrou em contato comigo dizendo que a cliente ia devolver tudo pq entregou fora do dia que ela pediu. Ela fez o pedido dia 19 e foi entregue somenete dia 25/10. Com isso, ela ficou exaltada e disse que iria parar de comprar na bioleve. mas foi notificado a vendedora e a logistica que resolveu a situação. As entregas dela demoram para ser feitas pois de acordo com a logistica, A regiao desse pedido é muito longe, nao compensa mandar o motorista com uma nota só, e ela vende uma nota la e depois no outro dia ou dois dias depois mais uma nota, entao eu deixo juntar notas la para poder mandar.Mas no final não gerou devolução e foi feita a entrega</t>
  </si>
  <si>
    <t>foi notificado a vendedora para reenviar o pedido. Os produtos retornara pra SBC</t>
  </si>
  <si>
    <t>o motorista pagou 6, 57 e a notinha chegou para a Simone e dei o visto de okay.</t>
  </si>
  <si>
    <t>foi enviado o pct</t>
  </si>
  <si>
    <t>A troca de uma unidade de garrafa de bioleve zero 510ml limão limão está autorizada. Dá para verificar pela foto um trinco no gargalo, que pode acontecer na tampadora.</t>
  </si>
  <si>
    <t>a vendedora resolveu e e o cliente recebeu</t>
  </si>
  <si>
    <t>os produtos chegaram e a vendedora foi notificada para reenviar o pedido</t>
  </si>
  <si>
    <t>os produtos retornaram a SBc e foi notificado o vendedor para reenviar o pedido</t>
  </si>
  <si>
    <t>o cadastro foi invalidado</t>
  </si>
  <si>
    <t>dada a entrada na nota</t>
  </si>
  <si>
    <t>Centerlar – recebemos a foto e pode-se verificar que houve uma falha no carimbo. 11 unidades de 510ml bioleve zero limão. Troca autorizada.</t>
  </si>
  <si>
    <t>Conforme conversado hoje cliente WWW Distribuidor e Importador, trata-se de acordo comercial. Produtos não virão e CQ não tem como avaliar. Troca comercial.</t>
  </si>
  <si>
    <t>890 – MARCO AURÉLIO MARIOTI – avaliando a ocorrência reclama de 1 pacote de Frutas Cítricas “furado” e já foi descontado do valor do pedido.</t>
  </si>
  <si>
    <t>reentrega com a mesma nota</t>
  </si>
  <si>
    <t>Braslimpo – 09.11.22 na revisão foi verificado que os copos estavam com problema na selagem. Troca autorizada.</t>
  </si>
  <si>
    <t>a carga voltou inteira e a vendedora já fez novo pedido</t>
  </si>
  <si>
    <t>o motorista foi buscar os pacotes que deixou a mais em outro cliente.</t>
  </si>
  <si>
    <t>não foi gerada devoluçaõ já que foi ligado mpara o gerente que resolveu o problema</t>
  </si>
  <si>
    <t>a cliente carregou hoje dia 18/11</t>
  </si>
  <si>
    <t>foi dada a entrada na nota</t>
  </si>
  <si>
    <t>o vendedor, coordenadoe e gerente entraram em contato com  o cliente que reverteu a situação e não gerou devolução</t>
  </si>
  <si>
    <t>chamaram ele para descarregar depois de muito tempo</t>
  </si>
  <si>
    <t>foi entregue o pct faltante</t>
  </si>
  <si>
    <t>chamaram ele para descarregar</t>
  </si>
  <si>
    <t>vai lançar o pedido novamente</t>
  </si>
  <si>
    <t>vai lançar novo pedido</t>
  </si>
  <si>
    <t>o vendedor e coordenador resolveram o problema e o motorista foi chgamado para descarregar</t>
  </si>
  <si>
    <t>troca autorizada pela CQ</t>
  </si>
  <si>
    <t>vendedor reenviou o pedido</t>
  </si>
  <si>
    <t>dada a entrada da nota</t>
  </si>
  <si>
    <t>aa carga foi destinada para a Fladis onde fez o cancelamento da nota e gerado outra nota para a Fladis.</t>
  </si>
  <si>
    <t>nf correta: 000529376</t>
  </si>
  <si>
    <t>foi feita a reposição deste item para o cliente. os produtos tavam sem avarias.</t>
  </si>
  <si>
    <t>– Fladis – Retrabalho.</t>
  </si>
  <si>
    <t>foi enviado os pacotes faltantes para o cliente</t>
  </si>
  <si>
    <t>ja foi reentregue para o cliente com outra nota</t>
  </si>
  <si>
    <t>motorista reenviou o pedido</t>
  </si>
  <si>
    <t>teve um novo pedido emitido.</t>
  </si>
  <si>
    <t>foi reentrega com outra nota</t>
  </si>
  <si>
    <t>produtos já retornaram</t>
  </si>
  <si>
    <t>foi enviado o pacote faltante</t>
  </si>
  <si>
    <t>São 14 fardos.Está separado para devolver junto ao motorista quando levar a troca no próximo pedido.troca autorizada</t>
  </si>
  <si>
    <t>– Apolen Comercio Ltda EPP – 5 pacotes de água prime com gás 310ml. Veio um vídeo com alguns pacotes rasgados e aparentemente umas garrafas estouradas. Troca autorizada</t>
  </si>
  <si>
    <t>troca de nota: 000529915foi enviado por e-mail</t>
  </si>
  <si>
    <t>O Fernado fez a troca de 01 galão para o cliente.</t>
  </si>
  <si>
    <t>Bom Deguste Comercial – 09.11.22 os produtos foram devolvidos para SBC. Os produtos reclamados em sua maioria serão reaproveitados. 510ml – algumas garrafas vazando. 1500ml – em perfeito estado, foi devolvido porque a carga “tombou” e 6L alguns com fundo amassado. Troca autorizada.</t>
  </si>
  <si>
    <t>produtos retornaram a matriz. Enviado relatorio de pedidos não entregues podendo fechar a ocorrencia.</t>
  </si>
  <si>
    <t>rentrega com outra nota</t>
  </si>
  <si>
    <t>feito a entrega com outra nota</t>
  </si>
  <si>
    <t>feita com outra nota</t>
  </si>
  <si>
    <t>Teve uma troca de nota de número: 000530148</t>
  </si>
  <si>
    <t>produtos retornaram a matriz. Enviado relatorio de pedidos não entregues podendo fechar a ocorrencia. Vendedor vai reenviar pedido</t>
  </si>
  <si>
    <t>NFD parcial: 000530764desconto de R$189,25 para o cliente.</t>
  </si>
  <si>
    <t>– Aparecido Gonçalo de Campos – 09.11.22 2 pacotes de 390ml UVA fermentados. Pela foto é possível confirmar o problema. Troca autorizada.</t>
  </si>
  <si>
    <t>conseguiu fazer a entrega</t>
  </si>
  <si>
    <t>foi dada a entrada na nota e os produtos já retornaram para estoque</t>
  </si>
  <si>
    <t>cliente teve abatimento</t>
  </si>
  <si>
    <t>retornaram 4 notas totalizando R$ 1.024,00 devido o motorista ter ficado esperando no cliente citado devido a não ter obs de horario em outro cliente.Gasto com frete para essas entregas: R$ 116,18</t>
  </si>
  <si>
    <t>Não houve necessidade de emissão de nova nota fiscal, foi enviada a mercadoria com a mesma nota fiscal para o cliente Servcater, será emitida nova nota para a Fladis.</t>
  </si>
  <si>
    <t>As garrafas não saem nessa condição toda riscada aqui da empresa. Deve ter sido algum problema no cliente.Da parte da qualidade Troca NÃO autorizada.</t>
  </si>
  <si>
    <t>o cliente fez a nfd e foi dada a entrada na nota</t>
  </si>
  <si>
    <t>963 – Empório Simpatia do Vale – Caçapava – Vieram 5 pacotes de 1L abacaxi com hortelã e a reclamação é de fragilidade na embalagem. Os pacotes recebidos não apresentavam nenhum problema. Troca NÃO autorizada.</t>
  </si>
  <si>
    <t>foi dada a entrada da NFD - 000531728</t>
  </si>
  <si>
    <t>essa nota foi cancelada pois passou muito tempo e foi gerado outra nota;</t>
  </si>
  <si>
    <t>Troca autorizada pelo CQ 1 pacote de 6L.</t>
  </si>
  <si>
    <t>foi troacdo para o cliente esse 1 pct</t>
  </si>
  <si>
    <t>foi dada entrada na NFD - 000531727</t>
  </si>
  <si>
    <t>Da parte da qualidade troca NÃO autorizada.Pelas fotos, os produtos estão em condição e não apresentam problema (pelo menos na foto enviada).Os pacotes estão todos rasgados e aparece uma garrafa de 1500ml vazia, que também não dá para verificar o problema. Os pacotes não saíram nessa condição aqui da bioleve.</t>
  </si>
  <si>
    <t>foi dada a entrada na NFD - 000531729</t>
  </si>
  <si>
    <t>produtos já em estoque</t>
  </si>
  <si>
    <t>O motorista pagou $29,94</t>
  </si>
  <si>
    <t>ENTREGUE NO DIA SEGUINTE COM A MESMA NF</t>
  </si>
  <si>
    <t>JÁ REALIZAMOS A ENTRADA DA NOTA NO SISTEMA</t>
  </si>
  <si>
    <t>Esse cliente se trata de acordo comercial.</t>
  </si>
  <si>
    <t>– Essa já recebemos a NFD e direcionamos ao financeiro, quanto aos produtos eram garrafas vazias e já foram descartadas. Essa NFD não fazemos a entrada devido ser uma nota com unidades e nosso estoque é controlado por pacotes. ( sbc)</t>
  </si>
  <si>
    <t>foi gerado o boleto e enviado para o cliente</t>
  </si>
  <si>
    <t>992 – Fladis – retrabalho.</t>
  </si>
  <si>
    <t>ENTREGUE NOVAMENTE HOJE COM A MESMA NF</t>
  </si>
  <si>
    <t>No dia 03/10/2022 envase do lote 276 tivemos um problema pontual em nosso processo. Desta forma troca autoriza de 1 pacote 510mL gás prime.  - VAI SER DADO DESCONTO NO PROXIMO PEDIDO</t>
  </si>
  <si>
    <t>foi enviado o pacote hoje</t>
  </si>
  <si>
    <t>foi enviado os pacotes faltantes</t>
  </si>
  <si>
    <t>Estou entregando com a mesma nota hoje. Encerrada.</t>
  </si>
  <si>
    <t>recebido vídeo e foto que demonstrava claramente o produto vazando. Troca autorizada</t>
  </si>
  <si>
    <t>Favor encerrar a ocorrência 001005.Motivo: Manobra indevida do motorista onde veio a entortar a carga, não será pago o frete.Obs.: já colocaram pedido para reposição, estamos aguardando agendamento junto ao cliente.( Haroldo)</t>
  </si>
  <si>
    <t>produtos em estoque</t>
  </si>
  <si>
    <t>– recebido duas garrafas de 390ml limonada suíça com o gargalo trincado (problema tampadora). Troca autorizada</t>
  </si>
  <si>
    <t>o cliente pediu agua 1,5l c/ gás e foi enviado 510ml. Foi conversado com vendedor e coordenador e não gerou devolução nem troca de nota. O cliente ficou com os 20 pct</t>
  </si>
  <si>
    <t>foi dado desconto para o cliente e a gas de 1,5L descontamos da transportadora</t>
  </si>
  <si>
    <t>DADA A ENTRADA NA NOTA E FOI AVISADO PARA O VENDEDOR REENVIAR PEDIDO</t>
  </si>
  <si>
    <t>– Fladis – retrabalho.</t>
  </si>
  <si>
    <t>Platlog - Recebemos 4 caixas de copos 305mL Burger King, que foram recusadas no recebimento devido a problemas de umidade. As caixas estavam danificadas por umidade e foram encontrados alguns copos com problemas de selagem, selos danificados e copos rachados. Troca autorizada.</t>
  </si>
  <si>
    <t>foi feito a troca de nota e o cliente ficou com os produtos. A NF correta é: 000533071</t>
  </si>
  <si>
    <t>Segue NCC: 000533348Valor do desconto: R$207,30</t>
  </si>
  <si>
    <t>foi dada a entrada na nota e o vendedor vai reenviar novo pedido</t>
  </si>
  <si>
    <t>4 pacotes 390mL limão - Fladis – retrabalho.</t>
  </si>
  <si>
    <t>cliente fez NFD e foi dada a entrada dia 21/11</t>
  </si>
  <si>
    <t>o vendedor vai reenviar novo pedido e foi dada a entrada na nota</t>
  </si>
  <si>
    <t>os produtos retornaram para estoque e foi dada a entrada na nota</t>
  </si>
  <si>
    <t>foi dada a entrada na nota e falei para o vendedor reenviar pedido</t>
  </si>
  <si>
    <t>– Mercadinho Zé Paraná LTDA – Troca autorizada de 5 pacotes 1500mL natural. o cliente quer bonificação</t>
  </si>
  <si>
    <t>– Mini Mercado Aimore LTDA – 1500mL natural. Troca autorizada. Enviado vídeo, porém solicitado o recolhimento das 12 unidades para análise física.enviar bonificação</t>
  </si>
  <si>
    <t>foi dado desconto para o cliente e os produtos foram descartados e com fotos do descarte ( ficou combinado)</t>
  </si>
  <si>
    <t>Segue em anexo, o comprovante de reembolso que nossa consultora pagou ao nosso cliente para não voltar a mercadoria devido a constatação do motorista que estava faltando 2 caixas de copo de 200ml .O ocorrido foi na entrega do dia 18 11 sexta feira. Então autorizei nossa consultora a pagar o produto para o cliente, pois ainda tinha mais 2 supermercados para efetuar entrega e já era 16:00.</t>
  </si>
  <si>
    <t>foi enviado os pct</t>
  </si>
  <si>
    <t>dada a entrada na nota e foi avisado o vendedor para reenviar pedido</t>
  </si>
  <si>
    <t>-  CAVICCHIOLI – 4 caixas de copos 305mL. Troca autorizada. Caixas danificadas por umidade - copos com falha na selagem.</t>
  </si>
  <si>
    <t>Ocorrência: 001046 - Motivo: 02 unidades de galão 6L – 1 unidade com a tampa torta. Troca autorizada</t>
  </si>
  <si>
    <t>motorista fez a troca no mesmo dia</t>
  </si>
  <si>
    <t>foi descontado da transportadora. Vai ser dado a entrada para o financeiro dar o desconto para o cliente.</t>
  </si>
  <si>
    <t>troca de nota: 000534195</t>
  </si>
  <si>
    <t>Furlanetti e Furlanetti LTDA – 24 pacotes de 1,5L com embalagem amassada e quer a troca – logística/Haroldo já autorizou a troca.</t>
  </si>
  <si>
    <t>não foi saida a mercadoria da fonte</t>
  </si>
  <si>
    <t>cliente optou por desconto</t>
  </si>
  <si>
    <t>foi dado desconto no boleto</t>
  </si>
  <si>
    <t>F J MARTINS DE SOUZA LINE BIJO – 20 pacotes 1,5L natural sem gás – problema com gosto. Troca autorizada, problema pontual na linha.</t>
  </si>
  <si>
    <t>Sociedade beneficiente Israelita Bras – 150 pacotes de 1,5L natural sem gás com gosto e odor ruim. Troca autorizada, problema pontual na linha</t>
  </si>
  <si>
    <t>os produtos já foram pro estoque e foi dada a entrada na nota</t>
  </si>
  <si>
    <t>foi ajustado o valor</t>
  </si>
  <si>
    <t>a vendedora vai reenviar pedido</t>
  </si>
  <si>
    <t>foi pedido para a vendedora reenviar pedido</t>
  </si>
  <si>
    <t>reenviar pedido</t>
  </si>
  <si>
    <t>vendedora vai reenviar pedido</t>
  </si>
  <si>
    <t>foi falado para vendedor reenviar pedido</t>
  </si>
  <si>
    <t>falei para o vendedor reenviar pedido</t>
  </si>
  <si>
    <t>foi trocado a nota e ajustado o erro</t>
  </si>
  <si>
    <t>produto já retornou</t>
  </si>
  <si>
    <t>foi trocado a nota e ajustado o valor</t>
  </si>
  <si>
    <t>feita a reentrega ontem com a mesma nota</t>
  </si>
  <si>
    <t>o cliente abriu pois o vendedor entrou em contato e o motorista voltou lá.</t>
  </si>
  <si>
    <t>Conforme solicitado, segue pedido de bonificação para a Distribuidora Primavera.O cliente não tem previsão de fazer nenhum pedido no momento devido circunstâncias financeiras, por esse motivo gentileza providenciar a entrega no cliente Supri Forte, que eu entregarei pessoalmente os dois fardos.Número da Ocorrência: 001082.</t>
  </si>
  <si>
    <t>foi enviado os pct para o cliente - tem mais 5 pct que ainda vai ser enviado</t>
  </si>
  <si>
    <t>esse cliente tem acordo comercial - eles fazem NFD</t>
  </si>
  <si>
    <t>vendedor deu desconto</t>
  </si>
  <si>
    <t>1088 – A.C. Yasuda Comercio de Aliment M10OVN – 15 pacotes de 1,5L natural sem gás com cheiro e gosto ruim. Troca autorizada, problema pontual na linha.</t>
  </si>
  <si>
    <t>retrabalho</t>
  </si>
  <si>
    <t>foi retirado os pct e foi feita a troca. Liberado pelo CQ</t>
  </si>
  <si>
    <t>reentrega com a mesma NF</t>
  </si>
  <si>
    <t>era doação</t>
  </si>
  <si>
    <t>foi trocada a nota</t>
  </si>
  <si>
    <t>foi dado desconto - NFD</t>
  </si>
  <si>
    <t>dada a entrada da NFD</t>
  </si>
  <si>
    <t>o motorista falou que não ia voltar com essa entrega e eles aceitaram</t>
  </si>
  <si>
    <t>foi enviado para o cliente</t>
  </si>
  <si>
    <t>foi enviado um relatório de pedidos não entregues podendo finalizar a ocorrencia. Foi avisado o vendedor para reenviar pedido</t>
  </si>
  <si>
    <t>foi avisado o vendedor para reenviar pedido. Foi cancelada essa nota</t>
  </si>
  <si>
    <t>feita a reentrega com a mesma nota</t>
  </si>
  <si>
    <t>o cliente teve desconto de 1042,42o Tiago acompanhou o descarte desses produtos. cliente mesmo fez o descarte</t>
  </si>
  <si>
    <t>feita reentrega com a mesma NF</t>
  </si>
  <si>
    <t>foi feita a entrada da nota e avisado o vendedor para reenviar pedido</t>
  </si>
  <si>
    <t>a nota foi cancelada e avisado o vendedor</t>
  </si>
  <si>
    <t>dada a entrada na nota e avisada a vendedora para reenviar pedido</t>
  </si>
  <si>
    <t>N. 000535460 houve a troca de nota.O motorista foi chamado 14h:20 para descarregar. E faltou 5,93 reais para quitar a negociação</t>
  </si>
  <si>
    <t>Informo que a nota fiscal 000534278 do cliente Rodosnack Coral, foi substituída pela nota 000535445</t>
  </si>
  <si>
    <t>foi feita a bonificação e autorizada a troca. cliente carregou hj</t>
  </si>
  <si>
    <t>foi entregue para o cliente</t>
  </si>
  <si>
    <t>foi dada a entrada da nota e e avisado o vendedor para reenviar pedido</t>
  </si>
  <si>
    <t>troca de nota devido a pedido errado</t>
  </si>
  <si>
    <t>ocorrencia fechada por não haver retorno</t>
  </si>
  <si>
    <t>foi dada a entrada na nota e avisado o vendedor para reenviar pedido</t>
  </si>
  <si>
    <t>motorista pagou a avaria</t>
  </si>
  <si>
    <t>Foi dada a entrada da nota e avisado vendedor para reenviar pedido.</t>
  </si>
  <si>
    <t>DANFE 000535934 e respectivos boletos, em substituição aos de numero 000535697</t>
  </si>
  <si>
    <t>os produtos retornaram e já foi enviada a troca para o cliente</t>
  </si>
  <si>
    <t>foi avisado o vendedor que disse que ia verificar e lançar pedido novamente</t>
  </si>
  <si>
    <t>foi avisado a vendedora sobre a devolutiva</t>
  </si>
  <si>
    <t>foi cancelada essa nota e avisada a vendedora</t>
  </si>
  <si>
    <t>foi avisado para a vendedora sobre a devolutiva e a nota foi cancelada</t>
  </si>
  <si>
    <t>O CLIENTE ABATEU CERTINHO O QUE PRECISAVA E TD FOI RESOLVIDO</t>
  </si>
  <si>
    <t>foi mandado o boleto corrigido</t>
  </si>
  <si>
    <t>foi feita uma bonificação e já foi feita a troca</t>
  </si>
  <si>
    <t>foi avisado a vendedora sobre o ocorrido e a nota cancelada</t>
  </si>
  <si>
    <t>foi avisado o vendedor que disse que vai acertar com o cliente para ser pago antecipadamente</t>
  </si>
  <si>
    <t>o motorista pagou 1,40</t>
  </si>
  <si>
    <t>deu desconto para o cliente</t>
  </si>
  <si>
    <t>nota cancelada e pedido já entregue</t>
  </si>
  <si>
    <t>houve uma divergencia de informação onde foi lançado o pedido duas vezes já que a NFD foi lançada no dia 6/12 e com isso, ao fazer o devido encerramento deu erro.</t>
  </si>
  <si>
    <t>foi dada a entrada da nota</t>
  </si>
  <si>
    <t>foi enviado os pct e troca liberada</t>
  </si>
  <si>
    <t>foi dada a entrada da nota cancelando essa</t>
  </si>
  <si>
    <t>GM DISTRIBUIDORA DE ALIMENTOS - M10TII – 18 fardos de água 1,5l natural com cheiro e gosto ruim: Lote: 318 - Problema pontual no processo, troca autorizada.</t>
  </si>
  <si>
    <t>foi dada a entrada da NFD</t>
  </si>
  <si>
    <t>não gerou devolução pois não tinha produto em estoque</t>
  </si>
  <si>
    <t>foi enviado outro pct</t>
  </si>
  <si>
    <t>foi enviado os pacotes</t>
  </si>
  <si>
    <t>foi feita a troca para o cliente pois o memso carrega aqui</t>
  </si>
  <si>
    <t>remontou os pallet</t>
  </si>
  <si>
    <t>entrega com a mesma nota</t>
  </si>
  <si>
    <t>acordo comercial</t>
  </si>
  <si>
    <t>1179 – Fladis – retrabalho</t>
  </si>
  <si>
    <t>1185 – SUPERMERCADOS CAVICCHIOLLI LTD - M10R36 – 1 pct de água 1,5l nat com a tampa torta – Pela foto nota-se que uma garrafa teve o gargalo comprometido, provavelmente por excesso de peso em carregamento (expedição). Troca autorizada.</t>
  </si>
  <si>
    <t>já trocados para o cliente do Distribuidor</t>
  </si>
  <si>
    <t>troca comercial pois cliente tem acordo</t>
  </si>
  <si>
    <t>foi enviado os pct certos e dada a entrada na nota</t>
  </si>
  <si>
    <t>foi enviado os pct para o cliente</t>
  </si>
  <si>
    <t>foi enviado bonificação</t>
  </si>
  <si>
    <t>foi dado desconto</t>
  </si>
  <si>
    <t>o cliente fez a NFD</t>
  </si>
  <si>
    <t>o cliente não tinha o pedido no sistema. Em conversa com a vendedora, a mesma disse que lançou e já mandou para o comprador que já chamou o motorista pra descarregar logo em seguida.</t>
  </si>
  <si>
    <t>Em conversa com a vendedora, a mesma disse que lançou e já mandou para o comprador que já chamou o motorista pra descarregar logo em seguida.</t>
  </si>
  <si>
    <t>a vendedora deu desconto. Foi alinhado com o cliente e os produtos retornaram.</t>
  </si>
  <si>
    <t>foi descontado do pagamento ( cliente faz pagamento a pix)</t>
  </si>
  <si>
    <t>avaria paga</t>
  </si>
  <si>
    <t>foi enviado um pedido de bonificação</t>
  </si>
  <si>
    <t>1223 – UAI SABORES – 3 unidades de refri 510ml mexerica vencido – Troca NÃO autorizada.                              \14   - Demais produtos com tampa torta ocasionando vazamento – Troca autorizada.</t>
  </si>
  <si>
    <t>– Supermercado e Restaurante JVA – Troca autorizada por se tratar de acordo comercial.</t>
  </si>
  <si>
    <t>avaria foi paga</t>
  </si>
  <si>
    <t>feita NFD</t>
  </si>
  <si>
    <t>foi dada a entrada na nota e vendedor lançou novo pedido</t>
  </si>
  <si>
    <t>o mercado emitiu NFD e demos o desconto no boleto para ele</t>
  </si>
  <si>
    <t>deu desconto</t>
  </si>
  <si>
    <t>foi reentregue com a mesma nota</t>
  </si>
  <si>
    <t>o motorista voltou lá e o cliente pagou.</t>
  </si>
  <si>
    <t>nesse caso a nota foi emitida para fazer agendamento, não teve devolução.</t>
  </si>
  <si>
    <t>já concedido em pgto ao cliente</t>
  </si>
  <si>
    <t>descontou do motorista e entregou as primes</t>
  </si>
  <si>
    <t>o cliente emitiu a NFD e deu desconto para o cliente</t>
  </si>
  <si>
    <t>cliente fez NFD e deram desconto pra ele</t>
  </si>
  <si>
    <t>o pacote avariado retornou e foi dado um outro no ato da entrega</t>
  </si>
  <si>
    <t>foi enviado novo pedido</t>
  </si>
  <si>
    <t>WWW Distribuidor e Importador – Cliente com acordo comercial</t>
  </si>
  <si>
    <t>As avarias não são de qualidade, foram pacotes que estouraram o strech no manuseio das descargas que são todas batidas.Ele trouxe de volta e colocamos pra retrabalhar.faz nota de devolução é descontado</t>
  </si>
  <si>
    <t>na nota estava que o cliente não abre de segunda feira. O motorista me mandou ft da nota e avisei a vendedora que estava devolvendo a carga. No entanto a vendedora disse que por conta do final de ano o cliente estava sem mercadoria e ia receber. O motorista disse que não conseguiria voltar mais tarde mas por fim acabou voltando e deu certo a entrega.</t>
  </si>
  <si>
    <t>vendedor foi retirar na empresa de SBC os pct para trocar para o cliente</t>
  </si>
  <si>
    <t>o vendedor mandou uma bonificaçao e entregamos la e retiramos o canhoto</t>
  </si>
  <si>
    <t>trocou o sabor pelo certo</t>
  </si>
  <si>
    <t>entregamos o suco e pegamos o canhoto tbm</t>
  </si>
  <si>
    <t>1)	001282 – NF:  000531188 desc. Não autorizado</t>
  </si>
  <si>
    <t>o motorista encontrou o local correto e descarregou.</t>
  </si>
  <si>
    <t>foi avisado o vendedor</t>
  </si>
  <si>
    <t>Esta td certo ja em desconto em boleto.</t>
  </si>
  <si>
    <t>Nesse caso não será necessária a troca, pois o cliente emitiu uma NFD para abatimento no valor do pagamento.</t>
  </si>
  <si>
    <t>foi passado para o coordenador</t>
  </si>
  <si>
    <t>troca de nota sem os sucos</t>
  </si>
  <si>
    <t>foi feita a reentrega com a mesma nota</t>
  </si>
  <si>
    <t>FOI DADO DESCONTO</t>
  </si>
  <si>
    <t>foi dada a entrada da nota e os produtos retornaram</t>
  </si>
  <si>
    <t>cliente teve desconto no boleto</t>
  </si>
  <si>
    <t>1300 – WWW distribuidor e importador – acordo comercial –</t>
  </si>
  <si>
    <t>o cliente fez NFD</t>
  </si>
  <si>
    <t>troca não autorizada</t>
  </si>
  <si>
    <t>2)	001306 – NF: 000522802 desc. Não autorizado</t>
  </si>
  <si>
    <t>dado o desconto</t>
  </si>
  <si>
    <t>cliente teve desconto</t>
  </si>
  <si>
    <t>cliente fez NFD e foi dado desconto do pacote errado</t>
  </si>
  <si>
    <t>FOI GERADO O BOLETO E ENVIADO PARA O CLIENTE</t>
  </si>
  <si>
    <t>foi enviado a bnf</t>
  </si>
  <si>
    <t>entregaram o pct ontem dia 26/01</t>
  </si>
  <si>
    <t>foi levado novamente o pct</t>
  </si>
  <si>
    <t>a vendedora ligou para o cliente e disse que iria ficar sim com os produtos.</t>
  </si>
  <si>
    <t>dada a entrada da NF</t>
  </si>
  <si>
    <t>foi cancelada a nf</t>
  </si>
  <si>
    <t>a cliente tava fechada por motivo de saude pois houve um imprevisto e não conseguiu abrir hj, porém  em conversa com o vendedor, o mesmo ligou para a cliente e ela disse que podria deixar na sorveteria que fica ao lado. O motorista voltou para a entrega e deu certo</t>
  </si>
  <si>
    <t>fez a reentrega com a mesma nota</t>
  </si>
  <si>
    <t>O Eduardo trocou para o cliente</t>
  </si>
  <si>
    <t>fez a entrada da nota</t>
  </si>
  <si>
    <t>Erro de cadastro na Substituição Tributária. Mas só substituímos a nota. Não houve devolução de mercadoria.</t>
  </si>
  <si>
    <t>foi enviado o pacote para o cliente</t>
  </si>
  <si>
    <t>nós pagamos o frete e o motorista não vai mais carregar pra fonte</t>
  </si>
  <si>
    <t>cliente teve a bnf</t>
  </si>
  <si>
    <t>Favor cancelar esta ocorrência.O motorista encontrou os pacotes.</t>
  </si>
  <si>
    <t>Boa tarde RaquelReferente a ocorrência de numero:001364RS: Mercado IporangaCC: M0879900CNPJ 05203829000105SFA: 97463293Pode ser encerrada O pedido se faturado, sera entregue na Segunda.</t>
  </si>
  <si>
    <t>troca feita pelo comercial pois o cliente tem acordo e os produtos estavam vencidos e com lacres rompidos</t>
  </si>
  <si>
    <t>FOI DADA A ENTRADA DA NF</t>
  </si>
  <si>
    <t>deu a entrada da NF</t>
  </si>
  <si>
    <t>foi trocado para o cliente</t>
  </si>
  <si>
    <t>o número da NF de Devolução 000545294</t>
  </si>
  <si>
    <t>motorista pagou a descarga</t>
  </si>
  <si>
    <t>o hospital ficou com a mercadoria</t>
  </si>
  <si>
    <t>1379 – FINALIZADA ( VENDEDORA DEU COMO DESCONTO )</t>
  </si>
  <si>
    <t>deu entrada na NF</t>
  </si>
  <si>
    <t>não teve custo para a empresa</t>
  </si>
  <si>
    <t>deu entrada da NF</t>
  </si>
  <si>
    <t>Pedido 926864</t>
  </si>
  <si>
    <t>foi entregue a bnf</t>
  </si>
  <si>
    <t>deu desconto no boleto e fez NFD</t>
  </si>
  <si>
    <t>cliente veio retirar na fonte</t>
  </si>
  <si>
    <t>NFD PARCIAL</t>
  </si>
  <si>
    <t>dada a entrada e vendedora vai reenviar pedido</t>
  </si>
  <si>
    <t>foi feita a troca para o cliente _ Foi conversado com tiago coordenador</t>
  </si>
  <si>
    <t>enviado para o cliente</t>
  </si>
  <si>
    <t>Supermercado Roque troca não autorizada. Eles mandaram pra descarte pois os produtos estão sujos, descorados, garrafas raladas</t>
  </si>
  <si>
    <t>foi enviado os 20 pct</t>
  </si>
  <si>
    <t>000546550</t>
  </si>
  <si>
    <t>deixou no lugar certo</t>
  </si>
  <si>
    <t>nota trocada</t>
  </si>
  <si>
    <t>deu entrada na nota</t>
  </si>
  <si>
    <t>foi feita a bonificação para o cliente</t>
  </si>
  <si>
    <t>1418 – FINALIZADA (VENDEDOR DEU DESCONTO PARA O CLIENTE</t>
  </si>
  <si>
    <t>o cliente ficou com o produto e foi falado com a Rose e Matheus Gomes</t>
  </si>
  <si>
    <t>Tá comprando da concorrência</t>
  </si>
  <si>
    <t>fo dada a entrada na nota e recolheu os produtos</t>
  </si>
  <si>
    <t>NFD e foi dada a entrada da nota</t>
  </si>
  <si>
    <t>foi trocado pro cliente</t>
  </si>
  <si>
    <t>A Roseli fez o pedido de bonificação pro cliente.</t>
  </si>
  <si>
    <t>a vendedora passou o número que estava cortado na nota para o motorista</t>
  </si>
  <si>
    <t>fou dada a entrada da nota</t>
  </si>
  <si>
    <t>1 unidade AGUA 510ML GAS PRIME vazando - cliente deixou pra lá</t>
  </si>
  <si>
    <t>foi enviado 1 pc de bonificação</t>
  </si>
  <si>
    <t>foi trocada a nota para o cliente</t>
  </si>
  <si>
    <t>fo dada a entrada da nota</t>
  </si>
  <si>
    <t>trocou a nota</t>
  </si>
  <si>
    <t>feita a NFD</t>
  </si>
  <si>
    <t>celso levou no carro dele os pct faltantes</t>
  </si>
  <si>
    <t>não foi aprovado pelo cq</t>
  </si>
  <si>
    <t>1471 – FINALIZADA ( FEITA ENTRADA DA NFD E CONCEDIDO DESCONTO PARA O CLIENTE)</t>
  </si>
  <si>
    <t>1477 – FINALIZADA ( NF DEVOLVIDA, VENDEDORA REENVIOU O PEDIDO CORRETO )</t>
  </si>
  <si>
    <t>3 unidades total R$ 7,08 - desconto</t>
  </si>
  <si>
    <t>1480 – FINALIZADO ( NF DEVOLVIDA</t>
  </si>
  <si>
    <t>1484  - AVARIA FLADIS FINALIZADA ( JÁ DEVOLVIDA PARA A FONTE</t>
  </si>
  <si>
    <t>1485 – FINALIZADO ( NF DEVOLVIDA )</t>
  </si>
  <si>
    <t>1486 – FINALIZADO ( NF DEVOLVIDA</t>
  </si>
  <si>
    <t>foi liberado a bonificação ( passou pela controladoria)</t>
  </si>
  <si>
    <t>1488 – FINALIZADO ( NF DEVOLVIDA</t>
  </si>
  <si>
    <t>descontaram do cheque</t>
  </si>
  <si>
    <t>1490 – FINALIZADO ( PARCIAL E CONCEDIDO DESCONTO PARA O CLIENTE DOS 6 PCST QUE FALTARAM NA ENTREGA )</t>
  </si>
  <si>
    <t>será dado abatimento</t>
  </si>
  <si>
    <t>NFD</t>
  </si>
  <si>
    <t>1493 – FINALIZADO ( NF DEVOLVIDA</t>
  </si>
  <si>
    <t>1494 – AVARIA FLADIS FINALIZADA ( JÁ DEVOLVIDA PARA FONTE</t>
  </si>
  <si>
    <t>1495 – FINALIZADA ( NF DEVOLVIDA</t>
  </si>
  <si>
    <t>1496 – FINALIZADA ( NF DEVOLVIDA</t>
  </si>
  <si>
    <t>1497 – FINALIZADA ( MOTORISTA PAGOU O PACOTE</t>
  </si>
  <si>
    <t>1498 – FINALIZADA ( NF DEVOLVIDA</t>
  </si>
  <si>
    <t>foi feita a bonificação no dia 20/4</t>
  </si>
  <si>
    <t>foi dada a entrada da NF</t>
  </si>
  <si>
    <t>foi trocado pro cliente - matheus luta</t>
  </si>
  <si>
    <t>vendedor deu desconto ontem dia 02/3 pois cliente fez pedido</t>
  </si>
  <si>
    <t>foi reentregue com a mesma NF</t>
  </si>
  <si>
    <t>foi enviado um pedido de bonif. que a vendedora lançou</t>
  </si>
  <si>
    <t>dada entrada da NFD e desconto no boleto</t>
  </si>
  <si>
    <t>cliente pegou dinheiro de volta</t>
  </si>
  <si>
    <t>reentrega ontem dia 23/2</t>
  </si>
  <si>
    <t>dado desconto para o cliente</t>
  </si>
  <si>
    <t>deu desconto pro cliente</t>
  </si>
  <si>
    <t>achou no caminhão</t>
  </si>
  <si>
    <t>foi dada entrada da NFD</t>
  </si>
  <si>
    <t>motorista foi reentregar pois havia ido embora sem autorização</t>
  </si>
  <si>
    <t>troca liberada pelo CQ - NFD</t>
  </si>
  <si>
    <t>cliente descontou do pagamento</t>
  </si>
  <si>
    <t>reentrega com mesma NF</t>
  </si>
  <si>
    <t>liberado pelo CQ - NFD</t>
  </si>
  <si>
    <t>foi feita bonificação de 2 pc pro cliente</t>
  </si>
  <si>
    <t>deu desconto desse 1 pc</t>
  </si>
  <si>
    <t>entregou o pc e retirou o canhoto assinado</t>
  </si>
  <si>
    <t>foi reentregue dia 28/02 com outra nota</t>
  </si>
  <si>
    <t>foi pago</t>
  </si>
  <si>
    <t>troca não autorizada pelo CQ e nem pelo comercial</t>
  </si>
  <si>
    <t>R$ 66,7318 unidades de Biozero 1,5L na tabela AS10200 FRACIONADA</t>
  </si>
  <si>
    <t>000554867 nova NF</t>
  </si>
  <si>
    <t>dada a entrada da NFD e dado desconto</t>
  </si>
  <si>
    <t>dado desconto e dada entrada da NFD</t>
  </si>
  <si>
    <t>cliente desconta os pacotes do frete que ele paga para o motorista ( Palavras de Du em conversa com o mesmo - cliente fob)</t>
  </si>
  <si>
    <t>foi bonificado pro cliente</t>
  </si>
  <si>
    <t>nf trocada</t>
  </si>
  <si>
    <t>foi levado para o cliente os pacotes faltantes</t>
  </si>
  <si>
    <t>foi reposto esse pc pelo Zucato</t>
  </si>
  <si>
    <t>motorista foi no mesmo dia trocar e levar os pct pro cliente</t>
  </si>
  <si>
    <t>cliente fez NFD - dada a entrada da NFD</t>
  </si>
  <si>
    <t>dada a entrada da NFd</t>
  </si>
  <si>
    <t>enviado bonificação para o cliente de 1 pc</t>
  </si>
  <si>
    <t>troca autorizada pelo CQ e já foi trocado para cliente</t>
  </si>
  <si>
    <t>nf cancelada</t>
  </si>
  <si>
    <t>foi feita a bonf. pro cliente</t>
  </si>
  <si>
    <t>descontado do pagamento</t>
  </si>
  <si>
    <t>NOVA NF: 000555547</t>
  </si>
  <si>
    <t>O Du enviou o pc pra ela</t>
  </si>
  <si>
    <t>foi concedido desconto</t>
  </si>
  <si>
    <t>pagou</t>
  </si>
  <si>
    <t>REENTREGA COM A MESMA NF</t>
  </si>
  <si>
    <t>dada entrada da NF</t>
  </si>
  <si>
    <t>foi dada entrada da NF</t>
  </si>
  <si>
    <t>vendedor deu desconto para o cliente</t>
  </si>
  <si>
    <t>a NF foi trocada</t>
  </si>
  <si>
    <t>foi dada entrada da NFD e dado desconto para cliente</t>
  </si>
  <si>
    <t>dada entrada da NFD</t>
  </si>
  <si>
    <t>NFD parcial</t>
  </si>
  <si>
    <t>Favor baixar boleto em anexo nf vai ser substituída. - Rafael</t>
  </si>
  <si>
    <t>NFD parcial de avaria</t>
  </si>
  <si>
    <t>DESCONTO NO BOLETO PARA O CLIENTE</t>
  </si>
  <si>
    <t>foi feita a troca pro cliente ( bonificação)</t>
  </si>
  <si>
    <t>cliente recusou a bonificação</t>
  </si>
  <si>
    <t>vendedor fez a bonificação pro cliente (31/5)</t>
  </si>
  <si>
    <t>vendedor pagou 1 unidade</t>
  </si>
  <si>
    <t>reenviou pedido</t>
  </si>
  <si>
    <t>Cancelou e ele reentregou com outra nf</t>
  </si>
  <si>
    <t>Houve uma troca de NF (000557990)</t>
  </si>
  <si>
    <t>Favor dar entrada na NF 558336 que foi substituída pela nf 558583</t>
  </si>
  <si>
    <t>foi feita a bonificação de 10 pc para o cliente</t>
  </si>
  <si>
    <t>foi reenviado pedido</t>
  </si>
  <si>
    <t>foi feita a troca para o cliente</t>
  </si>
  <si>
    <t>4)	001700- desc. Não autorizado</t>
  </si>
  <si>
    <t>4)	001701 – NF: 000538180 desc. Não autorizado</t>
  </si>
  <si>
    <t>vendedora deu desconto</t>
  </si>
  <si>
    <t>Eduardo fez a troca pro cliente</t>
  </si>
  <si>
    <t>Não foi autorizado pelo CQ</t>
  </si>
  <si>
    <t>abatimento não concedido pois não foi aprovado pelo CQ</t>
  </si>
  <si>
    <t>avarias NFD parcial</t>
  </si>
  <si>
    <t>NFD parcial e desconto</t>
  </si>
  <si>
    <t>foi concedido desconto para o cliente - conversado com consultora tatiane</t>
  </si>
  <si>
    <t>concedeu desconto no boleto</t>
  </si>
  <si>
    <t>Bom dia Raquel, segue pedido com desconto de 16,90 ( vendedor)</t>
  </si>
  <si>
    <t>cliente fechou a distribuidora - vendedor disse que poderia encerrar ( sem retorno)</t>
  </si>
  <si>
    <t>TESTE</t>
  </si>
  <si>
    <t>Bom dia Raquel!Raquel conversei com o cliente e ele disse que já foi feito a troca ontem mesmo na fonte Que já está tudo certo .Att  ( PALAVRAS POR E-MAIL DO DIA 6/4 DA MARIA DE FATIMA)</t>
  </si>
  <si>
    <t>5)	001731 – NF: 000546372 ok (CONCEDIDO DESCONTO PELA VALÉRIA)</t>
  </si>
  <si>
    <t>foi feita a bonificação pro cliente</t>
  </si>
  <si>
    <t>vendedora fez a bonificação</t>
  </si>
  <si>
    <t>Foi enviado o pacote pro cliente</t>
  </si>
  <si>
    <t>foi enviado os 5 pc faltantes - Du pelo telefne confirmou (27/4)</t>
  </si>
  <si>
    <t>foi entregue os 5 pct pro cliente</t>
  </si>
  <si>
    <t>foi dado desconto pro cliente</t>
  </si>
  <si>
    <t>vendedora pagou!</t>
  </si>
  <si>
    <t>cancelou a NF</t>
  </si>
  <si>
    <t>foi descontado o valor de 1 pc no pagamento a vista</t>
  </si>
  <si>
    <t>cliente recusou toda a carga</t>
  </si>
  <si>
    <t>NF cancelada</t>
  </si>
  <si>
    <t>a nota foi trocada</t>
  </si>
  <si>
    <t>motorista levou os pacotes</t>
  </si>
  <si>
    <t>enviou bonifocação pro cliente</t>
  </si>
  <si>
    <t>NFD avarias</t>
  </si>
  <si>
    <t>6)	001774 – NF: 000550079 ok (CONCEDIDO DESCONTO PELA VALÉRIA)</t>
  </si>
  <si>
    <t>foi dado desconto de 1 unidade</t>
  </si>
  <si>
    <t>7)	001779 – NF: 000559039 ok (CONCEDIDO DESCONTO PELA VALÉRIA)</t>
  </si>
  <si>
    <t>cancelou a NF e reenviou pedido</t>
  </si>
  <si>
    <t>vendedor concedeu desconto de 15,45 desta ocorrencia</t>
  </si>
  <si>
    <t>vendedor fez um pacote de bonificação</t>
  </si>
  <si>
    <t>troca NF 000562271</t>
  </si>
  <si>
    <t>desconto para o cliente</t>
  </si>
  <si>
    <t>nfd parcial e desconto</t>
  </si>
  <si>
    <t>foi enviado os pc pro cliente</t>
  </si>
  <si>
    <t>não gerou devolução - vendedor levou os pacotes faltantes</t>
  </si>
  <si>
    <t>RETRABALHO</t>
  </si>
  <si>
    <t>FOI TROCADO PARA O PRODUTO CERTO E LEVADO O PRODUTO NO DIA 17/4</t>
  </si>
  <si>
    <t>foi cancelada a NF</t>
  </si>
  <si>
    <t>8)	001812 – NF: 000552732 desc. 48,75 ok (CONCEDIDO DESCONTO PELA VALÉRIA)</t>
  </si>
  <si>
    <t>9)	001813 – NF: 000521061 desc. 77,39 ok (CONCEDIDO DESCONTO PELA VALÉRIA)</t>
  </si>
  <si>
    <t>deu entrada da carta de devolução e desconto no boleto</t>
  </si>
  <si>
    <t>foi levado os pct pro cliente</t>
  </si>
  <si>
    <t>motorista eder pagou</t>
  </si>
  <si>
    <t>Foi dado desconto no boleto e vendedor entregou em mãos o boleto atualizado (26/4) - Matheus gerou boleto novo no dia (17/4)</t>
  </si>
  <si>
    <t>foi enviado para o cliente os pacotes faltantes</t>
  </si>
  <si>
    <t>dada entrada no sistema - troca já havia sido feita</t>
  </si>
  <si>
    <t>xavier acertou com o representante o valor de 200,00</t>
  </si>
  <si>
    <t>Feito o desconto valorizado de acordo com ocorrência 001828.Obrigado, ( palavras de vendedor)</t>
  </si>
  <si>
    <t>foi levado o pacote pro cliente</t>
  </si>
  <si>
    <t>Foi conversado com o Eduardo por telefone no dia 27/4 e a finalização é que a nota foi trocada</t>
  </si>
  <si>
    <t>10)	001837 – NF: 000562024 desc. Não autorizado</t>
  </si>
  <si>
    <t>deu entrada na NFD</t>
  </si>
  <si>
    <t>dada a entrada na NF</t>
  </si>
  <si>
    <t>Celso fez o pedido de bonificação de 1 pc</t>
  </si>
  <si>
    <t>concedido desconto</t>
  </si>
  <si>
    <t>foi trocada a NF</t>
  </si>
  <si>
    <t>Foi reentregue no dia seguinte porém, eles recusaram com o motivo de não ter espaço no estoque.</t>
  </si>
  <si>
    <t>MOTORISTA PAGOU 63,00</t>
  </si>
  <si>
    <t>DADA A ENTRADA DA NFD</t>
  </si>
  <si>
    <t>DADA A ENTRADA DA NF</t>
  </si>
  <si>
    <t>MOTORISTA PAGOU 27,54</t>
  </si>
  <si>
    <t>foi dada entrada na NFD</t>
  </si>
  <si>
    <t>foi entregue o pc pro cliente</t>
  </si>
  <si>
    <t>foi entregue pro cliente</t>
  </si>
  <si>
    <t>MOTORISTA PAGOU 114,48</t>
  </si>
  <si>
    <t>Pedido 97444789 - trocada a NF</t>
  </si>
  <si>
    <t>cliente recebeu com o mesmo boleto</t>
  </si>
  <si>
    <t>vendedor concedeu desconto</t>
  </si>
  <si>
    <t>vendedora concedeu desconto</t>
  </si>
  <si>
    <t>foi dada entrada na NF</t>
  </si>
  <si>
    <t>Nova NF: 000566956</t>
  </si>
  <si>
    <t>Nova NF: 000567050 e 000567051</t>
  </si>
  <si>
    <t>A NF foi trocada</t>
  </si>
  <si>
    <t>boleto prorrogado.</t>
  </si>
  <si>
    <t>Foi dada a entrada da NF</t>
  </si>
  <si>
    <t>Foi entregue na quarta- feira ( Talita mandou e-mail)</t>
  </si>
  <si>
    <t>foi entregue os pc pro cliente</t>
  </si>
  <si>
    <t>Dada entrada da NF</t>
  </si>
  <si>
    <t>Bom dia!O cliente devolveu a carga inteira, iremos reentregar amanhã com a mesma NF.Att, Palavras de Gomes ( : terça-feira, 9 de maio de 2023 )</t>
  </si>
  <si>
    <t>Motorista pagou 15,48</t>
  </si>
  <si>
    <t>foi feita a entrega dos 4 pc que faltou pro cliente</t>
  </si>
  <si>
    <t>NF correta 568239</t>
  </si>
  <si>
    <t>Foi dada entrada da NFD</t>
  </si>
  <si>
    <t>Foi dada entrada na NF</t>
  </si>
  <si>
    <t>Nova NF: 000568503</t>
  </si>
  <si>
    <t>reentrega com a mesma NF - Jhonatan entregou com o carro</t>
  </si>
  <si>
    <t>foi dada entrada da nf</t>
  </si>
  <si>
    <t>11)	001947 – NF: 000566004 desc. Não autorizado</t>
  </si>
  <si>
    <t>A NFD foi dada entrada pela MIcaela pois o Du assumiu o B.o. Ele me afirmou isso por telefone dizendo que poderia fechar na conta dele.</t>
  </si>
  <si>
    <t>foi dada entrada na NF já que a outra nota foi feita a reentrega</t>
  </si>
  <si>
    <t>foi entregue os pc faltante pro cliente</t>
  </si>
  <si>
    <t>foi enviada a bonifcação pro cliente</t>
  </si>
  <si>
    <t>conversei com consultor julio e o mesmo disse que já foi trocado pro cliente</t>
  </si>
  <si>
    <t>foi dada entrada da nfd</t>
  </si>
  <si>
    <t>o gomes entregou os copos certo e foi retirado os copos errados do cliente</t>
  </si>
  <si>
    <t>O cliente recebeu no final das contas</t>
  </si>
  <si>
    <t>foi dado desconto pro cliente pois o mesmo pagou no pix e devolveu 16pc</t>
  </si>
  <si>
    <t>a vendedora fez o pedido de bonificação pro cliente - trocado td certo</t>
  </si>
  <si>
    <t>foi resolvido pelo Igor</t>
  </si>
  <si>
    <t>foi dada a entrada da nfd</t>
  </si>
  <si>
    <t>12)	001995 – NF: 000565821 concedido desconto no boleto porém cliente pagou sem o desconto ficou para um próximo pedido. (CONCEDIDO DESCONTO PELA VALÉRIA)</t>
  </si>
  <si>
    <t>13)	001998 – NF: 000563395 pago boleto enviado do cliente (CONCEDIDO DESCONTO PELA VALÉRIA)</t>
  </si>
  <si>
    <t>reentrega mesma NF</t>
  </si>
  <si>
    <t>foi dada a entrada da nf</t>
  </si>
  <si>
    <t>não gerou devolução - o cliente fez o pagamento por pix</t>
  </si>
  <si>
    <t>foi dada entrada na nf</t>
  </si>
  <si>
    <t>fechei por falta de retorno do vendedor sobre a NFD</t>
  </si>
  <si>
    <t>foi enviada a bonificação</t>
  </si>
  <si>
    <t>foi dada a entrada da nf e caiu na logistica pois o motorista nem foi no cliente</t>
  </si>
  <si>
    <t>foi dada a entrada da nf e n nf não tem a informação completa</t>
  </si>
  <si>
    <t>foi pago pelo motorista</t>
  </si>
  <si>
    <t>dada entrada da NFd</t>
  </si>
  <si>
    <t>TROCA NÃO LIBERADA PELO CQ</t>
  </si>
  <si>
    <t>o motorista trouxe os produtos e levou 49 pc de água 310ml prime natural no lugar da glass. Autorizado pelo CQ e controladoria.</t>
  </si>
  <si>
    <t>o motorista foi lá entregar as águas no mesmo dia</t>
  </si>
  <si>
    <t>motorista Lucas levou os pc pro cliente</t>
  </si>
  <si>
    <t>Desconto de R$ 24,90 Referente a ocorrencia 002066</t>
  </si>
  <si>
    <t>foi entregue os pct</t>
  </si>
  <si>
    <t>vendedor retirou na empresa os pct e vai levar pro cliente</t>
  </si>
  <si>
    <t>vendedor lançou a bonificação</t>
  </si>
  <si>
    <t>troca nao autorizada</t>
  </si>
  <si>
    <t>o consultor deu desconto pro cliente</t>
  </si>
  <si>
    <t>o motorista retornou ao local e entregou</t>
  </si>
  <si>
    <t>motorista não conseguiu entregaar e voltou a nota - vendedor fi avisado pra reenviar pedido</t>
  </si>
  <si>
    <t>foi enviado o pc pro cliente</t>
  </si>
  <si>
    <t>foi dada  entrada da NF</t>
  </si>
  <si>
    <t>dada entrada da nf</t>
  </si>
  <si>
    <t>Foi dada entrada na NFD</t>
  </si>
  <si>
    <t>dada entrada da nfd</t>
  </si>
  <si>
    <t>foi dada entrada da nota</t>
  </si>
  <si>
    <t>foi trocado pro cliente a bonif.</t>
  </si>
  <si>
    <t>a nfd vai ser cancelada pois os pct foram encontrados na transportadora</t>
  </si>
  <si>
    <t>dado desconto</t>
  </si>
  <si>
    <t>o vendedor mandou o pc pro cliente hj 21/07/23</t>
  </si>
  <si>
    <t>vendedor fez bonif.</t>
  </si>
  <si>
    <t>celso pegou o pc na expedição pra levar ao cliente</t>
  </si>
  <si>
    <t>foi dada entrada da nota dev.</t>
  </si>
  <si>
    <t>FOI DADA ENTRADA DA NF</t>
  </si>
  <si>
    <t>vendedora fez pedido de bonificação</t>
  </si>
  <si>
    <t>trocado pro cliente</t>
  </si>
  <si>
    <t>gerou nota de credito para a cliente</t>
  </si>
  <si>
    <t>a nfd foi recusada pelo fiscal na segunda dia 24/7/23</t>
  </si>
  <si>
    <t>troca de NF (Segue nota correta 579688)</t>
  </si>
  <si>
    <t>Foi dada entrada da nf</t>
  </si>
  <si>
    <t>Foi dada entrada da nfd</t>
  </si>
  <si>
    <t>foi pago!</t>
  </si>
  <si>
    <t>troca não autorizada pele expedição nem pelo cq</t>
  </si>
  <si>
    <t>cliente nao quis mais a troca</t>
  </si>
  <si>
    <t>foi trocado pro  cliente</t>
  </si>
  <si>
    <t>a nf foi trocada</t>
  </si>
  <si>
    <t>a camila vai retirar na empresa</t>
  </si>
  <si>
    <t>vendedora deu desconto no pedido de 1,32$</t>
  </si>
  <si>
    <t>Foi dada entrada da nota</t>
  </si>
  <si>
    <t>foi feita a bonifificação pra cliente e entregue</t>
  </si>
  <si>
    <t>trocou pro cliente</t>
  </si>
  <si>
    <t>notas fiscais de número 000581756, 000581757 e 000581760, substituídas em 27/07/2023.</t>
  </si>
  <si>
    <t>fez pedido de bonificação</t>
  </si>
  <si>
    <t>O motorista voltou e fez a entrega apos eu ter feito contato com o vendedor e o mesmo ligar para cliente.</t>
  </si>
  <si>
    <t>foi entregue pro cliente e pegou o canhoto</t>
  </si>
  <si>
    <t>Foi dada entrada da NF</t>
  </si>
  <si>
    <t>reentrega</t>
  </si>
  <si>
    <t>foi entregue pro cliente no dia 14/8 - pedido de bonif.</t>
  </si>
  <si>
    <t>Motorista conseguiu fazer todas as entregas!</t>
  </si>
  <si>
    <t>descontou do cheque do motorista</t>
  </si>
  <si>
    <t>motorista ligou pro cliente e o mesmo foi abrir</t>
  </si>
  <si>
    <t>foi dado desconto da nota</t>
  </si>
  <si>
    <t>foi trocado</t>
  </si>
  <si>
    <t>já foi feita a troca em fevereiro</t>
  </si>
  <si>
    <t>foi dada entrada e abatido o valor</t>
  </si>
  <si>
    <t>foi feita A REENTREGA COM A MESMA NOTA - MOTORISTA DORMIU NO CLIENTE</t>
  </si>
  <si>
    <t>deu entrada da nota</t>
  </si>
  <si>
    <t>fabio trouxe na fonte os pc e fez a troca</t>
  </si>
  <si>
    <t>motorista levou o pc que faltou e pegou canhoto</t>
  </si>
  <si>
    <t>NFD recusada</t>
  </si>
  <si>
    <t>foi dada entrada na nfd</t>
  </si>
  <si>
    <t>a NFD foi recusada</t>
  </si>
  <si>
    <t>a cliente vai tentar vender os produtos e a nota com o produto certos foram enviados..</t>
  </si>
  <si>
    <t>celso levou os pct pro cliente que faltou</t>
  </si>
  <si>
    <t>foi entregue os pct que faltou</t>
  </si>
  <si>
    <t>FOI FECHADO COMO TROCA DE NOTA POIS NA HORA QUE FOI DADA ENTRADA DA NF, COLOCARAM A OCORRENCIA ERRADA. PARA EU CONSEGUIR FECHAR CERTO, VOU TROCAR OS FECHAMENTOS. ( OCORRENCIA 002409 QUE É REFERENTE A ESSA RESOLUÇÃO). A OCORRENCIA DO WAY É 002402.</t>
  </si>
  <si>
    <t>PEDRO LANÇOU BONIFICAÇÃO</t>
  </si>
  <si>
    <t>essa nota já estava 581935 paga e baixada!</t>
  </si>
  <si>
    <t>o cliente nao trocou e ficou com as cx</t>
  </si>
  <si>
    <t>troca de NF - Conversa com Du</t>
  </si>
  <si>
    <t>DEU ENTRADA DA NFD</t>
  </si>
  <si>
    <t>FOI TROCADO PRO CLIENTE - BONIFICAÇÃO</t>
  </si>
  <si>
    <t>FOI DADA ENTRADA DA NFD</t>
  </si>
  <si>
    <t>luciana passou a bonif. pra cliente</t>
  </si>
  <si>
    <t>FOI LANÇADO A BONIFICAÇÃO</t>
  </si>
  <si>
    <t>celso levou os pct pro cliente e retirou canhoto assinado</t>
  </si>
  <si>
    <t>foi entregue o pc</t>
  </si>
  <si>
    <t>paulo fez a entrega</t>
  </si>
  <si>
    <t>desconto</t>
  </si>
  <si>
    <t>celso levou os pct pro cliente</t>
  </si>
  <si>
    <t>Bom dia Tati, vou pedir pra dar entrada na nota.Raquel, pode colocar como erro de carregamento, realmente separaram a sobra de 84 pacotes invertido.Att.</t>
  </si>
  <si>
    <t>FOI DADA ENTRADA DA NFd</t>
  </si>
  <si>
    <t>a nf foi trocada - Lancei no sistema o SFA 97468091 em substituição a NF: 587114.*Enviar apenas a NF pois os produtos já estão no CD.</t>
  </si>
  <si>
    <t>FOI TROCADO PRO CLIENTE - TIAGO CONFIRMOU</t>
  </si>
  <si>
    <t>bonificou as avaarias e mais 60 pc rasgados</t>
  </si>
  <si>
    <t>FOI DADA ENTRADA DA NOTA</t>
  </si>
  <si>
    <t>foi entregue os pc</t>
  </si>
  <si>
    <t>reversão de nota</t>
  </si>
  <si>
    <t>celsou levou o pc</t>
  </si>
  <si>
    <t>FOI PAGO!</t>
  </si>
  <si>
    <t>O CLIENTE ABATEU O VALOR ( DESCONTOU) DO PAGAMENTO E AS AGUAS FORAAM FEITAS BONIFICAÇÕES PARA ONDE PRECISAVA.</t>
  </si>
  <si>
    <t>celso levou os pct</t>
  </si>
  <si>
    <t>dada entrada da nf parcial</t>
  </si>
  <si>
    <t>deu em produto ( credito)</t>
  </si>
  <si>
    <t>parcial</t>
  </si>
  <si>
    <t>deu entrada</t>
  </si>
  <si>
    <t>cliente nao falou mais nada</t>
  </si>
  <si>
    <t>celso levou o pc e retirou canhoto</t>
  </si>
  <si>
    <t>TROCA DE NF</t>
  </si>
  <si>
    <t>REENTREGOU A NOTA</t>
  </si>
  <si>
    <t>FOI PAGO</t>
  </si>
  <si>
    <t>bonificou</t>
  </si>
  <si>
    <t>DEU ENTRADA NA NFD</t>
  </si>
  <si>
    <t>TEOVANIS LANÇOU A BONIFICAÇÃO</t>
  </si>
  <si>
    <t>DEU ENTRADA NA NF</t>
  </si>
  <si>
    <t>DEU DESCONTO</t>
  </si>
  <si>
    <t>a nota foi trocada - 000594272</t>
  </si>
  <si>
    <t>FABIO MONTEIRO LEVOU PARA CLIENTE</t>
  </si>
  <si>
    <t>foi lançada a bonificação e entregue</t>
  </si>
  <si>
    <t>LEVOU O PC QUE FALTOU PRO CLIENTE</t>
  </si>
  <si>
    <t>foi lançada a bonifcação</t>
  </si>
  <si>
    <t>foi feita a reentrega</t>
  </si>
  <si>
    <t>FOI DADA ENTRADA NA NFD</t>
  </si>
  <si>
    <t>FOI REENTREGA</t>
  </si>
  <si>
    <t>foi dada entrada</t>
  </si>
  <si>
    <t>FOI DADA ENTRADA NA NF</t>
  </si>
  <si>
    <t>FOI FEITA A BONIFICAÇÃO NO MESMO DIA</t>
  </si>
  <si>
    <t>descontou do pagamento do cheque motorista</t>
  </si>
  <si>
    <t>devolveu tudo</t>
  </si>
  <si>
    <t>voltou a entrega</t>
  </si>
  <si>
    <t>Troca de Nota.</t>
  </si>
  <si>
    <t>MANDOU NFD</t>
  </si>
  <si>
    <t>Cliente não estava em casa/ Tes de saida errada gerando cobrança.</t>
  </si>
  <si>
    <t>BONIFICOU</t>
  </si>
  <si>
    <t>Problemas com o sistema interno.</t>
  </si>
  <si>
    <t>Faltou carregar dois pacotes.Motorista pagou no ato da entrega.</t>
  </si>
  <si>
    <t>Pedido diferente do solicitado.</t>
  </si>
  <si>
    <t>Motorista pagou o produto.</t>
  </si>
  <si>
    <t>24/10 foi entregue 9 caixas bonificadas para o cliente.</t>
  </si>
  <si>
    <t>Faltou 5 pacotes.Motorista efetou o pagamento.</t>
  </si>
  <si>
    <t>Faltou 4 fardos de gas prime 510.Cliente fez nota de devolução.</t>
  </si>
  <si>
    <t>Vendedor enviou 1 pacote de cada sabor sem o cliente ter feito pedido.</t>
  </si>
  <si>
    <t>Devolução parcial dos produtos.</t>
  </si>
  <si>
    <t>Motorista pagou um pacote.</t>
  </si>
  <si>
    <t>celso levou os pc pro cliente</t>
  </si>
  <si>
    <t>Cliente reclamou do pacote com uma garrafa fechada sem agua.</t>
  </si>
  <si>
    <t>Motorista pagou na entrega.</t>
  </si>
  <si>
    <t>DADA ENTRADA DA NF</t>
  </si>
  <si>
    <t>deu entrada da nfd</t>
  </si>
  <si>
    <t>FOI FEITA A REENTREGA</t>
  </si>
  <si>
    <t>reentregou</t>
  </si>
  <si>
    <t>celso comrpou 2 pc e levou</t>
  </si>
  <si>
    <t>ROSE BONIFICOU</t>
  </si>
  <si>
    <t>DEU ENTRADA DA NF</t>
  </si>
  <si>
    <t>MOTORISTA VOLTOU NO DIA SEGUINTE E FEZ A ENTREGA</t>
  </si>
  <si>
    <t>vendedora lançou pedido de bonificação</t>
  </si>
  <si>
    <t>DADA ENTRADA DA NFD</t>
  </si>
  <si>
    <t>deu entrada na nfd</t>
  </si>
  <si>
    <t>motorista levou</t>
  </si>
  <si>
    <t>deu entrada da nf</t>
  </si>
  <si>
    <t>deu desconto dos 3 pc que faltou no boleto</t>
  </si>
  <si>
    <t>adilio voltou no sabado e fez</t>
  </si>
  <si>
    <t>cliente nao trocou mais</t>
  </si>
  <si>
    <t>ernani levou de carro os produtos</t>
  </si>
  <si>
    <t>lançou pedido de bonificação</t>
  </si>
  <si>
    <t>celso bonificou</t>
  </si>
  <si>
    <t>foi dada entrada da nf - troca de nota</t>
  </si>
  <si>
    <t>CLIENTE DECIDOU FICAR E DISTRIBUIR PROS FUNCIONARIOS</t>
  </si>
  <si>
    <t>bonificou pro cliente</t>
  </si>
  <si>
    <t>FEZ NCC</t>
  </si>
  <si>
    <t>FOI DADA ENTRADA</t>
  </si>
  <si>
    <t>binificou</t>
  </si>
  <si>
    <t>desconto em boleto</t>
  </si>
  <si>
    <t>TROCA DE NOTAkaique trocou a nota e emitiu novo boleto e nota sem a prime</t>
  </si>
  <si>
    <t>cciente descontou do pagamento</t>
  </si>
  <si>
    <t>deu desconto no boleto</t>
  </si>
  <si>
    <t>falta de retorno- cliente nao falou mais nada</t>
  </si>
  <si>
    <t>descontou e deu entrada</t>
  </si>
  <si>
    <t>du trocou já</t>
  </si>
  <si>
    <t>du trocou</t>
  </si>
  <si>
    <t>DESCONTO - NCC</t>
  </si>
  <si>
    <t>cocncedeu desconto - NCC</t>
  </si>
  <si>
    <t>vendedora bonificou</t>
  </si>
  <si>
    <t>foi bonificado</t>
  </si>
  <si>
    <t>foi trocado na hora</t>
  </si>
  <si>
    <t>nao quis mais trocar - colocou fita e vendeu</t>
  </si>
  <si>
    <t>trocou pro cliente só 1 pallete de 510ml gas</t>
  </si>
  <si>
    <t>foi a bonificação</t>
  </si>
  <si>
    <t>foi levado pro cliente o que faltou</t>
  </si>
  <si>
    <t>foi feita a entrega</t>
  </si>
  <si>
    <t>NOTA DE CONSIGNAÇÃO</t>
  </si>
  <si>
    <t>NOTA DE CONSIGNAÇÃO - DOAÇÃO</t>
  </si>
  <si>
    <t>DESCONTO</t>
  </si>
  <si>
    <t>REENTREGA</t>
  </si>
  <si>
    <t>DEU ENTRADA</t>
  </si>
  <si>
    <t>bonificou - fabio levou</t>
  </si>
  <si>
    <t>celso levou</t>
  </si>
  <si>
    <t>sem retorno de nada</t>
  </si>
  <si>
    <t>FEZ NCC - DESCONTO</t>
  </si>
  <si>
    <t>Foi dada entrada</t>
  </si>
  <si>
    <t>fez NCC</t>
  </si>
  <si>
    <t>resolvido em tabela</t>
  </si>
  <si>
    <t>foi trocado - bonificou</t>
  </si>
  <si>
    <t>dada entrada</t>
  </si>
  <si>
    <t>Foi dada a entrada</t>
  </si>
  <si>
    <t>troca</t>
  </si>
  <si>
    <t>cliente retirou na empresa</t>
  </si>
  <si>
    <t>levou os pc</t>
  </si>
  <si>
    <t>Foi dada a entradacredito</t>
  </si>
  <si>
    <t>gerou ncc</t>
  </si>
  <si>
    <t>gerou desconto</t>
  </si>
  <si>
    <t>sem retorno - vendedor autorizou fecharcliente nao lembra</t>
  </si>
  <si>
    <t>entregue</t>
  </si>
  <si>
    <t>marina pagou lalamoove pra reentregar</t>
  </si>
  <si>
    <t>retirou canhoto</t>
  </si>
  <si>
    <t>levou pro cliente</t>
  </si>
  <si>
    <t>foi enviado pro cliente</t>
  </si>
  <si>
    <t>desconto pontual</t>
  </si>
  <si>
    <t>celso levou troca pro cliente</t>
  </si>
  <si>
    <t>Foi dada entrada e gerado ncc</t>
  </si>
  <si>
    <t>gerado ncc</t>
  </si>
  <si>
    <t>boificou e trocou</t>
  </si>
  <si>
    <t>foi entregue pro cliente o certo</t>
  </si>
  <si>
    <t>colocou a bonificação</t>
  </si>
  <si>
    <t>fez ncc</t>
  </si>
  <si>
    <t>motorista trocou</t>
  </si>
  <si>
    <t>foi dada entradancc</t>
  </si>
  <si>
    <t>o caminhao foi trocado e vai ser debitado da trasnportadora as avarias que teve</t>
  </si>
  <si>
    <t>vendedor bonificou</t>
  </si>
  <si>
    <t>FOI TROCADO</t>
  </si>
  <si>
    <t>Foi dado desconto.Pagamento realizado.</t>
  </si>
  <si>
    <t>ncc</t>
  </si>
  <si>
    <t>foi gerado ncc</t>
  </si>
  <si>
    <t>bruno vai levar pro cliente</t>
  </si>
  <si>
    <t>entregou pro cliente</t>
  </si>
  <si>
    <t>vai na proxima carga - du disse</t>
  </si>
  <si>
    <t>foi dada entrada - ncc</t>
  </si>
  <si>
    <t>foi levado os pct que faltou</t>
  </si>
  <si>
    <t>clienre recusou memso trocando a nota</t>
  </si>
  <si>
    <t>nao foi dada entrada</t>
  </si>
  <si>
    <t>cliente retirou</t>
  </si>
  <si>
    <t>retirou</t>
  </si>
  <si>
    <t>foi feita a bonificação</t>
  </si>
  <si>
    <t>deu entradano sistema</t>
  </si>
  <si>
    <t>retirou na empresa</t>
  </si>
  <si>
    <t>luan levou</t>
  </si>
  <si>
    <t>foi trocado pelo pc certo</t>
  </si>
  <si>
    <t>reentregue</t>
  </si>
  <si>
    <t>deu entrada no sistema</t>
  </si>
  <si>
    <t>vencido - troca nao ok</t>
  </si>
  <si>
    <t>foi entregue</t>
  </si>
  <si>
    <t>foi paga a difrença</t>
  </si>
  <si>
    <t>foi lancado bonif.</t>
  </si>
  <si>
    <t>ja havia dado entrada no sistema - excluiu</t>
  </si>
  <si>
    <t>levou os pc que faltou</t>
  </si>
  <si>
    <t>cliente retirou na fonte</t>
  </si>
  <si>
    <t>cliente rertirou</t>
  </si>
  <si>
    <t>Foi dada entrada parcial</t>
  </si>
  <si>
    <t>foi  trocado pro cliente</t>
  </si>
  <si>
    <t>entregue na loja de jaguariuna</t>
  </si>
  <si>
    <t>reentrega com mesma nota</t>
  </si>
  <si>
    <t>bomificou</t>
  </si>
  <si>
    <t>Foram realizadas algumas degustações e não foi detectado gosto nesse lote até o momento também só tivemos o apontamento desse cliente. Se achar interessante ainda assim fazer a troca, tem que ser feita comercialmente.</t>
  </si>
  <si>
    <t>ja trouxe a nota assinada e entregue pro cliente</t>
  </si>
  <si>
    <t>trocou</t>
  </si>
  <si>
    <t>reentrega com a mesma notamotorista fez no dia seguinte</t>
  </si>
  <si>
    <t>pago</t>
  </si>
  <si>
    <t>geraram dev. interna</t>
  </si>
  <si>
    <t>lalamove entregou no dia seguinte</t>
  </si>
  <si>
    <t>Viviane bernardes ok pode fechar</t>
  </si>
  <si>
    <t>reclamação</t>
  </si>
  <si>
    <t>nf cncelada</t>
  </si>
  <si>
    <t>Mercadito recebeu</t>
  </si>
  <si>
    <t>trocado</t>
  </si>
  <si>
    <t>ja havia sido aberta</t>
  </si>
  <si>
    <t>3759 adilio fez no dia seguinte</t>
  </si>
  <si>
    <t>troca nf</t>
  </si>
  <si>
    <t>sem retorno / sem cobrança</t>
  </si>
  <si>
    <t>Foi dada entrada entrada da nf parcial ncc</t>
  </si>
  <si>
    <t>FOI DDA ENTRADA</t>
  </si>
  <si>
    <t>sem retorno/ sem cobrança</t>
  </si>
  <si>
    <t>foi dada entrada ncc</t>
  </si>
  <si>
    <t>3798 reentregou</t>
  </si>
  <si>
    <t>deu certo</t>
  </si>
  <si>
    <t>deu certo a entrega</t>
  </si>
  <si>
    <t>Foi dada entrada entrada da nf</t>
  </si>
  <si>
    <t>Bonificou</t>
  </si>
  <si>
    <t>DESCON TO</t>
  </si>
  <si>
    <t>retirou na emrpesa</t>
  </si>
  <si>
    <t>Foi dada entrada entrada da nfd</t>
  </si>
  <si>
    <t>pagou 1 pc prime 510ml nat que faltou R$18,10</t>
  </si>
  <si>
    <t>Foi dado desconto.</t>
  </si>
  <si>
    <t>foi dada entrada na ncc</t>
  </si>
  <si>
    <t>Os produtos da data de esvase visíveis nas fotos não tiveram nenhuma evidência de reclamação de gosto. Foi solicitado ao vendedor para rever com o cliente e o mesmo optou por uma resolução direta com o cliente.</t>
  </si>
  <si>
    <t>o cliente encontrou com motorista no caminho e levou os pc</t>
  </si>
  <si>
    <t>entregue os pc</t>
  </si>
  <si>
    <t>igor levou</t>
  </si>
  <si>
    <t>entregue o pc</t>
  </si>
  <si>
    <t>foi trocado o pc pelo certo</t>
  </si>
  <si>
    <t>bonifiocou</t>
  </si>
  <si>
    <t>celso levou pro cliente</t>
  </si>
  <si>
    <t>sem retorno</t>
  </si>
  <si>
    <t>Bonificação liberada. Não havia produto, portanto vendedora não realizou a bonificação e depois de um tempo acabou "deixando pra lá".</t>
  </si>
  <si>
    <t>sem retorno/sem cobrança</t>
  </si>
  <si>
    <t>Deu entrada</t>
  </si>
  <si>
    <t>Foi devolvido e foi dado desconto em outro pedido.</t>
  </si>
  <si>
    <t>deu certo a entrega - achou a numeração e a pessoa saiu para receber</t>
  </si>
  <si>
    <t>desconto no boleto</t>
  </si>
  <si>
    <t>paola entregou no dia seguinte</t>
  </si>
  <si>
    <t>troca de nfa nf anterior foi excluida dentro de 24h</t>
  </si>
  <si>
    <t>david fez a troca</t>
  </si>
  <si>
    <t>DEU CERTO A ENTREGA</t>
  </si>
  <si>
    <t>foi entregue os pc corretos</t>
  </si>
  <si>
    <t>entregue depois</t>
  </si>
  <si>
    <t>segundo o Luiz voltou e entregou...</t>
  </si>
  <si>
    <t>foi cancelada a nf pois cliente alterou pedido</t>
  </si>
  <si>
    <t>Troca autorizada - não encontrei informação da ocorrência. Falei com a rosangela pessoalmente e por ser valor pequeno ela autorizou pra causar menos desgaste.</t>
  </si>
  <si>
    <t>Bonificação autorizada.Fazer bonificação de 2 pc e 2 unidades - Raquel</t>
  </si>
  <si>
    <t>TROCA NF</t>
  </si>
  <si>
    <t>alterou boleto e reentregou</t>
  </si>
  <si>
    <t>FOI DADA ENTRADA PARCIAL</t>
  </si>
  <si>
    <t>Produtos levados junto do pedido 98046498</t>
  </si>
  <si>
    <t>Falta de produto na entrega. Erro da expedição.</t>
  </si>
  <si>
    <t>FOI DADA A ENTRADA</t>
  </si>
  <si>
    <t>foi reentregue mas cliente reclamou do prazo do boleto e nao aceitou pois nao iria enviar no mesmo dia</t>
  </si>
  <si>
    <t>Foi feita BNF.</t>
  </si>
  <si>
    <t>Troca NÃO autorizada. Produto vence hoje.</t>
  </si>
  <si>
    <t>descontou do pagamento</t>
  </si>
  <si>
    <t>FOI DADA ENTRADA PARCIAL - NCC - DESCONTO</t>
  </si>
  <si>
    <t>NFD gerada pelo cliente. 31532</t>
  </si>
  <si>
    <t>ncc - desconto</t>
  </si>
  <si>
    <t>NFD gerada pelo cliente.000006725</t>
  </si>
  <si>
    <t>o cliente recebeu apos vendedor conversar</t>
  </si>
  <si>
    <t>Resolvido por outra ocorrência. 004780</t>
  </si>
  <si>
    <t>Resolvido por outra ocorrência.004779</t>
  </si>
  <si>
    <t>Resolvido por outra ocorrência.004778</t>
  </si>
  <si>
    <t>foi dada a entrada</t>
  </si>
  <si>
    <t>Cliente devolveu os errados e o du entregou os corretos</t>
  </si>
  <si>
    <t>Foi solicitado o cancelamento da nota</t>
  </si>
  <si>
    <t>bonificou no mesmo dia e os pc vieram pra fonte - sbc fez a troca</t>
  </si>
  <si>
    <t>Vendedor ficou de passar para coletar mercadoria.</t>
  </si>
  <si>
    <t>cliente pagou</t>
  </si>
  <si>
    <t>"A troca foi autorizada na ocasião". - Rosangela</t>
  </si>
  <si>
    <t>"Vou autorizar a troca somente porque ficou parada essa ocorrência". - Rosangela.</t>
  </si>
  <si>
    <t>TROCA NF - 645062</t>
  </si>
  <si>
    <t>troca de nf - 650129</t>
  </si>
  <si>
    <t>troca de nF 650144</t>
  </si>
  <si>
    <t>Cliente gerou NFD parcial: 000010050</t>
  </si>
  <si>
    <t>O Érico (vendedor) contratou uma pessoa para fazer o retrabalho de separar os pacotes que estavam ruins, e retiramos essa quantidade no cliente e trouxemos de volta para fonte.</t>
  </si>
  <si>
    <t>Cliente recusou mercadoria no ato da entrega por estar amassado.NFD gerada pelo cliente: 004545991</t>
  </si>
  <si>
    <t>Cliente recusou mercadoria no ato da entrega por estar amassado.NFD gerada pelo cliente: 004545988</t>
  </si>
  <si>
    <t>Foi dada entrada da nota no sistema.</t>
  </si>
  <si>
    <t>Foi dada entrada da NF no sistema.</t>
  </si>
  <si>
    <t>Motorista pagou pela mercadoria e foi reembolsado.</t>
  </si>
  <si>
    <t>Foi dada  a entrrada da nota no sistema.</t>
  </si>
  <si>
    <t>Troca autorizada. Fechamento Administrativo.</t>
  </si>
  <si>
    <t>Foi dada entrada na NFD.</t>
  </si>
  <si>
    <t>Foi feita a troca da NF.</t>
  </si>
  <si>
    <t>Foi dado desconto para o cliente.</t>
  </si>
  <si>
    <t>Motorista retornou com a mercadoria.</t>
  </si>
  <si>
    <t>Fechamento administrativo. Ocorrência foi lança como duplicata da ocorrência 004578 referente a outro cliente. Por esse motivo não foi dado andamento na mesma e, por conta do tempo e por se tratar de uma única caixa, troca autorizada.</t>
  </si>
  <si>
    <t>Motorista realizou o pagamento.</t>
  </si>
  <si>
    <t>Foi dada entrada da NFD no sistema</t>
  </si>
  <si>
    <t>Foi feita outra entrega com a carga certa.</t>
  </si>
  <si>
    <t>Nova nota: 000651725Nota de Dev: 000652479</t>
  </si>
  <si>
    <t>Fechamento Administrativo. Vendedora alegou cque o cliente fechou.</t>
  </si>
  <si>
    <t>"Já retiramos e mandamos para a fábrica e se não me engano foi dado desconto para o cliente referente a quantidade que o cliente devolveu." - Matheus Luta</t>
  </si>
  <si>
    <t>ENTREGA NÃO REALIZADA, MERCADORIA RETORNOU E SERÁ GERADA NFD.</t>
  </si>
  <si>
    <t>ENTREGA NÃO REALIZADA.NECESSÁRIO GERAR NFD.</t>
  </si>
  <si>
    <t>Se tratava de uma ocorrência de SAC.</t>
  </si>
  <si>
    <t>NFD GERADA PELO CLIENTE000011815</t>
  </si>
  <si>
    <t>Não foi possível realizar a entrega e foi reagendada para outro dia.</t>
  </si>
  <si>
    <t>Entrega não realizada por conta do portão quebrado. NFD será gerada pela Bioleve.</t>
  </si>
  <si>
    <t>Cliente ficou com o produto e se dispôs a entrar em um acordo sobre como proceder (Desconto ou Bonificação).</t>
  </si>
  <si>
    <t>NFD gerada: 000044774Troca autorizada.</t>
  </si>
  <si>
    <t>ENTREGA NÃO REALIZADA. PEDIDO CANCELADO.</t>
  </si>
  <si>
    <t>NFD GERADA PELO CLIENTE000061830</t>
  </si>
  <si>
    <t>NFD GERADA PELO CLIENTE000004958</t>
  </si>
  <si>
    <t>Foi dada entrada e passado para o financeiro dar o desconto.</t>
  </si>
  <si>
    <t>NFD GERADA PELO CLIENTE000045017</t>
  </si>
  <si>
    <t>Troca não autorizada. Produto está no estoque do cliente a 8 meses.</t>
  </si>
  <si>
    <t>NFD GERADA PELO CLIENTE000029680</t>
  </si>
  <si>
    <t>NFD GERADA PELO CLIENTE000104737</t>
  </si>
  <si>
    <t>MOTORISTA PAGOU CLIENTE PELAS UNIDADES</t>
  </si>
  <si>
    <t>NFD GERADA PELO CLIENTE000035989</t>
  </si>
  <si>
    <t>000571307NFD GERADA PELO CLIENTE</t>
  </si>
  <si>
    <t>NFD GERADA PELO CLIENTE 000167632</t>
  </si>
  <si>
    <t>NFD GERADA PELO CLIENTE000089127</t>
  </si>
  <si>
    <t>NFD GERADA PELO CLIENTE000043744</t>
  </si>
  <si>
    <t>NFD GERADA PELO CLIENTE000217571</t>
  </si>
  <si>
    <t>NFD GERADA PELO CLIENTE000047845</t>
  </si>
  <si>
    <t>NFD GERADA PELO CLIENTE000026470</t>
  </si>
  <si>
    <t>NFD GERADA PELO CLIENTE000026512</t>
  </si>
  <si>
    <t>NFD GERADA PELO CLIENTE000098199</t>
  </si>
  <si>
    <t>NFD GERADA PELO CLIENTE000006767</t>
  </si>
  <si>
    <t>"Falaram que era erro de custo para o motorista por isso  a demora. Depois passaram ao vendedor que era demora por excesso de carro. Aí quando chamaram ele descarregou normal."</t>
  </si>
  <si>
    <t>NFD gerada pelo cliente.000071579</t>
  </si>
  <si>
    <t>NFD gerada pelo cliente.000071580</t>
  </si>
  <si>
    <t>2ª via de boleto atualizado com desconto, já enviada para o cliente.</t>
  </si>
  <si>
    <t>NFD gerada pelo cliente.000000509</t>
  </si>
  <si>
    <t>NFD gerada pelo cliente.000067961</t>
  </si>
  <si>
    <t>FOI DEVOLVIDO A NF TOTAL E SEUS PRODUTOS</t>
  </si>
  <si>
    <t>FOI FEITO NF DE DEVOLUÇÃO000046389</t>
  </si>
  <si>
    <t>Troca autorizada."Todas as ocorrências que eles nos enviam eu autorizo a troca e eles nos enviam os produtos para retrabalho"" (Rosangela)."</t>
  </si>
  <si>
    <t>Cliente gerou NFD parcial.000014799</t>
  </si>
  <si>
    <t>Vendedor infromou para efetuar a recusa da nota. "Não foi autorizado fazer nenhuma devolução de produtos avariados no cliente, favor fazer a recusa desta NFD e estarei entrando em contato com o representante."</t>
  </si>
  <si>
    <t>Vendedor não avisou que o cliente não recebe em terça-feira. Motorista retornou com a mercadoria.</t>
  </si>
  <si>
    <t>Logística me informou que o motorista foi até a loja e fez a troca.</t>
  </si>
  <si>
    <t>NFD parcial gerada pelo cliente: 000013625</t>
  </si>
  <si>
    <t>Cliente gerou NFD parcial.000037687</t>
  </si>
  <si>
    <t>Cliente gerou NFD parcial.000006875</t>
  </si>
  <si>
    <t>NFD gerada pelo cliente.000026661</t>
  </si>
  <si>
    <t>NFD gerada pelo cliente: 001076866Troca autorizada.</t>
  </si>
  <si>
    <t>Motorista realizou a entrega no dia seguinte.</t>
  </si>
  <si>
    <t>NFD parcial gerada pelo cliente.000052288</t>
  </si>
  <si>
    <t>NFD parcial gerada pelo cliente: 000206672 Troca autorizada.</t>
  </si>
  <si>
    <t>NFD parcial gerada pelo cliente.000025786</t>
  </si>
  <si>
    <t>"Preferimos pagar a nota e encerrar a demanda para não causar um desgate com o grupo." - Suellen</t>
  </si>
  <si>
    <t>CLIENTE FEZ NOTA DE DEVOLUÇÃO000153043</t>
  </si>
  <si>
    <t>Vendedor lançou um pedido sem necessidade. Motorista retornou com a mercadoria.</t>
  </si>
  <si>
    <t>Cliente fez o pedido dia 01/08 mesmo ciente de que talvez não desse tempo de faturar o pedido para entregar na sexta-feira dia 02/08 o cliente manteve o pedido. Depois comprou do concorrente e não quis receber.</t>
  </si>
  <si>
    <t>Cliente gerou NFD parcial.000063879</t>
  </si>
  <si>
    <t>Motorista levou os pacotes em outra entrega.</t>
  </si>
  <si>
    <t>NFD gerada pelo cliente.000028302</t>
  </si>
  <si>
    <t>Cliente ira retirar os produtos que faltaram na próxima carga.</t>
  </si>
  <si>
    <t>Cliente gerou NFD parcial.000058737</t>
  </si>
  <si>
    <t>Cliente gerou NFD parcial.002056459</t>
  </si>
  <si>
    <t>Troca autorizada por se tratar de 5 unidades. (Miotto e Rosangela)</t>
  </si>
  <si>
    <t>Troca de nota: CNPJ erradoNF NOVA: 000656334</t>
  </si>
  <si>
    <t>Devido a demora, o cliente não quer mais troca!</t>
  </si>
  <si>
    <t>Cliente recusou o recebimento e motorista retornou com o pedido.</t>
  </si>
  <si>
    <t>Cliente recebeu e deixou observação na nota. (Procedimento incorreto). Bonificação autorizada por se tratar de um pacote.</t>
  </si>
  <si>
    <t>Cliente gerou NFD parcial: 000056272</t>
  </si>
  <si>
    <t>Nova NF gerada e setores informados da troca.Nova NF: 000656145</t>
  </si>
  <si>
    <t>"Não precisamos ressarcir e nem fazer a troca destes produtos para o Alabarce, essa NFD é apenas para retirada e descarte destes produtos pois temos um Acordo comercial com o Alabarce!" (Márcio Macedo).</t>
  </si>
  <si>
    <t>Cliente gerou NFD parcial e motorista retornou com a mercadoria.NFD: 000006356</t>
  </si>
  <si>
    <t>Troca não autorizada. Produtos vencidos.</t>
  </si>
  <si>
    <t>"Nova nota gerada e setores responsáveis foram informados.NF nova: 000656794"</t>
  </si>
  <si>
    <t>Entrega não realizada por conta da tragédia do Rio Grande do Sul.</t>
  </si>
  <si>
    <t>"Nova nota gerada e setores responsáveis foram informados.NF nova: 000656438"</t>
  </si>
  <si>
    <t>Cliente gerou NFD parcial: 004591379</t>
  </si>
  <si>
    <t>NFD gerada pelo cliente: 000267398Troca autorizada.</t>
  </si>
  <si>
    <t>"Foi gerado uma ocorrência 004768 e com isso finalizamos a devolução no sistema 656994." - Talita</t>
  </si>
  <si>
    <t>Cliente realizou pagamento via pix descontando o valor do produto faltante.</t>
  </si>
  <si>
    <t>Cliente gerou NFD parcial: 000055103</t>
  </si>
  <si>
    <t>Cliente gerou NFD parcial: 000018917.Entrei em contato com o vendedor e ele alegou ter ocorrido no ato da entrega (motorista não entrou com contato para abrir a ocorrência).</t>
  </si>
  <si>
    <t>Cliente gerou NFD parcial: 000026865</t>
  </si>
  <si>
    <t>"Nova nota gerada e setores responsáveis foram informados.NF nova: 000657266"</t>
  </si>
  <si>
    <t>"Nova nota gerada e setores responsáveis foram informados.NF nova: 000657267"</t>
  </si>
  <si>
    <t>"Nova nota gerada e setores responsáveis foram informados.NF nova: 000657268"</t>
  </si>
  <si>
    <t>Cliente gerou NFD parcial: 0004558495</t>
  </si>
  <si>
    <t>Troca não autorizada, produto vencido.</t>
  </si>
  <si>
    <t>Cliente assinou atrás da nota e motorista retornou com a carga.</t>
  </si>
  <si>
    <t>Cliente gerou NFD parcial: 000065758</t>
  </si>
  <si>
    <t>Solicitaram a abertura de uma ocorrência para troca de nota e procederam com uma bonificação a qual não me foi passado. Encaminhei um e-mail para os envolvidos solicitando um esclarecimento, porém sem resposta.</t>
  </si>
  <si>
    <t>Cliente gerou NFD parcial: 000440556</t>
  </si>
  <si>
    <t>Cliente gerou NFD parcial: 000001034</t>
  </si>
  <si>
    <t>Cliente não recebeu pedido e motorista retornou com a mercadoria.</t>
  </si>
  <si>
    <t>Cliente gerou NFD parcial: 000005092</t>
  </si>
  <si>
    <t>"Nesse  dia estava em falta as 510 natural  e gás prime também Pós não foi tirado da nota os gás porque o motorista levaria na próxima carga". - CíceroMotorista levará na próxima carga.</t>
  </si>
  <si>
    <t>Cliente gerou NFD parcial: 000021454</t>
  </si>
  <si>
    <t>Cliente gerou NFD parcial: 000026921</t>
  </si>
  <si>
    <t>Cliente gerou NFD parcial: 000051656</t>
  </si>
  <si>
    <t>Cliente gerou NFD parcial: 000016610</t>
  </si>
  <si>
    <t>Havia observação na nota informando o horário de abertura do comécio. Equipe de logística solicitou o retorno do motorista ao local de entrega.</t>
  </si>
  <si>
    <t>Logística informou que realizará a entrega de novos pacotes.</t>
  </si>
  <si>
    <t>Motorista  inverteu produtos.Cliente gerou NFD parcial: 000058692</t>
  </si>
  <si>
    <t>Daniele Prado estava presente no escritório da administração e autorizou a bonificação.</t>
  </si>
  <si>
    <t>Motorista seguiu o precedimento incorreto, não gerando nota de devolução. Desta vez está autorizada a bonificação.</t>
  </si>
  <si>
    <t>Cliente gerou NFD parcial: 000021033</t>
  </si>
  <si>
    <t>Motorista realizará a entrega em outra data.</t>
  </si>
  <si>
    <t>Cliente gerou nota de devolução parcial: 003470975</t>
  </si>
  <si>
    <t>Cliente gerou nota de devolução parcial: 003471190</t>
  </si>
  <si>
    <t>Cliente gerou NFD parcial: 000220838.</t>
  </si>
  <si>
    <t>Cliente gerou NFD parcial: 000026050</t>
  </si>
  <si>
    <t>Motorista não viu os pacotes no caminhão e retornou com a mercadoria. Bonificação ou desconto autorizados.</t>
  </si>
  <si>
    <t>Cliente gerou NFD parcial: 000076928</t>
  </si>
  <si>
    <t>Troca autorizada - mercadoria personalizada enviada para cliente errado.</t>
  </si>
  <si>
    <t>Cliente gerou NFD parcial: 001088390</t>
  </si>
  <si>
    <t>Cliente gerou NFD parcial: 000105462</t>
  </si>
  <si>
    <t>Cliente gerou NFD parcial: 000092044</t>
  </si>
  <si>
    <t>Cliente gerou NFD parcial: 000009401</t>
  </si>
  <si>
    <t>Cliente gerou NFD parcial: 000079093</t>
  </si>
  <si>
    <t>Cliente gerou NFD parcial: 000027037</t>
  </si>
  <si>
    <t>"Eu vou autorizar a troca nessa situação em caráter de exceção.Não concordo em trocar produtos gaseificados próximos da validade porque é de conhecimento de todos essa condição da redução do gás". Rosangela "</t>
  </si>
  <si>
    <t>Cliente gerou NFD parcial: 000027065</t>
  </si>
  <si>
    <t>Cliente assinou na parte de trás da nota e motorista retornou com a mercadoria. Vendedora alegou ter sido erro da expedição e não comercial.</t>
  </si>
  <si>
    <t>Troca da nota realizada. Nova NF 000659240</t>
  </si>
  <si>
    <t>Cliente gerou NFD parcial: 0000579762</t>
  </si>
  <si>
    <t>Troca da nota realizada. Nova NF 000659508</t>
  </si>
  <si>
    <t>Pagamento era em à vista. Cliente descontou o valor e efetuou o pagamento.</t>
  </si>
  <si>
    <t>Troca de nota realizada. Nova nota: 000659499</t>
  </si>
  <si>
    <t>Equipe de logística entrou em contato, no dia seguinte, para motorista realizar a entrega. Entrega realizada no dia seguinte.</t>
  </si>
  <si>
    <t>"Solicitei a equipe de logística que inforomasse o motorista como proceder e obtive a seguinte resposta: ""Problema de logística não é, ate por que se chegar fora do horário é culpa da própria rede, essas redes de mercados normalmente mandamos o motorista somente com ela, em media 2-3 lojas por carros, se uma loja atrasa no recebimento logo a próxima da mesma rede corre o risco do motorista chegar depois do horário"".  Questionei a logística dois dias depois e disseram que não foi passado nada e acreditava que foi realizada a entrega.Motorista confirmou. Entrega realizada."</t>
  </si>
  <si>
    <t>Cliente gerou NFD parcial: 000036230</t>
  </si>
  <si>
    <t>"Nova nota: 000655613Abri a ocorrência somente para conseguir finlaizar o fechamente."</t>
  </si>
  <si>
    <t>Cliente gerou NFD parcial: 000016232</t>
  </si>
  <si>
    <t>Pela foto enviada o produto venceu em 06.08.24. Troca não autorizada.</t>
  </si>
  <si>
    <t>Foi dado entrada no sistema e solicitado desconto no boleto para o cliente.</t>
  </si>
  <si>
    <t>Cliente gerou NFD parcial: 000027160</t>
  </si>
  <si>
    <t>Cliente gerou NFD parcial: 000057306</t>
  </si>
  <si>
    <t>Cliente gerou NFD parcial: 000057514</t>
  </si>
  <si>
    <t>Cliente gerou NFD parcial: 000072072</t>
  </si>
  <si>
    <t>"Vamos dar desconto no boleto para a cliente". Logística - SBC</t>
  </si>
  <si>
    <t>Cliente gerou NFD parcial: 000002603</t>
  </si>
  <si>
    <t>Foram repóstos os produtos faltantes sem nota de bonificação.</t>
  </si>
  <si>
    <t>Cliente gerou NFD parcial: 000046601</t>
  </si>
  <si>
    <t>Cliente gerou NFD parcial: 000025213</t>
  </si>
  <si>
    <t>Cliente gerou NFD parcial: 000055060</t>
  </si>
  <si>
    <t>Cliente gerou NFD parcial: 000063833</t>
  </si>
  <si>
    <t>Cliente gerou NFD parcial: 000494968</t>
  </si>
  <si>
    <t>Cliente gerou NFD parcial: 000000522</t>
  </si>
  <si>
    <t>Cliente gerou NFD parcial: 000024286</t>
  </si>
  <si>
    <t>Cliente gerou NFD parcial: 001098253</t>
  </si>
  <si>
    <t>Cliente gerou NFD parcial: 000027104</t>
  </si>
  <si>
    <t>Cliente gerou NFD parcial: 000066243</t>
  </si>
  <si>
    <t>Cliente gerou NFD parcial: 000010778</t>
  </si>
  <si>
    <t>Cliente gerou NFD parcial: 0000370911</t>
  </si>
  <si>
    <t>Motorista retornou com a carga completa.</t>
  </si>
  <si>
    <t>"Cliente possui um acordo onde não é necessário realizar uma bonificação ou desconto.Fernanda alegou não ser necessário nenhum procedimento em relação a nota."</t>
  </si>
  <si>
    <t>Cliente gerou NFD parcial: 000007113</t>
  </si>
  <si>
    <t>Cliente gerou NFD parcial: 000136832</t>
  </si>
  <si>
    <t>Ocorreu uma falaha no processo e o caminhão foi carregado com a bonificação mesmo sem a análise da qualidade. Para não ter de ser feito o descarregamento, Rômulo liberou a entrega.</t>
  </si>
  <si>
    <t>Cliente gerou NFD parcial: 000498832</t>
  </si>
  <si>
    <t>Ocorreu uma falha no processo e o caminhão foi carregado com a bonificação mesmo sem a análise da qualidade. Para não ter de ser feito o descarregamento, Rômulo liberou a entrega.</t>
  </si>
  <si>
    <t>Cliente gerou NFD parcial: 000105804</t>
  </si>
  <si>
    <t>Cliente gerou NFD parcial: 000052166</t>
  </si>
  <si>
    <t>Cliente gerou NFD parcial: 000841790</t>
  </si>
  <si>
    <t>Motorista retornou com a mercadoria. Nova entrega agendada para terça-feira.</t>
  </si>
  <si>
    <t>Cliente gerou NFD parcial: 000032199</t>
  </si>
  <si>
    <t>Cliente gerou NFD parcial: 000017879</t>
  </si>
  <si>
    <t>Cliente gerou NFD parcial: 000001201</t>
  </si>
  <si>
    <t>Cliente gerou NFD parcial: 000022619</t>
  </si>
  <si>
    <t>Cliente gerou NFD parcial: 000584607</t>
  </si>
  <si>
    <t>Cliente gerou NFD parcial: 000068280</t>
  </si>
  <si>
    <t>Setor cobrança alertado sobre a baixa da nota e envolvidos notificados.</t>
  </si>
  <si>
    <t>Cliente gerou NFD: 000025951 - Nota Recusada (não é realizada devolução por validade)</t>
  </si>
  <si>
    <t>Cliente gerou NFD: 000026004 - Nota Recusada (não é realizada devolução por validade)</t>
  </si>
  <si>
    <t>Cliente gerou NFD: 004633535 - Nota Recusada (não é realizada devolução por validade)</t>
  </si>
  <si>
    <t>Cliente gerou NFD: 000027416 - Nota Recusada (não é realizada devolução por validade)</t>
  </si>
  <si>
    <t>Cliente gerou NFD: 000026315 - Nota Recusada (não é realizada devolução por validade)</t>
  </si>
  <si>
    <t>Cliente gerou NFD: 000024459 - Nota Recusada (não é realizada devolução por validade)</t>
  </si>
  <si>
    <t>Cliente gerou NFD: 000026016 - Nota Recusada (não é realizada devolução por validade)</t>
  </si>
  <si>
    <t>Cliente gerou NFD parcial: 000011752</t>
  </si>
  <si>
    <t>Cliente recebeu o primeiro pedido e motorista retornou com o outro. TI verificou e foi um erro no palm.</t>
  </si>
  <si>
    <t>Cliente assinou atrás da nota e motorista retornou com a carga completa.</t>
  </si>
  <si>
    <t>Equipe de logítica ciente da coleta requisitada.</t>
  </si>
  <si>
    <t>Cliente gerou NFD parcial: 000007999</t>
  </si>
  <si>
    <t>"Motorista retornou com a mercadoria. ""As 10 caixas de copos foram realmente digitadas erroneamente, porem nessa data não tínhamos a 510 natural disponível para venda ( sem estoque)"".  - Tatiane Tortelli"</t>
  </si>
  <si>
    <t>Cliente gerou NFD parcial: 000214290</t>
  </si>
  <si>
    <t>"Cliente gerou NFD: 000016632"" Motorista chegou no cliente faltando o item.Realizado desconto da transportadora"". Matheus Gomes"</t>
  </si>
  <si>
    <t>Cliente gerou NFD parcial: 000026397</t>
  </si>
  <si>
    <t>Nova nota: 000665279</t>
  </si>
  <si>
    <t>Cliente gerou NFD parcial: 0000030779</t>
  </si>
  <si>
    <t>Cliente gerou NFD parcial: 000241143</t>
  </si>
  <si>
    <t>"Motorista inverteu as aguas na rua e voltou com 4 pcts de agua 310 gas.Nota parcial: 000666301"</t>
  </si>
  <si>
    <t>"O cliente foi retirar, levou o fardo e trocaram sem seguir o procedimento da ocorrência. Não foi gerado pedido de bonificação.Estava aguardando as quantidades por parte da vendedora para encaminhar ao CQ."</t>
  </si>
  <si>
    <t>Cliente gerou NFD parcial: 000291778</t>
  </si>
  <si>
    <t>Cliente recebeu a carga e descontou o valor dos produtos no PIX.</t>
  </si>
  <si>
    <t>Cliente gerou NFD parcial: 000031249</t>
  </si>
  <si>
    <t>NF será cancelada o e o vendedor reenviou o pedido para entregarmos novamente.</t>
  </si>
  <si>
    <t>Cliente gerou NFD parcial: 000029162</t>
  </si>
  <si>
    <t>"Foi dada entrada nas notas.NF SAIDA: 000650489 NF ENTRADA: 000666775NF SAIDA: 000650490 NF ENTRADA: 000666776"</t>
  </si>
  <si>
    <t>Cliente gerou NFD parcial: 000049635</t>
  </si>
  <si>
    <t>Cliente gerou NFD parcial: 000032959"Não confirma a falta, vou descontar o pacote do motorista". - Eduardo Cozaro</t>
  </si>
  <si>
    <t>Mercadorias coletadas e entregues as corretas.</t>
  </si>
  <si>
    <t>Vendedor disse que ela abriria para receber e motorista retornou ao local.</t>
  </si>
  <si>
    <t>"Cliente gerou NFD parcial: 000144371Outro cliente ficou com os produtos. (Spitfire)"</t>
  </si>
  <si>
    <t>"Já resolvi junto ao cliente". - Fábio Basso</t>
  </si>
  <si>
    <t>"Motorista pagou pela mercadoria.Eduardo alegou não ser possível ter saído da Flamin faltando essas unidade no pacote e não reembolsará o motorista."</t>
  </si>
  <si>
    <t>Troca autorizada pelo CQ. - Daniele Prado</t>
  </si>
  <si>
    <t>Cliente gerou NFD parcial: 000016500</t>
  </si>
  <si>
    <t>Cliente gerou NFD parcial: 001117830</t>
  </si>
  <si>
    <t>Cliente gerou NFD parcial: 001117828</t>
  </si>
  <si>
    <t>Cliente gerou NFD parcial: 000044559</t>
  </si>
  <si>
    <t>Cliente gerou NFD parcial: 000019874</t>
  </si>
  <si>
    <t>"Cliente gerou NFD parcial: 004672955Deve ser descontado da transportadora."</t>
  </si>
  <si>
    <t>Cliente gerou NFD parcial: 000002906</t>
  </si>
  <si>
    <t>Cliente gerou NFD parcial: 000005179</t>
  </si>
  <si>
    <t>Cliente gerou NFD parcial: 000011569</t>
  </si>
  <si>
    <t>"Esse cliente vamos reentregar".-  Talita</t>
  </si>
  <si>
    <t>Cliente gerou NFD parcial: 000038970</t>
  </si>
  <si>
    <t>"Cliente gerou NFD parcial: 000005392.Expedição enviou carga faltando mercadoria.Sem resposta do setor."</t>
  </si>
  <si>
    <t>"Cliente descontou valor do PIX e motorista retornou com a mercadoria.Motorista alegou ter conversado com o Rafael do faturamento."</t>
  </si>
  <si>
    <t>"Cliente gerou NFD parcial: 000016510Motorista não retornou com a mercadoria (deixou no cliente). Setor responsável pelo motorista não respondeu e-mail sobre como proceder."</t>
  </si>
  <si>
    <t>"Motorista realizou a entrega. Era outra padaria, porém era do mesmo dono."</t>
  </si>
  <si>
    <t>Cliente gerou NFD parcial: 000013421</t>
  </si>
  <si>
    <t>Motorista retornou com a mercadoria."Quem informou que seria necessário agendamento foi a portaria, cliente informou que não é necessário agendamento assim como sempre foi feito a entrega deles.Foi um erro de comunicação entre eles"". - Luciana Aquino"</t>
  </si>
  <si>
    <t>"Envio de pacote faltante autorizado.""Estou com a folha de carregamento do motorista, e de todas as folhas que ele estava, ele não assinou somente essa, como não tem a assinatura dele, eu vou repor o pacote.Vou conversar com o mesmo que não saia mais da empresa sem assinar todas as folhas, pois não vamos repor mais esses pacotes, ele confere as folhas junto a um conferente."" - Eduardo"</t>
  </si>
  <si>
    <t>"Cliente gerou NFD parcial: 000027851Avarias de transporte.Valor deve ser descontado da transportadora."</t>
  </si>
  <si>
    <t>"Cliente gerou NFD parcial: 000027600 Valor deve ser repassado ao Ismar, conforme dita o contrato."</t>
  </si>
  <si>
    <t>Cliente gerou NFD parcial: 000051795</t>
  </si>
  <si>
    <t>Foi relaizada uma troca de nota. Setor não informou a nova nota após diversas cobranças.</t>
  </si>
  <si>
    <t>Troca autorizada pelo CQ. Apenas 10 UND</t>
  </si>
  <si>
    <t>"Cliente gerou NFD: 000590431NÃO GERAR FINANCEIRO"</t>
  </si>
  <si>
    <t>Cliente gerou NFD parcial: 000144577</t>
  </si>
  <si>
    <t>Cliente gerou NFD parcial: 000046449</t>
  </si>
  <si>
    <t>Cliennte gerou NFD parcial: 000303206</t>
  </si>
  <si>
    <t>Cliente gerou NFD parcial: 000008283</t>
  </si>
  <si>
    <t>Cliente gerou NFD parcial: 000073475</t>
  </si>
  <si>
    <t>Cliente gerou NFD parcial: 000417593</t>
  </si>
  <si>
    <t>Cliente gerou NFD paricla: 000026159</t>
  </si>
  <si>
    <t>Cliente recebeu carga sem os produtos e a Flamin gerou NFD parcial.</t>
  </si>
  <si>
    <t>Cliente devolveu tudo.Foi feita uma análise, porém somente um pacote havia alteração.Cliente realizdou um novo pedido</t>
  </si>
  <si>
    <t>Cliente gerou uma NFD parcial: 000041271</t>
  </si>
  <si>
    <t>Cliente gerou NFD parcial: 000020292</t>
  </si>
  <si>
    <t>Setor não respondeu e-mailsAvaria foi causada devido montagem de carga incorreta juntamente ao calor.</t>
  </si>
  <si>
    <t>Avaria causada por montagem de carga incorreta. Setor não respondeu para analisarmos o ocorrido.Cliente gerou NFD parcial: 000016412/13</t>
  </si>
  <si>
    <t>Cliente recebeu carga sem os produtos e a Flamin gerou nota de devolução.</t>
  </si>
  <si>
    <t>Cliente gerou NFD parcial: 000046433</t>
  </si>
  <si>
    <t>Motoristsa retornou com a mercadoria e a entrega foi reagendada.</t>
  </si>
  <si>
    <t>Lucatto autorizou a troca a troca pelo comercial.Resposta do CQ: O produto não apresentou problema de qualidade e deve ser concluída pela área comercial. Imporante nesses casosverificar junto ao cliente o que de fato tem problema antes de enviar para a empresa para a troca.</t>
  </si>
  <si>
    <t>ISMAR PAGOU NOTA.NÃO GERAR FINANCEIRO!</t>
  </si>
  <si>
    <t>Cliente gerou NFD parcial: 002135808</t>
  </si>
  <si>
    <t>Troca autorizada.Problema ocasionado por montagem de carga juntamente ao calor.</t>
  </si>
  <si>
    <t>Motorista retornou com a mercadoria."Na verdade foi erro do sistema, esse pedido era foi feito para outro cliente, que até o cadastro teve que ser refeito". - Erico Cupari</t>
  </si>
  <si>
    <t>Cliente gerou NFD parcial: 000478628.</t>
  </si>
  <si>
    <t>Cliente gerou NFD parcial: 000116443</t>
  </si>
  <si>
    <t>Cliente gerou NDF parcial 000024077, referente a avarias.Ismar ciente.</t>
  </si>
  <si>
    <t>Pedido duplicado, vendedor alegou estar relacionado aos problemas técnicos       ocorridos no dia 05/11/2024.</t>
  </si>
  <si>
    <t>Cliente gerou NFD: 000594738</t>
  </si>
  <si>
    <t>Erro no momento que gerou as cargas, o pedido não apareceu para carregamento.</t>
  </si>
  <si>
    <t>Troca autorizada 1,5 gás CQ.1,5 limão sem retorno COM.</t>
  </si>
  <si>
    <t>Ma aplicação do strech, ocasionando a queda na descarga.</t>
  </si>
  <si>
    <t>Produto carregado errado, expedição enviou 1 palete de maçã verde.ND 006299127</t>
  </si>
  <si>
    <t>O problema foi gerado posteriormente, podendo ter sido ocasionado por calor durante o transporte, demora no descarregamento e ou armazenamento do produto de forma inadequada.Logistica autorizou a troca.</t>
  </si>
  <si>
    <t>Troca autorizada em relação as garrafas de 1,5L gás – 4 unidades. CQDemais garrafas troca não autorizada evidência de lacre rompido, ou seja, o produto foi aberto.</t>
  </si>
  <si>
    <t>"Cliente possui um acordo''Apenas para descarte.</t>
  </si>
  <si>
    <t>Motorista bateu no palete com o caminhão.</t>
  </si>
  <si>
    <t>Produtos 4343 e 4311 troca autorizada CQProduto 14026 vencido troca negada CQ.</t>
  </si>
  <si>
    <t>Problema sopro da garrafa. Troca autorizada. CQ</t>
  </si>
  <si>
    <t>Problema que é gerado externamente, em função das altas temperaturas durante o transporte.</t>
  </si>
  <si>
    <t>Troca autorizada CQ  1 UN BIOLEVEZERO 1,5L LIMAO Troca autorizada EXP 1 UN BIOLEVEZERO 1,5L MACA VERDE</t>
  </si>
  <si>
    <t>Produto sem gás. Troca autorizada CQ</t>
  </si>
  <si>
    <t>1,5 gás - troca autorizada de uma unidade. CQ510 gás - troca autorizada deformação por calor. CQ</t>
  </si>
  <si>
    <t>Informação de horario errada na nota fiscal.</t>
  </si>
  <si>
    <t>ÁGUA 310ML NAT PRIME (1 PCT)  Aparentemente é uma garrafa mal tampada e a troca dos 12 em função de ter rasgado o pacote. Troca autorizada. CQÁGUA 310ML GAS PRIME (6 PCT) - MONTAGEM DE CARGA – Calor no transporte. Troca autorizada EXP.</t>
  </si>
  <si>
    <t>3 UN AGUA 1,5L GAS 6UN - Troca autorizada CQ.AGUA 510ML GAS 12UN (1 PCT) - FALTA DE MERCADORIA NA ENTREGA EXP</t>
  </si>
  <si>
    <t>Não autorizado. Garrafas deformadas em função de calor (transporte/descarregamento).</t>
  </si>
  <si>
    <t>Nota de devoução parcial. Não gera financeiro.</t>
  </si>
  <si>
    <t>510ml gás prime – troca autorizada CQcódigo de barras que sai nos pacotes desse palete estava ilegível. EXP</t>
  </si>
  <si>
    <t>Gerou nota de devolução parcial 003537076.</t>
  </si>
  <si>
    <t>CLIENTE SEM PEDIDO ( VENDEDOR ENVIOU O PEDIDO PARA LOJA ERRADA )</t>
  </si>
  <si>
    <t>Cliente informou que não haveria tempo para descarregar a mercadoria.</t>
  </si>
  <si>
    <t>1,5 c/gás troca autorizada CQ.1,5 nat problema no descarregamento.</t>
  </si>
  <si>
    <t>GARRAFA VAZANDO/AMASSADO. AUTORIZADO CQ.</t>
  </si>
  <si>
    <t>Problema de calor. Troca autorizada CQ.</t>
  </si>
  <si>
    <t>Problema de calor.Troca autorizada.</t>
  </si>
  <si>
    <t>1 und 1,5 c/gás furada.Motorista pagou a mercadoria.</t>
  </si>
  <si>
    <t>Cliente gerou nota de devolução para descarte de produtos.                             \14                             \14                 (Não retornaram a empresa);</t>
  </si>
  <si>
    <t>Hospital não passou o pedido para o CD.</t>
  </si>
  <si>
    <t>Vendedora digitou o pedido errado. NF correta 000678877</t>
  </si>
  <si>
    <t>Avaria de transporte.Eduardo ciente.</t>
  </si>
  <si>
    <t>Troca de nota 000680932.</t>
  </si>
  <si>
    <t>Nova NF 000681224</t>
  </si>
  <si>
    <t>Motorista pagou as duas unidades.</t>
  </si>
  <si>
    <t>As garrafas estão apresentando deformação por calor.</t>
  </si>
  <si>
    <t>Troca de NF 000681570</t>
  </si>
  <si>
    <t>Fora de horario de recebimento.</t>
  </si>
  <si>
    <t>Apenas para descante dos produtos.</t>
  </si>
  <si>
    <t>Troca de NF 000682457Cliente solicitou a troca devido a data do recebimento.</t>
  </si>
  <si>
    <t>Caixas danificadas durante a entrega.</t>
  </si>
  <si>
    <t>NFD PARCIAL - FALTA DE 3 PCTS DE 6L</t>
  </si>
  <si>
    <t>Troca de NF</t>
  </si>
  <si>
    <t>NF correta 683121</t>
  </si>
  <si>
    <t>troca de nf 000683095</t>
  </si>
  <si>
    <t>Pedido do mes de novembro, apenas para dar entrada na nota.</t>
  </si>
  <si>
    <t>Cliente gerou nota de devolução para descarte de produtos.                      (Não retornaram a empresa).</t>
  </si>
  <si>
    <t>Troca de nf 000684140</t>
  </si>
  <si>
    <t>NF correta 000684139</t>
  </si>
  <si>
    <t>Troca autorizada.CQ</t>
  </si>
  <si>
    <t>Troca de NF 000684440</t>
  </si>
  <si>
    <t>000682413</t>
  </si>
  <si>
    <t>Troca autorizada. CQGarrafas deformadas pelo calor.</t>
  </si>
  <si>
    <t>CLIENTE NÃO ABRE DE SEGUNDA-FEIRA.</t>
  </si>
  <si>
    <t>FATIMA, NOSSA FUNCIONARIA DO TELEVENDAS NOS INFORMOU QUE CONFORME VÍDEO ANEXO ESTAMOS TENDO PROBLEMA NO PRODUTO 310 GÁS PRIME.</t>
  </si>
  <si>
    <t>CLIENTE NAO ABRE NA SEGUNDA FEIRA.FEITO A ENTREGA</t>
  </si>
  <si>
    <t>CLIENTE RECUSOU SEM MOTIVO</t>
  </si>
  <si>
    <t>Boa tarde Raquel, ( isso é o que ficou concedido para o cliente)1 Biozero 1.5 lts  sem imposto  R$14,64        c/imposto R$33,312 Biozero 310 ml sem imposto  R$27,30         c/imposto R$31,061 suco      390 ml sem imposto R$12.95          c/imposto R$14,45 Total                             \14    R$54,89          c/imposto R$78,82</t>
  </si>
  <si>
    <t>Foi dada a entrada na NFD dia 3/10 e os produtos retornaram a LDS</t>
  </si>
  <si>
    <t>11 pacotes + 1 unidade 6 litros alguns garrafões com tampa torta (tampamento). Troca autorizada. 01 pacote de 510ml natural, uma garrafa com a tampa torta (tampamento). Troca autorizada. 5 pacotes 1500ml natural , garrafas fora do pacote, com as tampas afundadas. Possível queda no cliente? 01 caixa de copo de 200ml e 1 caixa de copo de 305ml caixas bem danificadas, molhadas e copos amassados. Não detectado copo mal selado. Possível queda no cliente? Troca autorizada.</t>
  </si>
  <si>
    <t>Foi notificado o vendedor que entrou em contato com o cliente e eles receberam mesmo assim.</t>
  </si>
  <si>
    <t>Mas avisa por favor o vendedor que da próxima vez que vier furado e faltando garrafa não vou mais autorizar. Rosângela qualidade: E também que eles não podem jogar fora. Tem que enviar para a empresa.A troca foi liberada.</t>
  </si>
  <si>
    <t>RAQUEL CORREA DE SOUZA – RIBEIRÃO PIRES - 01.11.22 decidido com setor de devolução e comercial que essa ocorrência será dada baixa como ACORDO COMERCIAL, visto que segundo o Matheus de SBC foi feita a reposição para o cliente e não vem a mercadoria.</t>
  </si>
  <si>
    <t>– KYN COMÉRCIO VAREJISTA E ATACADISTA – JUNDIAI - 01.11.22 decidido com setor de devolução e comercial que essa ocorrência será dada baixa como ACORDO COMERCIAL, visto que segundo o Matheus de SBC foi feito desconto no boleto e não vem a mercadoria.</t>
  </si>
  <si>
    <t>O matheus mandou cancelar essa nota. O vendedor reenviou o pedido e o cliente  aumentou o pedido. produtos já retornaram.</t>
  </si>
  <si>
    <t>NF: 000527342 – SBC  - pedido novo  - 909179</t>
  </si>
  <si>
    <t>NF: 000527202 – Lindoia – pedido novo  - 909084</t>
  </si>
  <si>
    <t>lançado o pedido 911443 em função da ocorrência 000900.</t>
  </si>
  <si>
    <t>UAI SABORES – Recebido em 28.10.22. Vieram:  2 unidades de 510ml limão limão VENCIDAS. Troca não autorizada.                             \14                             \14                       2 unidades de 510ml maçã garrafas estouradas. Troca autorizada.                             \14                             \14                       1 unidade de 510ml limão tampa torta. Troca autorizada.                             \14                             \14                       1 unidade de 1500ml limão limão VENCIDA. Troca não autorizada.</t>
  </si>
  <si>
    <t>foi realizado a Troca referente ao Cliente Edvaldo Severino Guidetti, ocorrência 001028 / Nota fiscal 000532739. As caixas estavam vazando e a troca o vendedor levou para o cliente</t>
  </si>
  <si>
    <t>Em contato com a logística de SBC e o coordenador, o mesmo resolveu a situação digitando novo pedido para trocar a nota e mandar para o cliente certo</t>
  </si>
  <si>
    <t>bonificação</t>
  </si>
  <si>
    <t>foi enviado a bonificação para o cliente</t>
  </si>
  <si>
    <t>R$ 1,89 desconto</t>
  </si>
  <si>
    <t>18 pacotes – 1,5L natural: garrafas moles. 1 pct prime nat 510ml murcha: 1 garrafa com tampa torta. 2 unidades (1 pacote) tampa torta, vazamento. Trocas autorizadas!</t>
  </si>
  <si>
    <t>- Motorista pagou!</t>
  </si>
  <si>
    <t>Conversamos com gerente o mesmo nos sinalizou que realmente descarregou, está resolvido.Em conversa com a vendedora, a mesma disse que o motorista realmente descarregou e que a mercadoria estava sim na loja! A NFD que o cliente emitiu foi cancelada.</t>
  </si>
  <si>
    <t>TROCA DE NF - NF ENVIADA PARA LOJA ERRADA</t>
  </si>
  <si>
    <t>anselmo pagou</t>
  </si>
  <si>
    <t>FOI  AUTORIZADO PELA ROGERIA PRA TROCAR E DAR ENTRADA DA NFD</t>
  </si>
  <si>
    <t>PEDIDO CHEGOU DIFERENTE NO CLIENTE.</t>
  </si>
  <si>
    <t>Foi pago..</t>
  </si>
  <si>
    <t>Foi cancelada a nota 648558Emitida nova a nota  650687</t>
  </si>
  <si>
    <t>"Podemos ver pelo estado do pacote e por estarem todas as garrafas com o gargalo amassado que isso deve ter ocorrido no transporte ou então no descarregamento. Isso não saiu da empresa nessas condições".Troca autorizada por se tratar de 1 pacote.</t>
  </si>
  <si>
    <t>Troca não autorizada. Deformidade causada por calor.</t>
  </si>
  <si>
    <t>Não autorizado CQ.</t>
  </si>
  <si>
    <t>Sistema duplicou o pedido.                             \14</t>
  </si>
  <si>
    <t>É necessario fazer uma atualização no cadastro, na plataforma Carrefour.</t>
  </si>
  <si>
    <t>Cliente não estava para receber a mercadoria.</t>
  </si>
  <si>
    <t>nota de devolução parcial 000315589.</t>
  </si>
  <si>
    <t>Cliente informou que não seria possivel receber a carga no momento da entrega.</t>
  </si>
  <si>
    <t>Os produtos estavam certos na NF e no carregamento.</t>
  </si>
  <si>
    <t>cliente segurou canhoto</t>
  </si>
  <si>
    <t>Produto com avaria - caixas amassadas.</t>
  </si>
  <si>
    <t>Fladis</t>
  </si>
  <si>
    <t>36 fardos de agua 510 prime sem gas.</t>
  </si>
  <si>
    <t>1 pacote de biolevezero 1,5</t>
  </si>
  <si>
    <t>Estourou um pacotes de agua 6 litros.Motorista pagou na entrega.</t>
  </si>
  <si>
    <t>Produtos estufados.1 PCT BIOLEVEZERO 510ML LIMAO LIMAO</t>
  </si>
  <si>
    <t>Cliente recebeu mercadoria furada.1 PCT BIOLEVEZERO 510ML LIMAO LIMAO</t>
  </si>
  <si>
    <t>Ocorreu uma avaria na descarga com a empilhadeira.1 PCT BIOLEVEZERO 1,5L LIMAO</t>
  </si>
  <si>
    <t>Cliente recebeu mercadoria trocada, era natural e recebeu gás.20 PCT AGUA 1,5L GAS</t>
  </si>
  <si>
    <t>Cliente recebeu mercadorias furadas e vazando.11 PCT AGUA 510ML NAT</t>
  </si>
  <si>
    <t>Cliente recebeu mercadoria faltando.60 UND BIOLEVEZERO 510ML MACA VERDE</t>
  </si>
  <si>
    <t>Cliente recebeu mercadoria faltando.1 PCT BIOLEVEZERO 1,5L LIMAO LIMAO</t>
  </si>
  <si>
    <t>Cliente recebeu mercadoria com alteração na cor.2 PCT BIOLEVEZERO 1,5L LIMAO LIMAO</t>
  </si>
  <si>
    <t>Cliente recebeu mercadoria furada (1 und).1 PCT AGUA 510ML NAT AZUL</t>
  </si>
  <si>
    <t>Cliente recebeu carga faltando produtos.3 PCT BIOLEVEZERO 310ML MACA VERDE</t>
  </si>
  <si>
    <t>Cliente recebeu carga faltando mercadoria.5 PCT BEBIDA 390ML ACEROLA C/ LARANJA</t>
  </si>
  <si>
    <t>Mercadoria estourando no estoque do cliente.1 PCT AGUA 1,5L GAS</t>
  </si>
  <si>
    <t>Cliente recebeu mercadoria faltando produtos.4 PCT AGUA 310ML GAS PRIME</t>
  </si>
  <si>
    <t>Mercadoria estourando no estoque do cliente.3 PCT AGUA 1,5L GAS</t>
  </si>
  <si>
    <t>Cliente identificu mercadoria vazia no meio do fardo.AGUA 510ML GAS</t>
  </si>
  <si>
    <t>Cliente recebeu carga faltando mercadoria. Cliente descontou valor no pix.2 PCT AGUA 510ML GAS</t>
  </si>
  <si>
    <t>"Cliente devolveu pois não trabalha com agua de gás e sim natural.Pedido lançado errado."20 PCT AGUA 1,5L GAS</t>
  </si>
  <si>
    <t>Troca de Nota: valor do desconto incorreto.Pedido completo</t>
  </si>
  <si>
    <t>Cliente recebeu mercadoria com o fundo estourado.1 UND AGUA 1,5L GAS</t>
  </si>
  <si>
    <t>O motorista não conseguiu atender no horário combinado. Além disso, o representante responsável também não conseguiu encontrar uma solução para o reagendamento.</t>
  </si>
  <si>
    <t>Cliente recebeu três caixas estouradas.</t>
  </si>
  <si>
    <t>Faltou no ato da entrega:1 pct água 510 com gás.1 un de 1,5 natural.</t>
  </si>
  <si>
    <t>"Cliente gerou nota de devolução para descarte de produtos.(Não retornaram a empresa)"1 UN REF.BIOLEVE ZERO PET 510ML. LIMAO2 UN REF.BIOLEVE ZERO PET 510ML. MACA VERDE 1 UN REF.BIOLEVE ZERO PET 1.5L. LIMAO3 UN REF.BIOLEVE ZERO PET 1.5L.MACA VERDE 1 UN REF.BIOLEVE ZERO PET 1.5L. MEXERICA 2 UN REF.BIOLEVE ZERO PET 1.5L. LIMAO LIMAO 4 UN AGUA MINERAL BIOLEVE C/GAS 1.5L 46 UN AGUA MINERAL BIOLEVE S/GAS COPO 200ML</t>
  </si>
  <si>
    <t>Cliente recebeu a mercadoria avariada (garrafa vazia e estourada).</t>
  </si>
  <si>
    <t>Cliente relatou a ma aplicaçao do stretch no palete, ocasionando a queda.</t>
  </si>
  <si>
    <t>Cliente não quis receber falou que so recebia no período da manhã porem o motorista chegou no cliente as 11:00 hrs, vendedor informou na NF que o recebimento era das 6 as 16hrs</t>
  </si>
  <si>
    <t>Cliente gerou nota de devolução para descarte de produtos.                                                                    \14             (Não retornaram a empresa);</t>
  </si>
  <si>
    <t>Cliente gerou nota de devolução para descarte de produtos.                      (Não retornaram a empresa);</t>
  </si>
  <si>
    <t>bio.nilton@hotmail.com</t>
  </si>
  <si>
    <t>bruno.henrique@bioleve.com.br</t>
  </si>
  <si>
    <t>fabio.monteiro@bioleve.com.br</t>
  </si>
  <si>
    <t>marcio.macedo@bioleve.com.br</t>
  </si>
  <si>
    <t>fernando.lucatto@bioleve.com.br</t>
  </si>
  <si>
    <t>jose.ayami@bioleve.com.br</t>
  </si>
  <si>
    <t>fabio@bioleve.com.br</t>
  </si>
  <si>
    <t>marcelo.bertola@bioleve.com.br</t>
  </si>
  <si>
    <t>teovanis.araujo@bioleve.com.br</t>
  </si>
  <si>
    <t>erico@bioleve.com.br</t>
  </si>
  <si>
    <t>tiago.oliveira@bioleve.com.br</t>
  </si>
  <si>
    <t>julio.silva@bioleve.com.br</t>
  </si>
  <si>
    <t>camila.neder@bioleve.com.br</t>
  </si>
  <si>
    <t>daniela.alves@bioleve.com.br</t>
  </si>
  <si>
    <t>antonio.donizete@bioleve.com.br</t>
  </si>
  <si>
    <t>fatima@bioleve.com.br</t>
  </si>
  <si>
    <t>jose.laercio@bioleve.com.br</t>
  </si>
  <si>
    <t>alessandro.santos@bioleve.com.br</t>
  </si>
  <si>
    <t>ana.madalena@bioleve.com.br</t>
  </si>
  <si>
    <t>luis.alberto@bioleve.com.br</t>
  </si>
  <si>
    <t>mauricio.alexandre@bioleve.com.br</t>
  </si>
  <si>
    <t>anderson.pagels@bioleve.com.br</t>
  </si>
  <si>
    <t>claudio.matos@bioleve.com.br</t>
  </si>
  <si>
    <t>andre.queiroz@bioleve.com.br</t>
  </si>
  <si>
    <t>roselaine.machado@bioleve.com.br</t>
  </si>
  <si>
    <t>alexandre.sana@bioleve.com.br</t>
  </si>
  <si>
    <t>w.pereira@bioleve.com.br</t>
  </si>
  <si>
    <t>paulo.taboranski@bioleve.com.br</t>
  </si>
  <si>
    <t>tatiane.gambaro@bioleve.com.br</t>
  </si>
  <si>
    <t>alexandro.castro@bioleve.com.br</t>
  </si>
  <si>
    <t>joao.carlos@bioleve.com.br</t>
  </si>
  <si>
    <t xml:space="preserve">ALFE REPRESENTACOES LTDA ME             </t>
  </si>
  <si>
    <t xml:space="preserve">APOIO COORDENADOR FABIO MONTEIRO        </t>
  </si>
  <si>
    <t xml:space="preserve">CORPO ESTRANHO                </t>
  </si>
  <si>
    <t xml:space="preserve">ALTERACAO NO VOLUME           </t>
  </si>
  <si>
    <t xml:space="preserve">14025G         </t>
  </si>
  <si>
    <t>AGUA 510ML PRIME GRAAL 12UN NAT</t>
  </si>
  <si>
    <t>000684608</t>
  </si>
  <si>
    <t>L912LC00</t>
  </si>
  <si>
    <t xml:space="preserve">D CONCETTI COMERCIO DE BEBIDAS ME       </t>
  </si>
  <si>
    <t>EXP</t>
  </si>
  <si>
    <t>Y0151500</t>
  </si>
  <si>
    <t xml:space="preserve">VAGNER DE AZEVEDO             </t>
  </si>
  <si>
    <t>000685618</t>
  </si>
  <si>
    <t>000055391</t>
  </si>
  <si>
    <t>L912A600</t>
  </si>
  <si>
    <t xml:space="preserve">RODRIGUES E PEREIRA CORDEIROPOLIS LTDA  </t>
  </si>
  <si>
    <t>COM</t>
  </si>
  <si>
    <t>000685764</t>
  </si>
  <si>
    <t>000044447</t>
  </si>
  <si>
    <t>M10WNE00</t>
  </si>
  <si>
    <t>000685615</t>
  </si>
  <si>
    <t>000111235</t>
  </si>
  <si>
    <t>L911OD00</t>
  </si>
  <si>
    <t xml:space="preserve">SUPERMERCADO BIG BOM LTDA               </t>
  </si>
  <si>
    <t>000685611</t>
  </si>
  <si>
    <t>000685621</t>
  </si>
  <si>
    <t>000007354</t>
  </si>
  <si>
    <t>000685349</t>
  </si>
  <si>
    <t>Y0152300</t>
  </si>
  <si>
    <t xml:space="preserve">SILVIO LIMA                   </t>
  </si>
  <si>
    <t>LOG</t>
  </si>
  <si>
    <t>000677237</t>
  </si>
  <si>
    <t>L8939300</t>
  </si>
  <si>
    <t>000685147</t>
  </si>
  <si>
    <t>L911JU00</t>
  </si>
  <si>
    <t>000683827</t>
  </si>
  <si>
    <t xml:space="preserve">SAC FLAMIN                    </t>
  </si>
  <si>
    <t>000683831</t>
  </si>
  <si>
    <t>M106NP00</t>
  </si>
  <si>
    <t>000683555</t>
  </si>
  <si>
    <t>000685103</t>
  </si>
  <si>
    <t>Y0093800</t>
  </si>
  <si>
    <t xml:space="preserve">ENGENHEIRO S BAR E RESTAURANTE LTDA     </t>
  </si>
  <si>
    <t>000684949</t>
  </si>
  <si>
    <t>L912W300</t>
  </si>
  <si>
    <t>000684951</t>
  </si>
  <si>
    <t>M10OY900</t>
  </si>
  <si>
    <t>000685091</t>
  </si>
  <si>
    <t>Y0092500</t>
  </si>
  <si>
    <t xml:space="preserve">MINI MIX SUPERMERCADOS LTDA             </t>
  </si>
  <si>
    <t xml:space="preserve">ANTONIO DONISETE              </t>
  </si>
  <si>
    <t xml:space="preserve">WALLACE - MOTORISTA           </t>
  </si>
  <si>
    <t>000684906</t>
  </si>
  <si>
    <t>M107DZ00</t>
  </si>
  <si>
    <t xml:space="preserve">CREUZA VIEIRA CARDOSO  BAZAR  ME        </t>
  </si>
  <si>
    <t>000684655</t>
  </si>
  <si>
    <t>M10GP500</t>
  </si>
  <si>
    <t>000682877</t>
  </si>
  <si>
    <t>000070491</t>
  </si>
  <si>
    <t>FELIPE TOSTA FAVERO</t>
  </si>
  <si>
    <t>000684955</t>
  </si>
  <si>
    <t>000014683</t>
  </si>
  <si>
    <t>M10BKF00</t>
  </si>
  <si>
    <t>000684822</t>
  </si>
  <si>
    <t>M10TQ000</t>
  </si>
  <si>
    <t xml:space="preserve">TEREZINHA CRISTINA DA ROCHA EIRELI      </t>
  </si>
  <si>
    <t xml:space="preserve">LUAN                          </t>
  </si>
  <si>
    <t>Y0117500</t>
  </si>
  <si>
    <t>CAIQUE AZEVEDO FICHES TRANSPORTSES ME</t>
  </si>
  <si>
    <t>000684616</t>
  </si>
  <si>
    <t>000111048</t>
  </si>
  <si>
    <t>000684446</t>
  </si>
  <si>
    <t>Y0169900</t>
  </si>
  <si>
    <t>NEWREST BRASIL SERVICOS AUXILIARES AO TR</t>
  </si>
  <si>
    <t>000684589</t>
  </si>
  <si>
    <t>M10PA900</t>
  </si>
  <si>
    <t xml:space="preserve">SANTO ANTONIO COMERCIO DE UTILIDADES    </t>
  </si>
  <si>
    <t>000684298</t>
  </si>
  <si>
    <t>000007787</t>
  </si>
  <si>
    <t>M10IFX00</t>
  </si>
  <si>
    <t>000684297</t>
  </si>
  <si>
    <t>000013204</t>
  </si>
  <si>
    <t>M10XZG00</t>
  </si>
  <si>
    <t>000684366</t>
  </si>
  <si>
    <t>L8925500</t>
  </si>
  <si>
    <t xml:space="preserve">M S KURODA E CIA LTDA                   </t>
  </si>
  <si>
    <t>000683546</t>
  </si>
  <si>
    <t>000683549</t>
  </si>
  <si>
    <t>M10XGQ00</t>
  </si>
  <si>
    <t xml:space="preserve">GL COMERCIO DE PROD ALIMENT EIRELI      </t>
  </si>
  <si>
    <t>000684300</t>
  </si>
  <si>
    <t>000020707</t>
  </si>
  <si>
    <t>M10FHD00</t>
  </si>
  <si>
    <t>000684320</t>
  </si>
  <si>
    <t>L9022400</t>
  </si>
  <si>
    <t xml:space="preserve">IWAOSHIMODA SUP LTDA                    </t>
  </si>
  <si>
    <t>000683991</t>
  </si>
  <si>
    <t>Y0137400</t>
  </si>
  <si>
    <t>CARMEN LA LOCA RESTAURANTE BAR E LANC LT</t>
  </si>
  <si>
    <t>000684021</t>
  </si>
  <si>
    <t>000065654</t>
  </si>
  <si>
    <t>L0327 00</t>
  </si>
  <si>
    <t>Y0153D00</t>
  </si>
  <si>
    <t xml:space="preserve">ENIMA SUPERMERCADO LTDA                 </t>
  </si>
  <si>
    <t>000683755</t>
  </si>
  <si>
    <t>000053784</t>
  </si>
  <si>
    <t>Y0062300</t>
  </si>
  <si>
    <t>000683943</t>
  </si>
  <si>
    <t>M10XOI00</t>
  </si>
  <si>
    <t>SERVICO SOCIAL DA CONTRUCAO CIVIL DO EST</t>
  </si>
  <si>
    <t>000684044</t>
  </si>
  <si>
    <t>Y0039300</t>
  </si>
  <si>
    <t xml:space="preserve">GOMES CARDIM BAR E LANCHES LTDA         </t>
  </si>
  <si>
    <t xml:space="preserve">EDIVALDO CRUZ DA SILVA        </t>
  </si>
  <si>
    <t>000683570</t>
  </si>
  <si>
    <t>000035609</t>
  </si>
  <si>
    <t>M10YUY00</t>
  </si>
  <si>
    <t xml:space="preserve">SUPERMERCADOS KACULA LTDA CD            </t>
  </si>
  <si>
    <t>000682408</t>
  </si>
  <si>
    <t>000683820</t>
  </si>
  <si>
    <t>Y0128300</t>
  </si>
  <si>
    <t xml:space="preserve">SUPER U WENG SUPERMERCADO LTDA          </t>
  </si>
  <si>
    <t>000683479</t>
  </si>
  <si>
    <t>M0137000</t>
  </si>
  <si>
    <t>000683799</t>
  </si>
  <si>
    <t>000042197</t>
  </si>
  <si>
    <t>Y0064000</t>
  </si>
  <si>
    <t>000683435</t>
  </si>
  <si>
    <t>Y0099500</t>
  </si>
  <si>
    <t>DISTR DE HORTIFRUTIGRANJEIROS GATAO LTDA</t>
  </si>
  <si>
    <t xml:space="preserve">ERICO CUPARI  COORD.          </t>
  </si>
  <si>
    <t>G&amp;G TRANSPORTES EXPRESS LTDA</t>
  </si>
  <si>
    <t>000683692</t>
  </si>
  <si>
    <t>000604711</t>
  </si>
  <si>
    <t>000676872</t>
  </si>
  <si>
    <t>000056757</t>
  </si>
  <si>
    <t>000681890</t>
  </si>
  <si>
    <t>L0202700</t>
  </si>
  <si>
    <t xml:space="preserve">KESSEL E FREIRES COMERCIO DE AGUA LTDA  </t>
  </si>
  <si>
    <t xml:space="preserve">NILTON ARAGAO                 </t>
  </si>
  <si>
    <t>DIEGO DE JESUS SILVA SANTOS</t>
  </si>
  <si>
    <t>000682596</t>
  </si>
  <si>
    <t>L911OO00</t>
  </si>
  <si>
    <t xml:space="preserve">TREVISO DISTRIBUIDORA LTDA              </t>
  </si>
  <si>
    <t>000683255</t>
  </si>
  <si>
    <t>000053900</t>
  </si>
  <si>
    <t>000683261</t>
  </si>
  <si>
    <t>M10VHQ00</t>
  </si>
  <si>
    <t>REIVON DOS REIS BATISTA BAZAR E ALIMENTO</t>
  </si>
  <si>
    <t>000682854</t>
  </si>
  <si>
    <t>M0941100</t>
  </si>
  <si>
    <t xml:space="preserve">SUPERMERCADO GOLDEN LTDA                </t>
  </si>
  <si>
    <t>000682346</t>
  </si>
  <si>
    <t>Y0140300</t>
  </si>
  <si>
    <t xml:space="preserve">GFJR UTILIDADES DOMESTICAS LTDA         </t>
  </si>
  <si>
    <t>000683170</t>
  </si>
  <si>
    <t>M10TYG00</t>
  </si>
  <si>
    <t xml:space="preserve">SOCIEDADE BENEF ISRAELITA BRAS HOSPITAL </t>
  </si>
  <si>
    <t xml:space="preserve">MARCOS VINICIUS TRANS L E P   </t>
  </si>
  <si>
    <t>000683002</t>
  </si>
  <si>
    <t>000683000</t>
  </si>
  <si>
    <t>M10WIO00</t>
  </si>
  <si>
    <t>SOBERANO IPIRANGA COMER DE DOCES EMB E A</t>
  </si>
  <si>
    <t>000682867</t>
  </si>
  <si>
    <t>M109M100</t>
  </si>
  <si>
    <t>PANIFICADORA E CONFEITARIA MARTINICHI LT</t>
  </si>
  <si>
    <t>000682054</t>
  </si>
  <si>
    <t>M10BKH00</t>
  </si>
  <si>
    <t>000682055</t>
  </si>
  <si>
    <t>M10TS400</t>
  </si>
  <si>
    <t xml:space="preserve">SUPERMERCADO E VAREJAO ATIBAIA LTDA     </t>
  </si>
  <si>
    <t>000682056</t>
  </si>
  <si>
    <t>M10DMH00</t>
  </si>
  <si>
    <t xml:space="preserve">MERCADO AVENIDA LTDA                    </t>
  </si>
  <si>
    <t>000682874</t>
  </si>
  <si>
    <t>Y0135400</t>
  </si>
  <si>
    <t xml:space="preserve">IRMAOS BOA LTDA                         </t>
  </si>
  <si>
    <t>SIM EMPREENDIMENTOS COMERCIAIS SUPERMERC</t>
  </si>
  <si>
    <t>M10BKE00</t>
  </si>
  <si>
    <t>000682755</t>
  </si>
  <si>
    <t>M10SZI00</t>
  </si>
  <si>
    <t xml:space="preserve">SACOLAO PIO XI LTDA                     </t>
  </si>
  <si>
    <t>000683066</t>
  </si>
  <si>
    <t>M10UVQ00</t>
  </si>
  <si>
    <t xml:space="preserve">JULIVAL QUINTO SOUZA JUNIOR             </t>
  </si>
  <si>
    <t>000680912</t>
  </si>
  <si>
    <t>000103111</t>
  </si>
  <si>
    <t>000682412</t>
  </si>
  <si>
    <t>M10XH500</t>
  </si>
  <si>
    <t xml:space="preserve">MONTE BELLO NASTARO EIRELI              </t>
  </si>
  <si>
    <t>000683065</t>
  </si>
  <si>
    <t>M10PV000</t>
  </si>
  <si>
    <t xml:space="preserve">BELLA GUARUJA PAES E DOCES LTDA         </t>
  </si>
  <si>
    <t>000682409</t>
  </si>
  <si>
    <t>M10BPN00</t>
  </si>
  <si>
    <t xml:space="preserve">PETRUSO E PETRUSO SUPERMERCADOS LTDA    </t>
  </si>
  <si>
    <t>000682575</t>
  </si>
  <si>
    <t>M1232800</t>
  </si>
  <si>
    <t>LOJA DO PRIMO BRAGANCA CENTRO UTILIDADES</t>
  </si>
  <si>
    <t>000682223</t>
  </si>
  <si>
    <t>M10XPA00</t>
  </si>
  <si>
    <t>SERVICO SOCIAL DA CONSTRUCAO CIVIL DO ES</t>
  </si>
  <si>
    <t>000682820</t>
  </si>
  <si>
    <t>M1143900</t>
  </si>
  <si>
    <t xml:space="preserve">DOUGLAS DA SILVA DISK AGUA              </t>
  </si>
  <si>
    <t>000682723</t>
  </si>
  <si>
    <t>M10TZW00</t>
  </si>
  <si>
    <t>000682849</t>
  </si>
  <si>
    <t>M10B4G00</t>
  </si>
  <si>
    <t xml:space="preserve">AUTO POSTO RODOANEL LESTE LTDA          </t>
  </si>
  <si>
    <t>000682478</t>
  </si>
  <si>
    <t>M0739200</t>
  </si>
  <si>
    <t xml:space="preserve">COMERCIO DE ALIMENTOS COSTA LTDA.       </t>
  </si>
  <si>
    <t xml:space="preserve">VINICIUS MOTORISTA SBC        </t>
  </si>
  <si>
    <t>000682389</t>
  </si>
  <si>
    <t>000054962</t>
  </si>
  <si>
    <t>000682579</t>
  </si>
  <si>
    <t>000039880</t>
  </si>
  <si>
    <t>000681856</t>
  </si>
  <si>
    <t>M1135100</t>
  </si>
  <si>
    <t>ESTACAO CONTAINER SOBERANO COM DE BEBIDA</t>
  </si>
  <si>
    <t>000681951</t>
  </si>
  <si>
    <t>M10YIT00</t>
  </si>
  <si>
    <t xml:space="preserve">ALIADOS 2 SUPEMERCADO LTDA              </t>
  </si>
  <si>
    <t>000679528</t>
  </si>
  <si>
    <t>000063855</t>
  </si>
  <si>
    <t>Y0025000</t>
  </si>
  <si>
    <t>000681942</t>
  </si>
  <si>
    <t>M10S5S00</t>
  </si>
  <si>
    <t xml:space="preserve">MERCADINHO RIO NEGRO EIRELI             </t>
  </si>
  <si>
    <t>000682122</t>
  </si>
  <si>
    <t>00037000</t>
  </si>
  <si>
    <t xml:space="preserve">DISTRIBUIDORA DE BEBIDAS MARLENE LTDA   </t>
  </si>
  <si>
    <t>000681642</t>
  </si>
  <si>
    <t>M1128300</t>
  </si>
  <si>
    <t xml:space="preserve">MERCADINHO MANA EIRELI                  </t>
  </si>
  <si>
    <t>000681644</t>
  </si>
  <si>
    <t>M10RUX00</t>
  </si>
  <si>
    <t>FLOR DAS AMERICAS ARTE DOCES DOS PAES LT</t>
  </si>
  <si>
    <t>000682254</t>
  </si>
  <si>
    <t>M10YUG00</t>
  </si>
  <si>
    <t xml:space="preserve">SUPERMERCADO DA FREGUESIA EIRELI        </t>
  </si>
  <si>
    <t>000681954</t>
  </si>
  <si>
    <t>000682276</t>
  </si>
  <si>
    <t>M0908800</t>
  </si>
  <si>
    <t xml:space="preserve">MERCEARIA ESCADINHA LTDA                </t>
  </si>
  <si>
    <t xml:space="preserve">FELIPE MIGUEL - TRANS G&amp;G     </t>
  </si>
  <si>
    <t>000681690</t>
  </si>
  <si>
    <t>Y0094300</t>
  </si>
  <si>
    <t xml:space="preserve">ATLAS COMERCIO DE UTILIDADES DOMESTICAS </t>
  </si>
  <si>
    <t>000682182</t>
  </si>
  <si>
    <t>M10WZD00</t>
  </si>
  <si>
    <t xml:space="preserve">INSTITUTO SOCRATES GUANAES - ISG        </t>
  </si>
  <si>
    <t xml:space="preserve">VANESSA OLIVEIRA              </t>
  </si>
  <si>
    <t>000681857</t>
  </si>
  <si>
    <t>M0742100</t>
  </si>
  <si>
    <t xml:space="preserve">JOAO DOMINGOS MINI MERCADO LTDA         </t>
  </si>
  <si>
    <t>000680817</t>
  </si>
  <si>
    <t>M10TRC00</t>
  </si>
  <si>
    <t xml:space="preserve">SUSHI SAO MATEUS LTDA                   </t>
  </si>
  <si>
    <t>000681959</t>
  </si>
  <si>
    <t>Y0171000</t>
  </si>
  <si>
    <t>000681533</t>
  </si>
  <si>
    <t>Y0080H00</t>
  </si>
  <si>
    <t>MERCADINHO MENDONCA GENEROS ALIMENTICIOS</t>
  </si>
  <si>
    <t>000681716</t>
  </si>
  <si>
    <t>M10PPZ00</t>
  </si>
  <si>
    <t>000681332</t>
  </si>
  <si>
    <t>L911W600</t>
  </si>
  <si>
    <t xml:space="preserve">REDE PLUS SUPERMERCADOS LTDA            </t>
  </si>
  <si>
    <t>000681620</t>
  </si>
  <si>
    <t>M10M7900</t>
  </si>
  <si>
    <t xml:space="preserve">MERCADINHO YRAJA LTDA ME                </t>
  </si>
  <si>
    <t>000681493</t>
  </si>
  <si>
    <t>L8925200</t>
  </si>
  <si>
    <t>MENFHIS CRISTALINA COM E DISTR AGUAS E B</t>
  </si>
  <si>
    <t>000681794</t>
  </si>
  <si>
    <t>Y0089500</t>
  </si>
  <si>
    <t xml:space="preserve">ESPACO ZEICA LTDA                       </t>
  </si>
  <si>
    <t>000680605</t>
  </si>
  <si>
    <t>003574871</t>
  </si>
  <si>
    <t>BEJAIR ANTUNES DOMINGUES</t>
  </si>
  <si>
    <t>000681456</t>
  </si>
  <si>
    <t>000191216</t>
  </si>
  <si>
    <t>000681699</t>
  </si>
  <si>
    <t>000026085</t>
  </si>
  <si>
    <t>M10UEQ00</t>
  </si>
  <si>
    <t>000679179</t>
  </si>
  <si>
    <t>M1057V00</t>
  </si>
  <si>
    <t xml:space="preserve">EMPORIO NOVA ERA PAES E DOCES LTDA      </t>
  </si>
  <si>
    <t>000681083</t>
  </si>
  <si>
    <t>000019033</t>
  </si>
  <si>
    <t>L911WC00</t>
  </si>
  <si>
    <t>000675384</t>
  </si>
  <si>
    <t>004755966</t>
  </si>
  <si>
    <t>000681364</t>
  </si>
  <si>
    <t>M10PI400</t>
  </si>
  <si>
    <t xml:space="preserve">ANILINER CAFETERIAS LTDA                </t>
  </si>
  <si>
    <t>000681269</t>
  </si>
  <si>
    <t>000680882</t>
  </si>
  <si>
    <t xml:space="preserve">RAFAEL DOMIGUES DE FARIA      </t>
  </si>
  <si>
    <t>000680889</t>
  </si>
  <si>
    <t>000011463</t>
  </si>
  <si>
    <t>M10K4T00</t>
  </si>
  <si>
    <t xml:space="preserve">O B DE SOUZA E CIA LTDA                 </t>
  </si>
  <si>
    <t>000680522</t>
  </si>
  <si>
    <t>M10STS00</t>
  </si>
  <si>
    <t xml:space="preserve">SUPERMERCADO JARDIM DOS CALEGARIS LTDA  </t>
  </si>
  <si>
    <t>000680502</t>
  </si>
  <si>
    <t>Y0053300</t>
  </si>
  <si>
    <t>000676658</t>
  </si>
  <si>
    <t>FIS</t>
  </si>
  <si>
    <t>000671780</t>
  </si>
  <si>
    <t>000028375</t>
  </si>
  <si>
    <t>RODOCLEAN TRANSPORTES LTDA</t>
  </si>
  <si>
    <t>000680633</t>
  </si>
  <si>
    <t>000680528</t>
  </si>
  <si>
    <t>M10RN700</t>
  </si>
  <si>
    <t xml:space="preserve">SUPERMERCADO AURELIO DE ITAPIRA EIRELI  </t>
  </si>
  <si>
    <t>000680530</t>
  </si>
  <si>
    <t>L9005300</t>
  </si>
  <si>
    <t xml:space="preserve">DAVID BARBOZA SUPERMERCADO LTDA         </t>
  </si>
  <si>
    <t>000680340</t>
  </si>
  <si>
    <t>Y0072A00</t>
  </si>
  <si>
    <t>MERCADICO SOLUCOES EM TECN MERCADOLOGICA</t>
  </si>
  <si>
    <t xml:space="preserve">EDIVAN MOTORISTA SBC          </t>
  </si>
  <si>
    <t>000676657</t>
  </si>
  <si>
    <t>000028630</t>
  </si>
  <si>
    <t>000676659</t>
  </si>
  <si>
    <t>000072939</t>
  </si>
  <si>
    <t>M10XWK00</t>
  </si>
  <si>
    <t xml:space="preserve">REDE SUPERMERCADO MAIS BARATO LTDA      </t>
  </si>
  <si>
    <t>000679009</t>
  </si>
  <si>
    <t>Y0063700</t>
  </si>
  <si>
    <t xml:space="preserve">SUPERMERCADO AKI TUDO LTDA              </t>
  </si>
  <si>
    <t>000679585</t>
  </si>
  <si>
    <t>M10RW600</t>
  </si>
  <si>
    <t xml:space="preserve">SACOLAO VILA DAS MERCES LTDA            </t>
  </si>
  <si>
    <t>000679140</t>
  </si>
  <si>
    <t>M10TU400</t>
  </si>
  <si>
    <t xml:space="preserve">MERCADO PONTO CERTO CAPELA LTDA         </t>
  </si>
  <si>
    <t>000680156</t>
  </si>
  <si>
    <t>000017200</t>
  </si>
  <si>
    <t xml:space="preserve">FABIO BASSO  COORDENADOR      </t>
  </si>
  <si>
    <t>CAIO FELIPE AP LEME D ALARME</t>
  </si>
  <si>
    <t>000679714</t>
  </si>
  <si>
    <t>Y0183200</t>
  </si>
  <si>
    <t xml:space="preserve">SANTA HELENA ASSISTENCIA MEDICA S A     </t>
  </si>
  <si>
    <t>000680030</t>
  </si>
  <si>
    <t>000680217</t>
  </si>
  <si>
    <t>000680198</t>
  </si>
  <si>
    <t>000679876</t>
  </si>
  <si>
    <t>M10CHK00</t>
  </si>
  <si>
    <t xml:space="preserve">SUPERMERCADO HANJO LTDA                 </t>
  </si>
  <si>
    <t>000025308</t>
  </si>
  <si>
    <t>000679359</t>
  </si>
  <si>
    <t>M1271500</t>
  </si>
  <si>
    <t xml:space="preserve">TAUSTE SUPERMERCADOS LTDA               </t>
  </si>
  <si>
    <t>000679324</t>
  </si>
  <si>
    <t>000065403</t>
  </si>
  <si>
    <t>000671777</t>
  </si>
  <si>
    <t>000071531</t>
  </si>
  <si>
    <t>000671779</t>
  </si>
  <si>
    <t>000113639</t>
  </si>
  <si>
    <t>M10OX700</t>
  </si>
  <si>
    <t xml:space="preserve">ALIANCA COMERCIO E DISTRIBUIDORA DE GEN </t>
  </si>
  <si>
    <t>000679591</t>
  </si>
  <si>
    <t>000008691</t>
  </si>
  <si>
    <t>Y0165700</t>
  </si>
  <si>
    <t>000679147</t>
  </si>
  <si>
    <t>Y0168600</t>
  </si>
  <si>
    <t xml:space="preserve">OBA ATACADISTA LTDA                     </t>
  </si>
  <si>
    <t>000679505</t>
  </si>
  <si>
    <t>000051770</t>
  </si>
  <si>
    <t>Y0024R00</t>
  </si>
  <si>
    <t>000678939</t>
  </si>
  <si>
    <t>M1173100</t>
  </si>
  <si>
    <t xml:space="preserve">SORANA COMERCIAL E IMPORTADORA LTDA     </t>
  </si>
  <si>
    <t xml:space="preserve">ROGERIO OLIVEIRA              </t>
  </si>
  <si>
    <t>000672605</t>
  </si>
  <si>
    <t>M10UDX00</t>
  </si>
  <si>
    <t>SARTORI COMERCIO E DISTRIBUIDORA DE ALIM</t>
  </si>
  <si>
    <t>000673519</t>
  </si>
  <si>
    <t>00105100</t>
  </si>
  <si>
    <t xml:space="preserve">KM COMERCIO DE AGUAS MINERAIS LTDA      </t>
  </si>
  <si>
    <t>000673914</t>
  </si>
  <si>
    <t>000678632</t>
  </si>
  <si>
    <t>M10TD500</t>
  </si>
  <si>
    <t xml:space="preserve">MERCADO NOVA GERACAO VILA CISPER LTDA   </t>
  </si>
  <si>
    <t>000678954</t>
  </si>
  <si>
    <t>000037371</t>
  </si>
  <si>
    <t>Y0063500</t>
  </si>
  <si>
    <t xml:space="preserve">SUPERMERCADO P MAIA LTDA                </t>
  </si>
  <si>
    <t>000677226</t>
  </si>
  <si>
    <t>M10TMM00</t>
  </si>
  <si>
    <t xml:space="preserve">AZUL LINHAS AEREAS BRASILEIRAS SA       </t>
  </si>
  <si>
    <t>000678516</t>
  </si>
  <si>
    <t>M10UBT00</t>
  </si>
  <si>
    <t xml:space="preserve">H M F SUPERMERCADOS LTDA                </t>
  </si>
  <si>
    <t xml:space="preserve">RENATO HDF MOTORISTA SBC      </t>
  </si>
  <si>
    <t>000678231</t>
  </si>
  <si>
    <t>M10A9S00</t>
  </si>
  <si>
    <t xml:space="preserve">SERVCATER INTERNACIONAL LTDA            </t>
  </si>
  <si>
    <t>000678504</t>
  </si>
  <si>
    <t>Y0192800</t>
  </si>
  <si>
    <t>000677986</t>
  </si>
  <si>
    <t xml:space="preserve">00000062 </t>
  </si>
  <si>
    <t>M1265209</t>
  </si>
  <si>
    <t xml:space="preserve">SUPERMERCADO SERVIDAO LTDA              </t>
  </si>
  <si>
    <t>000677593</t>
  </si>
  <si>
    <t>000101212</t>
  </si>
  <si>
    <t>000678385</t>
  </si>
  <si>
    <t>M10V8600</t>
  </si>
  <si>
    <t>G A LACERDA DA SILVA HORTIFRUTTI E MERCE</t>
  </si>
  <si>
    <t>000678365</t>
  </si>
  <si>
    <t>M0709900</t>
  </si>
  <si>
    <t>I R COMERCIO DE ARTIGOS PARA PRESENTES L</t>
  </si>
  <si>
    <t>000677804</t>
  </si>
  <si>
    <t>M10TK600</t>
  </si>
  <si>
    <t xml:space="preserve">JOSE RONICLEI DO NASCIMENTO PEREIRA     </t>
  </si>
  <si>
    <t>CARLOS AUGUSTO CABRAL JUNIOR</t>
  </si>
  <si>
    <t>M10WCN00</t>
  </si>
  <si>
    <t>000678077</t>
  </si>
  <si>
    <t>M10S1T00</t>
  </si>
  <si>
    <t>COMPANHIA BRASILEIRA DE DISTRIBUICAO -CD</t>
  </si>
  <si>
    <t>000678076</t>
  </si>
  <si>
    <t>000678319</t>
  </si>
  <si>
    <t>M10PQ500</t>
  </si>
  <si>
    <t>RODOSNACK CORAL LANCHONETE E RESTAURANTE</t>
  </si>
  <si>
    <t>000678318</t>
  </si>
  <si>
    <t>000678186</t>
  </si>
  <si>
    <t>M10KGH00</t>
  </si>
  <si>
    <t>000677777</t>
  </si>
  <si>
    <t>000677454</t>
  </si>
  <si>
    <t>L9116V00</t>
  </si>
  <si>
    <t>000675142</t>
  </si>
  <si>
    <t>M1143300</t>
  </si>
  <si>
    <t xml:space="preserve">SUPERMERCADO RESTAURACAO LTDA           </t>
  </si>
  <si>
    <t>000672619</t>
  </si>
  <si>
    <t>Y0169D00</t>
  </si>
  <si>
    <t xml:space="preserve">JOSE RAIMUNDO DE ANDRADE SOUZA          </t>
  </si>
  <si>
    <t xml:space="preserve">VENDAS DIRETAS FLAMIN LINDOIA </t>
  </si>
  <si>
    <t>000678114</t>
  </si>
  <si>
    <t>M10YGU00</t>
  </si>
  <si>
    <t xml:space="preserve">WANDA CARMEM BATISTA                    </t>
  </si>
  <si>
    <t>000678180</t>
  </si>
  <si>
    <t>M10YFF00</t>
  </si>
  <si>
    <t xml:space="preserve">MANOEL PRIETO ALVAREZ                   </t>
  </si>
  <si>
    <t>000677316</t>
  </si>
  <si>
    <t>M1133800</t>
  </si>
  <si>
    <t xml:space="preserve">ORIVALDO DO CARMO FUENTES               </t>
  </si>
  <si>
    <t>000678165</t>
  </si>
  <si>
    <t>M10MLW00</t>
  </si>
  <si>
    <t xml:space="preserve">DROGA DARCIGOTO LTDA                    </t>
  </si>
  <si>
    <t xml:space="preserve">DIEGO SANTOS MOTORISTA SBC    </t>
  </si>
  <si>
    <t>DIEGO SIQUEIRA DE SOUZA</t>
  </si>
  <si>
    <t>000677669</t>
  </si>
  <si>
    <t>M10F7900</t>
  </si>
  <si>
    <t xml:space="preserve">ELLADE DUARTE FRANCA GIL                </t>
  </si>
  <si>
    <t>000677728</t>
  </si>
  <si>
    <t>Y0080X00</t>
  </si>
  <si>
    <t xml:space="preserve">SHINPO BRAZ LEME LTDA                   </t>
  </si>
  <si>
    <t>000676634</t>
  </si>
  <si>
    <t>M1233500</t>
  </si>
  <si>
    <t xml:space="preserve">SUPERMERCADO FONSECA  AMADEU LTDA       </t>
  </si>
  <si>
    <t>000677832</t>
  </si>
  <si>
    <t>000675104</t>
  </si>
  <si>
    <t>000674479</t>
  </si>
  <si>
    <t>Y0120500</t>
  </si>
  <si>
    <t xml:space="preserve">SUPERMERCADO GELAIN DE ITAPIRA LTDA     </t>
  </si>
  <si>
    <t>000677195</t>
  </si>
  <si>
    <t>M10MOL00</t>
  </si>
  <si>
    <t xml:space="preserve">SUPERMERCADO DA PRACA IBITIRAMA LTDA    </t>
  </si>
  <si>
    <t>000676796</t>
  </si>
  <si>
    <t>000045748</t>
  </si>
  <si>
    <t>Y0169U00</t>
  </si>
  <si>
    <t xml:space="preserve">CASA NEGREIROS LTDA                     </t>
  </si>
  <si>
    <t>000676348</t>
  </si>
  <si>
    <t>M10SKA00</t>
  </si>
  <si>
    <t>DISTRIBUIDORA DE BEBIDAS SAM CAMILO LTDA</t>
  </si>
  <si>
    <t>000677591</t>
  </si>
  <si>
    <t>000225603</t>
  </si>
  <si>
    <t>J J CAMILOTTI TRANSPORTES LTDA</t>
  </si>
  <si>
    <t>000677594</t>
  </si>
  <si>
    <t>001162791</t>
  </si>
  <si>
    <t>CARLOS ALEXANDRE FORMIGA - MOT</t>
  </si>
  <si>
    <t>000675063</t>
  </si>
  <si>
    <t>000009037</t>
  </si>
  <si>
    <t>L8910600</t>
  </si>
  <si>
    <t xml:space="preserve">AGUAZUL  COMERCIO DE BEBIDAS LTDA ME    </t>
  </si>
  <si>
    <t>000677370</t>
  </si>
  <si>
    <t>000676663</t>
  </si>
  <si>
    <t>000065293</t>
  </si>
  <si>
    <t>000677197</t>
  </si>
  <si>
    <t>000010907</t>
  </si>
  <si>
    <t>M10YRM00</t>
  </si>
  <si>
    <t xml:space="preserve">RENAN  MOTORISTA SBC          </t>
  </si>
  <si>
    <t>000677133</t>
  </si>
  <si>
    <t>000677188</t>
  </si>
  <si>
    <t>000676227</t>
  </si>
  <si>
    <t>Y0018200</t>
  </si>
  <si>
    <t xml:space="preserve">RUBENS MENIGASSO                        </t>
  </si>
  <si>
    <t xml:space="preserve">LUIZ GUSTAVO  MOTORISTA SBC   </t>
  </si>
  <si>
    <t>000676629</t>
  </si>
  <si>
    <t>000018727</t>
  </si>
  <si>
    <t>M10O3800</t>
  </si>
  <si>
    <t>000677073</t>
  </si>
  <si>
    <t>Y0078000</t>
  </si>
  <si>
    <t xml:space="preserve">A J AVILA HORTIFRUTI LTDA               </t>
  </si>
  <si>
    <t>000676816</t>
  </si>
  <si>
    <t>000012368</t>
  </si>
  <si>
    <t>M10XZ800</t>
  </si>
  <si>
    <t>000676442</t>
  </si>
  <si>
    <t>M10NYO00</t>
  </si>
  <si>
    <t xml:space="preserve">SUPERMERCADO ROSSI NEW LTDA             </t>
  </si>
  <si>
    <t>000676466</t>
  </si>
  <si>
    <t>Y0152600</t>
  </si>
  <si>
    <t>000676597</t>
  </si>
  <si>
    <t>000023558</t>
  </si>
  <si>
    <t>Y0170500</t>
  </si>
  <si>
    <t>000675535</t>
  </si>
  <si>
    <t>000177901</t>
  </si>
  <si>
    <t>M10IGG00</t>
  </si>
  <si>
    <t xml:space="preserve">COVABRA SUPERMERCADOS LTDA              </t>
  </si>
  <si>
    <t>000674296</t>
  </si>
  <si>
    <t xml:space="preserve">00000953 </t>
  </si>
  <si>
    <t>M1255400</t>
  </si>
  <si>
    <t xml:space="preserve">PORTERO SUPERMERCADO LTDA               </t>
  </si>
  <si>
    <t>000676246</t>
  </si>
  <si>
    <t>M10SPJ00</t>
  </si>
  <si>
    <t xml:space="preserve">REAL FOOD ALIMENTACAO LTDA              </t>
  </si>
  <si>
    <t>M10UUT00</t>
  </si>
  <si>
    <t>000676201</t>
  </si>
  <si>
    <t>000078925</t>
  </si>
  <si>
    <t>000676324</t>
  </si>
  <si>
    <t>L9125900</t>
  </si>
  <si>
    <t xml:space="preserve">AGNALDO DA VEIGA  ME                    </t>
  </si>
  <si>
    <t>000676040</t>
  </si>
  <si>
    <t>M104JK00</t>
  </si>
  <si>
    <t xml:space="preserve">MERCADO MASCENA LTDA  EPP               </t>
  </si>
  <si>
    <t>000675914</t>
  </si>
  <si>
    <t xml:space="preserve">41486    </t>
  </si>
  <si>
    <t>Y0063200</t>
  </si>
  <si>
    <t>000675131</t>
  </si>
  <si>
    <t>000048065</t>
  </si>
  <si>
    <t>Y0143200</t>
  </si>
  <si>
    <t>M10S2400</t>
  </si>
  <si>
    <t>M10RYK00</t>
  </si>
  <si>
    <t>M10XQK00</t>
  </si>
  <si>
    <t>M10YT100</t>
  </si>
  <si>
    <t>000673699</t>
  </si>
  <si>
    <t>000675156</t>
  </si>
  <si>
    <t>M10WC900</t>
  </si>
  <si>
    <t xml:space="preserve">RODOSNACK ESTIVA LANCHONETE E REST      </t>
  </si>
  <si>
    <t>L911U000</t>
  </si>
  <si>
    <t xml:space="preserve">CAIO                          </t>
  </si>
  <si>
    <t>Y0091100</t>
  </si>
  <si>
    <t>000674881</t>
  </si>
  <si>
    <t xml:space="preserve">0017275  </t>
  </si>
  <si>
    <t>M10U9300</t>
  </si>
  <si>
    <t>000671881</t>
  </si>
  <si>
    <t>000674432</t>
  </si>
  <si>
    <t>L9089500</t>
  </si>
  <si>
    <t xml:space="preserve">SUPERVAREJAO SAUDE LTDA 1               </t>
  </si>
  <si>
    <t>000674454</t>
  </si>
  <si>
    <t>Y0148500</t>
  </si>
  <si>
    <t xml:space="preserve">J E SILVESTRE COMERCIO DE PRODUTOS      </t>
  </si>
  <si>
    <t xml:space="preserve">APOIO COORDENADOR TIAGO       </t>
  </si>
  <si>
    <t>M10XBT00</t>
  </si>
  <si>
    <t>M0119700</t>
  </si>
  <si>
    <t>Y0123500</t>
  </si>
  <si>
    <t>M104XL00</t>
  </si>
  <si>
    <t>M107NW00</t>
  </si>
  <si>
    <t>L911D400</t>
  </si>
  <si>
    <t>000673942</t>
  </si>
  <si>
    <t>M10ZYI00</t>
  </si>
  <si>
    <t xml:space="preserve">JUSTINO NUNES DE FREITAS                </t>
  </si>
  <si>
    <t>Y0181200</t>
  </si>
  <si>
    <t>000673915</t>
  </si>
  <si>
    <t>Y0134300</t>
  </si>
  <si>
    <t>EMPRESA DE TRANSPORTES E COM MURAKAMI LT</t>
  </si>
  <si>
    <t>000673841</t>
  </si>
  <si>
    <t>L0162500</t>
  </si>
  <si>
    <t xml:space="preserve">I MUNIZ DA SILVA COMERCIO               </t>
  </si>
  <si>
    <t>Y0144100</t>
  </si>
  <si>
    <t>000673670</t>
  </si>
  <si>
    <t>M10B2Q00</t>
  </si>
  <si>
    <t xml:space="preserve">BULKCENTRO TURISMO LTDA                 </t>
  </si>
  <si>
    <t>000673643</t>
  </si>
  <si>
    <t>M10FPM00</t>
  </si>
  <si>
    <t xml:space="preserve">SUPER FAUNA VAREJISTA LTDA              </t>
  </si>
  <si>
    <t>L912C800</t>
  </si>
  <si>
    <t>M1240200</t>
  </si>
  <si>
    <t>Y0075100</t>
  </si>
  <si>
    <t xml:space="preserve">WALLACE MOTORISTA SBC         </t>
  </si>
  <si>
    <t>M10NH200</t>
  </si>
  <si>
    <t>Y0112600</t>
  </si>
  <si>
    <t>M0112700</t>
  </si>
  <si>
    <t xml:space="preserve">ROMULO - CONTROLADORIA        </t>
  </si>
  <si>
    <t>M10PAU00</t>
  </si>
  <si>
    <t>Y0143000</t>
  </si>
  <si>
    <t>M10UEI00</t>
  </si>
  <si>
    <t>M10R2Q00</t>
  </si>
  <si>
    <t>M10VHP00</t>
  </si>
  <si>
    <t>Y0181700</t>
  </si>
  <si>
    <t>000668681</t>
  </si>
  <si>
    <t>Y0064800</t>
  </si>
  <si>
    <t xml:space="preserve">MERCADO FONTE NOVA RECREIO LTDA         </t>
  </si>
  <si>
    <t xml:space="preserve">ALEXANDRE SANA                </t>
  </si>
  <si>
    <t>M104XW00</t>
  </si>
  <si>
    <t>RENATO CASTELLANI - REPRESENTA</t>
  </si>
  <si>
    <t>M104XV00</t>
  </si>
  <si>
    <t>Y0165900</t>
  </si>
  <si>
    <t xml:space="preserve">BRUNO ZANSAVIO                </t>
  </si>
  <si>
    <t>000668746</t>
  </si>
  <si>
    <t>M1233700</t>
  </si>
  <si>
    <t>M10AKY00</t>
  </si>
  <si>
    <t>Y0082500</t>
  </si>
  <si>
    <t>M10UEN00</t>
  </si>
  <si>
    <t>000672388</t>
  </si>
  <si>
    <t>Y0175500</t>
  </si>
  <si>
    <t xml:space="preserve">RADIO E TELEVISAO RECORD S A            </t>
  </si>
  <si>
    <t xml:space="preserve">MARCOS  MOTORISTA SBC         </t>
  </si>
  <si>
    <t>000671706</t>
  </si>
  <si>
    <t>M10KUC00</t>
  </si>
  <si>
    <t xml:space="preserve">ANIL SANTA CRUZ CAFETERIAS LTDA         </t>
  </si>
  <si>
    <t>Y0178200</t>
  </si>
  <si>
    <t>M1246500</t>
  </si>
  <si>
    <t xml:space="preserve">JOAO JOAQUIM                  </t>
  </si>
  <si>
    <t>L9020000</t>
  </si>
  <si>
    <t xml:space="preserve">ANDRE LUIS- MOTORISTA SBC     </t>
  </si>
  <si>
    <t>000671782</t>
  </si>
  <si>
    <t>000671557</t>
  </si>
  <si>
    <t>Y0174900</t>
  </si>
  <si>
    <t xml:space="preserve">DISTRIBUIDORA BISCAIA LTDA              </t>
  </si>
  <si>
    <t xml:space="preserve">APOIO GERENTE LUCATTO         </t>
  </si>
  <si>
    <t>000671516</t>
  </si>
  <si>
    <t>000671395</t>
  </si>
  <si>
    <t>000041271</t>
  </si>
  <si>
    <t>Y0170400</t>
  </si>
  <si>
    <t>000671625</t>
  </si>
  <si>
    <t>M10GY900</t>
  </si>
  <si>
    <t xml:space="preserve">R F LOPES MINIMERCADO ME                </t>
  </si>
  <si>
    <t>000671449</t>
  </si>
  <si>
    <t>000671458</t>
  </si>
  <si>
    <t>000671457</t>
  </si>
  <si>
    <t>000671454</t>
  </si>
  <si>
    <t>M10WG300</t>
  </si>
  <si>
    <t xml:space="preserve">DE ANDRADE COMERCIO DE VARIEDADE LTDA   </t>
  </si>
  <si>
    <t xml:space="preserve">LEANDRO MARTINS DE OLIVEIRA   </t>
  </si>
  <si>
    <t>000671446</t>
  </si>
  <si>
    <t>Y0169Y00</t>
  </si>
  <si>
    <t>000671445</t>
  </si>
  <si>
    <t>M10ROQ00</t>
  </si>
  <si>
    <t>000671398</t>
  </si>
  <si>
    <t>JOAO VITOR - FILHO DO LUAN MOT</t>
  </si>
  <si>
    <t>000671537</t>
  </si>
  <si>
    <t>Y0170900</t>
  </si>
  <si>
    <t>000670813</t>
  </si>
  <si>
    <t>000008283</t>
  </si>
  <si>
    <t>Y0055500</t>
  </si>
  <si>
    <t xml:space="preserve">ARMARINHOS FERNANDO LTDA                </t>
  </si>
  <si>
    <t>000671170</t>
  </si>
  <si>
    <t>Y0082000</t>
  </si>
  <si>
    <t xml:space="preserve">FABRICIO GARGIONI                       </t>
  </si>
  <si>
    <t>000671226</t>
  </si>
  <si>
    <t>Y0169P00</t>
  </si>
  <si>
    <t xml:space="preserve">I A DA SILVA SANTANA PIZZARIA           </t>
  </si>
  <si>
    <t>000671093</t>
  </si>
  <si>
    <t>L9040900</t>
  </si>
  <si>
    <t xml:space="preserve">CRIS 34 COMERCIO DE BEBIDAS LTDA        </t>
  </si>
  <si>
    <t>000671005</t>
  </si>
  <si>
    <t>000046449</t>
  </si>
  <si>
    <t>M10PP200</t>
  </si>
  <si>
    <t>000668789</t>
  </si>
  <si>
    <t>Y0172800</t>
  </si>
  <si>
    <t xml:space="preserve">399 REC CAFE E BAR LTDA.                </t>
  </si>
  <si>
    <t xml:space="preserve">DM REPRESENTACOES CONSULTORIA </t>
  </si>
  <si>
    <t>000671049</t>
  </si>
  <si>
    <t>00135500</t>
  </si>
  <si>
    <t xml:space="preserve">QUEIJOBOM CENTER LTDA - EPP             </t>
  </si>
  <si>
    <t xml:space="preserve">PAULO SERGIO GASPARDI         </t>
  </si>
  <si>
    <t>000671106</t>
  </si>
  <si>
    <t>000144577</t>
  </si>
  <si>
    <t>M1246300</t>
  </si>
  <si>
    <t>RIBEIRANIA DISTR DE PROD ALIMENTICIOS LT</t>
  </si>
  <si>
    <t>000669202</t>
  </si>
  <si>
    <t>M10U6100</t>
  </si>
  <si>
    <t xml:space="preserve">COOP COOPERATIVA DE CONSUMO             </t>
  </si>
  <si>
    <t>000670665</t>
  </si>
  <si>
    <t>M10M5N00</t>
  </si>
  <si>
    <t xml:space="preserve">MERCADO UEMURA LTDA  ME                 </t>
  </si>
  <si>
    <t>000670771</t>
  </si>
  <si>
    <t>M10E0P00</t>
  </si>
  <si>
    <t xml:space="preserve">MAKIM SUPERMERCADOS LTDA ME             </t>
  </si>
  <si>
    <t xml:space="preserve">EDI CARLOS RIBEIRO            </t>
  </si>
  <si>
    <t>000670582</t>
  </si>
  <si>
    <t>L912BC00</t>
  </si>
  <si>
    <t>SUPERMERCADO SARTORATO E XAVIER LTDA - E</t>
  </si>
  <si>
    <t>000670133</t>
  </si>
  <si>
    <t>M10VF300</t>
  </si>
  <si>
    <t xml:space="preserve">SJX COMERCIAL ATACADISTA DE MERCADORIAS </t>
  </si>
  <si>
    <t>000670301</t>
  </si>
  <si>
    <t>M10GMP00</t>
  </si>
  <si>
    <t xml:space="preserve">MARTINS E RODRIGUES SUPERMERCADOS LTDA  </t>
  </si>
  <si>
    <t>000670327</t>
  </si>
  <si>
    <t>M10ZWI00</t>
  </si>
  <si>
    <t xml:space="preserve">SUPERMERCADO AEROPORTO LTDA             </t>
  </si>
  <si>
    <t>000670326</t>
  </si>
  <si>
    <t>000670107</t>
  </si>
  <si>
    <t>M1251800</t>
  </si>
  <si>
    <t xml:space="preserve">FLAVIA BARBOSA DA SILVA                 </t>
  </si>
  <si>
    <t xml:space="preserve">LIVIA OLIVEIRA                </t>
  </si>
  <si>
    <t>JORGE DOMINGOS DA SILVA JUNIOR</t>
  </si>
  <si>
    <t>000670268</t>
  </si>
  <si>
    <t>Y0151700</t>
  </si>
  <si>
    <t>000670267</t>
  </si>
  <si>
    <t>000670266</t>
  </si>
  <si>
    <t>000669915</t>
  </si>
  <si>
    <t>000669913</t>
  </si>
  <si>
    <t>M10USH00</t>
  </si>
  <si>
    <t xml:space="preserve">ZAMP S A                                </t>
  </si>
  <si>
    <t>000670083</t>
  </si>
  <si>
    <t>M10WHJ00</t>
  </si>
  <si>
    <t xml:space="preserve">R N K DISTRIBUIDORA DE BEBIDAS LTDA     </t>
  </si>
  <si>
    <t>000669942</t>
  </si>
  <si>
    <t>000051795</t>
  </si>
  <si>
    <t>Y0063000</t>
  </si>
  <si>
    <t>000660939</t>
  </si>
  <si>
    <t>000670062</t>
  </si>
  <si>
    <t>M10HWN00</t>
  </si>
  <si>
    <t xml:space="preserve">P J SIEVE DOMINGUES E CIA LTDA          </t>
  </si>
  <si>
    <t>000027600</t>
  </si>
  <si>
    <t>000666129</t>
  </si>
  <si>
    <t>000027851</t>
  </si>
  <si>
    <t>000669995</t>
  </si>
  <si>
    <t>M1150200</t>
  </si>
  <si>
    <t xml:space="preserve">DIRCEU LOPES DE MACEDO 12537256832      </t>
  </si>
  <si>
    <t>000669800</t>
  </si>
  <si>
    <t>M10M0W00</t>
  </si>
  <si>
    <t xml:space="preserve">MERCADO MAXIMO PERDIZES LTDA ME         </t>
  </si>
  <si>
    <t>000669631</t>
  </si>
  <si>
    <t>M1262800</t>
  </si>
  <si>
    <t>FSF COMERCIO VAREJISTA DE ALIMENTOS LTDA</t>
  </si>
  <si>
    <t>000669559</t>
  </si>
  <si>
    <t>000669585</t>
  </si>
  <si>
    <t>L9114U00</t>
  </si>
  <si>
    <t>TIVIT TERC. DE PROC. SERV. E TECNOLOGIAS</t>
  </si>
  <si>
    <t>000669599</t>
  </si>
  <si>
    <t>000013421</t>
  </si>
  <si>
    <t>Y0025400</t>
  </si>
  <si>
    <t xml:space="preserve">DICA DISTR E IMPOT DE PRODUTOS ALIM S A </t>
  </si>
  <si>
    <t>000668832</t>
  </si>
  <si>
    <t>M1031600</t>
  </si>
  <si>
    <t xml:space="preserve">TORRE DO CHOPP LTDA - ME                </t>
  </si>
  <si>
    <t>000668038</t>
  </si>
  <si>
    <t>M1227400</t>
  </si>
  <si>
    <t xml:space="preserve">KOYAMA SANTOS RESTAURANTE LTDA          </t>
  </si>
  <si>
    <t>000669563</t>
  </si>
  <si>
    <t>M10LU700</t>
  </si>
  <si>
    <t xml:space="preserve">PANIFICADORA PONTO CHIC DE SANTOS LTDA  </t>
  </si>
  <si>
    <t xml:space="preserve">ERIC VIEIRA                   </t>
  </si>
  <si>
    <t>000668713</t>
  </si>
  <si>
    <t>M10XPT00</t>
  </si>
  <si>
    <t xml:space="preserve">MATHEUS LUTA LOGISTICA        </t>
  </si>
  <si>
    <t>000669347</t>
  </si>
  <si>
    <t>Y0088600</t>
  </si>
  <si>
    <t xml:space="preserve">VILA SUPERMERCADOS CAMPINAS LTDA        </t>
  </si>
  <si>
    <t>000669227</t>
  </si>
  <si>
    <t xml:space="preserve">CARLOS ALVES                  </t>
  </si>
  <si>
    <t>000669362</t>
  </si>
  <si>
    <t>000668875</t>
  </si>
  <si>
    <t>L911RU00</t>
  </si>
  <si>
    <t xml:space="preserve">SUPERMERCADOS BERGAMINI LTDA            </t>
  </si>
  <si>
    <t>000669046</t>
  </si>
  <si>
    <t xml:space="preserve">GUILHERME SOUZA               </t>
  </si>
  <si>
    <t>000668809</t>
  </si>
  <si>
    <t>M10TAC00</t>
  </si>
  <si>
    <t>000663019</t>
  </si>
  <si>
    <t>Y0129000</t>
  </si>
  <si>
    <t xml:space="preserve">DISMOTOR COMERCIO DE MOTORES ELETRICOS  </t>
  </si>
  <si>
    <t>000668853</t>
  </si>
  <si>
    <t>000011569</t>
  </si>
  <si>
    <t>000668586</t>
  </si>
  <si>
    <t>000005179</t>
  </si>
  <si>
    <t>000668366</t>
  </si>
  <si>
    <t>000002906</t>
  </si>
  <si>
    <t>Y0110400</t>
  </si>
  <si>
    <t>000668627</t>
  </si>
  <si>
    <t>Y0100500</t>
  </si>
  <si>
    <t xml:space="preserve">BF PROMOTORA DE VENDAS LTDA             </t>
  </si>
  <si>
    <t>M1249500</t>
  </si>
  <si>
    <t>000668631</t>
  </si>
  <si>
    <t>Y0018100</t>
  </si>
  <si>
    <t xml:space="preserve">DNA BRASIL COMERCIO DE ALIMENTOS LTDA   </t>
  </si>
  <si>
    <t xml:space="preserve">ANTONIO MARCIO BROLEZE        </t>
  </si>
  <si>
    <t>000668379</t>
  </si>
  <si>
    <t>000019874</t>
  </si>
  <si>
    <t>000668316</t>
  </si>
  <si>
    <t>000044559</t>
  </si>
  <si>
    <t>000667832</t>
  </si>
  <si>
    <t>M10S0I00</t>
  </si>
  <si>
    <t xml:space="preserve">LEOMI MINIMERCADO LTDA                  </t>
  </si>
  <si>
    <t>000667649</t>
  </si>
  <si>
    <t>M0739500</t>
  </si>
  <si>
    <t xml:space="preserve">SILVIA HELENA MARANGONI DOS REIS ME     </t>
  </si>
  <si>
    <t>000667837</t>
  </si>
  <si>
    <t>M10E0Q00</t>
  </si>
  <si>
    <t xml:space="preserve">COMERCIAL REMAFRA LTDA                  </t>
  </si>
  <si>
    <t>000662826</t>
  </si>
  <si>
    <t>000667561</t>
  </si>
  <si>
    <t>L912KB00</t>
  </si>
  <si>
    <t xml:space="preserve">FERNANDES DISTRIBUIDORA DE DOCES LTDA   </t>
  </si>
  <si>
    <t>MARCOS EXPRESSO SOCORRO - MOTO</t>
  </si>
  <si>
    <t>000666525</t>
  </si>
  <si>
    <t>000144371</t>
  </si>
  <si>
    <t>M109QT00</t>
  </si>
  <si>
    <t xml:space="preserve">ITAPOA SUPERMERCADO LTDA                </t>
  </si>
  <si>
    <t>MARINA C PIMENTEL MUNIZ EIRELI</t>
  </si>
  <si>
    <t>EXPRESSO 22 SERVICOS E TRANSPORTES</t>
  </si>
  <si>
    <t>000667310</t>
  </si>
  <si>
    <t>M10WCY00</t>
  </si>
  <si>
    <t xml:space="preserve">ROBERTO MOURA DA SILVA                  </t>
  </si>
  <si>
    <t>WILSON APARECIDO CARDOSO PIRES</t>
  </si>
  <si>
    <t>000667309</t>
  </si>
  <si>
    <t>M1080A00</t>
  </si>
  <si>
    <t xml:space="preserve">ALESSANDRA VITORINO FERREIRA  EPP       </t>
  </si>
  <si>
    <t>000666927</t>
  </si>
  <si>
    <t>L9115M00</t>
  </si>
  <si>
    <t xml:space="preserve">PIZZARIA CHIC 2 LTDA                    </t>
  </si>
  <si>
    <t>000666939</t>
  </si>
  <si>
    <t>M10UUV00</t>
  </si>
  <si>
    <t>000667003</t>
  </si>
  <si>
    <t>M10N9T00</t>
  </si>
  <si>
    <t xml:space="preserve">SUPERMERCADOS ALBUQUERQUE SOUZA LTDA    </t>
  </si>
  <si>
    <t>000666125</t>
  </si>
  <si>
    <t>Y0167700</t>
  </si>
  <si>
    <t>CLASSICO COMERCIO DE REFEICOES RAPIDAS L</t>
  </si>
  <si>
    <t>000666484</t>
  </si>
  <si>
    <t>000032959</t>
  </si>
  <si>
    <t>M10ZVP00</t>
  </si>
  <si>
    <t xml:space="preserve">RIO TAMA DISTRIBUIDORA LTDA             </t>
  </si>
  <si>
    <t>000666595</t>
  </si>
  <si>
    <t>M1148100</t>
  </si>
  <si>
    <t xml:space="preserve">PREVENT SENIOR PRIVATE OPERADORA SAUDE  </t>
  </si>
  <si>
    <t>000665445</t>
  </si>
  <si>
    <t>000049635</t>
  </si>
  <si>
    <t>M10UEM00</t>
  </si>
  <si>
    <t>000666588</t>
  </si>
  <si>
    <t>000650489</t>
  </si>
  <si>
    <t>M10TKN00</t>
  </si>
  <si>
    <t xml:space="preserve">GLAUCIA BIOLEVE               </t>
  </si>
  <si>
    <t>000666344</t>
  </si>
  <si>
    <t>000029162</t>
  </si>
  <si>
    <t>Y0063600</t>
  </si>
  <si>
    <t>000666092</t>
  </si>
  <si>
    <t>M1103500</t>
  </si>
  <si>
    <t xml:space="preserve">VINYA VINHOS COMERCIO E DISTRIBUICAO    </t>
  </si>
  <si>
    <t>000664884</t>
  </si>
  <si>
    <t>M10WIU00</t>
  </si>
  <si>
    <t xml:space="preserve">FST COMERCIO DE UTILIDADES LTDA         </t>
  </si>
  <si>
    <t>000664967</t>
  </si>
  <si>
    <t>000031249</t>
  </si>
  <si>
    <t>000664601</t>
  </si>
  <si>
    <t>M10SFM00</t>
  </si>
  <si>
    <t>PILAO RESTAURANTE E ESTACIONAMENTO EIREL</t>
  </si>
  <si>
    <t>000666017</t>
  </si>
  <si>
    <t>Y0122400</t>
  </si>
  <si>
    <t xml:space="preserve">DAVILA SUPERMERCADO LTDA                </t>
  </si>
  <si>
    <t>000666138</t>
  </si>
  <si>
    <t>000666040</t>
  </si>
  <si>
    <t>L9021900</t>
  </si>
  <si>
    <t xml:space="preserve">MED CENTER NIDADE CIRURGICA LTDA        </t>
  </si>
  <si>
    <t>000665901</t>
  </si>
  <si>
    <t>Y0164200</t>
  </si>
  <si>
    <t xml:space="preserve">GLAUCIA APARECIDA ROBERTO MARCHIORI     </t>
  </si>
  <si>
    <t>000664931</t>
  </si>
  <si>
    <t>M10Q8100</t>
  </si>
  <si>
    <t>EMBAIXADA MINEIRA BAR E RESTAURANTE LTDA</t>
  </si>
  <si>
    <t>000665511</t>
  </si>
  <si>
    <t>M1159300</t>
  </si>
  <si>
    <t xml:space="preserve">JR MIRASSOL SUPERMERCADOS LTDA          </t>
  </si>
  <si>
    <t>000665917</t>
  </si>
  <si>
    <t>M10XPK00</t>
  </si>
  <si>
    <t xml:space="preserve">AGA VAREJO ALIMENTICIO LTDA             </t>
  </si>
  <si>
    <t>000665407</t>
  </si>
  <si>
    <t>000241143</t>
  </si>
  <si>
    <t>M10BQU00</t>
  </si>
  <si>
    <t xml:space="preserve">COMERCIAL VILLA SIMPATIA LTDA           </t>
  </si>
  <si>
    <t>000665584</t>
  </si>
  <si>
    <t>M10SMR00</t>
  </si>
  <si>
    <t>BATISTELA COMERCIO E REPRESENTACAO DE GE</t>
  </si>
  <si>
    <t>000665595</t>
  </si>
  <si>
    <t>000665462</t>
  </si>
  <si>
    <t>M1119900</t>
  </si>
  <si>
    <t xml:space="preserve">NATALY ROCHA DA CONCEICAO               </t>
  </si>
  <si>
    <t>M10VMK00</t>
  </si>
  <si>
    <t xml:space="preserve">MERCADO UNIAO LTDA.                     </t>
  </si>
  <si>
    <t xml:space="preserve">00810 </t>
  </si>
  <si>
    <t>000665473</t>
  </si>
  <si>
    <t>M1263500</t>
  </si>
  <si>
    <t>ALYNE CARLOS DE OLIVEIRA SANTOS 36246645</t>
  </si>
  <si>
    <t>000665320</t>
  </si>
  <si>
    <t>000664969</t>
  </si>
  <si>
    <t>M10W7700</t>
  </si>
  <si>
    <t xml:space="preserve">ANDERSON ARAUJO DE OLIVEIRA             </t>
  </si>
  <si>
    <t>000664585</t>
  </si>
  <si>
    <t>000665022</t>
  </si>
  <si>
    <t>000025794</t>
  </si>
  <si>
    <t>L8924300</t>
  </si>
  <si>
    <t>000665020</t>
  </si>
  <si>
    <t>000056374</t>
  </si>
  <si>
    <t>000665008</t>
  </si>
  <si>
    <t>Y0152700</t>
  </si>
  <si>
    <t>000664757</t>
  </si>
  <si>
    <t>Y0166000</t>
  </si>
  <si>
    <t>000664759</t>
  </si>
  <si>
    <t>M10W0500</t>
  </si>
  <si>
    <t>000664545</t>
  </si>
  <si>
    <t>M10XVX00</t>
  </si>
  <si>
    <t xml:space="preserve">SUPERMERCADO GUIDOLIN CENTRAL LTDA      </t>
  </si>
  <si>
    <t>000664544</t>
  </si>
  <si>
    <t>000664770</t>
  </si>
  <si>
    <t>000664769</t>
  </si>
  <si>
    <t>000664768</t>
  </si>
  <si>
    <t>000664159</t>
  </si>
  <si>
    <t>Y0123900</t>
  </si>
  <si>
    <t xml:space="preserve">HELP COMERCIO DE AGUAS E BEBIDAS LTDA   </t>
  </si>
  <si>
    <t>000660938</t>
  </si>
  <si>
    <t>000214290</t>
  </si>
  <si>
    <t>000664227</t>
  </si>
  <si>
    <t>L9056200</t>
  </si>
  <si>
    <t xml:space="preserve">J R C COM DE BEB E REPR LTDA            </t>
  </si>
  <si>
    <t>000664219</t>
  </si>
  <si>
    <t>M10RVO00</t>
  </si>
  <si>
    <t>MEB DISTRIBUIDORA DE PRODUTOS ALIMENTICI</t>
  </si>
  <si>
    <t>000664244</t>
  </si>
  <si>
    <t>M10VG600</t>
  </si>
  <si>
    <t xml:space="preserve">CLAUDETE MINUCCELI DE LIMA EIRELI       </t>
  </si>
  <si>
    <t>000663778</t>
  </si>
  <si>
    <t>000007999</t>
  </si>
  <si>
    <t>M10SZW00</t>
  </si>
  <si>
    <t>UNIAO COMERCIO ATACADISTA E VAREJISTA LT</t>
  </si>
  <si>
    <t>000663153</t>
  </si>
  <si>
    <t>M10M9L00</t>
  </si>
  <si>
    <t xml:space="preserve">MIL FOLHAS ERVAS NATURAIS LTDA ME       </t>
  </si>
  <si>
    <t>000664282</t>
  </si>
  <si>
    <t>Y0022900</t>
  </si>
  <si>
    <t xml:space="preserve">SIDNEY MACHADO FRANCO                   </t>
  </si>
  <si>
    <t>000664082</t>
  </si>
  <si>
    <t>Y0046400</t>
  </si>
  <si>
    <t xml:space="preserve">MERCADO NOVO SILVESTRE LTDA             </t>
  </si>
  <si>
    <t>000664385</t>
  </si>
  <si>
    <t>M10M5V00</t>
  </si>
  <si>
    <t xml:space="preserve">FERREIRA E CHEGANCAS MATERIAIS P CONSTR </t>
  </si>
  <si>
    <t>000664209</t>
  </si>
  <si>
    <t>000011752</t>
  </si>
  <si>
    <t>000663976</t>
  </si>
  <si>
    <t>00074600</t>
  </si>
  <si>
    <t xml:space="preserve">HELTON BOTECHIA ME                      </t>
  </si>
  <si>
    <t>000661275</t>
  </si>
  <si>
    <t>M10XFT00</t>
  </si>
  <si>
    <t xml:space="preserve">ROSELI AP ALVES DE GODOI SANTOS         </t>
  </si>
  <si>
    <t>000663900</t>
  </si>
  <si>
    <t>L0203300</t>
  </si>
  <si>
    <t xml:space="preserve">FURLANETTI E FURLANETTI LTDA ME         </t>
  </si>
  <si>
    <t>ANDRE PERES DE SOUZA FURLANETTI</t>
  </si>
  <si>
    <t>000663800</t>
  </si>
  <si>
    <t>M10YP900</t>
  </si>
  <si>
    <t>SEM LIMITE DISTRIBUIDORA  ALIMENTOS LTDA</t>
  </si>
  <si>
    <t>000663582</t>
  </si>
  <si>
    <t>Y0134400</t>
  </si>
  <si>
    <t xml:space="preserve">ANA KAROLLINY DA SILVA CAMILO           </t>
  </si>
  <si>
    <t>ANTONIO CARLOS DE JESUS</t>
  </si>
  <si>
    <t>000646571</t>
  </si>
  <si>
    <t>000026259</t>
  </si>
  <si>
    <t xml:space="preserve">CF7 REPRESENTACAO             </t>
  </si>
  <si>
    <t>000546372</t>
  </si>
  <si>
    <t>004631147</t>
  </si>
  <si>
    <t>000647893</t>
  </si>
  <si>
    <t>000022175</t>
  </si>
  <si>
    <t>000663495</t>
  </si>
  <si>
    <t>000663791</t>
  </si>
  <si>
    <t>000070848</t>
  </si>
  <si>
    <t>M1261700</t>
  </si>
  <si>
    <t xml:space="preserve">ZANIN E CIA LTDA                        </t>
  </si>
  <si>
    <t>000663515</t>
  </si>
  <si>
    <t>000584607</t>
  </si>
  <si>
    <t>000663484</t>
  </si>
  <si>
    <t>000022619</t>
  </si>
  <si>
    <t>000662600</t>
  </si>
  <si>
    <t>000663114</t>
  </si>
  <si>
    <t>000001201</t>
  </si>
  <si>
    <t>M10YIQ00</t>
  </si>
  <si>
    <t xml:space="preserve">ZUCAI HUANG SUPERMERCADO LTDA           </t>
  </si>
  <si>
    <t>000662971</t>
  </si>
  <si>
    <t>000662601</t>
  </si>
  <si>
    <t>M10XOB00</t>
  </si>
  <si>
    <t xml:space="preserve">FRIRON COM DIS E REP DE FRIOS RONDONIA  </t>
  </si>
  <si>
    <t>000662963</t>
  </si>
  <si>
    <t>000662903</t>
  </si>
  <si>
    <t>M1069J00</t>
  </si>
  <si>
    <t xml:space="preserve">BALBINA SOARES NASCIMENTO DE MEDEIROS   </t>
  </si>
  <si>
    <t>000662829</t>
  </si>
  <si>
    <t>000032199</t>
  </si>
  <si>
    <t>000662319</t>
  </si>
  <si>
    <t>M10PC200</t>
  </si>
  <si>
    <t xml:space="preserve">BAR E RESTAURANTE LA DE MINAS LTDA ME   </t>
  </si>
  <si>
    <t>000662316</t>
  </si>
  <si>
    <t>M1248800</t>
  </si>
  <si>
    <t>000662421</t>
  </si>
  <si>
    <t>Y0120800</t>
  </si>
  <si>
    <t xml:space="preserve">DOUGLAS LEITE DE OLIVEIRA               </t>
  </si>
  <si>
    <t>000661045</t>
  </si>
  <si>
    <t>M10ZVK00</t>
  </si>
  <si>
    <t xml:space="preserve">JALU COMERCIO DE BEBIDAS LTDA           </t>
  </si>
  <si>
    <t>LUCAS RIBEIRO DE LIMA</t>
  </si>
  <si>
    <t>000661916</t>
  </si>
  <si>
    <t>000007113</t>
  </si>
  <si>
    <t>M0902800</t>
  </si>
  <si>
    <t>000662120</t>
  </si>
  <si>
    <t>M10XA100</t>
  </si>
  <si>
    <t xml:space="preserve">MERCADINHO COSTA LTDA                   </t>
  </si>
  <si>
    <t>000662061</t>
  </si>
  <si>
    <t>Y0089900</t>
  </si>
  <si>
    <t xml:space="preserve">ELITON PAULO SILVA                      </t>
  </si>
  <si>
    <t>000661800</t>
  </si>
  <si>
    <t>000010778</t>
  </si>
  <si>
    <t>000657671</t>
  </si>
  <si>
    <t>000066243</t>
  </si>
  <si>
    <t>000660921</t>
  </si>
  <si>
    <t>M104BI00</t>
  </si>
  <si>
    <t>PANIFICADORA NOSSA SENHORA DA PENEDA LTD</t>
  </si>
  <si>
    <t>000661670</t>
  </si>
  <si>
    <t>000024286</t>
  </si>
  <si>
    <t>M10RVN00</t>
  </si>
  <si>
    <t>000661745</t>
  </si>
  <si>
    <t>000661153</t>
  </si>
  <si>
    <t>000063833</t>
  </si>
  <si>
    <t>Y0024M04</t>
  </si>
  <si>
    <t>000661452</t>
  </si>
  <si>
    <t>000055060</t>
  </si>
  <si>
    <t>Y0046900</t>
  </si>
  <si>
    <t xml:space="preserve">COMERCIAL OSWALDO CRUZ LIMITADA         </t>
  </si>
  <si>
    <t>000661319</t>
  </si>
  <si>
    <t>M10NJX00</t>
  </si>
  <si>
    <t>COLONIAL III CHURRASCARIA E PIZZARIA LTD</t>
  </si>
  <si>
    <t>000661409</t>
  </si>
  <si>
    <t>000660941</t>
  </si>
  <si>
    <t>000659602</t>
  </si>
  <si>
    <t>M10OTG00</t>
  </si>
  <si>
    <t>IKE SUSHI HOUSE COMERCIO DE ALIMENTOS LT</t>
  </si>
  <si>
    <t>000660812</t>
  </si>
  <si>
    <t>L911XU00</t>
  </si>
  <si>
    <t xml:space="preserve">RADIO E TELEVISAO RECORD S.A            </t>
  </si>
  <si>
    <t>000660447</t>
  </si>
  <si>
    <t>M1131100</t>
  </si>
  <si>
    <t xml:space="preserve">MERCADO CAMBERA LTDA                    </t>
  </si>
  <si>
    <t>000660819</t>
  </si>
  <si>
    <t>M1105200</t>
  </si>
  <si>
    <t>000660319</t>
  </si>
  <si>
    <t>000046601</t>
  </si>
  <si>
    <t>000660820</t>
  </si>
  <si>
    <t>000660164</t>
  </si>
  <si>
    <t>000660444</t>
  </si>
  <si>
    <t>000002603</t>
  </si>
  <si>
    <t>000660445</t>
  </si>
  <si>
    <t>Y0082300</t>
  </si>
  <si>
    <t xml:space="preserve">SOLANGE FERREIRA DE SOUSA               </t>
  </si>
  <si>
    <t>000660327</t>
  </si>
  <si>
    <t>M10XS700</t>
  </si>
  <si>
    <t xml:space="preserve">PAES E DOCES LIMA LTDA                  </t>
  </si>
  <si>
    <t>000660448</t>
  </si>
  <si>
    <t>M10O8T00</t>
  </si>
  <si>
    <t xml:space="preserve">ROSANGELA PINTO DA GAMA                 </t>
  </si>
  <si>
    <t>000056632</t>
  </si>
  <si>
    <t>000660486</t>
  </si>
  <si>
    <t>Y0104300</t>
  </si>
  <si>
    <t xml:space="preserve">SGARIONI SUPERMERCADOS LTDA             </t>
  </si>
  <si>
    <t>000660251</t>
  </si>
  <si>
    <t>000072072</t>
  </si>
  <si>
    <t>M10PQ900</t>
  </si>
  <si>
    <t>000660247</t>
  </si>
  <si>
    <t>000057514</t>
  </si>
  <si>
    <t>M10PQZ00</t>
  </si>
  <si>
    <t>000659970</t>
  </si>
  <si>
    <t>Y0033700</t>
  </si>
  <si>
    <t xml:space="preserve">REAL MATHEUS JANDIRA LTDA               </t>
  </si>
  <si>
    <t>000056629</t>
  </si>
  <si>
    <t>000659290</t>
  </si>
  <si>
    <t>000016232</t>
  </si>
  <si>
    <t>000659911</t>
  </si>
  <si>
    <t>M10DVN00</t>
  </si>
  <si>
    <t xml:space="preserve">B R DOMINGUES E CIA LTDA                </t>
  </si>
  <si>
    <t>000056626</t>
  </si>
  <si>
    <t>000655370</t>
  </si>
  <si>
    <t>Y0148000</t>
  </si>
  <si>
    <t>SPAL INDUSTRIA BRASILEIRA DE BEBIDAS S/A</t>
  </si>
  <si>
    <t xml:space="preserve">VENDA CO-PACKER               </t>
  </si>
  <si>
    <t>RITMO LOGISTICA S/A</t>
  </si>
  <si>
    <t>000659460</t>
  </si>
  <si>
    <t>L912AN00</t>
  </si>
  <si>
    <t xml:space="preserve">MERCEARIA EMERICH LTDA                  </t>
  </si>
  <si>
    <t xml:space="preserve">KAIQUE FATURAMENTO LINDOIA    </t>
  </si>
  <si>
    <t>000659655</t>
  </si>
  <si>
    <t>M10WI700</t>
  </si>
  <si>
    <t xml:space="preserve">GUARANI DISTRIBUIDORA DE AGUA MINERAL   </t>
  </si>
  <si>
    <t>JAIR CESAR LOPES</t>
  </si>
  <si>
    <t>000659289</t>
  </si>
  <si>
    <t>L911UW00</t>
  </si>
  <si>
    <t xml:space="preserve">AGATE SUPERMERCADO MEDEIROS LTDA        </t>
  </si>
  <si>
    <t xml:space="preserve">WELLINGTON - HD TRANSPORTES   </t>
  </si>
  <si>
    <t>000659395</t>
  </si>
  <si>
    <t>000659282</t>
  </si>
  <si>
    <t xml:space="preserve">JEFFERSON SOARES - MOTORISTA  </t>
  </si>
  <si>
    <t>000056624</t>
  </si>
  <si>
    <t>000659210</t>
  </si>
  <si>
    <t>000659025</t>
  </si>
  <si>
    <t>M10XRF00</t>
  </si>
  <si>
    <t>000659235</t>
  </si>
  <si>
    <t>000658927</t>
  </si>
  <si>
    <t>M10YIG00</t>
  </si>
  <si>
    <t>FARMACIA GRAN FARMA FORMULAS ESTANCIA RI</t>
  </si>
  <si>
    <t>000658444</t>
  </si>
  <si>
    <t>M0135300</t>
  </si>
  <si>
    <t xml:space="preserve">BAR E RESTAURANTE TRIANGULO LTDA  ME    </t>
  </si>
  <si>
    <t>000658425</t>
  </si>
  <si>
    <t>M109EK00</t>
  </si>
  <si>
    <t xml:space="preserve">BAR E PANIFICADORA A RAINHA LTDA  ME    </t>
  </si>
  <si>
    <t>000658954</t>
  </si>
  <si>
    <t>000009401</t>
  </si>
  <si>
    <t>M10YT700</t>
  </si>
  <si>
    <t>000658708</t>
  </si>
  <si>
    <t>000658754</t>
  </si>
  <si>
    <t>M1037X00</t>
  </si>
  <si>
    <t xml:space="preserve">SUPERMERCADO CIAMDRIGHI LTDA  EPP       </t>
  </si>
  <si>
    <t>000056621</t>
  </si>
  <si>
    <t>000658397</t>
  </si>
  <si>
    <t>M1236000</t>
  </si>
  <si>
    <t xml:space="preserve">BOMBONIERE MARIBELLA SANTANA LTDA       </t>
  </si>
  <si>
    <t>000658190</t>
  </si>
  <si>
    <t>000026050</t>
  </si>
  <si>
    <t xml:space="preserve">PAOLA - EXPEDICAO/PDV         </t>
  </si>
  <si>
    <t>000658165</t>
  </si>
  <si>
    <t>M10U2200</t>
  </si>
  <si>
    <t>SIM EMPREENDIMENTOS COM SUPERMERCADOS LT</t>
  </si>
  <si>
    <t>000658184</t>
  </si>
  <si>
    <t>L911LS00</t>
  </si>
  <si>
    <t xml:space="preserve">J L DAOLIO E CIA LTDA                   </t>
  </si>
  <si>
    <t>000657684</t>
  </si>
  <si>
    <t>000021033</t>
  </si>
  <si>
    <t>L0320500</t>
  </si>
  <si>
    <t>000658055</t>
  </si>
  <si>
    <t>M10LRY00</t>
  </si>
  <si>
    <t xml:space="preserve">REDE HORT MAIS HORTIFRUTI LTDA          </t>
  </si>
  <si>
    <t>000056618</t>
  </si>
  <si>
    <t>000658073</t>
  </si>
  <si>
    <t>000657834</t>
  </si>
  <si>
    <t>M1115700</t>
  </si>
  <si>
    <t>000657979</t>
  </si>
  <si>
    <t>L9051400</t>
  </si>
  <si>
    <t xml:space="preserve">COML E SUPERMERC DE AL BRECIANI LTDA    </t>
  </si>
  <si>
    <t>CELSO DA SILVA</t>
  </si>
  <si>
    <t>000657553</t>
  </si>
  <si>
    <t>000058692</t>
  </si>
  <si>
    <t>000657889</t>
  </si>
  <si>
    <t>M10UQA00</t>
  </si>
  <si>
    <t xml:space="preserve">E P DO VALE FORNECIMENTO DE ALIMENTOS   </t>
  </si>
  <si>
    <t>000657372</t>
  </si>
  <si>
    <t>000016610</t>
  </si>
  <si>
    <t>M10BKJ00</t>
  </si>
  <si>
    <t>000657538</t>
  </si>
  <si>
    <t>Y0037500</t>
  </si>
  <si>
    <t>MERCADO TUDO MAIS BARATO SANTO ANDRE LTD</t>
  </si>
  <si>
    <t>000657689</t>
  </si>
  <si>
    <t>Y0147000</t>
  </si>
  <si>
    <t xml:space="preserve">SABRINA DE ALENCAR PINTO                </t>
  </si>
  <si>
    <t>JOSELFERINO TRIDA</t>
  </si>
  <si>
    <t>000056616</t>
  </si>
  <si>
    <t>000657385</t>
  </si>
  <si>
    <t>000005092</t>
  </si>
  <si>
    <t>M10J4000</t>
  </si>
  <si>
    <t xml:space="preserve">SCOTTON E LEMBO LTDA                    </t>
  </si>
  <si>
    <t>000657386</t>
  </si>
  <si>
    <t>000657359</t>
  </si>
  <si>
    <t>L9060400</t>
  </si>
  <si>
    <t xml:space="preserve">SUPERMERCADOS TREIXEDO LTDA             </t>
  </si>
  <si>
    <t>000657391</t>
  </si>
  <si>
    <t>000657381</t>
  </si>
  <si>
    <t>000001034</t>
  </si>
  <si>
    <t>L9120R00</t>
  </si>
  <si>
    <t xml:space="preserve">O A LANSA ME                            </t>
  </si>
  <si>
    <t>000657378</t>
  </si>
  <si>
    <t>000657368</t>
  </si>
  <si>
    <t>000440556</t>
  </si>
  <si>
    <t>M10VM300</t>
  </si>
  <si>
    <t xml:space="preserve">SAUDE COMERCIO DE BEBIDAS LTDA          </t>
  </si>
  <si>
    <t>000657387</t>
  </si>
  <si>
    <t>L9065400</t>
  </si>
  <si>
    <t xml:space="preserve">RAFAEL A NARESSI ME                     </t>
  </si>
  <si>
    <t>000656974</t>
  </si>
  <si>
    <t>Y0141800</t>
  </si>
  <si>
    <t xml:space="preserve">SOMOS QUALYMAX SUPERMERCADO LTDA        </t>
  </si>
  <si>
    <t>000657360</t>
  </si>
  <si>
    <t>M10ULS00</t>
  </si>
  <si>
    <t xml:space="preserve">BENEDITO EDSON PEREIRA                  </t>
  </si>
  <si>
    <t>000657366</t>
  </si>
  <si>
    <t>M10UTP00</t>
  </si>
  <si>
    <t xml:space="preserve">GIE NATS COMERCIO DE DOCES LTDA         </t>
  </si>
  <si>
    <t>000657400</t>
  </si>
  <si>
    <t>M1119800</t>
  </si>
  <si>
    <t xml:space="preserve">DANILO JOSE DOS SANTOS                  </t>
  </si>
  <si>
    <t>000657379</t>
  </si>
  <si>
    <t>000065758</t>
  </si>
  <si>
    <t>M10BKG00</t>
  </si>
  <si>
    <t>000056614</t>
  </si>
  <si>
    <t>000657376</t>
  </si>
  <si>
    <t>M10XED00</t>
  </si>
  <si>
    <t xml:space="preserve">FW SUPER SHOPPING DA UTILIDADE          </t>
  </si>
  <si>
    <t>000657056</t>
  </si>
  <si>
    <t>M10PQD00</t>
  </si>
  <si>
    <t>000056612</t>
  </si>
  <si>
    <t>000643157</t>
  </si>
  <si>
    <t>000657268</t>
  </si>
  <si>
    <t>M1205500</t>
  </si>
  <si>
    <t xml:space="preserve">AFRO CAFETERIA LTDA                     </t>
  </si>
  <si>
    <t>000657267</t>
  </si>
  <si>
    <t>000645861</t>
  </si>
  <si>
    <t>000657266</t>
  </si>
  <si>
    <t>000656427</t>
  </si>
  <si>
    <t>000018917</t>
  </si>
  <si>
    <t>M10YEP00</t>
  </si>
  <si>
    <t>000655841</t>
  </si>
  <si>
    <t>000055103</t>
  </si>
  <si>
    <t>L911VH00</t>
  </si>
  <si>
    <t xml:space="preserve">SUPERMERCADOS KACULA LTDA LJ 03         </t>
  </si>
  <si>
    <t>000656648</t>
  </si>
  <si>
    <t>000656733</t>
  </si>
  <si>
    <t>M0144500</t>
  </si>
  <si>
    <t xml:space="preserve">FERNANDO FERNANDES                      </t>
  </si>
  <si>
    <t>000656502</t>
  </si>
  <si>
    <t>M104DX00</t>
  </si>
  <si>
    <t xml:space="preserve">CHURRASCARIA VILA NOVA CUBATAO LTDA     </t>
  </si>
  <si>
    <t xml:space="preserve">COM      </t>
  </si>
  <si>
    <t>000656438</t>
  </si>
  <si>
    <t>M10KVX00</t>
  </si>
  <si>
    <t xml:space="preserve">HOTEL MAJESTIC SA                       </t>
  </si>
  <si>
    <t>000630952</t>
  </si>
  <si>
    <t>L9127100</t>
  </si>
  <si>
    <t xml:space="preserve">AZUL LINHAS AEREAS BRASILEIRAS S A      </t>
  </si>
  <si>
    <t>TRANSPORTES TRANSLEIA LTDA</t>
  </si>
  <si>
    <t>000656417</t>
  </si>
  <si>
    <t>000656794</t>
  </si>
  <si>
    <t>L9113500</t>
  </si>
  <si>
    <t xml:space="preserve">PONTO ECON. LOJA DE CONVENIENCIA LTDA   </t>
  </si>
  <si>
    <t>000656223</t>
  </si>
  <si>
    <t>000006356</t>
  </si>
  <si>
    <t>000655412</t>
  </si>
  <si>
    <t>Y0145000</t>
  </si>
  <si>
    <t>000642036</t>
  </si>
  <si>
    <t>000023272</t>
  </si>
  <si>
    <t>L911WG00</t>
  </si>
  <si>
    <t xml:space="preserve">COMERCIAL DE ALIMENTOS TAKARA           </t>
  </si>
  <si>
    <t>000650818</t>
  </si>
  <si>
    <t>000117990</t>
  </si>
  <si>
    <t>M10WDZ00</t>
  </si>
  <si>
    <t>000655592</t>
  </si>
  <si>
    <t>000656145</t>
  </si>
  <si>
    <t>M10VFZ00</t>
  </si>
  <si>
    <t xml:space="preserve">SUPRIFORTE SUPRIMENTOS ATACADO E VAREJO </t>
  </si>
  <si>
    <t>000656359</t>
  </si>
  <si>
    <t>000656391</t>
  </si>
  <si>
    <t>M10CWH00</t>
  </si>
  <si>
    <t>000656441</t>
  </si>
  <si>
    <t>M1101700</t>
  </si>
  <si>
    <t xml:space="preserve">LEMANI COMERCIO E IMPORTACAO            </t>
  </si>
  <si>
    <t>000056609</t>
  </si>
  <si>
    <t>000656465</t>
  </si>
  <si>
    <t>000650873</t>
  </si>
  <si>
    <t>Y0035900</t>
  </si>
  <si>
    <t>REDE STAR CENTRAL DE DISTR ATAC DE MERCA</t>
  </si>
  <si>
    <t xml:space="preserve">APOIO COORDENADOR ANDRE       </t>
  </si>
  <si>
    <t>000656249</t>
  </si>
  <si>
    <t>M10UTG00</t>
  </si>
  <si>
    <t>000056596</t>
  </si>
  <si>
    <t>000655482</t>
  </si>
  <si>
    <t>000056605</t>
  </si>
  <si>
    <t>000056601</t>
  </si>
  <si>
    <t>000655239</t>
  </si>
  <si>
    <t>000058737</t>
  </si>
  <si>
    <t>M10UEJ00</t>
  </si>
  <si>
    <t>000655609</t>
  </si>
  <si>
    <t>M10GNH00</t>
  </si>
  <si>
    <t xml:space="preserve">MONIQUE CRISTINE DE ARAUJO              </t>
  </si>
  <si>
    <t>000655933</t>
  </si>
  <si>
    <t>000028302</t>
  </si>
  <si>
    <t>M10TAD00</t>
  </si>
  <si>
    <t>000056599</t>
  </si>
  <si>
    <t>000056598</t>
  </si>
  <si>
    <t>000655696</t>
  </si>
  <si>
    <t>000651377</t>
  </si>
  <si>
    <t>000654051</t>
  </si>
  <si>
    <t>L0207600</t>
  </si>
  <si>
    <t xml:space="preserve">ANTONIO CELSO PICONI ME                 </t>
  </si>
  <si>
    <t>JHONATAN CESAR GIUNCO DE SOUZA</t>
  </si>
  <si>
    <t>000063879</t>
  </si>
  <si>
    <t>000655439</t>
  </si>
  <si>
    <t>M1151700</t>
  </si>
  <si>
    <t>ATALAIA COME ATAC DE PRODUTOS ALIMENT LT</t>
  </si>
  <si>
    <t>000655647</t>
  </si>
  <si>
    <t>000655467</t>
  </si>
  <si>
    <t>000153043</t>
  </si>
  <si>
    <t>M10KPL00</t>
  </si>
  <si>
    <t xml:space="preserve">DISTRIBUIDORA DE BEBIDAS BENSERVIR LTDA </t>
  </si>
  <si>
    <t>000655183</t>
  </si>
  <si>
    <t>000655182</t>
  </si>
  <si>
    <t>M10MPH00</t>
  </si>
  <si>
    <t>SUPERMERCADO DA PRACA DOS IMIGRANTES LTD</t>
  </si>
  <si>
    <t>000636519</t>
  </si>
  <si>
    <t>000334257</t>
  </si>
  <si>
    <t>000654836</t>
  </si>
  <si>
    <t>000025786</t>
  </si>
  <si>
    <t>000652754</t>
  </si>
  <si>
    <t>000206672</t>
  </si>
  <si>
    <t>000652758</t>
  </si>
  <si>
    <t>000021048</t>
  </si>
  <si>
    <t>000647895</t>
  </si>
  <si>
    <t>000052288</t>
  </si>
  <si>
    <t>M10OX600</t>
  </si>
  <si>
    <t>ALIANCA COMERCIO E DISTRIBUIDORA DE GENE</t>
  </si>
  <si>
    <t>000654925</t>
  </si>
  <si>
    <t>000654201</t>
  </si>
  <si>
    <t>000026661</t>
  </si>
  <si>
    <t>000654900</t>
  </si>
  <si>
    <t>000006875</t>
  </si>
  <si>
    <t>000647898</t>
  </si>
  <si>
    <t>000037687</t>
  </si>
  <si>
    <t>M10RMS00</t>
  </si>
  <si>
    <t xml:space="preserve">R LOPES CARDOSO EIRELI                  </t>
  </si>
  <si>
    <t>000654578</t>
  </si>
  <si>
    <t>000654577</t>
  </si>
  <si>
    <t>000654735</t>
  </si>
  <si>
    <t>000013625</t>
  </si>
  <si>
    <t>M10PAL00</t>
  </si>
  <si>
    <t xml:space="preserve">ANTONIO CARLOS BASSO RIO CLARO EIRELI   </t>
  </si>
  <si>
    <t>000056591</t>
  </si>
  <si>
    <t>000056589</t>
  </si>
  <si>
    <t>000056588</t>
  </si>
  <si>
    <t>000654722</t>
  </si>
  <si>
    <t>000654464</t>
  </si>
  <si>
    <t>L8959500</t>
  </si>
  <si>
    <t xml:space="preserve">M.S.KURODA E CIA LTDA                   </t>
  </si>
  <si>
    <t xml:space="preserve">MARCIO GAUCHO MOTORISTA LDA   </t>
  </si>
  <si>
    <t>000654485</t>
  </si>
  <si>
    <t>M10RSA00</t>
  </si>
  <si>
    <t>000649198</t>
  </si>
  <si>
    <t>M10M8I00</t>
  </si>
  <si>
    <t xml:space="preserve">GAZOLLI E CIA LTDA                      </t>
  </si>
  <si>
    <t>000654361</t>
  </si>
  <si>
    <t>L9108300</t>
  </si>
  <si>
    <t xml:space="preserve">G R X UTILIDADES DOMESTICAS ME          </t>
  </si>
  <si>
    <t>000654387</t>
  </si>
  <si>
    <t>Y0019100</t>
  </si>
  <si>
    <t xml:space="preserve">AMIZADE SUPERMERCADO LTDA               </t>
  </si>
  <si>
    <t xml:space="preserve">MARCELO MOTORISTA SBC         </t>
  </si>
  <si>
    <t>000654305</t>
  </si>
  <si>
    <t>002044787</t>
  </si>
  <si>
    <t>EDERSON RODRIGO MOTORISTA LIND</t>
  </si>
  <si>
    <t>EDERSON MUNIZ DE OLIVEIRA</t>
  </si>
  <si>
    <t>000654165</t>
  </si>
  <si>
    <t>000653960</t>
  </si>
  <si>
    <t>000014799</t>
  </si>
  <si>
    <t>M10R4W00</t>
  </si>
  <si>
    <t>000654359</t>
  </si>
  <si>
    <t>M1127600</t>
  </si>
  <si>
    <t>000654017</t>
  </si>
  <si>
    <t>M1071J00</t>
  </si>
  <si>
    <t xml:space="preserve">SUPERMERCADO SHIMOZONO LTDA             </t>
  </si>
  <si>
    <t>000056590</t>
  </si>
  <si>
    <t>000651681</t>
  </si>
  <si>
    <t>000262755</t>
  </si>
  <si>
    <t>000653815</t>
  </si>
  <si>
    <t>000046389</t>
  </si>
  <si>
    <t>Y0022200</t>
  </si>
  <si>
    <t xml:space="preserve">COMERCIAL BOLSAO DE BEBIDAS LTDA        </t>
  </si>
  <si>
    <t>000654026</t>
  </si>
  <si>
    <t>000654210</t>
  </si>
  <si>
    <t>M1071Q00</t>
  </si>
  <si>
    <t xml:space="preserve">SUPERMERCADO SAO PEDRO DE CAMPINAS LTDA </t>
  </si>
  <si>
    <t>000654004</t>
  </si>
  <si>
    <t>Y0043100</t>
  </si>
  <si>
    <t xml:space="preserve">MARIA ANGELICA SETOLIM CHAGAS           </t>
  </si>
  <si>
    <t>000647145</t>
  </si>
  <si>
    <t>000067961</t>
  </si>
  <si>
    <t>Y0024X00</t>
  </si>
  <si>
    <t xml:space="preserve">SUPERMERCADO ESTRELA DO GUARUJA LTDA    </t>
  </si>
  <si>
    <t>000653882</t>
  </si>
  <si>
    <t xml:space="preserve">L911BQ   </t>
  </si>
  <si>
    <t>000653754</t>
  </si>
  <si>
    <t>Y0147100</t>
  </si>
  <si>
    <t xml:space="preserve">C CARVALHO GENEROSO MERCADO LTDA        </t>
  </si>
  <si>
    <t xml:space="preserve">MARCO  MOTORISTA SBC          </t>
  </si>
  <si>
    <t>000653753</t>
  </si>
  <si>
    <t>000653896</t>
  </si>
  <si>
    <t>M1098W00</t>
  </si>
  <si>
    <t xml:space="preserve">QUITANDA E MINIMERCADO ESPERANCA LTDA   </t>
  </si>
  <si>
    <t>000653776</t>
  </si>
  <si>
    <t>000000509</t>
  </si>
  <si>
    <t>Y0043500</t>
  </si>
  <si>
    <t>000653303</t>
  </si>
  <si>
    <t>000653450</t>
  </si>
  <si>
    <t>M0992600</t>
  </si>
  <si>
    <t xml:space="preserve">BAR E PANIFICADORA ARCO IRIS LTDA       </t>
  </si>
  <si>
    <t>000653722</t>
  </si>
  <si>
    <t>M1262900</t>
  </si>
  <si>
    <t xml:space="preserve">RESTAURANTE REI DA PAELLA LTDA          </t>
  </si>
  <si>
    <t>000653716</t>
  </si>
  <si>
    <t>000647897</t>
  </si>
  <si>
    <t>000006767</t>
  </si>
  <si>
    <t>M1115400</t>
  </si>
  <si>
    <t>000653207</t>
  </si>
  <si>
    <t>000098199</t>
  </si>
  <si>
    <t>00027700</t>
  </si>
  <si>
    <t xml:space="preserve">AGUA MASTER COMERCIO DE AGUAS E BEBIDAS </t>
  </si>
  <si>
    <t>000606855</t>
  </si>
  <si>
    <t>000026512</t>
  </si>
  <si>
    <t>000026470</t>
  </si>
  <si>
    <t>000653479</t>
  </si>
  <si>
    <t>000047845</t>
  </si>
  <si>
    <t>L911VG00</t>
  </si>
  <si>
    <t xml:space="preserve">SUPERMERCADOS KACULA LTDA LJ 02         </t>
  </si>
  <si>
    <t>000653473</t>
  </si>
  <si>
    <t>M10LGN00</t>
  </si>
  <si>
    <t xml:space="preserve">AAA3 CERVEJARIA E RESTAURANTE LTDA      </t>
  </si>
  <si>
    <t>000653350</t>
  </si>
  <si>
    <t>000217571</t>
  </si>
  <si>
    <t>000652900</t>
  </si>
  <si>
    <t>000043744</t>
  </si>
  <si>
    <t>000056587</t>
  </si>
  <si>
    <t>000056586</t>
  </si>
  <si>
    <t>000653309</t>
  </si>
  <si>
    <t>M10VH600</t>
  </si>
  <si>
    <t xml:space="preserve">COMERCIAL DE ALIMENTOS FURLANI LTDA     </t>
  </si>
  <si>
    <t>000056585</t>
  </si>
  <si>
    <t>000056584</t>
  </si>
  <si>
    <t>000652992</t>
  </si>
  <si>
    <t>000056583</t>
  </si>
  <si>
    <t>000056582</t>
  </si>
  <si>
    <t>000652242</t>
  </si>
  <si>
    <t>000216563</t>
  </si>
  <si>
    <t>000653096</t>
  </si>
  <si>
    <t>000653092</t>
  </si>
  <si>
    <t>000005003</t>
  </si>
  <si>
    <t>000653094</t>
  </si>
  <si>
    <t>L9003000</t>
  </si>
  <si>
    <t xml:space="preserve">MAGUI SUPERMERCADOS LTDA EPP            </t>
  </si>
  <si>
    <t>000653091</t>
  </si>
  <si>
    <t>000652793</t>
  </si>
  <si>
    <t>000652792</t>
  </si>
  <si>
    <t>M10CCH00</t>
  </si>
  <si>
    <t xml:space="preserve">G M UTILIDADES DOMESTICAS LTDA  ME      </t>
  </si>
  <si>
    <t>000652724</t>
  </si>
  <si>
    <t>L8919600</t>
  </si>
  <si>
    <t xml:space="preserve">COMERCIO DE BEBIDAS DABOA LTDA  ME      </t>
  </si>
  <si>
    <t>000652918</t>
  </si>
  <si>
    <t>000029680</t>
  </si>
  <si>
    <t>000652509</t>
  </si>
  <si>
    <t>000045017</t>
  </si>
  <si>
    <t>000652379</t>
  </si>
  <si>
    <t>M10UEF00</t>
  </si>
  <si>
    <t xml:space="preserve">PANIFICADORA NOVA RAINHA EIRELI         </t>
  </si>
  <si>
    <t xml:space="preserve">ANTONIO DONIZETE SOUZA        </t>
  </si>
  <si>
    <t>000652077</t>
  </si>
  <si>
    <t>000004958</t>
  </si>
  <si>
    <t>000652508</t>
  </si>
  <si>
    <t>000061830</t>
  </si>
  <si>
    <t>000652388</t>
  </si>
  <si>
    <t>000652320</t>
  </si>
  <si>
    <t>000077506</t>
  </si>
  <si>
    <t>000652411</t>
  </si>
  <si>
    <t>M1249700</t>
  </si>
  <si>
    <t xml:space="preserve">H E L COMERCIO DE VARIEDADES LTDA       </t>
  </si>
  <si>
    <t>000652349</t>
  </si>
  <si>
    <t>Y0134000</t>
  </si>
  <si>
    <t xml:space="preserve">KLEBER LUIS APARECIDO DA SILVA MAIA     </t>
  </si>
  <si>
    <t>000652319</t>
  </si>
  <si>
    <t>M10TY700</t>
  </si>
  <si>
    <t>000652074</t>
  </si>
  <si>
    <t>000077748</t>
  </si>
  <si>
    <t>000652075</t>
  </si>
  <si>
    <t>000012551</t>
  </si>
  <si>
    <t>00054000</t>
  </si>
  <si>
    <t xml:space="preserve">JANGADA SUPERMERCADO EIRELI             </t>
  </si>
  <si>
    <t>000652307</t>
  </si>
  <si>
    <t>000011815</t>
  </si>
  <si>
    <t>000651785</t>
  </si>
  <si>
    <t>M1213200</t>
  </si>
  <si>
    <t xml:space="preserve">HVNA ICARAI DOCES E CAFE LTDA           </t>
  </si>
  <si>
    <t>000652127</t>
  </si>
  <si>
    <t>Y0066300</t>
  </si>
  <si>
    <t xml:space="preserve">SUPERMERCADO NOVA CENTRAL LTDA          </t>
  </si>
  <si>
    <t>000652067</t>
  </si>
  <si>
    <t>Y0061900</t>
  </si>
  <si>
    <t xml:space="preserve">SUPERMERCADO HIRA LTDA                  </t>
  </si>
  <si>
    <t>000652039</t>
  </si>
  <si>
    <t>Y0047900</t>
  </si>
  <si>
    <t xml:space="preserve">KAMILLA RIBAS SOUZA                     </t>
  </si>
  <si>
    <t>000652038</t>
  </si>
  <si>
    <t>Y0117600</t>
  </si>
  <si>
    <t xml:space="preserve">ATACAPRECO JUNDIAI LTDA                 </t>
  </si>
  <si>
    <t>000651884</t>
  </si>
  <si>
    <t>M10UXH00</t>
  </si>
  <si>
    <t xml:space="preserve">IMPERIO DAS BEBIDAS CMBS EIRELI         </t>
  </si>
  <si>
    <t>000651750</t>
  </si>
  <si>
    <t>000008998</t>
  </si>
  <si>
    <t>000651636</t>
  </si>
  <si>
    <t>00058800</t>
  </si>
  <si>
    <t xml:space="preserve">RODRIGO POLACE MONTE - ME               </t>
  </si>
  <si>
    <t xml:space="preserve">IGOR HENRIQUE                 </t>
  </si>
  <si>
    <t>000651733</t>
  </si>
  <si>
    <t>000112148</t>
  </si>
  <si>
    <t>000651842</t>
  </si>
  <si>
    <t>000000249</t>
  </si>
  <si>
    <t>M10W9000</t>
  </si>
  <si>
    <t xml:space="preserve">GERSON CIRILO DA SILVA JUNIOR AGUAS     </t>
  </si>
  <si>
    <t xml:space="preserve">JOAO ERNANI  MOTORISTA SBC    </t>
  </si>
  <si>
    <t>005581</t>
  </si>
  <si>
    <t>3 PT 1,5 gás com o fundo estourado.1 PT 510 gás o fundo estourado.1 PT de suco 390 uva fermentado.</t>
  </si>
  <si>
    <t>000648083</t>
  </si>
  <si>
    <t>000048185</t>
  </si>
  <si>
    <t>M10WWH00</t>
  </si>
  <si>
    <t xml:space="preserve">ATACADO DE DOCES SAO JOAO EIRELI        </t>
  </si>
  <si>
    <t xml:space="preserve">APOIO COORDENADOR ALESSANDRO  </t>
  </si>
  <si>
    <t xml:space="preserve">ALESSANDRO CEZAR              </t>
  </si>
  <si>
    <t>005582</t>
  </si>
  <si>
    <t>005583</t>
  </si>
  <si>
    <t>Manutenção na parte do recebimento.</t>
  </si>
  <si>
    <t>000684948</t>
  </si>
  <si>
    <t>M10YNS00</t>
  </si>
  <si>
    <t>000685350</t>
  </si>
  <si>
    <t>Y0126100</t>
  </si>
  <si>
    <t>M11587</t>
  </si>
  <si>
    <t>001727577</t>
  </si>
  <si>
    <t xml:space="preserve">A.L BIOTTO TRANSPORTES   </t>
  </si>
  <si>
    <t>M10XWK</t>
  </si>
  <si>
    <t>RODOCLEAN TRANSPORTES LTD</t>
  </si>
  <si>
    <t>005634</t>
  </si>
  <si>
    <t>M10OX7</t>
  </si>
  <si>
    <t>L89106</t>
  </si>
  <si>
    <t>DIEGO DE JESUS SILVA SANT</t>
  </si>
  <si>
    <t>M10O38</t>
  </si>
  <si>
    <t>M10IGG</t>
  </si>
  <si>
    <t>000675101</t>
  </si>
  <si>
    <t>M10LPI</t>
  </si>
  <si>
    <t>000000953</t>
  </si>
  <si>
    <t>M12554</t>
  </si>
  <si>
    <t>000001189</t>
  </si>
  <si>
    <t>M104JK</t>
  </si>
  <si>
    <t>M10YRM</t>
  </si>
  <si>
    <t xml:space="preserve">ROSIVALDO                </t>
  </si>
  <si>
    <t>M10XZ8</t>
  </si>
  <si>
    <t>L912J2</t>
  </si>
  <si>
    <t xml:space="preserve">JEFFERSON                </t>
  </si>
  <si>
    <t>000065290</t>
  </si>
  <si>
    <t xml:space="preserve">L0327 </t>
  </si>
  <si>
    <t>M10ACE</t>
  </si>
  <si>
    <t>M10U98</t>
  </si>
  <si>
    <t>M10XX7</t>
  </si>
  <si>
    <t>J J CAMILOTTI TRANSPORTES</t>
  </si>
  <si>
    <t>000677613</t>
  </si>
  <si>
    <t>M10SPJ</t>
  </si>
  <si>
    <t xml:space="preserve">LUCAS                    </t>
  </si>
  <si>
    <t>000677614</t>
  </si>
  <si>
    <t xml:space="preserve">VANDIR                   </t>
  </si>
  <si>
    <t>000677615</t>
  </si>
  <si>
    <t>M10NYO</t>
  </si>
  <si>
    <t xml:space="preserve">EDVALTER                 </t>
  </si>
  <si>
    <t>000677619</t>
  </si>
  <si>
    <t>Y00182</t>
  </si>
  <si>
    <t xml:space="preserve">LUIZ GUSTAVO             </t>
  </si>
  <si>
    <t>CARLOS ALEXANDRE PIRES DE</t>
  </si>
  <si>
    <t>000041486</t>
  </si>
  <si>
    <t>000650576</t>
  </si>
  <si>
    <t>Y00632</t>
  </si>
  <si>
    <t>M10WM3</t>
  </si>
  <si>
    <t>000677909</t>
  </si>
  <si>
    <t>M10SKA</t>
  </si>
  <si>
    <t>M10VBQ</t>
  </si>
  <si>
    <t>000671422</t>
  </si>
  <si>
    <t>000678481</t>
  </si>
  <si>
    <t>M12335</t>
  </si>
  <si>
    <t>000678661</t>
  </si>
  <si>
    <t>000678666</t>
  </si>
  <si>
    <t>M10S1T</t>
  </si>
  <si>
    <t>000023607</t>
  </si>
  <si>
    <t>Y01705</t>
  </si>
  <si>
    <t xml:space="preserve">SERGIO                   </t>
  </si>
  <si>
    <t>Y0169U</t>
  </si>
  <si>
    <t>000678768</t>
  </si>
  <si>
    <t>Y00780</t>
  </si>
  <si>
    <t>000678769</t>
  </si>
  <si>
    <t>M10MOL</t>
  </si>
  <si>
    <t xml:space="preserve">RENATO                   </t>
  </si>
  <si>
    <t>000678771</t>
  </si>
  <si>
    <t>Y0080X</t>
  </si>
  <si>
    <t>000678772</t>
  </si>
  <si>
    <t xml:space="preserve">LUCIANO                  </t>
  </si>
  <si>
    <t>000678773</t>
  </si>
  <si>
    <t>L9116V</t>
  </si>
  <si>
    <t>000678774</t>
  </si>
  <si>
    <t>M10MLW</t>
  </si>
  <si>
    <t xml:space="preserve">DIEGO                    </t>
  </si>
  <si>
    <t>000678775</t>
  </si>
  <si>
    <t>M11338</t>
  </si>
  <si>
    <t>000678809</t>
  </si>
  <si>
    <t>M11433</t>
  </si>
  <si>
    <t>000679027</t>
  </si>
  <si>
    <t>M10YGU</t>
  </si>
  <si>
    <t xml:space="preserve">PAULO SERGIO GASPARDI    </t>
  </si>
  <si>
    <t>000679039</t>
  </si>
  <si>
    <t>M10TXD</t>
  </si>
  <si>
    <t xml:space="preserve">BENEDITO SOUZA           </t>
  </si>
  <si>
    <t>000000062</t>
  </si>
  <si>
    <t>M12652</t>
  </si>
  <si>
    <t>M10VGY</t>
  </si>
  <si>
    <t>005678</t>
  </si>
  <si>
    <t>005632</t>
  </si>
  <si>
    <t>EDILSON MOTORISTA LINDOIA</t>
  </si>
  <si>
    <t>000679365</t>
  </si>
  <si>
    <t>M10TMM</t>
  </si>
  <si>
    <t xml:space="preserve">ROBERTO                  </t>
  </si>
  <si>
    <t>000679366</t>
  </si>
  <si>
    <t>M10A9S</t>
  </si>
  <si>
    <t>000679367</t>
  </si>
  <si>
    <t>M10V86</t>
  </si>
  <si>
    <t>000679371</t>
  </si>
  <si>
    <t>M10F79</t>
  </si>
  <si>
    <t xml:space="preserve">DANILO                   </t>
  </si>
  <si>
    <t>000679373</t>
  </si>
  <si>
    <t>Y01928</t>
  </si>
  <si>
    <t xml:space="preserve">FRANCISCO                </t>
  </si>
  <si>
    <t>000679377</t>
  </si>
  <si>
    <t xml:space="preserve">SEM NOME                 </t>
  </si>
  <si>
    <t>000679378</t>
  </si>
  <si>
    <t>000679487</t>
  </si>
  <si>
    <t>M10UDX</t>
  </si>
  <si>
    <t xml:space="preserve">VAGNER MARCOS DIAS       </t>
  </si>
  <si>
    <t>000679667</t>
  </si>
  <si>
    <t>Y0169D</t>
  </si>
  <si>
    <t>Y01892</t>
  </si>
  <si>
    <t>Y01657</t>
  </si>
  <si>
    <t xml:space="preserve">CAIQUE BUBOLA            </t>
  </si>
  <si>
    <t>N</t>
  </si>
  <si>
    <t>000679935</t>
  </si>
  <si>
    <t>M10FPM</t>
  </si>
  <si>
    <t xml:space="preserve">EDER                     </t>
  </si>
  <si>
    <t>EDI CARLOS RIBEIRO  M10X9</t>
  </si>
  <si>
    <t xml:space="preserve">00056742 </t>
  </si>
  <si>
    <t xml:space="preserve">MARCO AURELIO DE CAMPOS  </t>
  </si>
  <si>
    <t>000680145</t>
  </si>
  <si>
    <t>Y01517</t>
  </si>
  <si>
    <t xml:space="preserve">eder                     </t>
  </si>
  <si>
    <t>000680146</t>
  </si>
  <si>
    <t xml:space="preserve">EDER ALENCAR             </t>
  </si>
  <si>
    <t>000680147</t>
  </si>
  <si>
    <t>000680216</t>
  </si>
  <si>
    <t>M12715</t>
  </si>
  <si>
    <t xml:space="preserve">Gilson                   </t>
  </si>
  <si>
    <t>000028739</t>
  </si>
  <si>
    <t>005658</t>
  </si>
  <si>
    <t>000680365</t>
  </si>
  <si>
    <t>M10PQ5</t>
  </si>
  <si>
    <t xml:space="preserve">ANSELMO GASPARDI         </t>
  </si>
  <si>
    <t>000680565</t>
  </si>
  <si>
    <t>M10WC9</t>
  </si>
  <si>
    <t>000680577</t>
  </si>
  <si>
    <t>Y01205</t>
  </si>
  <si>
    <t>M10SDH</t>
  </si>
  <si>
    <t xml:space="preserve">AZVEDO                   </t>
  </si>
  <si>
    <t>Y00635</t>
  </si>
  <si>
    <t xml:space="preserve">ANTONIO                  </t>
  </si>
  <si>
    <t>Y0024R</t>
  </si>
  <si>
    <t xml:space="preserve">CARLOS                   </t>
  </si>
  <si>
    <t>000680617</t>
  </si>
  <si>
    <t>Y01686</t>
  </si>
  <si>
    <t>000680620</t>
  </si>
  <si>
    <t>M11731</t>
  </si>
  <si>
    <t>000680621</t>
  </si>
  <si>
    <t>M10TD5</t>
  </si>
  <si>
    <t>000680623</t>
  </si>
  <si>
    <t>M10W04</t>
  </si>
  <si>
    <t>000680624</t>
  </si>
  <si>
    <t>Y01832</t>
  </si>
  <si>
    <t>000680625</t>
  </si>
  <si>
    <t>M10TU4</t>
  </si>
  <si>
    <t>000680626</t>
  </si>
  <si>
    <t>M10RW6</t>
  </si>
  <si>
    <t>000680627</t>
  </si>
  <si>
    <t>Y00637</t>
  </si>
  <si>
    <t xml:space="preserve">BEJAIR ANTUNES DOMINGUES </t>
  </si>
  <si>
    <t>000680931</t>
  </si>
  <si>
    <t>Y01343</t>
  </si>
  <si>
    <t xml:space="preserve">EMPRESA DE TRANSPORTES E </t>
  </si>
  <si>
    <t>000680932</t>
  </si>
  <si>
    <t xml:space="preserve">LEANDRO DE SOUZA         </t>
  </si>
  <si>
    <t>000680933</t>
  </si>
  <si>
    <t>M10RN7</t>
  </si>
  <si>
    <t>000680934</t>
  </si>
  <si>
    <t>L90053</t>
  </si>
  <si>
    <t>M10K4T</t>
  </si>
  <si>
    <t>M10UQK</t>
  </si>
  <si>
    <t>L911WC</t>
  </si>
  <si>
    <t xml:space="preserve">LUAN                     </t>
  </si>
  <si>
    <t>M10UEQ</t>
  </si>
  <si>
    <t xml:space="preserve">DANIEL                   </t>
  </si>
  <si>
    <t>000682371</t>
  </si>
  <si>
    <t>M10M79</t>
  </si>
  <si>
    <t>000682372</t>
  </si>
  <si>
    <t>M10CHK</t>
  </si>
  <si>
    <t>000682373</t>
  </si>
  <si>
    <t>M11351</t>
  </si>
  <si>
    <t>000682374</t>
  </si>
  <si>
    <t>M10PI4</t>
  </si>
  <si>
    <t xml:space="preserve">LEONARDO                 </t>
  </si>
  <si>
    <t>000682382</t>
  </si>
  <si>
    <t>M10PPZ</t>
  </si>
  <si>
    <t>000682383</t>
  </si>
  <si>
    <t>M10TRC</t>
  </si>
  <si>
    <t>000682385</t>
  </si>
  <si>
    <t>Y0080H</t>
  </si>
  <si>
    <t>000682386</t>
  </si>
  <si>
    <t>Y01710</t>
  </si>
  <si>
    <t xml:space="preserve">GILSON                   </t>
  </si>
  <si>
    <t>000682569</t>
  </si>
  <si>
    <t>Y00943</t>
  </si>
  <si>
    <t>M10OY9</t>
  </si>
  <si>
    <t>L912A6</t>
  </si>
  <si>
    <t>Y00250</t>
  </si>
  <si>
    <t xml:space="preserve">FIDELIZACION             </t>
  </si>
  <si>
    <t>000682677</t>
  </si>
  <si>
    <t>M10YIT</t>
  </si>
  <si>
    <t xml:space="preserve">RENE                     </t>
  </si>
  <si>
    <t>000682678</t>
  </si>
  <si>
    <t>M09088</t>
  </si>
  <si>
    <t xml:space="preserve">MIGUEL                   </t>
  </si>
  <si>
    <t>000682682</t>
  </si>
  <si>
    <t>M10S5S</t>
  </si>
  <si>
    <t>000682683</t>
  </si>
  <si>
    <t>M10WZD</t>
  </si>
  <si>
    <t>000682684</t>
  </si>
  <si>
    <t>M11283</t>
  </si>
  <si>
    <t>000682685</t>
  </si>
  <si>
    <t>M10RUX</t>
  </si>
  <si>
    <t>000682686</t>
  </si>
  <si>
    <t>M07421</t>
  </si>
  <si>
    <t>000682863</t>
  </si>
  <si>
    <t>L912W3</t>
  </si>
  <si>
    <t xml:space="preserve">FELIPE TOSTA FAVERO      </t>
  </si>
  <si>
    <t>000683158</t>
  </si>
  <si>
    <t>M11439</t>
  </si>
  <si>
    <t>000683163</t>
  </si>
  <si>
    <t>M10BPN</t>
  </si>
  <si>
    <t>000683327</t>
  </si>
  <si>
    <t>Y01354</t>
  </si>
  <si>
    <t>000683329</t>
  </si>
  <si>
    <t>M10DMH</t>
  </si>
  <si>
    <t>000683330</t>
  </si>
  <si>
    <t>M10TS4</t>
  </si>
  <si>
    <t>000683336</t>
  </si>
  <si>
    <t>M10BKH</t>
  </si>
  <si>
    <t>000683337</t>
  </si>
  <si>
    <t>M109M1</t>
  </si>
  <si>
    <t>Y01700</t>
  </si>
  <si>
    <t>000671984</t>
  </si>
  <si>
    <t>000683356</t>
  </si>
  <si>
    <t>M10PV0</t>
  </si>
  <si>
    <t xml:space="preserve">HENRIQUE                 </t>
  </si>
  <si>
    <t>000683357</t>
  </si>
  <si>
    <t>M10SZI</t>
  </si>
  <si>
    <t xml:space="preserve">JOAO VITOR               </t>
  </si>
  <si>
    <t>000683358</t>
  </si>
  <si>
    <t>M10B4G</t>
  </si>
  <si>
    <t xml:space="preserve">GUILHERME                </t>
  </si>
  <si>
    <t>000683359</t>
  </si>
  <si>
    <t>000683360</t>
  </si>
  <si>
    <t>000683361</t>
  </si>
  <si>
    <t>M07392</t>
  </si>
  <si>
    <t>000683362</t>
  </si>
  <si>
    <t>M10XPA</t>
  </si>
  <si>
    <t>000683363</t>
  </si>
  <si>
    <t>M10TZW</t>
  </si>
  <si>
    <t xml:space="preserve">JAIME                    </t>
  </si>
  <si>
    <t>000683364</t>
  </si>
  <si>
    <t>M10L0L</t>
  </si>
  <si>
    <t>000683366</t>
  </si>
  <si>
    <t>M10WIO</t>
  </si>
  <si>
    <t>000683373</t>
  </si>
  <si>
    <t>M09411</t>
  </si>
  <si>
    <t>000683374</t>
  </si>
  <si>
    <t>Y01403</t>
  </si>
  <si>
    <t>000683378</t>
  </si>
  <si>
    <t>M10TYG</t>
  </si>
  <si>
    <t xml:space="preserve">MARCOS VINICIUS          </t>
  </si>
  <si>
    <t>000683509</t>
  </si>
  <si>
    <t>M10XH5</t>
  </si>
  <si>
    <t>000683558</t>
  </si>
  <si>
    <t>M12328</t>
  </si>
  <si>
    <t>000683564</t>
  </si>
  <si>
    <t>000683106</t>
  </si>
  <si>
    <t>M10UVQ</t>
  </si>
  <si>
    <t>000683580</t>
  </si>
  <si>
    <t>L911OO</t>
  </si>
  <si>
    <t>000683594</t>
  </si>
  <si>
    <t>L02027</t>
  </si>
  <si>
    <t>M10MPQ</t>
  </si>
  <si>
    <t>M10YUY</t>
  </si>
  <si>
    <t xml:space="preserve">FLAMIN                   </t>
  </si>
  <si>
    <t>000029068</t>
  </si>
  <si>
    <t>005659</t>
  </si>
  <si>
    <t>000683996</t>
  </si>
  <si>
    <t>000026270</t>
  </si>
  <si>
    <t>000681731</t>
  </si>
  <si>
    <t>005640</t>
  </si>
  <si>
    <t>000684136</t>
  </si>
  <si>
    <t>000684137</t>
  </si>
  <si>
    <t>Y00995</t>
  </si>
  <si>
    <t>000684138</t>
  </si>
  <si>
    <t>M10VHQ</t>
  </si>
  <si>
    <t>000684152</t>
  </si>
  <si>
    <t>M10RXX</t>
  </si>
  <si>
    <t>000684162</t>
  </si>
  <si>
    <t>M11881</t>
  </si>
  <si>
    <t>000684394</t>
  </si>
  <si>
    <t>Y0153D</t>
  </si>
  <si>
    <t xml:space="preserve">eder alencar             </t>
  </si>
  <si>
    <t>Y00352</t>
  </si>
  <si>
    <t>EDI CARLOS RIBEIRO M10X98</t>
  </si>
  <si>
    <t>M10XZG</t>
  </si>
  <si>
    <t>Y0024Y</t>
  </si>
  <si>
    <t xml:space="preserve">JOSE HELIO               </t>
  </si>
  <si>
    <t>Y00640</t>
  </si>
  <si>
    <t>Y00623</t>
  </si>
  <si>
    <t>000684418</t>
  </si>
  <si>
    <t xml:space="preserve">CARRO FLADIS             </t>
  </si>
  <si>
    <t>000684426</t>
  </si>
  <si>
    <t>M10XOI</t>
  </si>
  <si>
    <t xml:space="preserve">YNGRISON                 </t>
  </si>
  <si>
    <t>000684427</t>
  </si>
  <si>
    <t>Y00393</t>
  </si>
  <si>
    <t>000684528</t>
  </si>
  <si>
    <t>000684607</t>
  </si>
  <si>
    <t>Y01283</t>
  </si>
  <si>
    <t xml:space="preserve">DIEGO IRINEU DELANGELICA </t>
  </si>
  <si>
    <t>000684649</t>
  </si>
  <si>
    <t>L912AQ</t>
  </si>
  <si>
    <t>000684659</t>
  </si>
  <si>
    <t>L90687</t>
  </si>
  <si>
    <t>000684665</t>
  </si>
  <si>
    <t>M10CGQ</t>
  </si>
  <si>
    <t>Y00606</t>
  </si>
  <si>
    <t>L911OD</t>
  </si>
  <si>
    <t>000684705</t>
  </si>
  <si>
    <t>Y01374</t>
  </si>
  <si>
    <t>000684730</t>
  </si>
  <si>
    <t>M10XGQ</t>
  </si>
  <si>
    <t>M10BKF</t>
  </si>
  <si>
    <t>000029245</t>
  </si>
  <si>
    <t>000681732</t>
  </si>
  <si>
    <t>005633</t>
  </si>
  <si>
    <t>000685089</t>
  </si>
  <si>
    <t>L89255</t>
  </si>
  <si>
    <t>M10W06</t>
  </si>
  <si>
    <t>000685251</t>
  </si>
  <si>
    <t>Y01699</t>
  </si>
  <si>
    <t>000685252</t>
  </si>
  <si>
    <t>M10PA9</t>
  </si>
  <si>
    <t>000685268</t>
  </si>
  <si>
    <t>000685269</t>
  </si>
  <si>
    <t>M107DZ</t>
  </si>
  <si>
    <t>000685272</t>
  </si>
  <si>
    <t>M10TQ0</t>
  </si>
  <si>
    <t>000685433</t>
  </si>
  <si>
    <t>000685434</t>
  </si>
  <si>
    <t>000685441</t>
  </si>
  <si>
    <t>L03289</t>
  </si>
  <si>
    <t>000685486</t>
  </si>
  <si>
    <t>M104AX</t>
  </si>
  <si>
    <t>004802242</t>
  </si>
  <si>
    <t>000681224</t>
  </si>
  <si>
    <t>005615</t>
  </si>
  <si>
    <t>000010636</t>
  </si>
  <si>
    <t>000685324</t>
  </si>
  <si>
    <t>M10VCE</t>
  </si>
  <si>
    <t>005607</t>
  </si>
  <si>
    <t>Y0024Z</t>
  </si>
  <si>
    <t>000573143</t>
  </si>
  <si>
    <t>000685527</t>
  </si>
  <si>
    <t>L89393</t>
  </si>
  <si>
    <t>000685529</t>
  </si>
  <si>
    <t>Y00925</t>
  </si>
  <si>
    <t>000685530</t>
  </si>
  <si>
    <t>Y00938</t>
  </si>
  <si>
    <t>000685538</t>
  </si>
  <si>
    <t>L911JU</t>
  </si>
  <si>
    <t>000685697</t>
  </si>
  <si>
    <t>M106NP</t>
  </si>
  <si>
    <t>M11203</t>
  </si>
  <si>
    <t>ANTONIO MARCIO BROLEZE M1</t>
  </si>
  <si>
    <t>M10WWH</t>
  </si>
  <si>
    <t>000239504</t>
  </si>
  <si>
    <t>000685885</t>
  </si>
  <si>
    <t>005638</t>
  </si>
  <si>
    <t>000686114</t>
  </si>
  <si>
    <t>Y01523</t>
  </si>
  <si>
    <t>000686115</t>
  </si>
  <si>
    <t>L912LC</t>
  </si>
  <si>
    <t>000061199</t>
  </si>
  <si>
    <t>000502397</t>
  </si>
  <si>
    <t>M10TWE</t>
  </si>
  <si>
    <t xml:space="preserve">REDE SUPERMERCADO MAIS BARATO LJ 02     </t>
  </si>
  <si>
    <t xml:space="preserve">BUSSOLA LOGISTICA LTDA   </t>
  </si>
  <si>
    <t>005618</t>
  </si>
  <si>
    <t>000686370</t>
  </si>
  <si>
    <t>Y01261</t>
  </si>
  <si>
    <t>000686371</t>
  </si>
  <si>
    <t>M10YNS</t>
  </si>
  <si>
    <t>000686495</t>
  </si>
  <si>
    <t>000686170</t>
  </si>
  <si>
    <t>L89595</t>
  </si>
  <si>
    <t>005592</t>
  </si>
  <si>
    <t>000686505</t>
  </si>
  <si>
    <t>000686175</t>
  </si>
  <si>
    <t>005591</t>
  </si>
  <si>
    <t>000686719</t>
  </si>
  <si>
    <t>000686643</t>
  </si>
  <si>
    <t>M10Q2A</t>
  </si>
  <si>
    <t>005593</t>
  </si>
  <si>
    <t>000006349</t>
  </si>
  <si>
    <t>000686677</t>
  </si>
  <si>
    <t>M10SMP</t>
  </si>
  <si>
    <t xml:space="preserve">DB PIRUETA COMERCIAL LTDA               </t>
  </si>
  <si>
    <t>005608</t>
  </si>
  <si>
    <t>000056777</t>
  </si>
  <si>
    <t>000685972</t>
  </si>
  <si>
    <t>005612</t>
  </si>
  <si>
    <t>000686754</t>
  </si>
  <si>
    <t>000686081</t>
  </si>
  <si>
    <t>M11049</t>
  </si>
  <si>
    <t>005594</t>
  </si>
  <si>
    <t>000686913</t>
  </si>
  <si>
    <t>000686934</t>
  </si>
  <si>
    <t>000681677</t>
  </si>
  <si>
    <t>M11915</t>
  </si>
  <si>
    <t xml:space="preserve">MIZU EXPRESS DISTRIBUIDORA DE AGUA LTDA </t>
  </si>
  <si>
    <t xml:space="preserve">CICERO DA SILVA OLIVEIRA </t>
  </si>
  <si>
    <t>005598</t>
  </si>
  <si>
    <t>000340176</t>
  </si>
  <si>
    <t>000686767</t>
  </si>
  <si>
    <t>005606</t>
  </si>
  <si>
    <t>000687059</t>
  </si>
  <si>
    <t>000686917</t>
  </si>
  <si>
    <t>L90202</t>
  </si>
  <si>
    <t xml:space="preserve">COMERCIO DE AGUA MINERAL MIZU LTDA ME   </t>
  </si>
  <si>
    <t>000687250</t>
  </si>
  <si>
    <t>000685985</t>
  </si>
  <si>
    <t>M12234</t>
  </si>
  <si>
    <t>CAFE DEL PLATA COMERCIO DE ALIMENTOS LTD</t>
  </si>
  <si>
    <t>005610</t>
  </si>
  <si>
    <t>000687251</t>
  </si>
  <si>
    <t>000685984</t>
  </si>
  <si>
    <t>M12077</t>
  </si>
  <si>
    <t xml:space="preserve">CAFE DEL PLATA COMERCIO DE ALIMENTOS LT </t>
  </si>
  <si>
    <t>005611</t>
  </si>
  <si>
    <t>000013096</t>
  </si>
  <si>
    <t>000674404</t>
  </si>
  <si>
    <t>M10YBY</t>
  </si>
  <si>
    <t xml:space="preserve">JOAO BRITO               </t>
  </si>
  <si>
    <t>005588</t>
  </si>
  <si>
    <t>000072980</t>
  </si>
  <si>
    <t>000687286</t>
  </si>
  <si>
    <t>L91010</t>
  </si>
  <si>
    <t>005666</t>
  </si>
  <si>
    <t>000072981</t>
  </si>
  <si>
    <t>000197219</t>
  </si>
  <si>
    <t>000687264</t>
  </si>
  <si>
    <t>005636</t>
  </si>
  <si>
    <t>000687333</t>
  </si>
  <si>
    <t>000686333</t>
  </si>
  <si>
    <t>005609</t>
  </si>
  <si>
    <t>000687334</t>
  </si>
  <si>
    <t>000686634</t>
  </si>
  <si>
    <t>M10R4W</t>
  </si>
  <si>
    <t>005600</t>
  </si>
  <si>
    <t>000687335</t>
  </si>
  <si>
    <t>000686579</t>
  </si>
  <si>
    <t>M10HMS</t>
  </si>
  <si>
    <t xml:space="preserve">SUELI DE FATIMA SIQUEIRA CARDOSO        </t>
  </si>
  <si>
    <t>005599</t>
  </si>
  <si>
    <t>000687336</t>
  </si>
  <si>
    <t>000686735</t>
  </si>
  <si>
    <t>M10YNI</t>
  </si>
  <si>
    <t>005614</t>
  </si>
  <si>
    <t>000687338</t>
  </si>
  <si>
    <t>000687031</t>
  </si>
  <si>
    <t>M1094D</t>
  </si>
  <si>
    <t xml:space="preserve">SIDNEY ROBSON PINHEIRO SILVA ME         </t>
  </si>
  <si>
    <t>005613</t>
  </si>
  <si>
    <t>000687342</t>
  </si>
  <si>
    <t>M10YUG</t>
  </si>
  <si>
    <t>000687501</t>
  </si>
  <si>
    <t>000075632</t>
  </si>
  <si>
    <t>000687654</t>
  </si>
  <si>
    <t>M10PQC</t>
  </si>
  <si>
    <t>005635</t>
  </si>
  <si>
    <t>000687657</t>
  </si>
  <si>
    <t>000686093</t>
  </si>
  <si>
    <t>M12665</t>
  </si>
  <si>
    <t xml:space="preserve">BAR DO PONTO SALGADOS E BEBIDAS LTDA    </t>
  </si>
  <si>
    <t>005590</t>
  </si>
  <si>
    <t>000687658</t>
  </si>
  <si>
    <t>000686537</t>
  </si>
  <si>
    <t>Y02005</t>
  </si>
  <si>
    <t xml:space="preserve">MINI MERCADO SUPER MAIS LTDA            </t>
  </si>
  <si>
    <t>005617</t>
  </si>
  <si>
    <t>000687659</t>
  </si>
  <si>
    <t>000686854</t>
  </si>
  <si>
    <t>M10WD0</t>
  </si>
  <si>
    <t>HDN COMERCIO DE PRODUTOS ALIMENTICIOS LT</t>
  </si>
  <si>
    <t>005621</t>
  </si>
  <si>
    <t>000687660</t>
  </si>
  <si>
    <t>000686900</t>
  </si>
  <si>
    <t>M01729</t>
  </si>
  <si>
    <t xml:space="preserve">SACOLAO SANTA CECILIA LTDA              </t>
  </si>
  <si>
    <t>005616</t>
  </si>
  <si>
    <t>000687661</t>
  </si>
  <si>
    <t>000687227</t>
  </si>
  <si>
    <t>Y00824</t>
  </si>
  <si>
    <t xml:space="preserve">PRACA DAS PIZZAS LTDA                   </t>
  </si>
  <si>
    <t xml:space="preserve">WINDERSON                </t>
  </si>
  <si>
    <t>005619</t>
  </si>
  <si>
    <t>000687662</t>
  </si>
  <si>
    <t>000686597</t>
  </si>
  <si>
    <t>M08503</t>
  </si>
  <si>
    <t xml:space="preserve">MINI MERCADO KAJA LTDA                  </t>
  </si>
  <si>
    <t>005597</t>
  </si>
  <si>
    <t>000687904</t>
  </si>
  <si>
    <t>000687299</t>
  </si>
  <si>
    <t>L01951</t>
  </si>
  <si>
    <t>005630</t>
  </si>
  <si>
    <t>000004171</t>
  </si>
  <si>
    <t>000686927</t>
  </si>
  <si>
    <t>M10NA2</t>
  </si>
  <si>
    <t xml:space="preserve">MARCONDES                </t>
  </si>
  <si>
    <t>005626</t>
  </si>
  <si>
    <t>000041683</t>
  </si>
  <si>
    <t>000687116</t>
  </si>
  <si>
    <t>Y0169W</t>
  </si>
  <si>
    <t>000342312</t>
  </si>
  <si>
    <t>005639</t>
  </si>
  <si>
    <t>000687927</t>
  </si>
  <si>
    <t>000687465</t>
  </si>
  <si>
    <t>005624</t>
  </si>
  <si>
    <t>000688073</t>
  </si>
  <si>
    <t>000687301</t>
  </si>
  <si>
    <t>M10WJO</t>
  </si>
  <si>
    <t xml:space="preserve">MARCELO DOMINGUES DE SOUZA              </t>
  </si>
  <si>
    <t>005641</t>
  </si>
  <si>
    <t>000688129</t>
  </si>
  <si>
    <t>000688130</t>
  </si>
  <si>
    <t>000688209</t>
  </si>
  <si>
    <t>000687382</t>
  </si>
  <si>
    <t xml:space="preserve">MARCOS                   </t>
  </si>
  <si>
    <t>005628</t>
  </si>
  <si>
    <t>000688210</t>
  </si>
  <si>
    <t>000687616</t>
  </si>
  <si>
    <t>Y00969</t>
  </si>
  <si>
    <t>LOJAO PRECO CAMPEAO IV COM DE ALIM E UTI</t>
  </si>
  <si>
    <t xml:space="preserve">MARCONE                  </t>
  </si>
  <si>
    <t>005642</t>
  </si>
  <si>
    <t>000688211</t>
  </si>
  <si>
    <t>000685942</t>
  </si>
  <si>
    <t>Y01356</t>
  </si>
  <si>
    <t xml:space="preserve">SUSHI PORTO REFEICOES LTDA              </t>
  </si>
  <si>
    <t>005643</t>
  </si>
  <si>
    <t>000688231</t>
  </si>
  <si>
    <t>000687262</t>
  </si>
  <si>
    <t xml:space="preserve">ANSELMO GASPARDI M10XC4  </t>
  </si>
  <si>
    <t>005631</t>
  </si>
  <si>
    <t>000688261</t>
  </si>
  <si>
    <t>000687765</t>
  </si>
  <si>
    <t>L89576</t>
  </si>
  <si>
    <t>005644</t>
  </si>
  <si>
    <t>000688416</t>
  </si>
  <si>
    <t>000686178</t>
  </si>
  <si>
    <t>M10YON</t>
  </si>
  <si>
    <t>005647</t>
  </si>
  <si>
    <t>000688438</t>
  </si>
  <si>
    <t>000688079</t>
  </si>
  <si>
    <t>PA0033</t>
  </si>
  <si>
    <t xml:space="preserve">REIAGUAS COM.DE AGUAS BEBIDAS LTDA      </t>
  </si>
  <si>
    <t>005651</t>
  </si>
  <si>
    <t>000688439</t>
  </si>
  <si>
    <t>000687854</t>
  </si>
  <si>
    <t>005637</t>
  </si>
  <si>
    <t>000688442</t>
  </si>
  <si>
    <t>000688106</t>
  </si>
  <si>
    <t>M12718</t>
  </si>
  <si>
    <t xml:space="preserve">LOJAO REAL ECONOMIZE LTDA               </t>
  </si>
  <si>
    <t>000688452</t>
  </si>
  <si>
    <t>000678440</t>
  </si>
  <si>
    <t>M10QRQ</t>
  </si>
  <si>
    <t xml:space="preserve">TORO ARMAZENAGEM E COMERCIAL S A        </t>
  </si>
  <si>
    <t>005654</t>
  </si>
  <si>
    <t>000688527</t>
  </si>
  <si>
    <t>000682093</t>
  </si>
  <si>
    <t>005657</t>
  </si>
  <si>
    <t>000688625</t>
  </si>
  <si>
    <t>000685900</t>
  </si>
  <si>
    <t>Y01262</t>
  </si>
  <si>
    <t xml:space="preserve">COMERCIAL CITRUS AGUAI LTDA             </t>
  </si>
  <si>
    <t>005664</t>
  </si>
  <si>
    <t>000688639</t>
  </si>
  <si>
    <t>000679100</t>
  </si>
  <si>
    <t>005655</t>
  </si>
  <si>
    <t>000688640</t>
  </si>
  <si>
    <t>000688076</t>
  </si>
  <si>
    <t>005656</t>
  </si>
  <si>
    <t>000198746</t>
  </si>
  <si>
    <t>000688766</t>
  </si>
  <si>
    <t>005675</t>
  </si>
  <si>
    <t>000688947</t>
  </si>
  <si>
    <t>000688131</t>
  </si>
  <si>
    <t>M10CK5</t>
  </si>
  <si>
    <t xml:space="preserve">NIRGEU FERREIRA          </t>
  </si>
  <si>
    <t>005668</t>
  </si>
  <si>
    <t>000689249</t>
  </si>
  <si>
    <t>000685951</t>
  </si>
  <si>
    <t>Y00651</t>
  </si>
  <si>
    <t xml:space="preserve">BENDITO CACAO RESORT E SPA LTDA         </t>
  </si>
  <si>
    <t xml:space="preserve">JESUS ANTONIO MIRANDA    </t>
  </si>
  <si>
    <t>005677</t>
  </si>
  <si>
    <t>000042363</t>
  </si>
  <si>
    <t>000677015</t>
  </si>
  <si>
    <t>Y01704</t>
  </si>
  <si>
    <t>005673</t>
  </si>
  <si>
    <t>000689483</t>
  </si>
  <si>
    <t>000688918</t>
  </si>
  <si>
    <t>005681</t>
  </si>
  <si>
    <t>000689484</t>
  </si>
  <si>
    <t>000688898</t>
  </si>
  <si>
    <t>M10YJX</t>
  </si>
  <si>
    <t xml:space="preserve">REAL FORTALEZA UTILIDADES               </t>
  </si>
  <si>
    <t>005683</t>
  </si>
  <si>
    <t>000689695</t>
  </si>
  <si>
    <t>000684435</t>
  </si>
  <si>
    <t>Y01727</t>
  </si>
  <si>
    <t xml:space="preserve">AMARILDO COPPEDE                        </t>
  </si>
  <si>
    <t xml:space="preserve">PROPRIO                  </t>
  </si>
  <si>
    <t>005696</t>
  </si>
  <si>
    <t xml:space="preserve">luciana.maia@bioleve.com.br                  </t>
  </si>
  <si>
    <t>patricia.silva@bioleve.com.br</t>
  </si>
  <si>
    <t xml:space="preserve">luciana.aquino@bioleve.com.br                </t>
  </si>
  <si>
    <t xml:space="preserve">tiago.oliveira@bioleve.com.br                </t>
  </si>
  <si>
    <t xml:space="preserve">andre.queiroz@bioleve.com.br                 </t>
  </si>
  <si>
    <t xml:space="preserve">SUNAIRA MELISSA LAPA                    </t>
  </si>
  <si>
    <t>sunaira.lapa@bioleve.com.br</t>
  </si>
  <si>
    <t xml:space="preserve">APOIO COORDENADOR ALEXANDRE SANA        </t>
  </si>
  <si>
    <t xml:space="preserve">                                             </t>
  </si>
  <si>
    <t xml:space="preserve">MOISES FRANCISCO DA SILVA FILHO         </t>
  </si>
  <si>
    <t xml:space="preserve">PRODUTO FERMENTADO            </t>
  </si>
  <si>
    <t xml:space="preserve">DEFORMACAO POR CALOR          </t>
  </si>
  <si>
    <t xml:space="preserve">DESCARTE - ACORDO             </t>
  </si>
  <si>
    <t xml:space="preserve">CLIENTE CANCELOU O PEDIDO     </t>
  </si>
  <si>
    <t>005584</t>
  </si>
  <si>
    <t>005585</t>
  </si>
  <si>
    <t>005586</t>
  </si>
  <si>
    <t>005587</t>
  </si>
  <si>
    <t>005589</t>
  </si>
  <si>
    <t>005595</t>
  </si>
  <si>
    <t>005596</t>
  </si>
  <si>
    <t>005601</t>
  </si>
  <si>
    <t>005602</t>
  </si>
  <si>
    <t>005603</t>
  </si>
  <si>
    <t>005604</t>
  </si>
  <si>
    <t>005605</t>
  </si>
  <si>
    <t>005620</t>
  </si>
  <si>
    <t>005622</t>
  </si>
  <si>
    <t>005623</t>
  </si>
  <si>
    <t>005625</t>
  </si>
  <si>
    <t>005627</t>
  </si>
  <si>
    <t>005629</t>
  </si>
  <si>
    <t>005645</t>
  </si>
  <si>
    <t>005646</t>
  </si>
  <si>
    <t>005648</t>
  </si>
  <si>
    <t>005649</t>
  </si>
  <si>
    <t>005650</t>
  </si>
  <si>
    <t>005652</t>
  </si>
  <si>
    <t>005653</t>
  </si>
  <si>
    <t>005660</t>
  </si>
  <si>
    <t>005661</t>
  </si>
  <si>
    <t>005662</t>
  </si>
  <si>
    <t>005663</t>
  </si>
  <si>
    <t>005665</t>
  </si>
  <si>
    <t>005667</t>
  </si>
  <si>
    <t>005669</t>
  </si>
  <si>
    <t>005670</t>
  </si>
  <si>
    <t>005671</t>
  </si>
  <si>
    <t>005672</t>
  </si>
  <si>
    <t>005674</t>
  </si>
  <si>
    <t>005676</t>
  </si>
  <si>
    <t>005679</t>
  </si>
  <si>
    <t>005680</t>
  </si>
  <si>
    <t>005682</t>
  </si>
  <si>
    <t>005684</t>
  </si>
  <si>
    <t>005685</t>
  </si>
  <si>
    <t>005686</t>
  </si>
  <si>
    <t>005687</t>
  </si>
  <si>
    <t>005688</t>
  </si>
  <si>
    <t>005689</t>
  </si>
  <si>
    <t>005690</t>
  </si>
  <si>
    <t>005691</t>
  </si>
  <si>
    <t>005692</t>
  </si>
  <si>
    <t>005693</t>
  </si>
  <si>
    <t>005694</t>
  </si>
  <si>
    <t>005695</t>
  </si>
  <si>
    <t>005697</t>
  </si>
  <si>
    <t>005698</t>
  </si>
  <si>
    <t xml:space="preserve">14024FR        </t>
  </si>
  <si>
    <t>AGUA 310ML PRIME GAS FAMILY RESORT 12UN</t>
  </si>
  <si>
    <t>Não foi constatado vício de qualidade. - CQFinalizada como não autorizada ---- COM ciente.</t>
  </si>
  <si>
    <t>Apenas para dar entrada</t>
  </si>
  <si>
    <t>Entrada</t>
  </si>
  <si>
    <t>Cliente não abre em segunda-feira.(Informado no pedido)</t>
  </si>
  <si>
    <t>Cliente solicitou a alteração da data de entrega.</t>
  </si>
  <si>
    <t>Falta de mercadoria. ( Cicero liberou os pacotes )</t>
  </si>
  <si>
    <t>Troca de NF 000686917</t>
  </si>
  <si>
    <t>Divergencia de valor.</t>
  </si>
  <si>
    <t>NF trocada por 22 notas, loja a loja.</t>
  </si>
  <si>
    <t>PARCIAL 3 PCTS DE BIOZERO LIMAO LIMAO 310 - FALTA DE MERCADORIA.</t>
  </si>
  <si>
    <t>CLIENTE NAO FEZ PEDIDO.</t>
  </si>
  <si>
    <t>Produto Vencido. ( Ismar vai pagar )Não gerar financeiro.</t>
  </si>
  <si>
    <t>Cliente solicitou Biolevezero 510 limão, mas na nota estava sabor mexerica. Troca de NF 000687189</t>
  </si>
  <si>
    <t>Troca de NF 000687487Vendedor enviou o pedido no CNPJ errado.</t>
  </si>
  <si>
    <t>Avaria de qualidade.Produto fermentou.Ismar ciente.</t>
  </si>
  <si>
    <t>Cliente não emiti NFD parcial.Troca de NF.</t>
  </si>
  <si>
    <t>Problema interno no cliente ( problemas na familia )</t>
  </si>
  <si>
    <t>Cliente não fez pedido da agua 1,5 nat.( devolveu a carga inteira)</t>
  </si>
  <si>
    <t>Avarias BK</t>
  </si>
  <si>
    <t>Troca de NF.Pedido com o desconto aplicado errado.NF correta 000688075.</t>
  </si>
  <si>
    <t>MOTORISTA CHEGOU APOS O HORARIO</t>
  </si>
  <si>
    <t>Vendedor enviou o pedido para o cliente errado.</t>
  </si>
  <si>
    <t>Produto fermentado CQ.</t>
  </si>
  <si>
    <t>Cliente gerou nota de devolução para descarte de produtos.(Não retornaram a empresa) ( contrato ).</t>
  </si>
  <si>
    <t>Erro fiscal.Troca de NF 000678480.</t>
  </si>
  <si>
    <t>Avaria de transporte.''caiu durante a manipulação e estourou o fundo''</t>
  </si>
  <si>
    <t>Avaria de transporte/descarregamento do cliente.</t>
  </si>
  <si>
    <t>Produtos vencidos.Ismar ciente.</t>
  </si>
  <si>
    <t>Excesso de estoque.</t>
  </si>
  <si>
    <t>Uma unidade furada.</t>
  </si>
  <si>
    <t>Cliente não aceitou dois lotes diferentes na entrega.</t>
  </si>
  <si>
    <t>Cliente recusou a mercadoria alegando duplicidade.Comprador solicitou para entregar a carga no proximo dia.</t>
  </si>
  <si>
    <t>Pedido enviado duas vezes</t>
  </si>
  <si>
    <t>Entrega fora de horario.</t>
  </si>
  <si>
    <t>02 PCTS 510ML GÁS PRIME SEM GÁS</t>
  </si>
  <si>
    <t>Embalagens vazias ou furadas. 01 un gás 1,5lt01 un nat 510ml01 un nat 6lt</t>
  </si>
  <si>
    <t>Troca de NF.Erro fiscal no item energetico 269ml.NF correta 000686643</t>
  </si>
  <si>
    <t>Uma unidade vazia dentro do pacote.</t>
  </si>
  <si>
    <t>Enviado no CNPJ errado.Troca de NF 000686917</t>
  </si>
  <si>
    <t>10 unidades vazias.</t>
  </si>
  <si>
    <t>01 pct agua com gás 1,5l sem gás</t>
  </si>
  <si>
    <t>01 pct de 1,5l gas sem gas</t>
  </si>
  <si>
    <t>01 pct 510ml gás vazia no pct</t>
  </si>
  <si>
    <t>1 pacote de Água 510ml nat vazando.</t>
  </si>
  <si>
    <t>Produto Vencido. ( Ismar vai pagar )
Não gerar financeiro.</t>
  </si>
  <si>
    <t>Cliente solicitou Biolevezero 510 limão, mas na nota estava sabor mexerica. Troca de NF</t>
  </si>
  <si>
    <t>Vendedor enviou no cnpj errado.
Troca de NF.</t>
  </si>
  <si>
    <t>Avaria de qualidade.
Produto fermentou.
Ismar ciente</t>
  </si>
  <si>
    <t>Cliente não emiti NFD parcial.
Troca de NF.</t>
  </si>
  <si>
    <t>Faltou um fardo na entrega</t>
  </si>
  <si>
    <t>Garrafas avariadas dentro do pacote.</t>
  </si>
  <si>
    <t>01 garrafa510ml nat  com tampa quebrada</t>
  </si>
  <si>
    <t>Cliente não fez pedido da agua 1,5 nat.</t>
  </si>
  <si>
    <t>Troca de NF.Pedido com o desconto aplicado errado.000688075</t>
  </si>
  <si>
    <t>1 pacote  510ml vazando
1 pacote 1,5 vazando</t>
  </si>
  <si>
    <t>3 unidades vazias.</t>
  </si>
  <si>
    <t>Produto fermentado.</t>
  </si>
  <si>
    <t>01 pct de 510ml gás sem gás e com gosto ruim</t>
  </si>
  <si>
    <t>02 pcts de suco açai 390ml com garrafas fermentadas</t>
  </si>
  <si>
    <t>Corpo entranho dentro do suco.</t>
  </si>
  <si>
    <t>Garrafas murchas não ficam em pé.</t>
  </si>
  <si>
    <t>Produtos vencidos.
Ismar ciente.</t>
  </si>
  <si>
    <t>01 PCT AGUA COM GAS SEM GAS</t>
  </si>
  <si>
    <t>01 GARRAFA 1,5L GAS COM REBARBA NA TAMPA</t>
  </si>
  <si>
    <t>Alteração no sabor.
Cliente informou que esta com gosto de plástico.</t>
  </si>
  <si>
    <t>Unidades furadas dentro do pacote.</t>
  </si>
  <si>
    <t>Garrafas estufadas.</t>
  </si>
  <si>
    <t>Alteração no volume das garrafas.</t>
  </si>
  <si>
    <t>Agua sem gás.</t>
  </si>
  <si>
    <t>''O cliente recebeu vários pacotes em dezembro com unidades comprometidas (murchas)''</t>
  </si>
  <si>
    <t>Cliente relatou que as unidades não possuem data de validade.</t>
  </si>
  <si>
    <t>1 pacote de agua 510 s/gás.</t>
  </si>
  <si>
    <t>01 Garrafa 1,5l biozero limão limão vazando na tampa</t>
  </si>
  <si>
    <t>04 GARRAFAS BIOZERO LIMÃO1,5L SEM GAS</t>
  </si>
  <si>
    <t>Cliente recusou a mercadoria alegando duplicidade.
Comprador solicitou para entrega a carga no proximo dia.</t>
  </si>
  <si>
    <t>Produto sem gás, alteração no volume e na tampa.</t>
  </si>
  <si>
    <t>Motorista ficou parado no Supermercado Porto Seguro – NF: 000688897, das 07:00 às 14:00 (por problemas internos no cadastro dos produtos), causando atraso nas proximas entregas.</t>
  </si>
  <si>
    <t>Horario Expirado</t>
  </si>
  <si>
    <t>01 garrafa biozero limao com gosto ruim RECLAME AQUI</t>
  </si>
  <si>
    <t>01 pct 510ml gás garrafas sem gás</t>
  </si>
  <si>
    <t>01 garrafa biozero 1,5 limão com gosto ruim</t>
  </si>
  <si>
    <t>04 de biozero limão 1,5l limão sem gás</t>
  </si>
  <si>
    <t>Produtos avariado.Cliente com contrato não retorna para fonte.</t>
  </si>
  <si>
    <t>01 GARRAFA 1,5L BIOZERO LIMÃO LIMÃO ESTOURADA</t>
  </si>
  <si>
    <t>000684632</t>
  </si>
  <si>
    <t>000689414</t>
  </si>
  <si>
    <t>M10DJA00</t>
  </si>
  <si>
    <t xml:space="preserve">GOYOS BATA SUPERMERCADO LTDA            </t>
  </si>
  <si>
    <t>Y0172700</t>
  </si>
  <si>
    <t>Y0201200</t>
  </si>
  <si>
    <t xml:space="preserve">OCORRENCIAS SAC                         </t>
  </si>
  <si>
    <t xml:space="preserve">RENATA DAS GRACAS SILVA SOUZA </t>
  </si>
  <si>
    <t>000676341</t>
  </si>
  <si>
    <t>000608904</t>
  </si>
  <si>
    <t>000689415</t>
  </si>
  <si>
    <t>Y0205600</t>
  </si>
  <si>
    <t xml:space="preserve">TIAGO CAETANO PEREIRA                   </t>
  </si>
  <si>
    <t>000689191</t>
  </si>
  <si>
    <t xml:space="preserve">GUIOMAR MARTINS DOS SANTOS    </t>
  </si>
  <si>
    <t xml:space="preserve">WLADMIR GUERRA                </t>
  </si>
  <si>
    <t xml:space="preserve">LUIZA DE SEIXAS RUIZ          </t>
  </si>
  <si>
    <t xml:space="preserve">RENATA RELA                   </t>
  </si>
  <si>
    <t>000687309</t>
  </si>
  <si>
    <t>M10VZ400</t>
  </si>
  <si>
    <t xml:space="preserve">LEANDRO ARBEX CISMAN ME                 </t>
  </si>
  <si>
    <t>000687305</t>
  </si>
  <si>
    <t>M10YJX00</t>
  </si>
  <si>
    <t>000686607</t>
  </si>
  <si>
    <t>M10DEE00</t>
  </si>
  <si>
    <t>PADARIA E CONFEITARIA LUAR DE PRATA LTDA</t>
  </si>
  <si>
    <t xml:space="preserve">LUIZ ALBERTO DE MORAES        </t>
  </si>
  <si>
    <t>M1042V00</t>
  </si>
  <si>
    <t xml:space="preserve">MARCIO ALESSANDRO MENUCHI     </t>
  </si>
  <si>
    <t>Y0119100</t>
  </si>
  <si>
    <t xml:space="preserve">BENDITO CACAO FAMILY RESORT LTDA        </t>
  </si>
  <si>
    <t>000686845</t>
  </si>
  <si>
    <t>M10YOB00</t>
  </si>
  <si>
    <t xml:space="preserve">CARLOS JOSE MOREIRA                     </t>
  </si>
  <si>
    <t xml:space="preserve">FABIO DE SOUZA - LINDOIA      </t>
  </si>
  <si>
    <t>000688756</t>
  </si>
  <si>
    <t>000021484</t>
  </si>
  <si>
    <t>M10S8700</t>
  </si>
  <si>
    <t xml:space="preserve">SUPERMERCADO H SAITO LTDA               </t>
  </si>
  <si>
    <t xml:space="preserve">PEDRO - MOTORISTA             </t>
  </si>
  <si>
    <t>000681948</t>
  </si>
  <si>
    <t>000688521</t>
  </si>
  <si>
    <t>L8927400</t>
  </si>
  <si>
    <t xml:space="preserve">GRANDE HOTEL GLORIA DE AGUAS DE LINDOIA </t>
  </si>
  <si>
    <t>000688499</t>
  </si>
  <si>
    <t>M10ZYH00</t>
  </si>
  <si>
    <t xml:space="preserve">DENISE APARECIDA BRUGNA                 </t>
  </si>
  <si>
    <t>000679253</t>
  </si>
  <si>
    <t>M10ZXB00</t>
  </si>
  <si>
    <t xml:space="preserve">TOTVS SA                                </t>
  </si>
  <si>
    <t>000685080</t>
  </si>
  <si>
    <t>M10K6U00</t>
  </si>
  <si>
    <t xml:space="preserve">S B A DE SOUZA MERCEARIA                </t>
  </si>
  <si>
    <t>000682558</t>
  </si>
  <si>
    <t>Y0190000</t>
  </si>
  <si>
    <t xml:space="preserve">TALIA E VIEIRA COMERCIO LTDA            </t>
  </si>
  <si>
    <t>Y0126200</t>
  </si>
  <si>
    <t>000686051</t>
  </si>
  <si>
    <t>M10M5400</t>
  </si>
  <si>
    <t xml:space="preserve">MARIO DENICOLI NETO EIRELI ME           </t>
  </si>
  <si>
    <t>000687594</t>
  </si>
  <si>
    <t>M108XA00</t>
  </si>
  <si>
    <t xml:space="preserve">DISTRIBUIDORA DE AGUA MINERAL VALINAGUA </t>
  </si>
  <si>
    <t>000688940</t>
  </si>
  <si>
    <t>JOSE ULISSES BEZERRA DE FRANCA</t>
  </si>
  <si>
    <t>PRODUTO TROCADO</t>
  </si>
  <si>
    <t>FERNANDA SAYURE TAKINO DOS SAN</t>
  </si>
  <si>
    <t>VALOR RESSARCIDO</t>
  </si>
  <si>
    <t>M10QRQ00</t>
  </si>
  <si>
    <t>000679931</t>
  </si>
  <si>
    <t>000606931</t>
  </si>
  <si>
    <t>000687962</t>
  </si>
  <si>
    <t>M109FL00</t>
  </si>
  <si>
    <t xml:space="preserve">BRAZIL EXPRESS CONVENIENCIA LTDA  EPP   </t>
  </si>
  <si>
    <t>PA003300</t>
  </si>
  <si>
    <t>000688725</t>
  </si>
  <si>
    <t xml:space="preserve">CLAUDINEI AP NOGUEIRA         </t>
  </si>
  <si>
    <t xml:space="preserve">ANA JULIA PAGNAN              </t>
  </si>
  <si>
    <t>000688016</t>
  </si>
  <si>
    <t>000684808</t>
  </si>
  <si>
    <t>M10YNA00</t>
  </si>
  <si>
    <t>S S FRUTUOSO COM E DISTR DE ALIMENTOS LT</t>
  </si>
  <si>
    <t>000682761</t>
  </si>
  <si>
    <t>Y0135600</t>
  </si>
  <si>
    <t>Y0096900</t>
  </si>
  <si>
    <t>M10WJO00</t>
  </si>
  <si>
    <t xml:space="preserve">ROSANGELA GUERSONI CQ         </t>
  </si>
  <si>
    <t>M10PQC00</t>
  </si>
  <si>
    <t>000688604</t>
  </si>
  <si>
    <t xml:space="preserve">JEAN HENRIQUE                 </t>
  </si>
  <si>
    <t>000682319</t>
  </si>
  <si>
    <t xml:space="preserve">CAMILA NASCIMENTO SILVA       </t>
  </si>
  <si>
    <t>M10NA200</t>
  </si>
  <si>
    <t>000686835</t>
  </si>
  <si>
    <t>M10TH800</t>
  </si>
  <si>
    <t xml:space="preserve">HORTIFRUTI NACOES LTDA                  </t>
  </si>
  <si>
    <t>000056780</t>
  </si>
  <si>
    <t>Y0082400</t>
  </si>
  <si>
    <t>M10WD000</t>
  </si>
  <si>
    <t>Y0169W00</t>
  </si>
  <si>
    <t>M10TWE00</t>
  </si>
  <si>
    <t>BUSSOLA LOGISTICA LTDA</t>
  </si>
  <si>
    <t>Y0200500</t>
  </si>
  <si>
    <t>M0172900</t>
  </si>
  <si>
    <t>000676660</t>
  </si>
  <si>
    <t>M1094D00</t>
  </si>
  <si>
    <t>M1207700</t>
  </si>
  <si>
    <t>M1223400</t>
  </si>
  <si>
    <t>M10SMP00</t>
  </si>
  <si>
    <t>M10VCE00</t>
  </si>
  <si>
    <t xml:space="preserve">ERIKA - PLATLOG               </t>
  </si>
  <si>
    <t>000687425</t>
  </si>
  <si>
    <t>000687524</t>
  </si>
  <si>
    <t>Y0126500</t>
  </si>
  <si>
    <t>HIGAS CENTRO DE DISTR DE MERCAD EM GERAL</t>
  </si>
  <si>
    <t xml:space="preserve">SANDRA LUCIA                  </t>
  </si>
  <si>
    <t>000687232</t>
  </si>
  <si>
    <t xml:space="preserve">SONIA REGINA DA SILVA         </t>
  </si>
  <si>
    <t>000670970</t>
  </si>
  <si>
    <t>M10WJW00</t>
  </si>
  <si>
    <t>NONATA HORTIFRUTI MINIMERCADO ROTIS E PR</t>
  </si>
  <si>
    <t>M10HMS00</t>
  </si>
  <si>
    <t>M1191500</t>
  </si>
  <si>
    <t xml:space="preserve">JOICE - GARRAFAO              </t>
  </si>
  <si>
    <t>CICERO DA SILVA OLIVEIRA</t>
  </si>
  <si>
    <t>M0850300</t>
  </si>
  <si>
    <t>000675765</t>
  </si>
  <si>
    <t>00042900</t>
  </si>
  <si>
    <t xml:space="preserve">JULIVETE COM. DE BEB. AGUA MIN. LTDA ME </t>
  </si>
  <si>
    <t>000677813</t>
  </si>
  <si>
    <t>M0771600</t>
  </si>
  <si>
    <t xml:space="preserve">EMPORIO PERECIVEIS LTDA ME              </t>
  </si>
  <si>
    <t>M1104900</t>
  </si>
  <si>
    <t>M1266500</t>
  </si>
  <si>
    <t>M10YBY00</t>
  </si>
  <si>
    <t>000683107</t>
  </si>
  <si>
    <t>M10YG700</t>
  </si>
  <si>
    <t xml:space="preserve">MANGANUI  ADEGA E CONVENIENCIA LTDA     </t>
  </si>
  <si>
    <t>000684642</t>
  </si>
  <si>
    <t>01452 00</t>
  </si>
  <si>
    <t xml:space="preserve">HIGA PRODUTOS ALIMENTICIOS LTDA         </t>
  </si>
  <si>
    <t xml:space="preserve">DEBORA BARBIERI LIMA          </t>
  </si>
  <si>
    <t>000676347</t>
  </si>
  <si>
    <t xml:space="preserve">EMPORIO ALMEIDA LTDA                    </t>
  </si>
  <si>
    <t>000028555</t>
  </si>
  <si>
    <t>000664870</t>
  </si>
  <si>
    <t>005709</t>
  </si>
  <si>
    <t>000028899</t>
  </si>
  <si>
    <t>005710</t>
  </si>
  <si>
    <t>000056792</t>
  </si>
  <si>
    <t>005701</t>
  </si>
  <si>
    <t>000414200</t>
  </si>
  <si>
    <t>000689684</t>
  </si>
  <si>
    <t>005711</t>
  </si>
  <si>
    <t>000056794</t>
  </si>
  <si>
    <t>000689068</t>
  </si>
  <si>
    <t>005704</t>
  </si>
  <si>
    <t>000108919</t>
  </si>
  <si>
    <t>000689877</t>
  </si>
  <si>
    <t>005713</t>
  </si>
  <si>
    <t>000467724</t>
  </si>
  <si>
    <t>000689723</t>
  </si>
  <si>
    <t>005705</t>
  </si>
  <si>
    <t>000467748</t>
  </si>
  <si>
    <t>000686008</t>
  </si>
  <si>
    <t>005706</t>
  </si>
  <si>
    <t>000689930</t>
  </si>
  <si>
    <t>M10ZYH</t>
  </si>
  <si>
    <t xml:space="preserve">EDILSON MATOS            </t>
  </si>
  <si>
    <t>000689932</t>
  </si>
  <si>
    <t xml:space="preserve">DEIVES BENEDITO          </t>
  </si>
  <si>
    <t>000689933</t>
  </si>
  <si>
    <t>M10VZ4</t>
  </si>
  <si>
    <t xml:space="preserve">HORARIO EXPIRADO         </t>
  </si>
  <si>
    <t>000689934</t>
  </si>
  <si>
    <t>L90047</t>
  </si>
  <si>
    <t>000689935</t>
  </si>
  <si>
    <t>Y02056</t>
  </si>
  <si>
    <t xml:space="preserve">VAGNER DIAS              </t>
  </si>
  <si>
    <t>000689936</t>
  </si>
  <si>
    <t>000689679</t>
  </si>
  <si>
    <t xml:space="preserve">A L BIOTTO               </t>
  </si>
  <si>
    <t>005699</t>
  </si>
  <si>
    <t>000010331</t>
  </si>
  <si>
    <t>000690157</t>
  </si>
  <si>
    <t>M10TKU</t>
  </si>
  <si>
    <t>005708</t>
  </si>
  <si>
    <t>M10S87</t>
  </si>
  <si>
    <t>000108970</t>
  </si>
  <si>
    <t>000690188</t>
  </si>
  <si>
    <t>005715</t>
  </si>
  <si>
    <t>000690193</t>
  </si>
  <si>
    <t>002236884</t>
  </si>
  <si>
    <t>000690191</t>
  </si>
  <si>
    <t>005707</t>
  </si>
  <si>
    <t>000690434</t>
  </si>
  <si>
    <t>000689432</t>
  </si>
  <si>
    <t>M10387</t>
  </si>
  <si>
    <t xml:space="preserve">PANIFICADORA VITORIA DE SANTOS LTDA ME  </t>
  </si>
  <si>
    <t>005702</t>
  </si>
  <si>
    <t>000690435</t>
  </si>
  <si>
    <t>000689435</t>
  </si>
  <si>
    <t>M11364</t>
  </si>
  <si>
    <t xml:space="preserve">PANIFICADORA SANTO ANTONIO LITORAL LTDA </t>
  </si>
  <si>
    <t>005714</t>
  </si>
  <si>
    <t>000056798</t>
  </si>
  <si>
    <t>000690429</t>
  </si>
  <si>
    <t>005727</t>
  </si>
  <si>
    <t>000056801</t>
  </si>
  <si>
    <t>000690674</t>
  </si>
  <si>
    <t>M10TX9</t>
  </si>
  <si>
    <t>005724</t>
  </si>
  <si>
    <t>000690699</t>
  </si>
  <si>
    <t>000689890</t>
  </si>
  <si>
    <t xml:space="preserve">MATEUS FARIA             </t>
  </si>
  <si>
    <t>005716</t>
  </si>
  <si>
    <t>000690700</t>
  </si>
  <si>
    <t>000689732</t>
  </si>
  <si>
    <t xml:space="preserve">CLAUDIO ADAO             </t>
  </si>
  <si>
    <t>005703</t>
  </si>
  <si>
    <t>000690701</t>
  </si>
  <si>
    <t>000026598</t>
  </si>
  <si>
    <t>000688609</t>
  </si>
  <si>
    <t>M10R8E</t>
  </si>
  <si>
    <t>005732</t>
  </si>
  <si>
    <t>000077671</t>
  </si>
  <si>
    <t>000688606</t>
  </si>
  <si>
    <t>005733</t>
  </si>
  <si>
    <t>000690971</t>
  </si>
  <si>
    <t>000690295</t>
  </si>
  <si>
    <t>Y01644</t>
  </si>
  <si>
    <t xml:space="preserve">MINI MERCADO SUPER MAIS DUTRA LTDA      </t>
  </si>
  <si>
    <t>005718</t>
  </si>
  <si>
    <t>000691253</t>
  </si>
  <si>
    <t>000690417</t>
  </si>
  <si>
    <t>M10XUD</t>
  </si>
  <si>
    <t xml:space="preserve">DROGARIA NOVA HIRANO LTDA               </t>
  </si>
  <si>
    <t>005719</t>
  </si>
  <si>
    <t>000691254</t>
  </si>
  <si>
    <t>000690634</t>
  </si>
  <si>
    <t>M12236</t>
  </si>
  <si>
    <t xml:space="preserve">MERCADINHO SUBLIME CUMBICA LTDA         </t>
  </si>
  <si>
    <t>005726</t>
  </si>
  <si>
    <t>001906407</t>
  </si>
  <si>
    <t>000691190</t>
  </si>
  <si>
    <t>005734</t>
  </si>
  <si>
    <t xml:space="preserve">EMBALAGEM MAL TAMPADA         </t>
  </si>
  <si>
    <t xml:space="preserve">EMBALAGEM AMASSADA            </t>
  </si>
  <si>
    <t xml:space="preserve">CAIXA COM VAZAMENTO           </t>
  </si>
  <si>
    <t xml:space="preserve">PACOTE INCOMPLETO             </t>
  </si>
  <si>
    <t>005700</t>
  </si>
  <si>
    <t>005712</t>
  </si>
  <si>
    <t>005717</t>
  </si>
  <si>
    <t>005720</t>
  </si>
  <si>
    <t>005721</t>
  </si>
  <si>
    <t>005722</t>
  </si>
  <si>
    <t>005723</t>
  </si>
  <si>
    <t>005725</t>
  </si>
  <si>
    <t>005728</t>
  </si>
  <si>
    <t>005729</t>
  </si>
  <si>
    <t>005730</t>
  </si>
  <si>
    <t>005731</t>
  </si>
  <si>
    <t>005735</t>
  </si>
  <si>
    <t>005736</t>
  </si>
  <si>
    <t>005737</t>
  </si>
  <si>
    <t>005738</t>
  </si>
  <si>
    <t>005739</t>
  </si>
  <si>
    <t>005740</t>
  </si>
  <si>
    <t>005741</t>
  </si>
  <si>
    <t>005742</t>
  </si>
  <si>
    <t>005743</t>
  </si>
  <si>
    <t>005744</t>
  </si>
  <si>
    <t>005745</t>
  </si>
  <si>
    <t>005746</t>
  </si>
  <si>
    <t>005747</t>
  </si>
  <si>
    <t>005748</t>
  </si>
  <si>
    <t>A carga chegou tombada no cliente.</t>
  </si>
  <si>
    <t>Alça do 6 litros não esta segurando o produto.</t>
  </si>
  <si>
    <t>Pacotes fermentando</t>
  </si>
  <si>
    <t>Cliente cancelou a pedido alegando demora na entrega.</t>
  </si>
  <si>
    <t>Caixas com vazamento no ato da entrega.</t>
  </si>
  <si>
    <t>Alteração no volume.</t>
  </si>
  <si>
    <t>Produto vencido.
Ismar ciente ( apenas para descarte )</t>
  </si>
  <si>
    <t>Produto avariado no transporte.</t>
  </si>
  <si>
    <t>Produto vencido.
Ismar ciente.</t>
  </si>
  <si>
    <t>Produto não cadastrado no cliente.
Garrafa avariada no ato da entrega.</t>
  </si>
  <si>
    <t>Cliente alegou pedido duplicado.</t>
  </si>
  <si>
    <t>Embalagem amassada.</t>
  </si>
  <si>
    <t>Troca de NF.</t>
  </si>
  <si>
    <t>01 garrafa biozero limão 1,5l com gosto ruim</t>
  </si>
  <si>
    <t>Problema interno no cliente.</t>
  </si>
  <si>
    <t>Cliente não trabalha com agua 1,5.</t>
  </si>
  <si>
    <t>Preciso trocar as notas da Femsa por questões de aprovação de preço.</t>
  </si>
  <si>
    <t>Uma unidade amassada (furada) dentro do pacote.</t>
  </si>
  <si>
    <t>01 Garrafão 6,0l vazando pela tampa</t>
  </si>
  <si>
    <t>02 Pcts biozero limão limão 1,5l gosto ruim</t>
  </si>
  <si>
    <t>Avarias Fladis.CAIXAS MOLHAS.GARRAFAS MURCHAS.</t>
  </si>
  <si>
    <t>Garrafa com o fundo estourado dentro do pacote.Falta de mercadoria dentro do pacote.</t>
  </si>
  <si>
    <t>Cliente com acordo.Produtos não retornam para fonte.</t>
  </si>
  <si>
    <t>Garrafa estourada.</t>
  </si>
  <si>
    <t>Cliente nao abre em segunda-feira.</t>
  </si>
  <si>
    <t>Cliente informou que as garrafas estão estourando sozinhas.9 und 510ml c/gás Lotes (003 E 016) .3 und  de 310ml c/gás Lote (345).7 und 510ml  s/gás Lote (027)</t>
  </si>
  <si>
    <t>Data de validade ilegivel.</t>
  </si>
  <si>
    <t>Cliente não abre em segunda-feira.( Pedido sem observação ).</t>
  </si>
  <si>
    <t>Cliente com acordo.Produtos para descarte não retorna para fonte.</t>
  </si>
  <si>
    <t>Produto vencido.Ismar ciente.</t>
  </si>
  <si>
    <t>Garrafas vazias dentro do pacote.</t>
  </si>
  <si>
    <t>Troca de nota. 000691659Sem estoque de suco 390 tropical.</t>
  </si>
  <si>
    <t>Troca de NF.Falta de mercadoria</t>
  </si>
  <si>
    <t>Avaria de transposte.</t>
  </si>
  <si>
    <t>Cliente solicitou apenas 1 pacote, pedido enviado com 11 pacotes.</t>
  </si>
  <si>
    <t>Troca não autorizada.Cliente recusou devolver os pacotes.</t>
  </si>
  <si>
    <t>A carga chegou tombada no cliente</t>
  </si>
  <si>
    <t>Produto fermentado</t>
  </si>
  <si>
    <t>Produto vencido.Ismar ciente ( apenas para descarte )</t>
  </si>
  <si>
    <t>"Produto vencido.Ismar ciente."</t>
  </si>
  <si>
    <t>Troca de nota.000691659Sem estoque de suco 390 tropical.</t>
  </si>
  <si>
    <t>Troca de NF.000691199Falta de mercadoria</t>
  </si>
  <si>
    <t>000691520</t>
  </si>
  <si>
    <t>000571299</t>
  </si>
  <si>
    <t>APOIO COORDENADOR FABIO MONTEI</t>
  </si>
  <si>
    <t>000691325</t>
  </si>
  <si>
    <t xml:space="preserve">SUNAIRA MELISSA LAPA          </t>
  </si>
  <si>
    <t>000691339</t>
  </si>
  <si>
    <t>000690807</t>
  </si>
  <si>
    <t>M1063R00</t>
  </si>
  <si>
    <t xml:space="preserve">CENTRO ESPIRITA ALLAN KARDEC            </t>
  </si>
  <si>
    <t>000691160</t>
  </si>
  <si>
    <t>M10RPQ00</t>
  </si>
  <si>
    <t xml:space="preserve">DONISETI ANGELO GIRELLI                 </t>
  </si>
  <si>
    <t>000691115</t>
  </si>
  <si>
    <t>M1154600</t>
  </si>
  <si>
    <t xml:space="preserve">SETE DE SETEMBRO COM DE UTIL DOMESTI LT </t>
  </si>
  <si>
    <t>000691349</t>
  </si>
  <si>
    <t>000691376</t>
  </si>
  <si>
    <t>000351499</t>
  </si>
  <si>
    <t>000029557</t>
  </si>
  <si>
    <t>000684579</t>
  </si>
  <si>
    <t>000126713</t>
  </si>
  <si>
    <t>000691060</t>
  </si>
  <si>
    <t>M10A1200</t>
  </si>
  <si>
    <t xml:space="preserve">GEMEOS ESFIHA LTDA  ME                  </t>
  </si>
  <si>
    <t>000690875</t>
  </si>
  <si>
    <t>000031987</t>
  </si>
  <si>
    <t>M10WE100</t>
  </si>
  <si>
    <t>000689082</t>
  </si>
  <si>
    <t>000691088</t>
  </si>
  <si>
    <t>M109ZP00</t>
  </si>
  <si>
    <t xml:space="preserve">NEVES E SANTOS MERCEARIA LTDA  ME       </t>
  </si>
  <si>
    <t>M10R8E00</t>
  </si>
  <si>
    <t>000690723</t>
  </si>
  <si>
    <t>000012112</t>
  </si>
  <si>
    <t>000665914</t>
  </si>
  <si>
    <t>000610555</t>
  </si>
  <si>
    <t>000689211</t>
  </si>
  <si>
    <t>L912DL00</t>
  </si>
  <si>
    <t xml:space="preserve">FACA A FESTA COMERCIO DE DOCES LTDA     </t>
  </si>
  <si>
    <t>000684959</t>
  </si>
  <si>
    <t>M10QES00</t>
  </si>
  <si>
    <t xml:space="preserve">FABIANO MARQUES BATISTA EIRELI          </t>
  </si>
  <si>
    <t>000690200</t>
  </si>
  <si>
    <t>M1223600</t>
  </si>
  <si>
    <t xml:space="preserve">JORGE LUIS ROCHA              </t>
  </si>
  <si>
    <t>M10TX900</t>
  </si>
  <si>
    <t>APOIO COORDENADOR ALEXANDRE SA</t>
  </si>
  <si>
    <t xml:space="preserve">SUELY DA C TELES SANTANA      </t>
  </si>
  <si>
    <t>000689994</t>
  </si>
  <si>
    <t>M10WT800</t>
  </si>
  <si>
    <t xml:space="preserve">MARSON COMERCIO DE BEBIDAS EIRELI       </t>
  </si>
  <si>
    <t>M10XUD00</t>
  </si>
  <si>
    <t>Y0164400</t>
  </si>
  <si>
    <t>DENISE CARVALHO DE OLIVEIRA VI</t>
  </si>
  <si>
    <t>M1136400</t>
  </si>
  <si>
    <t>000073676</t>
  </si>
  <si>
    <t>M10TKU00</t>
  </si>
  <si>
    <t xml:space="preserve">MATEUS EDUARDO FARIA          </t>
  </si>
  <si>
    <t>M1038700</t>
  </si>
  <si>
    <t>000686242</t>
  </si>
  <si>
    <t>000686523</t>
  </si>
  <si>
    <t>M10SCW00</t>
  </si>
  <si>
    <t xml:space="preserve">MARCOS OLIVEIRA FREIRE                  </t>
  </si>
  <si>
    <t>anafonseca@bioleve.com.br; matheus.gomes@bioleve.com.br; matheus.luta@bioleve.com.br;talita@bioleve.com.br</t>
  </si>
  <si>
    <t>maurilio.lopes@bioleve.com.br; eduardo.cozaro@bioleve.com.br; wesley.souza@bioleve.com.br</t>
  </si>
  <si>
    <t>rosangela.guersoni@bioleve.com.br; clovis.couto@bioleve.com.br</t>
  </si>
  <si>
    <t>claudia.fiscal@bioleve.com.br; fernanda.sartori@bioleve.com.br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</si>
</sst>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quot;R$&quot;\ * #,##0.00_-;\-&quot;R$&quot;\ * #,##0.00_-;_-&quot;R$&quot;\ * &quot;-&quot;??_-;_-@_-"/>
  </numFmts>
  <fonts count="8" x14ac:knownFonts="1">
    <font>
      <sz val="11"/>
      <color theme="1"/>
      <name val="Calibri"/>
      <family val="2"/>
      <scheme val="minor"/>
    </font>
    <font>
      <sz val="8"/>
      <name val="Calibri"/>
      <family val="2"/>
      <scheme val="minor"/>
    </font>
    <font>
      <sz val="11"/>
      <color theme="0"/>
      <name val="Calibri"/>
      <family val="2"/>
      <scheme val="minor"/>
    </font>
    <font>
      <u/>
      <sz val="11"/>
      <color theme="10"/>
      <name val="Calibri"/>
      <family val="2"/>
      <scheme val="minor"/>
    </font>
    <font>
      <sz val="11"/>
      <color rgb="FF0070C0"/>
      <name val="Calibri"/>
      <family val="2"/>
      <scheme val="minor"/>
    </font>
    <font>
      <sz val="11"/>
      <color theme="10"/>
      <name val="Calibri"/>
      <family val="2"/>
      <scheme val="minor"/>
    </font>
    <font>
      <sz val="11"/>
      <color theme="1"/>
      <name val="Calibri"/>
      <family val="2"/>
      <scheme val="minor"/>
    </font>
    <font>
      <b/>
      <sz val="26"/>
      <color theme="0"/>
      <name val="Calibri"/>
      <family val="2"/>
      <scheme val="minor"/>
    </font>
  </fonts>
  <fills count="4">
    <fill>
      <patternFill patternType="none"/>
    </fill>
    <fill>
      <patternFill patternType="gray125"/>
    </fill>
    <fill>
      <patternFill patternType="solid">
        <fgColor theme="0"/>
        <bgColor indexed="64"/>
      </patternFill>
    </fill>
    <fill>
      <patternFill patternType="solid">
        <fgColor rgb="FF0070C0"/>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xf numFmtId="44" fontId="6" fillId="0" borderId="0" applyFont="0" applyFill="0" applyBorder="0" applyAlignment="0" applyProtection="0"/>
  </cellStyleXfs>
  <cellXfs count="32">
    <xf numFmtId="0" fontId="0" fillId="0" borderId="0" xfId="0"/>
    <xf numFmtId="0" fontId="0" fillId="0" borderId="0" xfId="0"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wrapText="1"/>
    </xf>
    <xf numFmtId="49" fontId="0" fillId="0" borderId="0" xfId="0" applyNumberFormat="1" applyAlignment="1">
      <alignment horizontal="center" vertical="center"/>
    </xf>
    <xf numFmtId="0" fontId="0" fillId="0" borderId="0" xfId="0" applyAlignment="1">
      <alignment horizontal="left" vertical="center" wrapText="1"/>
    </xf>
    <xf numFmtId="49" fontId="0" fillId="0" borderId="0" xfId="0" applyNumberFormat="1" applyAlignment="1">
      <alignment horizontal="center" vertical="center" wrapText="1"/>
    </xf>
    <xf numFmtId="0" fontId="0" fillId="0" borderId="0" xfId="0" applyAlignment="1">
      <alignment horizontal="center" vertical="top"/>
    </xf>
    <xf numFmtId="1" fontId="0" fillId="0" borderId="0" xfId="0" applyNumberFormat="1"/>
    <xf numFmtId="1" fontId="0" fillId="0" borderId="0" xfId="0" applyNumberFormat="1" applyAlignment="1">
      <alignment horizontal="center"/>
    </xf>
    <xf numFmtId="0" fontId="4" fillId="0" borderId="0" xfId="0" applyFont="1" applyAlignment="1">
      <alignment horizontal="center"/>
    </xf>
    <xf numFmtId="0" fontId="5" fillId="0" borderId="0" xfId="1" applyFont="1" applyAlignment="1">
      <alignment horizontal="center"/>
    </xf>
    <xf numFmtId="0" fontId="4" fillId="0" borderId="0" xfId="1" applyFont="1" applyAlignment="1">
      <alignment horizontal="center"/>
    </xf>
    <xf numFmtId="0" fontId="0" fillId="0" borderId="0" xfId="0" applyAlignment="1">
      <alignment horizontal="center" vertical="top" wrapText="1"/>
    </xf>
    <xf numFmtId="14" fontId="0" fillId="0" borderId="0" xfId="0" applyNumberFormat="1" applyAlignment="1">
      <alignment horizontal="center" vertical="center"/>
    </xf>
    <xf numFmtId="14" fontId="0" fillId="0" borderId="0" xfId="0" applyNumberFormat="1" applyAlignment="1">
      <alignment horizontal="center" vertical="center" wrapText="1"/>
    </xf>
    <xf numFmtId="2" fontId="0" fillId="0" borderId="0" xfId="0" applyNumberFormat="1" applyAlignment="1">
      <alignment horizontal="center" vertical="center" wrapText="1"/>
    </xf>
    <xf numFmtId="2" fontId="0" fillId="0" borderId="0" xfId="0" applyNumberFormat="1" applyAlignment="1">
      <alignment horizontal="center" vertical="center"/>
    </xf>
    <xf numFmtId="1" fontId="2" fillId="0" borderId="0" xfId="0" applyNumberFormat="1" applyFont="1" applyAlignment="1">
      <alignment horizontal="center" vertical="center"/>
    </xf>
    <xf numFmtId="44" fontId="0" fillId="0" borderId="0" xfId="2" applyFont="1"/>
    <xf numFmtId="14" fontId="0" fillId="0" borderId="0" xfId="0" applyNumberFormat="1"/>
    <xf numFmtId="49" fontId="0" fillId="0" borderId="0" xfId="0" applyNumberFormat="1"/>
    <xf numFmtId="49" fontId="0" fillId="0" borderId="0" xfId="0" applyNumberFormat="1" applyAlignment="1">
      <alignment horizontal="center"/>
    </xf>
    <xf numFmtId="0" fontId="3" fillId="0" borderId="0" xfId="1" applyNumberFormat="1"/>
    <xf numFmtId="49" fontId="0" fillId="2" borderId="0" xfId="0" applyNumberFormat="1" applyFill="1"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0" xfId="0" applyAlignment="1">
      <alignment horizontal="left" vertical="top" wrapText="1"/>
    </xf>
    <xf numFmtId="14" fontId="7" fillId="3" borderId="0" xfId="0" applyNumberFormat="1" applyFont="1" applyFill="1" applyAlignment="1">
      <alignment horizontal="center" vertical="center"/>
    </xf>
  </cellXfs>
  <cellStyles count="3">
    <cellStyle name="Hiperlink" xfId="1" builtinId="8"/>
    <cellStyle name="Moeda" xfId="2" builtinId="4"/>
    <cellStyle name="Normal" xfId="0" builtinId="0"/>
  </cellStyles>
  <dxfs count="79">
    <dxf>
      <font>
        <strike val="0"/>
        <outline val="0"/>
        <shadow val="0"/>
        <u val="none"/>
        <vertAlign val="baseline"/>
        <sz val="11"/>
        <color rgb="FF0070C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fill>
        <patternFill patternType="none">
          <fgColor indexed="64"/>
          <bgColor indexed="65"/>
        </patternFill>
      </fill>
      <alignment horizontal="left" vertical="top" textRotation="0" wrapText="1"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alignment horizontal="left" vertical="top" textRotation="0" wrapText="1" indent="0" justifyLastLine="0" shrinkToFit="0" readingOrder="0"/>
    </dxf>
    <dxf>
      <numFmt numFmtId="0" formatCode="Genera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alignment horizontal="general" vertical="center" textRotation="0" wrapText="0" indent="0" justifyLastLine="0" shrinkToFit="0" readingOrder="0"/>
    </dxf>
    <dxf>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9" formatCode="dd/mm/yyyy"/>
      <fill>
        <patternFill patternType="none">
          <fgColor indexed="64"/>
          <bgColor indexed="65"/>
        </patternFill>
      </fill>
      <alignment horizontal="center" vertical="center" textRotation="0" wrapText="0" indent="0" justifyLastLine="0" shrinkToFit="0" readingOrder="0"/>
    </dxf>
    <dxf>
      <font>
        <b val="0"/>
      </font>
      <numFmt numFmtId="30" formatCode="@"/>
      <alignment horizontal="center" vertical="center" textRotation="0" wrapText="0" indent="0" justifyLastLine="0" shrinkToFit="0" readingOrder="0"/>
    </dxf>
    <dxf>
      <fill>
        <patternFill patternType="none">
          <fgColor indexed="64"/>
          <bgColor auto="1"/>
        </patternFill>
      </fill>
    </dxf>
    <dxf>
      <font>
        <b val="0"/>
      </font>
      <fill>
        <patternFill patternType="none">
          <fgColor indexed="64"/>
          <bgColor auto="1"/>
        </patternFill>
      </fill>
      <alignment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30" formatCode="@"/>
    </dxf>
    <dxf>
      <numFmt numFmtId="19" formatCode="dd/mm/yyyy"/>
    </dxf>
    <dxf>
      <numFmt numFmtId="30" formatCode="@"/>
    </dxf>
    <dxf>
      <numFmt numFmtId="0" formatCode="General"/>
    </dxf>
    <dxf>
      <numFmt numFmtId="0" formatCode="General"/>
    </dxf>
    <dxf>
      <numFmt numFmtId="2" formatCode="0.00"/>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1" indent="0" justifyLastLine="0" shrinkToFit="0" readingOrder="0"/>
    </dxf>
    <dxf>
      <numFmt numFmtId="1" formatCode="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center" vertical="bottom" textRotation="0" wrapText="0" indent="0" justifyLastLine="0" shrinkToFit="0" readingOrder="0"/>
    </dxf>
    <dxf>
      <font>
        <b/>
        <color theme="1"/>
      </font>
      <border>
        <bottom style="thin">
          <color theme="8"/>
        </bottom>
        <vertical/>
        <horizontal/>
      </border>
    </dxf>
    <dxf>
      <font>
        <sz val="8"/>
        <color theme="1"/>
      </font>
      <fill>
        <patternFill patternType="none">
          <bgColor auto="1"/>
        </patternFill>
      </fill>
      <border diagonalUp="0" diagonalDown="0">
        <left/>
        <right/>
        <top/>
        <bottom/>
        <vertical/>
        <horizontal/>
      </border>
    </dxf>
    <dxf>
      <font>
        <b/>
        <color theme="1"/>
      </font>
      <border>
        <bottom style="thin">
          <color theme="8"/>
        </bottom>
        <vertical/>
        <horizontal/>
      </border>
    </dxf>
    <dxf>
      <font>
        <sz val="8"/>
        <color theme="1"/>
      </font>
      <fill>
        <patternFill patternType="none">
          <bgColor auto="1"/>
        </patternFill>
      </fill>
      <border diagonalUp="0" diagonalDown="0">
        <left/>
        <right/>
        <top/>
        <bottom/>
        <vertical/>
        <horizontal/>
      </border>
    </dxf>
    <dxf>
      <font>
        <b/>
        <color theme="1"/>
      </font>
      <border>
        <bottom style="thin">
          <color theme="8"/>
        </bottom>
        <vertical/>
        <horizontal/>
      </border>
    </dxf>
    <dxf>
      <font>
        <sz val="8"/>
        <color theme="1"/>
      </font>
      <fill>
        <patternFill patternType="solid">
          <bgColor theme="1" tint="0.24994659260841701"/>
        </patternFill>
      </fill>
      <border diagonalUp="0" diagonalDown="0">
        <left/>
        <right/>
        <top/>
        <bottom/>
        <vertical/>
        <horizontal/>
      </border>
    </dxf>
    <dxf>
      <font>
        <b/>
        <color theme="1"/>
      </font>
      <border>
        <bottom style="thin">
          <color theme="8"/>
        </bottom>
        <vertical/>
        <horizontal/>
      </border>
    </dxf>
    <dxf>
      <font>
        <sz val="8"/>
        <color theme="1"/>
      </font>
      <fill>
        <patternFill patternType="none">
          <bgColor auto="1"/>
        </patternFill>
      </fill>
      <border diagonalUp="0" diagonalDown="0">
        <left/>
        <right/>
        <top/>
        <bottom/>
        <vertical/>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rgb="FF0070C0"/>
        </patternFill>
      </fill>
      <border>
        <top/>
      </border>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
      <fill>
        <patternFill>
          <bgColor rgb="FF0070C0"/>
        </patternFill>
      </fill>
    </dxf>
  </dxfs>
  <tableStyles count="6" defaultTableStyle="TableStyleMedium2" defaultPivotStyle="PivotStyleLight16">
    <tableStyle name="Estilo de Tabela 1" pivot="0" count="1" xr9:uid="{C30B59B3-4C7B-422C-BE4E-C3DEEE80DF32}">
      <tableStyleElement type="headerRow" dxfId="78"/>
    </tableStyle>
    <tableStyle name="Estilo Personalizado" pivot="0" count="7" xr9:uid="{F6098C3D-412A-4983-8D11-28879471AD77}">
      <tableStyleElement type="wholeTable" dxfId="77"/>
      <tableStyleElement type="headerRow" dxfId="76"/>
      <tableStyleElement type="totalRow" dxfId="75"/>
      <tableStyleElement type="firstColumn" dxfId="74"/>
      <tableStyleElement type="lastColumn" dxfId="73"/>
      <tableStyleElement type="firstRowStripe" dxfId="72"/>
      <tableStyleElement type="firstColumnStripe" dxfId="71"/>
    </tableStyle>
    <tableStyle name="SlicerStyleDark5 2" pivot="0" table="0" count="10" xr9:uid="{1C59024E-B022-4F64-8A3D-1AE812C0C2C6}">
      <tableStyleElement type="wholeTable" dxfId="70"/>
      <tableStyleElement type="headerRow" dxfId="69"/>
    </tableStyle>
    <tableStyle name="SlicerStyleDark5 2 2" pivot="0" table="0" count="10" xr9:uid="{FCB8C229-5716-4D34-919A-4F3C3073B823}">
      <tableStyleElement type="wholeTable" dxfId="68"/>
      <tableStyleElement type="headerRow" dxfId="67"/>
    </tableStyle>
    <tableStyle name="SlicerStyleDark5 2 3" pivot="0" table="0" count="10" xr9:uid="{1CD70523-DC47-4F75-8DFB-9DDDD98E405B}">
      <tableStyleElement type="wholeTable" dxfId="66"/>
      <tableStyleElement type="headerRow" dxfId="65"/>
    </tableStyle>
    <tableStyle name="SlicerStyleDark5 2 4" pivot="0" table="0" count="10" xr9:uid="{ADBFE5F9-9C1F-4900-939D-1F44AB8E03F0}">
      <tableStyleElement type="wholeTable" dxfId="64"/>
      <tableStyleElement type="headerRow" dxfId="63"/>
    </tableStyle>
  </tableStyles>
  <colors>
    <mruColors>
      <color rgb="FF0070C0"/>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rgb="FF0070C0"/>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rgb="FF0958AF"/>
              <bgColor rgb="FF0958AF"/>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theme="4" tint="-0.24994659260841701"/>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5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5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5 2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5 2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1.xml"/><Relationship Id="rId26" Type="http://schemas.openxmlformats.org/officeDocument/2006/relationships/customXml" Target="../customXml/item9.xml"/><Relationship Id="rId39" Type="http://schemas.microsoft.com/office/2006/relationships/vbaProject" Target="vbaProject.bin"/><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openxmlformats.org/officeDocument/2006/relationships/worksheet" Target="worksheets/sheet10.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worksheet" Target="worksheets/sheet8.xml"/><Relationship Id="rId3" Type="http://schemas.openxmlformats.org/officeDocument/2006/relationships/worksheet" Target="worksheets/sheet3.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2" connectionId="4" xr16:uid="{F1337A23-F875-4434-80EB-AFB4799749FB}" autoFormatId="16" applyNumberFormats="0" applyBorderFormats="0" applyFontFormats="0" applyPatternFormats="0" applyAlignmentFormats="0" applyWidthHeightFormats="0">
  <queryTableRefresh nextId="7" unboundColumnsRight="2">
    <queryTableFields count="6">
      <queryTableField id="1" name="COD VEND" tableColumnId="1"/>
      <queryTableField id="2" name="NOME VEND" tableColumnId="2"/>
      <queryTableField id="3" name="EMAIL VEND" tableColumnId="3"/>
      <queryTableField id="4" name="COD COORD" tableColumnId="4"/>
      <queryTableField id="5" dataBound="0" tableColumnId="5"/>
      <queryTableField id="6" dataBound="0"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4" connectionId="6" xr16:uid="{0726ED9F-45B5-4F4F-A26F-44F888068BD4}" autoFormatId="16" applyNumberFormats="0" applyBorderFormats="0" applyFontFormats="0" applyPatternFormats="0" applyAlignmentFormats="0" applyWidthHeightFormats="0">
  <queryTableRefresh nextId="8">
    <queryTableFields count="2">
      <queryTableField id="6" name="U9_CODIGO" tableColumnId="6"/>
      <queryTableField id="7" name="U9_DESC"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3" connectionId="8" xr16:uid="{53149B31-1E08-4E18-B4A6-85253D386F79}" autoFormatId="16" applyNumberFormats="0" applyBorderFormats="0" applyFontFormats="0" applyPatternFormats="0" applyAlignmentFormats="0" applyWidthHeightFormats="0">
  <queryTableRefresh nextId="9">
    <queryTableFields count="2">
      <queryTableField id="6" name="UD_CODIGO" tableColumnId="6"/>
      <queryTableField id="7" name="UD_OCORREN" tableColumnId="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dosExternos_2" connectionId="3" xr16:uid="{E897C0BA-3893-4A38-8FE1-393D4D11B414}" autoFormatId="16" applyNumberFormats="0" applyBorderFormats="0" applyFontFormats="0" applyPatternFormats="0" applyAlignmentFormats="0" applyWidthHeightFormats="0">
  <queryTableRefresh nextId="11" unboundColumnsRight="4">
    <queryTableFields count="10">
      <queryTableField id="1" name="COD. DEVOLUÇÃO" tableColumnId="1"/>
      <queryTableField id="2" name="QTD" tableColumnId="2"/>
      <queryTableField id="3" name="COD. PRODUTO" tableColumnId="3"/>
      <queryTableField id="4" name="PRODUTO" tableColumnId="4"/>
      <queryTableField id="5" name="MOTIVO" tableColumnId="5"/>
      <queryTableField id="9" name="VALOR" tableColumnId="6"/>
      <queryTableField id="6" dataBound="0" tableColumnId="7"/>
      <queryTableField id="7" dataBound="0" tableColumnId="8"/>
      <queryTableField id="8" dataBound="0" tableColumnId="9"/>
      <queryTableField id="10" dataBound="0" tableColumnId="1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dosExternos_2" connectionId="5" xr16:uid="{61217351-39CA-42C6-928F-B8AFE627DC0D}" autoFormatId="16" applyNumberFormats="0" applyBorderFormats="0" applyFontFormats="0" applyPatternFormats="0" applyAlignmentFormats="0" applyWidthHeightFormats="0">
  <queryTableRefresh nextId="15">
    <queryTableFields count="14">
      <queryTableField id="1" name="LOCAL EMISSÃO" tableColumnId="1"/>
      <queryTableField id="2" name="DOCUMENTO" tableColumnId="2"/>
      <queryTableField id="3" name="EMISSÃO" tableColumnId="3"/>
      <queryTableField id="4" name="DUPLICATA" tableColumnId="4"/>
      <queryTableField id="5" name="NF ORIGEM" tableColumnId="5"/>
      <queryTableField id="6" name="COD CLIENTE" tableColumnId="6"/>
      <queryTableField id="7" name="CLIENTE" tableColumnId="7"/>
      <queryTableField id="8" name="VALOR" tableColumnId="8"/>
      <queryTableField id="9" name="COD VENDEDOR" tableColumnId="9"/>
      <queryTableField id="10" name="VENDEDOR" tableColumnId="10"/>
      <queryTableField id="11" name="GERENTE" tableColumnId="11"/>
      <queryTableField id="12" name="MOTORISTA" tableColumnId="12"/>
      <queryTableField id="13" name="MOTORISTA AVISOU" tableColumnId="13"/>
      <queryTableField id="14" name="OCORRÊNCIA" tableColumnId="1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dosExternos_3" connectionId="1" xr16:uid="{8B5328A1-5562-4379-97F5-589B1ABBB8B0}" autoFormatId="16" applyNumberFormats="0" applyBorderFormats="0" applyFontFormats="0" applyPatternFormats="0" applyAlignmentFormats="0" applyWidthHeightFormats="0">
  <queryTableRefresh nextId="3">
    <queryTableFields count="2">
      <queryTableField id="1" name="UC_CODIGO" tableColumnId="1"/>
      <queryTableField id="2" name="DESC. FINALIZAÇÃO"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dosExternos_2" connectionId="2" xr16:uid="{2D0E37CA-7929-47EC-BF86-BD0CEFE3EB29}" autoFormatId="16" applyNumberFormats="0" applyBorderFormats="0" applyFontFormats="0" applyPatternFormats="0" applyAlignmentFormats="0" applyWidthHeightFormats="0">
  <queryTableRefresh nextId="3">
    <queryTableFields count="2">
      <queryTableField id="1" name="UC_CODIGO" tableColumnId="1"/>
      <queryTableField id="2" name="OBSERVAÇÃO"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dosExternos_1" adjustColumnWidth="0" connectionId="7" xr16:uid="{5B89B4B8-6E57-4ACD-B3AA-D326BE5DC73E}" autoFormatId="16" applyNumberFormats="0" applyBorderFormats="0" applyFontFormats="0" applyPatternFormats="0" applyAlignmentFormats="0" applyWidthHeightFormats="0">
  <queryTableRefresh nextId="55" unboundColumnsRight="1">
    <queryTableFields count="17">
      <queryTableField id="13" name="COD. DEVOLUÇÃO" tableColumnId="1"/>
      <queryTableField id="2" name="DATA" tableColumnId="2"/>
      <queryTableField id="4" name="NOTA FISCAL" tableColumnId="4"/>
      <queryTableField id="49" name="NF DEVOLUÇÃO" tableColumnId="19"/>
      <queryTableField id="54" dataBound="0" tableColumnId="13"/>
      <queryTableField id="5" name="COD CLIENTE" tableColumnId="5"/>
      <queryTableField id="6" name="NOME CLIENTE" tableColumnId="6"/>
      <queryTableField id="14" name="COD VENDEDOR" tableColumnId="3"/>
      <queryTableField id="15" name="NOME VENDEDOR" tableColumnId="7"/>
      <queryTableField id="26" dataBound="0" tableColumnId="12"/>
      <queryTableField id="8" name="CONTATO" tableColumnId="8"/>
      <queryTableField id="44" name="MOTORISTA" tableColumnId="15"/>
      <queryTableField id="9" name="EMISSAO NF" tableColumnId="9"/>
      <queryTableField id="40" name="SETOR RESP." tableColumnId="11"/>
      <queryTableField id="33" dataBound="0" tableColumnId="17"/>
      <queryTableField id="16" name="FINALIZAÇÃO" tableColumnId="10"/>
      <queryTableField id="29" dataBound="0" tableColumnId="16"/>
    </queryTableFields>
    <queryTableDeletedFields count="1">
      <deletedField name="MOTORISTA"/>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E24BF73-67A3-43A4-9718-EC9EA40DA51D}" name="Tabela__SA3" displayName="Tabela__SA3" ref="A1:F167" tableType="queryTable" totalsRowShown="0">
  <autoFilter ref="A1:F167" xr:uid="{BE24BF73-67A3-43A4-9718-EC9EA40DA51D}"/>
  <tableColumns count="6">
    <tableColumn id="1" xr3:uid="{1AA424DF-64D5-4A2F-8EBA-AE2E66DB5564}" uniqueName="1" name="COD VEND" queryTableFieldId="1" dataDxfId="62"/>
    <tableColumn id="2" xr3:uid="{685BD05D-ACB6-4AE1-9127-17E34B146B99}" uniqueName="2" name="NOME VEND" queryTableFieldId="2" dataDxfId="61"/>
    <tableColumn id="3" xr3:uid="{D44B9CF7-755B-48CB-B732-25C571916C2F}" uniqueName="3" name="EMAIL VEND" queryTableFieldId="3" dataDxfId="60"/>
    <tableColumn id="4" xr3:uid="{A4E312CD-9488-4741-9F04-DC175387BEC0}" uniqueName="4" name="COD COORD" queryTableFieldId="4" dataDxfId="59"/>
    <tableColumn id="5" xr3:uid="{24846816-D82D-4DA8-8D04-20CA11090BB2}" uniqueName="5" name="NOME COORD" queryTableFieldId="5" dataDxfId="58">
      <calculatedColumnFormula>VLOOKUP(Tabela__SA3[[#This Row],[COD COORD]],Tabela__SA3[],2,0)</calculatedColumnFormula>
    </tableColumn>
    <tableColumn id="6" xr3:uid="{FC5AD17E-B95B-41DA-AF7C-E2DECD9412AA}" uniqueName="6" name="E-MAIL COORD" queryTableFieldId="6" dataDxfId="57">
      <calculatedColumnFormula>VLOOKUP(Tabela__SA3[[#This Row],[COD COORD]],Tabela__SA3[],3,0)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288502D-A9A7-44B9-B674-78EF336F8029}" name="Tabela_SU9" displayName="Tabela_SU9" ref="A1:B50" tableType="queryTable" totalsRowShown="0">
  <autoFilter ref="A1:B50" xr:uid="{1288502D-A9A7-44B9-B674-78EF336F8029}"/>
  <tableColumns count="2">
    <tableColumn id="6" xr3:uid="{DEDE6FEB-C2FE-4210-AB9C-A3EF4A5E7348}" uniqueName="6" name="U9_CODIGO" queryTableFieldId="6" dataDxfId="56"/>
    <tableColumn id="7" xr3:uid="{7DF6B441-0D86-4208-8157-805AA9DADF80}" uniqueName="7" name="U9_DESC" queryTableFieldId="7" dataDxfId="5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E36C83-B362-4997-B484-01F79F12E086}" name="Tabela_SUD" displayName="Tabela_SUD" ref="A1:B10700" tableType="queryTable" totalsRowShown="0">
  <autoFilter ref="A1:B10700" xr:uid="{C8E36C83-B362-4997-B484-01F79F12E086}"/>
  <sortState xmlns:xlrd2="http://schemas.microsoft.com/office/spreadsheetml/2017/richdata2" ref="A2:B10700">
    <sortCondition descending="1" ref="A1:A10700"/>
  </sortState>
  <tableColumns count="2">
    <tableColumn id="6" xr3:uid="{DE355AA8-0A98-4D5E-A493-1518EE96FA6C}" uniqueName="6" name="UD_CODIGO" queryTableFieldId="6" dataDxfId="54"/>
    <tableColumn id="7" xr3:uid="{610CAB81-ABA2-4973-BB40-4DDAC06DC7A1}" uniqueName="7" name="UD_OCORREN" queryTableFieldId="7" dataDxfId="5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6D08E8-600C-4786-B0F9-7C1CFDD9C930}" name="Tabela_QTD_PCT" displayName="Tabela_QTD_PCT" ref="A1:C49" totalsRowShown="0">
  <autoFilter ref="A1:C49" xr:uid="{B86D08E8-600C-4786-B0F9-7C1CFDD9C930}"/>
  <tableColumns count="3">
    <tableColumn id="1" xr3:uid="{174759D8-FCB5-4E1E-B892-D3DFE2B8A427}" name="PRODUTO"/>
    <tableColumn id="3" xr3:uid="{2A34B127-4795-4952-B37B-CEA50CB1ABB7}" name="UND"/>
    <tableColumn id="2" xr3:uid="{53C4538E-532D-47E6-B4AA-42A3C66B7C92}" name="QTD POR PACOTE" dataDxfId="52">
      <calculatedColumnFormula>MID(A2, SEARCH(" ", A2, SEARCH("UN", A2)-5)+1, SEARCH("UN", A2)-SEARCH(" ", A2, SEARCH("UN", A2)-5)-1)</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B62C74C-AA78-42FB-92E7-571768B1004F}" name="Tabela_prod_oc" displayName="Tabela_prod_oc" ref="A1:J1522" tableType="queryTable" totalsRowShown="0" headerRowDxfId="51">
  <autoFilter ref="A1:J1522" xr:uid="{AB62C74C-AA78-42FB-92E7-571768B1004F}">
    <filterColumn colId="5">
      <filters>
        <filter val="R$ -"/>
      </filters>
    </filterColumn>
  </autoFilter>
  <tableColumns count="10">
    <tableColumn id="1" xr3:uid="{B3D5AFDC-FE98-47C6-8862-C9F87D7B9C4E}" uniqueName="1" name="COD. DEVOLUÇÃO" queryTableFieldId="1" dataDxfId="50"/>
    <tableColumn id="2" xr3:uid="{CA815684-A28F-4E4A-9A92-5B0F9113E70F}" uniqueName="2" name="QTD" queryTableFieldId="2" dataDxfId="49"/>
    <tableColumn id="3" xr3:uid="{43756529-A832-42A7-AF9A-81F2BF514DCC}" uniqueName="3" name="COD. PRODUTO" queryTableFieldId="3" dataDxfId="48"/>
    <tableColumn id="4" xr3:uid="{C321933F-BB81-435C-838D-C6E48F092240}" uniqueName="4" name="PRODUTO" queryTableFieldId="4" dataDxfId="47"/>
    <tableColumn id="5" xr3:uid="{898211C5-029B-4735-9234-0B1FD07E8C4A}" uniqueName="5" name="MOTIVO" queryTableFieldId="5" dataDxfId="46"/>
    <tableColumn id="6" xr3:uid="{46D46C80-761B-4B0D-A9AE-2816BFE08BD9}" uniqueName="6" name="VALOR" queryTableFieldId="9" dataDxfId="45" dataCellStyle="Moeda"/>
    <tableColumn id="7" xr3:uid="{263AF7AC-A3B8-461D-96CA-BAF610326B43}" uniqueName="7" name="QTD DE PACOTES" queryTableFieldId="6" dataDxfId="44">
      <calculatedColumnFormula>IFERROR(_xlfn.CONCAT("(",ROUND(Tabela_prod_oc[[#This Row],[QTD]]/VLOOKUP(Tabela_prod_oc[[#This Row],[PRODUTO]],Tabela_QTD_PCT[],3,0),2), " ", VLOOKUP(Tabela_prod_oc[[#This Row],[PRODUTO]],Tabela_QTD_PCT[],2,0),")"),"")</calculatedColumnFormula>
    </tableColumn>
    <tableColumn id="8" xr3:uid="{48120D84-0495-47B2-BD7B-9B48DE17E2DD}" uniqueName="8" name="UND" queryTableFieldId="7" dataDxfId="43">
      <calculatedColumnFormula>IFERROR((VLOOKUP(Tabela_prod_oc[[#This Row],[PRODUTO]],Tabela_QTD_PCT[],2,0)),"")</calculatedColumnFormula>
    </tableColumn>
    <tableColumn id="9" xr3:uid="{B7E41ACF-2FA8-4ED8-A24D-CF70D2602ADC}" uniqueName="9" name="QTD DE PCT" queryTableFieldId="8" dataDxfId="42">
      <calculatedColumnFormula>IFERROR((ROUND(Tabela_prod_oc[[#This Row],[QTD]]/VLOOKUP(Tabela_prod_oc[[#This Row],[PRODUTO]],Tabela_QTD_PCT[],3,0),2)),"0")</calculatedColumnFormula>
    </tableColumn>
    <tableColumn id="10" xr3:uid="{7CF07C5F-E7E8-4B67-BC7E-A418A4C4035C}" uniqueName="10" name="QTD PCT REAL" queryTableFieldId="10" dataDxfId="41">
      <calculatedColumnFormula>ROUNDUP(Tabela_prod_oc[[#This Row],[QTD DE PCT]],0)</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2AAA117-72F7-459D-8B37-46AE65B8E8E3}" name="Tabela_SF1" displayName="Tabela_SF1" ref="A1:N425" tableType="queryTable" totalsRowShown="0">
  <autoFilter ref="A1:N425" xr:uid="{C2AAA117-72F7-459D-8B37-46AE65B8E8E3}"/>
  <tableColumns count="14">
    <tableColumn id="1" xr3:uid="{3B334F67-C67F-4738-8D0E-7D2B61738FEF}" uniqueName="1" name="LOCAL EMISSÃO" queryTableFieldId="1" dataDxfId="40"/>
    <tableColumn id="2" xr3:uid="{E0418C53-D504-460B-A965-58A6E6715C2C}" uniqueName="2" name="DOCUMENTO" queryTableFieldId="2" dataDxfId="39"/>
    <tableColumn id="3" xr3:uid="{5883AF29-6C7D-4286-BA9F-B4C40EEA07D1}" uniqueName="3" name="EMISSÃO" queryTableFieldId="3" dataDxfId="38"/>
    <tableColumn id="4" xr3:uid="{6996F46C-E0E8-414C-92B1-62B310DDE3B8}" uniqueName="4" name="DUPLICATA" queryTableFieldId="4" dataDxfId="37"/>
    <tableColumn id="5" xr3:uid="{24E3DB99-3103-4C9C-882E-028D083E98CF}" uniqueName="5" name="NF ORIGEM" queryTableFieldId="5" dataDxfId="36"/>
    <tableColumn id="6" xr3:uid="{18E23E21-AD2A-475A-8104-98BFB1DFCD3B}" uniqueName="6" name="COD CLIENTE" queryTableFieldId="6" dataDxfId="35"/>
    <tableColumn id="7" xr3:uid="{F18A7EA5-D0CC-41B4-94B3-12B346653E90}" uniqueName="7" name="CLIENTE" queryTableFieldId="7" dataDxfId="34"/>
    <tableColumn id="8" xr3:uid="{BD991E13-21EB-47E5-BBC9-A81B4CAF922E}" uniqueName="8" name="VALOR" queryTableFieldId="8"/>
    <tableColumn id="9" xr3:uid="{717FCD3C-4E5F-41C8-902D-A5FCE922916A}" uniqueName="9" name="COD VENDEDOR" queryTableFieldId="9" dataDxfId="33"/>
    <tableColumn id="10" xr3:uid="{A99E5297-74FF-4E2D-A2D2-BF7B5F948D7E}" uniqueName="10" name="VENDEDOR" queryTableFieldId="10" dataDxfId="32"/>
    <tableColumn id="11" xr3:uid="{68A8B2BE-C9B7-4D1A-A51B-53E4CF8B1A84}" uniqueName="11" name="GERENTE" queryTableFieldId="11" dataDxfId="31"/>
    <tableColumn id="12" xr3:uid="{631C5368-6342-41EF-80EA-58287C3F98DF}" uniqueName="12" name="MOTORISTA" queryTableFieldId="12" dataDxfId="30"/>
    <tableColumn id="13" xr3:uid="{AFA8D865-4FB9-4518-92E7-7A30AE5AA202}" uniqueName="13" name="MOTORISTA AVISOU" queryTableFieldId="13" dataDxfId="29"/>
    <tableColumn id="14" xr3:uid="{17AABB76-C607-458D-A383-211C4AA21748}" uniqueName="14" name="OCORRÊNCIA" queryTableFieldId="14" dataDxfId="2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B0AFB1-C623-4004-A4A4-C39A5033463D}" name="Tabela_FINALIZACAO" displayName="Tabela_FINALIZACAO" ref="A1:B5699" tableType="queryTable" totalsRowShown="0">
  <autoFilter ref="A1:B5699" xr:uid="{45B0AFB1-C623-4004-A4A4-C39A5033463D}"/>
  <tableColumns count="2">
    <tableColumn id="1" xr3:uid="{C0B1CC5A-50E8-4EE8-8995-78AD181EC980}" uniqueName="1" name="UC_CODIGO" queryTableFieldId="1" dataDxfId="27"/>
    <tableColumn id="2" xr3:uid="{5952616C-7B6A-49D7-BE99-7E6014BF4EE6}" uniqueName="2" name="DESC. FINALIZAÇÃO" queryTableFieldId="2" dataDxfId="2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D526A6B-0293-49AD-83D9-01BF481FFC97}" name="Tabela_OBSERVACAO" displayName="Tabela_OBSERVACAO" ref="A1:B5699" tableType="queryTable" totalsRowShown="0">
  <autoFilter ref="A1:B5699" xr:uid="{AD526A6B-0293-49AD-83D9-01BF481FFC97}"/>
  <tableColumns count="2">
    <tableColumn id="1" xr3:uid="{0A405EE4-3A67-428A-BC2F-5BDEE9D05112}" uniqueName="1" name="UC_CODIGO" queryTableFieldId="1" dataDxfId="25"/>
    <tableColumn id="2" xr3:uid="{42FC6374-147B-4732-A66C-3CFB3BCD11D7}" uniqueName="2" name="OBSERVAÇÃO" queryTableFieldId="2" dataDxfId="2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894878D-43B6-4161-8093-9972F02CF26A}" name="Tabela_Ocorrências" displayName="Tabela_Ocorrências" ref="A2:Q1137" tableType="queryTable" totalsRowShown="0" headerRowDxfId="23" dataDxfId="22">
  <autoFilter ref="A2:Q1137" xr:uid="{E894878D-43B6-4161-8093-9972F02CF26A}">
    <filterColumn colId="1">
      <customFilters and="1">
        <customFilter operator="greaterThanOrEqual" val="45700"/>
        <customFilter operator="lessThanOrEqual" val="45707"/>
      </customFilters>
    </filterColumn>
    <filterColumn colId="12">
      <filters>
        <filter val="SÃO BERNARDO"/>
      </filters>
    </filterColumn>
    <filterColumn colId="13">
      <filters>
        <filter val="LOG"/>
      </filters>
    </filterColumn>
  </autoFilter>
  <tableColumns count="17">
    <tableColumn id="1" xr3:uid="{E32AACBC-777A-4385-A134-CD717AE66C17}" uniqueName="1" name="COD. DEVOLUÇÃO" queryTableFieldId="13" dataDxfId="21"/>
    <tableColumn id="2" xr3:uid="{5D711E0F-58B4-4835-8DDB-D9DE67491AC8}" uniqueName="2" name="DATA" queryTableFieldId="2" dataDxfId="20"/>
    <tableColumn id="4" xr3:uid="{EB73DD8C-A7D8-4CB6-826B-164F4407B3A4}" uniqueName="4" name="NOTA FISCAL" queryTableFieldId="4" dataDxfId="19"/>
    <tableColumn id="19" xr3:uid="{F428EB5E-8F9E-463B-91F9-CAE1657FB1E8}" uniqueName="19" name="NF DEVOLUÇÃO" queryTableFieldId="49" dataDxfId="18"/>
    <tableColumn id="13" xr3:uid="{5CDDB9B2-E170-45A6-A673-58DB275F8838}" uniqueName="13" name="DUPLICATA" queryTableFieldId="54" dataDxfId="17">
      <calculatedColumnFormula>_xlfn.XLOOKUP(Tabela_Ocorrências[[#This Row],[NOTA FISCAL]],Tabela_SF1[NF ORIGEM],Tabela_SF1[DUPLICATA],"SEM ENTRADA",0)</calculatedColumnFormula>
    </tableColumn>
    <tableColumn id="5" xr3:uid="{02B8A989-2518-48C1-9E4F-D373AF2D6687}" uniqueName="5" name="COD CLIENTE" queryTableFieldId="5" dataDxfId="16"/>
    <tableColumn id="6" xr3:uid="{B2770C55-F43A-4939-8328-8BEC10D1D84C}" uniqueName="6" name="NOME CLIENTE" queryTableFieldId="6" dataDxfId="15"/>
    <tableColumn id="3" xr3:uid="{CDE284B2-D332-4400-AD85-5153AC6CF5B6}" uniqueName="3" name="COD VENDEDOR" queryTableFieldId="14" dataDxfId="14"/>
    <tableColumn id="7" xr3:uid="{05B82268-FE0B-40E4-8F28-FA7EB6653553}" uniqueName="7" name="NOME VENDEDOR" queryTableFieldId="15" dataDxfId="13"/>
    <tableColumn id="12" xr3:uid="{06F96B79-91DE-4D45-AFB7-A6DAFCFF94FE}" uniqueName="12" name="PRODUTOS X MOTIVO" queryTableFieldId="26" dataDxfId="12">
      <calculatedColumnFormula array="1">ConcatFiltrado(Tabela_prod_oc[QTD], Tabela_prod_oc[PRODUTO], A3,  Tabela_prod_oc[COD. DEVOLUÇÃO], Tabela_prod_oc[MOTIVO], Tabela_prod_oc[QTD DE PACOTES])</calculatedColumnFormula>
    </tableColumn>
    <tableColumn id="8" xr3:uid="{A01AF2AB-5793-4A43-A258-2FB5913C6349}" uniqueName="8" name="CONTATO" queryTableFieldId="8" dataDxfId="11"/>
    <tableColumn id="15" xr3:uid="{C094FBC6-59B3-4DE0-B418-204F31E9AB3D}" uniqueName="15" name="MOTORISTA" queryTableFieldId="44" dataDxfId="10"/>
    <tableColumn id="9" xr3:uid="{11A19871-3CB0-498A-9A9A-6E2B1AB5C4BD}" uniqueName="9" name="EMISSAO NF" queryTableFieldId="9" dataDxfId="9"/>
    <tableColumn id="11" xr3:uid="{2403F51F-5645-4CBD-8F55-37CCEA949E1F}" uniqueName="11" name="SETOR RESP." queryTableFieldId="40" dataDxfId="8"/>
    <tableColumn id="17" xr3:uid="{6606D1CF-8448-42BE-A597-D4218ACAF43F}" uniqueName="17" name="OBSERVAÇÃO" queryTableFieldId="33" dataDxfId="7">
      <calculatedColumnFormula>_xlfn.XLOOKUP(Tabela_Ocorrências[[#This Row],[COD. DEVOLUÇÃO]],Tabela_OBSERVACAO[UC_CODIGO],Tabela_OBSERVACAO[OBSERVAÇÃO],"",0)</calculatedColumnFormula>
    </tableColumn>
    <tableColumn id="10" xr3:uid="{5228017C-AAA1-4747-8AFE-CCE8AF0AD4BE}" uniqueName="10" name="FINALIZAÇÃO" queryTableFieldId="16" dataDxfId="6"/>
    <tableColumn id="16" xr3:uid="{7369D67E-8C05-4680-B568-ECB7634F31DB}" uniqueName="16" name="DESC. FINALIZAÇÃO" queryTableFieldId="29" dataDxfId="5">
      <calculatedColumnFormula>_xlfn.XLOOKUP(Tabela_Ocorrências[[#This Row],[COD. DEVOLUÇÃO]],Tabela_FINALIZACAO[UC_CODIGO],Tabela_FINALIZACAO[DESC. FINALIZAÇÃO],"",0)</calculatedColumnFormula>
    </tableColumn>
  </tableColumns>
  <tableStyleInfo name="Estilo Personalizad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746EEF-AA59-412B-865B-9F5D916550EB}" name="Tabela_Email_Setor" displayName="Tabela_Email_Setor" ref="A1:C11" totalsRowShown="0" headerRowDxfId="4" dataDxfId="3">
  <autoFilter ref="A1:C11" xr:uid="{03746EEF-AA59-412B-865B-9F5D916550EB}">
    <filterColumn colId="1">
      <filters>
        <filter val="LOG"/>
      </filters>
    </filterColumn>
  </autoFilter>
  <sortState xmlns:xlrd2="http://schemas.microsoft.com/office/spreadsheetml/2017/richdata2" ref="A2:C11">
    <sortCondition ref="B1:B11"/>
  </sortState>
  <tableColumns count="3">
    <tableColumn id="1" xr3:uid="{2007FB66-BD7B-4E3F-83CA-F020E70A5A12}" name="Local" dataDxfId="2"/>
    <tableColumn id="2" xr3:uid="{35E04ACD-7C5D-498C-9415-11CC640641EA}" name="Setor" dataDxfId="1"/>
    <tableColumn id="3" xr3:uid="{3CEB6F36-CADE-4496-B61A-56F89929D222}" name="Email" dataDxfId="0"/>
  </tableColumns>
  <tableStyleInfo name="TableStyleMedium16"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hyperlink" Target="mailto:claudia.fiscal@bioleve.com.br" TargetMode="External"/><Relationship Id="rId2" Type="http://schemas.openxmlformats.org/officeDocument/2006/relationships/hyperlink" Target="mailto:tatiane.tortelli@bioleve.com.br" TargetMode="External"/><Relationship Id="rId1" Type="http://schemas.openxmlformats.org/officeDocument/2006/relationships/hyperlink" Target="mailto:tatiane.tortelli@bioleve.com.br" TargetMode="External"/><Relationship Id="rId5" Type="http://schemas.openxmlformats.org/officeDocument/2006/relationships/table" Target="../tables/table10.xml"/><Relationship Id="rId4" Type="http://schemas.openxmlformats.org/officeDocument/2006/relationships/hyperlink" Target="mailto:claudia.fiscal@bioleve.com.b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D1980-EFA7-499D-B27B-D07A1733CD77}">
  <sheetPr codeName="Planilha7"/>
  <dimension ref="A1:F167"/>
  <sheetViews>
    <sheetView workbookViewId="0">
      <selection activeCell="C167" sqref="C167"/>
    </sheetView>
  </sheetViews>
  <sheetFormatPr defaultRowHeight="14.4" x14ac:dyDescent="0.3"/>
  <cols>
    <col min="1" max="1" width="14.33203125" style="1" bestFit="1" customWidth="1"/>
    <col min="2" max="2" width="43.77734375" bestFit="1" customWidth="1"/>
    <col min="3" max="3" width="35.109375" bestFit="1" customWidth="1"/>
    <col min="4" max="4" width="13.44140625" bestFit="1" customWidth="1"/>
    <col min="5" max="5" width="43.5546875" bestFit="1" customWidth="1"/>
    <col min="6" max="6" width="30.21875" bestFit="1" customWidth="1"/>
  </cols>
  <sheetData>
    <row r="1" spans="1:6" x14ac:dyDescent="0.3">
      <c r="A1" s="1" t="s">
        <v>5828</v>
      </c>
      <c r="B1" t="s">
        <v>5829</v>
      </c>
      <c r="C1" t="s">
        <v>5830</v>
      </c>
      <c r="D1" t="s">
        <v>5831</v>
      </c>
      <c r="E1" t="s">
        <v>6234</v>
      </c>
      <c r="F1" t="s">
        <v>6235</v>
      </c>
    </row>
    <row r="2" spans="1:6" x14ac:dyDescent="0.3">
      <c r="A2" s="25" t="s">
        <v>223</v>
      </c>
      <c r="B2" t="s">
        <v>5832</v>
      </c>
      <c r="C2" t="s">
        <v>7401</v>
      </c>
      <c r="D2" t="s">
        <v>711</v>
      </c>
      <c r="E2" t="str">
        <f>VLOOKUP(Tabela__SA3[[#This Row],[COD COORD]],Tabela__SA3[],2,0)</f>
        <v xml:space="preserve">JOSE  AYAMI                             </v>
      </c>
      <c r="F2" t="str">
        <f>VLOOKUP(Tabela__SA3[[#This Row],[COD COORD]],Tabela__SA3[],3,0)</f>
        <v>jose.ayami@bioleve.com.br</v>
      </c>
    </row>
    <row r="3" spans="1:6" x14ac:dyDescent="0.3">
      <c r="A3" s="25" t="s">
        <v>213</v>
      </c>
      <c r="B3" t="s">
        <v>5833</v>
      </c>
      <c r="C3" t="s">
        <v>7401</v>
      </c>
      <c r="D3" t="s">
        <v>213</v>
      </c>
      <c r="E3" t="str">
        <f>VLOOKUP(Tabela__SA3[[#This Row],[COD COORD]],Tabela__SA3[],2,0)</f>
        <v xml:space="preserve">FERNANDO DE LIMA                        </v>
      </c>
      <c r="F3" t="str">
        <f>VLOOKUP(Tabela__SA3[[#This Row],[COD COORD]],Tabela__SA3[],3,0)</f>
        <v/>
      </c>
    </row>
    <row r="4" spans="1:6" x14ac:dyDescent="0.3">
      <c r="A4" s="25" t="s">
        <v>92</v>
      </c>
      <c r="B4" t="s">
        <v>5834</v>
      </c>
      <c r="C4" t="s">
        <v>7401</v>
      </c>
      <c r="D4" t="s">
        <v>92</v>
      </c>
      <c r="E4" t="str">
        <f>VLOOKUP(Tabela__SA3[[#This Row],[COD COORD]],Tabela__SA3[],2,0)</f>
        <v xml:space="preserve">FLAMIN MINERACAO                        </v>
      </c>
      <c r="F4" t="str">
        <f>VLOOKUP(Tabela__SA3[[#This Row],[COD COORD]],Tabela__SA3[],3,0)</f>
        <v/>
      </c>
    </row>
    <row r="5" spans="1:6" x14ac:dyDescent="0.3">
      <c r="A5" s="25" t="s">
        <v>207</v>
      </c>
      <c r="B5" t="s">
        <v>5835</v>
      </c>
      <c r="C5" t="s">
        <v>7401</v>
      </c>
      <c r="D5" t="s">
        <v>207</v>
      </c>
      <c r="E5" t="str">
        <f>VLOOKUP(Tabela__SA3[[#This Row],[COD COORD]],Tabela__SA3[],2,0)</f>
        <v xml:space="preserve">DIVERSOS SSSS                           </v>
      </c>
      <c r="F5" t="str">
        <f>VLOOKUP(Tabela__SA3[[#This Row],[COD COORD]],Tabela__SA3[],3,0)</f>
        <v/>
      </c>
    </row>
    <row r="6" spans="1:6" x14ac:dyDescent="0.3">
      <c r="A6" s="25" t="s">
        <v>234</v>
      </c>
      <c r="B6" t="s">
        <v>5836</v>
      </c>
      <c r="C6" t="s">
        <v>7401</v>
      </c>
      <c r="D6" t="s">
        <v>949</v>
      </c>
      <c r="E6" t="str">
        <f>VLOOKUP(Tabela__SA3[[#This Row],[COD COORD]],Tabela__SA3[],2,0)</f>
        <v xml:space="preserve">CAMILA NEDER                            </v>
      </c>
      <c r="F6" t="str">
        <f>VLOOKUP(Tabela__SA3[[#This Row],[COD COORD]],Tabela__SA3[],3,0)</f>
        <v>camila.neder@bioleve.com.br</v>
      </c>
    </row>
    <row r="7" spans="1:6" x14ac:dyDescent="0.3">
      <c r="A7" s="25" t="s">
        <v>210</v>
      </c>
      <c r="B7" t="s">
        <v>5837</v>
      </c>
      <c r="C7" t="s">
        <v>7401</v>
      </c>
      <c r="D7" t="s">
        <v>92</v>
      </c>
      <c r="E7" t="str">
        <f>VLOOKUP(Tabela__SA3[[#This Row],[COD COORD]],Tabela__SA3[],2,0)</f>
        <v xml:space="preserve">FLAMIN MINERACAO                        </v>
      </c>
      <c r="F7" t="str">
        <f>VLOOKUP(Tabela__SA3[[#This Row],[COD COORD]],Tabela__SA3[],3,0)</f>
        <v/>
      </c>
    </row>
    <row r="8" spans="1:6" x14ac:dyDescent="0.3">
      <c r="A8" s="25" t="s">
        <v>62</v>
      </c>
      <c r="B8" t="s">
        <v>5838</v>
      </c>
      <c r="C8" t="s">
        <v>7401</v>
      </c>
      <c r="D8" t="s">
        <v>92</v>
      </c>
      <c r="E8" t="str">
        <f>VLOOKUP(Tabela__SA3[[#This Row],[COD COORD]],Tabela__SA3[],2,0)</f>
        <v xml:space="preserve">FLAMIN MINERACAO                        </v>
      </c>
      <c r="F8" t="str">
        <f>VLOOKUP(Tabela__SA3[[#This Row],[COD COORD]],Tabela__SA3[],3,0)</f>
        <v/>
      </c>
    </row>
    <row r="9" spans="1:6" x14ac:dyDescent="0.3">
      <c r="A9" s="25" t="s">
        <v>267</v>
      </c>
      <c r="B9" t="s">
        <v>5839</v>
      </c>
      <c r="C9" t="s">
        <v>10005</v>
      </c>
      <c r="D9" t="s">
        <v>859</v>
      </c>
      <c r="E9" t="str">
        <f>VLOOKUP(Tabela__SA3[[#This Row],[COD COORD]],Tabela__SA3[],2,0)</f>
        <v xml:space="preserve">TIAGO OLIVEIRA                          </v>
      </c>
      <c r="F9" t="str">
        <f>VLOOKUP(Tabela__SA3[[#This Row],[COD COORD]],Tabela__SA3[],3,0)</f>
        <v>tiago.oliveira@bioleve.com.br</v>
      </c>
    </row>
    <row r="10" spans="1:6" x14ac:dyDescent="0.3">
      <c r="A10" s="25" t="s">
        <v>281</v>
      </c>
      <c r="B10" t="s">
        <v>5840</v>
      </c>
      <c r="C10" t="s">
        <v>7401</v>
      </c>
      <c r="D10" t="s">
        <v>711</v>
      </c>
      <c r="E10" t="str">
        <f>VLOOKUP(Tabela__SA3[[#This Row],[COD COORD]],Tabela__SA3[],2,0)</f>
        <v xml:space="preserve">JOSE  AYAMI                             </v>
      </c>
      <c r="F10" t="str">
        <f>VLOOKUP(Tabela__SA3[[#This Row],[COD COORD]],Tabela__SA3[],3,0)</f>
        <v>jose.ayami@bioleve.com.br</v>
      </c>
    </row>
    <row r="11" spans="1:6" x14ac:dyDescent="0.3">
      <c r="A11" s="25" t="s">
        <v>176</v>
      </c>
      <c r="B11" t="s">
        <v>5841</v>
      </c>
      <c r="C11" t="s">
        <v>10006</v>
      </c>
      <c r="D11" t="s">
        <v>1136</v>
      </c>
      <c r="E11" t="str">
        <f>VLOOKUP(Tabela__SA3[[#This Row],[COD COORD]],Tabela__SA3[],2,0)</f>
        <v xml:space="preserve">ALESSANDRO CAOBIANCO - COORDENADOR      </v>
      </c>
      <c r="F11" t="str">
        <f>VLOOKUP(Tabela__SA3[[#This Row],[COD COORD]],Tabela__SA3[],3,0)</f>
        <v>alessandro.santos@bioleve.com.br</v>
      </c>
    </row>
    <row r="12" spans="1:6" x14ac:dyDescent="0.3">
      <c r="A12" s="25" t="s">
        <v>441</v>
      </c>
      <c r="B12" t="s">
        <v>5842</v>
      </c>
      <c r="C12" t="s">
        <v>10007</v>
      </c>
      <c r="D12" t="s">
        <v>441</v>
      </c>
      <c r="E12" t="str">
        <f>VLOOKUP(Tabela__SA3[[#This Row],[COD COORD]],Tabela__SA3[],2,0)</f>
        <v xml:space="preserve">FABIO MONTEIRO                          </v>
      </c>
      <c r="F12" t="str">
        <f>VLOOKUP(Tabela__SA3[[#This Row],[COD COORD]],Tabela__SA3[],3,0)</f>
        <v>fabio.monteiro@bioleve.com.br</v>
      </c>
    </row>
    <row r="13" spans="1:6" x14ac:dyDescent="0.3">
      <c r="A13" s="25" t="s">
        <v>282</v>
      </c>
      <c r="B13" t="s">
        <v>5843</v>
      </c>
      <c r="C13" t="s">
        <v>7401</v>
      </c>
      <c r="D13" t="s">
        <v>711</v>
      </c>
      <c r="E13" t="str">
        <f>VLOOKUP(Tabela__SA3[[#This Row],[COD COORD]],Tabela__SA3[],2,0)</f>
        <v xml:space="preserve">JOSE  AYAMI                             </v>
      </c>
      <c r="F13" t="str">
        <f>VLOOKUP(Tabela__SA3[[#This Row],[COD COORD]],Tabela__SA3[],3,0)</f>
        <v>jose.ayami@bioleve.com.br</v>
      </c>
    </row>
    <row r="14" spans="1:6" x14ac:dyDescent="0.3">
      <c r="A14" s="25" t="s">
        <v>483</v>
      </c>
      <c r="B14" t="s">
        <v>5844</v>
      </c>
      <c r="C14" t="s">
        <v>7401</v>
      </c>
      <c r="D14" t="s">
        <v>738</v>
      </c>
      <c r="E14" t="str">
        <f>VLOOKUP(Tabela__SA3[[#This Row],[COD COORD]],Tabela__SA3[],2,0)</f>
        <v xml:space="preserve">JII INTERMEDIACAO COM - OUTROS ESTADOS  </v>
      </c>
      <c r="F14" t="str">
        <f>VLOOKUP(Tabela__SA3[[#This Row],[COD COORD]],Tabela__SA3[],3,0)</f>
        <v/>
      </c>
    </row>
    <row r="15" spans="1:6" x14ac:dyDescent="0.3">
      <c r="A15" s="25" t="s">
        <v>502</v>
      </c>
      <c r="B15" t="s">
        <v>5845</v>
      </c>
      <c r="C15" t="s">
        <v>7401</v>
      </c>
      <c r="D15" t="s">
        <v>826</v>
      </c>
      <c r="E15" t="str">
        <f>VLOOKUP(Tabela__SA3[[#This Row],[COD COORD]],Tabela__SA3[],2,0)</f>
        <v xml:space="preserve">ERICO ALEXANDRE                         </v>
      </c>
      <c r="F15" t="str">
        <f>VLOOKUP(Tabela__SA3[[#This Row],[COD COORD]],Tabela__SA3[],3,0)</f>
        <v>erico@bioleve.com.br</v>
      </c>
    </row>
    <row r="16" spans="1:6" x14ac:dyDescent="0.3">
      <c r="A16" s="25" t="s">
        <v>8</v>
      </c>
      <c r="B16" t="s">
        <v>5846</v>
      </c>
      <c r="C16" t="s">
        <v>10008</v>
      </c>
      <c r="D16" t="s">
        <v>949</v>
      </c>
      <c r="E16" t="str">
        <f>VLOOKUP(Tabela__SA3[[#This Row],[COD COORD]],Tabela__SA3[],2,0)</f>
        <v xml:space="preserve">CAMILA NEDER                            </v>
      </c>
      <c r="F16" t="str">
        <f>VLOOKUP(Tabela__SA3[[#This Row],[COD COORD]],Tabela__SA3[],3,0)</f>
        <v>camila.neder@bioleve.com.br</v>
      </c>
    </row>
    <row r="17" spans="1:6" x14ac:dyDescent="0.3">
      <c r="A17" s="25" t="s">
        <v>518</v>
      </c>
      <c r="B17" t="s">
        <v>5847</v>
      </c>
      <c r="C17" t="s">
        <v>7401</v>
      </c>
      <c r="D17" t="s">
        <v>3379</v>
      </c>
      <c r="E17" t="e">
        <f>VLOOKUP(Tabela__SA3[[#This Row],[COD COORD]],Tabela__SA3[],2,0)</f>
        <v>#N/A</v>
      </c>
      <c r="F17" t="e">
        <f>VLOOKUP(Tabela__SA3[[#This Row],[COD COORD]],Tabela__SA3[],3,0)</f>
        <v>#N/A</v>
      </c>
    </row>
    <row r="18" spans="1:6" x14ac:dyDescent="0.3">
      <c r="A18" s="25" t="s">
        <v>549</v>
      </c>
      <c r="B18" t="s">
        <v>5848</v>
      </c>
      <c r="C18" t="s">
        <v>10009</v>
      </c>
      <c r="D18" t="s">
        <v>549</v>
      </c>
      <c r="E18" t="str">
        <f>VLOOKUP(Tabela__SA3[[#This Row],[COD COORD]],Tabela__SA3[],2,0)</f>
        <v xml:space="preserve">FERNANDO LUCATTO                        </v>
      </c>
      <c r="F18" t="str">
        <f>VLOOKUP(Tabela__SA3[[#This Row],[COD COORD]],Tabela__SA3[],3,0)</f>
        <v>fernando.lucatto@bioleve.com.br</v>
      </c>
    </row>
    <row r="19" spans="1:6" x14ac:dyDescent="0.3">
      <c r="A19" s="25" t="s">
        <v>582</v>
      </c>
      <c r="B19" t="s">
        <v>5849</v>
      </c>
      <c r="C19" t="s">
        <v>7401</v>
      </c>
      <c r="D19" t="s">
        <v>3379</v>
      </c>
      <c r="E19" t="e">
        <f>VLOOKUP(Tabela__SA3[[#This Row],[COD COORD]],Tabela__SA3[],2,0)</f>
        <v>#N/A</v>
      </c>
      <c r="F19" t="e">
        <f>VLOOKUP(Tabela__SA3[[#This Row],[COD COORD]],Tabela__SA3[],3,0)</f>
        <v>#N/A</v>
      </c>
    </row>
    <row r="20" spans="1:6" x14ac:dyDescent="0.3">
      <c r="A20" s="25" t="s">
        <v>657</v>
      </c>
      <c r="B20" t="s">
        <v>5850</v>
      </c>
      <c r="C20" t="s">
        <v>7401</v>
      </c>
      <c r="D20" t="s">
        <v>711</v>
      </c>
      <c r="E20" t="str">
        <f>VLOOKUP(Tabela__SA3[[#This Row],[COD COORD]],Tabela__SA3[],2,0)</f>
        <v xml:space="preserve">JOSE  AYAMI                             </v>
      </c>
      <c r="F20" t="str">
        <f>VLOOKUP(Tabela__SA3[[#This Row],[COD COORD]],Tabela__SA3[],3,0)</f>
        <v>jose.ayami@bioleve.com.br</v>
      </c>
    </row>
    <row r="21" spans="1:6" x14ac:dyDescent="0.3">
      <c r="A21" s="25" t="s">
        <v>710</v>
      </c>
      <c r="B21" t="s">
        <v>5851</v>
      </c>
      <c r="C21" t="s">
        <v>7401</v>
      </c>
      <c r="D21" t="s">
        <v>710</v>
      </c>
      <c r="E21" t="str">
        <f>VLOOKUP(Tabela__SA3[[#This Row],[COD COORD]],Tabela__SA3[],2,0)</f>
        <v xml:space="preserve">FERNANDO ZUCATO                         </v>
      </c>
      <c r="F21" t="str">
        <f>VLOOKUP(Tabela__SA3[[#This Row],[COD COORD]],Tabela__SA3[],3,0)</f>
        <v/>
      </c>
    </row>
    <row r="22" spans="1:6" x14ac:dyDescent="0.3">
      <c r="A22" s="25" t="s">
        <v>711</v>
      </c>
      <c r="B22" t="s">
        <v>5852</v>
      </c>
      <c r="C22" t="s">
        <v>10010</v>
      </c>
      <c r="D22" t="s">
        <v>3379</v>
      </c>
      <c r="E22" t="e">
        <f>VLOOKUP(Tabela__SA3[[#This Row],[COD COORD]],Tabela__SA3[],2,0)</f>
        <v>#N/A</v>
      </c>
      <c r="F22" t="e">
        <f>VLOOKUP(Tabela__SA3[[#This Row],[COD COORD]],Tabela__SA3[],3,0)</f>
        <v>#N/A</v>
      </c>
    </row>
    <row r="23" spans="1:6" x14ac:dyDescent="0.3">
      <c r="A23" s="25" t="s">
        <v>738</v>
      </c>
      <c r="B23" t="s">
        <v>5853</v>
      </c>
      <c r="C23" t="s">
        <v>7401</v>
      </c>
      <c r="D23" t="s">
        <v>738</v>
      </c>
      <c r="E23" t="str">
        <f>VLOOKUP(Tabela__SA3[[#This Row],[COD COORD]],Tabela__SA3[],2,0)</f>
        <v xml:space="preserve">JII INTERMEDIACAO COM - OUTROS ESTADOS  </v>
      </c>
      <c r="F23" t="str">
        <f>VLOOKUP(Tabela__SA3[[#This Row],[COD COORD]],Tabela__SA3[],3,0)</f>
        <v/>
      </c>
    </row>
    <row r="24" spans="1:6" x14ac:dyDescent="0.3">
      <c r="A24" s="25" t="s">
        <v>753</v>
      </c>
      <c r="B24" t="s">
        <v>5854</v>
      </c>
      <c r="C24" t="s">
        <v>10011</v>
      </c>
      <c r="D24" t="s">
        <v>753</v>
      </c>
      <c r="E24" t="str">
        <f>VLOOKUP(Tabela__SA3[[#This Row],[COD COORD]],Tabela__SA3[],2,0)</f>
        <v xml:space="preserve">FABIO ALEXSANDRE                        </v>
      </c>
      <c r="F24" t="str">
        <f>VLOOKUP(Tabela__SA3[[#This Row],[COD COORD]],Tabela__SA3[],3,0)</f>
        <v>fabio@bioleve.com.br</v>
      </c>
    </row>
    <row r="25" spans="1:6" x14ac:dyDescent="0.3">
      <c r="A25" s="25" t="s">
        <v>767</v>
      </c>
      <c r="B25" t="s">
        <v>5855</v>
      </c>
      <c r="C25" t="s">
        <v>10012</v>
      </c>
      <c r="D25" t="s">
        <v>441</v>
      </c>
      <c r="E25" t="str">
        <f>VLOOKUP(Tabela__SA3[[#This Row],[COD COORD]],Tabela__SA3[],2,0)</f>
        <v xml:space="preserve">FABIO MONTEIRO                          </v>
      </c>
      <c r="F25" t="str">
        <f>VLOOKUP(Tabela__SA3[[#This Row],[COD COORD]],Tabela__SA3[],3,0)</f>
        <v>fabio.monteiro@bioleve.com.br</v>
      </c>
    </row>
    <row r="26" spans="1:6" x14ac:dyDescent="0.3">
      <c r="A26" s="25" t="s">
        <v>768</v>
      </c>
      <c r="B26" t="s">
        <v>5856</v>
      </c>
      <c r="C26" t="s">
        <v>10013</v>
      </c>
      <c r="D26" t="s">
        <v>1306</v>
      </c>
      <c r="E26" t="str">
        <f>VLOOKUP(Tabela__SA3[[#This Row],[COD COORD]],Tabela__SA3[],2,0)</f>
        <v xml:space="preserve">ALEXANDRE SANA                          </v>
      </c>
      <c r="F26" t="str">
        <f>VLOOKUP(Tabela__SA3[[#This Row],[COD COORD]],Tabela__SA3[],3,0)</f>
        <v>alexandre.sana@bioleve.com.br</v>
      </c>
    </row>
    <row r="27" spans="1:6" x14ac:dyDescent="0.3">
      <c r="A27" s="25" t="s">
        <v>777</v>
      </c>
      <c r="B27" t="s">
        <v>5857</v>
      </c>
      <c r="C27" t="s">
        <v>7401</v>
      </c>
      <c r="D27" t="s">
        <v>3379</v>
      </c>
      <c r="E27" t="e">
        <f>VLOOKUP(Tabela__SA3[[#This Row],[COD COORD]],Tabela__SA3[],2,0)</f>
        <v>#N/A</v>
      </c>
      <c r="F27" t="e">
        <f>VLOOKUP(Tabela__SA3[[#This Row],[COD COORD]],Tabela__SA3[],3,0)</f>
        <v>#N/A</v>
      </c>
    </row>
    <row r="28" spans="1:6" x14ac:dyDescent="0.3">
      <c r="A28" s="25" t="s">
        <v>789</v>
      </c>
      <c r="B28" t="s">
        <v>5858</v>
      </c>
      <c r="C28" t="s">
        <v>7401</v>
      </c>
      <c r="D28" t="s">
        <v>3379</v>
      </c>
      <c r="E28" t="e">
        <f>VLOOKUP(Tabela__SA3[[#This Row],[COD COORD]],Tabela__SA3[],2,0)</f>
        <v>#N/A</v>
      </c>
      <c r="F28" t="e">
        <f>VLOOKUP(Tabela__SA3[[#This Row],[COD COORD]],Tabela__SA3[],3,0)</f>
        <v>#N/A</v>
      </c>
    </row>
    <row r="29" spans="1:6" x14ac:dyDescent="0.3">
      <c r="A29" s="25" t="s">
        <v>5859</v>
      </c>
      <c r="B29" t="s">
        <v>5860</v>
      </c>
      <c r="C29" t="s">
        <v>7401</v>
      </c>
      <c r="D29" t="s">
        <v>5859</v>
      </c>
      <c r="E29" t="str">
        <f>VLOOKUP(Tabela__SA3[[#This Row],[COD COORD]],Tabela__SA3[],2,0)</f>
        <v xml:space="preserve">VENDA DE ATIVO IMOBILIZADO              </v>
      </c>
      <c r="F29" t="str">
        <f>VLOOKUP(Tabela__SA3[[#This Row],[COD COORD]],Tabela__SA3[],3,0)</f>
        <v/>
      </c>
    </row>
    <row r="30" spans="1:6" x14ac:dyDescent="0.3">
      <c r="A30" s="25" t="s">
        <v>826</v>
      </c>
      <c r="B30" t="s">
        <v>5861</v>
      </c>
      <c r="C30" t="s">
        <v>10014</v>
      </c>
      <c r="D30" t="s">
        <v>826</v>
      </c>
      <c r="E30" t="str">
        <f>VLOOKUP(Tabela__SA3[[#This Row],[COD COORD]],Tabela__SA3[],2,0)</f>
        <v xml:space="preserve">ERICO ALEXANDRE                         </v>
      </c>
      <c r="F30" t="str">
        <f>VLOOKUP(Tabela__SA3[[#This Row],[COD COORD]],Tabela__SA3[],3,0)</f>
        <v>erico@bioleve.com.br</v>
      </c>
    </row>
    <row r="31" spans="1:6" x14ac:dyDescent="0.3">
      <c r="A31" s="25" t="s">
        <v>833</v>
      </c>
      <c r="B31" t="s">
        <v>5862</v>
      </c>
      <c r="C31" t="s">
        <v>7401</v>
      </c>
      <c r="D31" t="s">
        <v>826</v>
      </c>
      <c r="E31" t="str">
        <f>VLOOKUP(Tabela__SA3[[#This Row],[COD COORD]],Tabela__SA3[],2,0)</f>
        <v xml:space="preserve">ERICO ALEXANDRE                         </v>
      </c>
      <c r="F31" t="str">
        <f>VLOOKUP(Tabela__SA3[[#This Row],[COD COORD]],Tabela__SA3[],3,0)</f>
        <v>erico@bioleve.com.br</v>
      </c>
    </row>
    <row r="32" spans="1:6" x14ac:dyDescent="0.3">
      <c r="A32" s="25" t="s">
        <v>840</v>
      </c>
      <c r="B32" t="s">
        <v>5863</v>
      </c>
      <c r="C32" t="s">
        <v>7401</v>
      </c>
      <c r="D32" t="s">
        <v>738</v>
      </c>
      <c r="E32" t="str">
        <f>VLOOKUP(Tabela__SA3[[#This Row],[COD COORD]],Tabela__SA3[],2,0)</f>
        <v xml:space="preserve">JII INTERMEDIACAO COM - OUTROS ESTADOS  </v>
      </c>
      <c r="F32" t="str">
        <f>VLOOKUP(Tabela__SA3[[#This Row],[COD COORD]],Tabela__SA3[],3,0)</f>
        <v/>
      </c>
    </row>
    <row r="33" spans="1:6" x14ac:dyDescent="0.3">
      <c r="A33" s="25" t="s">
        <v>841</v>
      </c>
      <c r="B33" t="s">
        <v>5864</v>
      </c>
      <c r="C33" t="s">
        <v>7401</v>
      </c>
      <c r="D33" t="s">
        <v>3379</v>
      </c>
      <c r="E33" t="e">
        <f>VLOOKUP(Tabela__SA3[[#This Row],[COD COORD]],Tabela__SA3[],2,0)</f>
        <v>#N/A</v>
      </c>
      <c r="F33" t="e">
        <f>VLOOKUP(Tabela__SA3[[#This Row],[COD COORD]],Tabela__SA3[],3,0)</f>
        <v>#N/A</v>
      </c>
    </row>
    <row r="34" spans="1:6" x14ac:dyDescent="0.3">
      <c r="A34" s="25" t="s">
        <v>5865</v>
      </c>
      <c r="B34" t="s">
        <v>5866</v>
      </c>
      <c r="C34" t="s">
        <v>7401</v>
      </c>
      <c r="D34" t="s">
        <v>3379</v>
      </c>
      <c r="E34" t="e">
        <f>VLOOKUP(Tabela__SA3[[#This Row],[COD COORD]],Tabela__SA3[],2,0)</f>
        <v>#N/A</v>
      </c>
      <c r="F34" t="e">
        <f>VLOOKUP(Tabela__SA3[[#This Row],[COD COORD]],Tabela__SA3[],3,0)</f>
        <v>#N/A</v>
      </c>
    </row>
    <row r="35" spans="1:6" x14ac:dyDescent="0.3">
      <c r="A35" s="25" t="s">
        <v>859</v>
      </c>
      <c r="B35" t="s">
        <v>5867</v>
      </c>
      <c r="C35" t="s">
        <v>10015</v>
      </c>
      <c r="D35" t="s">
        <v>859</v>
      </c>
      <c r="E35" t="str">
        <f>VLOOKUP(Tabela__SA3[[#This Row],[COD COORD]],Tabela__SA3[],2,0)</f>
        <v xml:space="preserve">TIAGO OLIVEIRA                          </v>
      </c>
      <c r="F35" t="str">
        <f>VLOOKUP(Tabela__SA3[[#This Row],[COD COORD]],Tabela__SA3[],3,0)</f>
        <v>tiago.oliveira@bioleve.com.br</v>
      </c>
    </row>
    <row r="36" spans="1:6" x14ac:dyDescent="0.3">
      <c r="A36" s="25" t="s">
        <v>880</v>
      </c>
      <c r="B36" t="s">
        <v>5868</v>
      </c>
      <c r="C36" t="s">
        <v>10016</v>
      </c>
      <c r="D36" t="s">
        <v>949</v>
      </c>
      <c r="E36" t="str">
        <f>VLOOKUP(Tabela__SA3[[#This Row],[COD COORD]],Tabela__SA3[],2,0)</f>
        <v xml:space="preserve">CAMILA NEDER                            </v>
      </c>
      <c r="F36" t="str">
        <f>VLOOKUP(Tabela__SA3[[#This Row],[COD COORD]],Tabela__SA3[],3,0)</f>
        <v>camila.neder@bioleve.com.br</v>
      </c>
    </row>
    <row r="37" spans="1:6" x14ac:dyDescent="0.3">
      <c r="A37" s="25" t="s">
        <v>882</v>
      </c>
      <c r="B37" t="s">
        <v>5869</v>
      </c>
      <c r="C37" t="s">
        <v>7401</v>
      </c>
      <c r="D37" t="s">
        <v>711</v>
      </c>
      <c r="E37" t="str">
        <f>VLOOKUP(Tabela__SA3[[#This Row],[COD COORD]],Tabela__SA3[],2,0)</f>
        <v xml:space="preserve">JOSE  AYAMI                             </v>
      </c>
      <c r="F37" t="str">
        <f>VLOOKUP(Tabela__SA3[[#This Row],[COD COORD]],Tabela__SA3[],3,0)</f>
        <v>jose.ayami@bioleve.com.br</v>
      </c>
    </row>
    <row r="38" spans="1:6" x14ac:dyDescent="0.3">
      <c r="A38" s="25" t="s">
        <v>5120</v>
      </c>
      <c r="B38" t="s">
        <v>5870</v>
      </c>
      <c r="C38" t="s">
        <v>7401</v>
      </c>
      <c r="D38" t="s">
        <v>92</v>
      </c>
      <c r="E38" t="str">
        <f>VLOOKUP(Tabela__SA3[[#This Row],[COD COORD]],Tabela__SA3[],2,0)</f>
        <v xml:space="preserve">FLAMIN MINERACAO                        </v>
      </c>
      <c r="F38" t="str">
        <f>VLOOKUP(Tabela__SA3[[#This Row],[COD COORD]],Tabela__SA3[],3,0)</f>
        <v/>
      </c>
    </row>
    <row r="39" spans="1:6" x14ac:dyDescent="0.3">
      <c r="A39" s="25" t="s">
        <v>909</v>
      </c>
      <c r="B39" t="s">
        <v>5871</v>
      </c>
      <c r="C39" t="s">
        <v>7401</v>
      </c>
      <c r="D39" t="s">
        <v>3379</v>
      </c>
      <c r="E39" t="e">
        <f>VLOOKUP(Tabela__SA3[[#This Row],[COD COORD]],Tabela__SA3[],2,0)</f>
        <v>#N/A</v>
      </c>
      <c r="F39" t="e">
        <f>VLOOKUP(Tabela__SA3[[#This Row],[COD COORD]],Tabela__SA3[],3,0)</f>
        <v>#N/A</v>
      </c>
    </row>
    <row r="40" spans="1:6" x14ac:dyDescent="0.3">
      <c r="A40" s="25" t="s">
        <v>949</v>
      </c>
      <c r="B40" t="s">
        <v>5872</v>
      </c>
      <c r="C40" t="s">
        <v>10017</v>
      </c>
      <c r="D40" t="s">
        <v>949</v>
      </c>
      <c r="E40" t="str">
        <f>VLOOKUP(Tabela__SA3[[#This Row],[COD COORD]],Tabela__SA3[],2,0)</f>
        <v xml:space="preserve">CAMILA NEDER                            </v>
      </c>
      <c r="F40" t="str">
        <f>VLOOKUP(Tabela__SA3[[#This Row],[COD COORD]],Tabela__SA3[],3,0)</f>
        <v>camila.neder@bioleve.com.br</v>
      </c>
    </row>
    <row r="41" spans="1:6" x14ac:dyDescent="0.3">
      <c r="A41" s="25" t="s">
        <v>980</v>
      </c>
      <c r="B41" t="s">
        <v>5873</v>
      </c>
      <c r="C41" t="s">
        <v>7401</v>
      </c>
      <c r="D41" t="s">
        <v>980</v>
      </c>
      <c r="E41" t="str">
        <f>VLOOKUP(Tabela__SA3[[#This Row],[COD COORD]],Tabela__SA3[],2,0)</f>
        <v>SANCHES E MARTINS REPRESENTACAO COMERCIA</v>
      </c>
      <c r="F41" t="str">
        <f>VLOOKUP(Tabela__SA3[[#This Row],[COD COORD]],Tabela__SA3[],3,0)</f>
        <v/>
      </c>
    </row>
    <row r="42" spans="1:6" x14ac:dyDescent="0.3">
      <c r="A42" s="25" t="s">
        <v>991</v>
      </c>
      <c r="B42" t="s">
        <v>5874</v>
      </c>
      <c r="C42" t="s">
        <v>7401</v>
      </c>
      <c r="D42" t="s">
        <v>991</v>
      </c>
      <c r="E42" t="str">
        <f>VLOOKUP(Tabela__SA3[[#This Row],[COD COORD]],Tabela__SA3[],2,0)</f>
        <v xml:space="preserve">HM REPRESENTACOES EIRELI - PERNAMBUCO   </v>
      </c>
      <c r="F42" t="str">
        <f>VLOOKUP(Tabela__SA3[[#This Row],[COD COORD]],Tabela__SA3[],3,0)</f>
        <v/>
      </c>
    </row>
    <row r="43" spans="1:6" x14ac:dyDescent="0.3">
      <c r="A43" s="25" t="s">
        <v>5875</v>
      </c>
      <c r="B43" t="s">
        <v>5876</v>
      </c>
      <c r="C43" t="s">
        <v>7401</v>
      </c>
      <c r="D43" t="s">
        <v>5875</v>
      </c>
      <c r="E43" t="str">
        <f>VLOOKUP(Tabela__SA3[[#This Row],[COD COORD]],Tabela__SA3[],2,0)</f>
        <v xml:space="preserve">BASE CLIENTES INATIVOS DISTRIBUIDOR     </v>
      </c>
      <c r="F43" t="str">
        <f>VLOOKUP(Tabela__SA3[[#This Row],[COD COORD]],Tabela__SA3[],3,0)</f>
        <v/>
      </c>
    </row>
    <row r="44" spans="1:6" x14ac:dyDescent="0.3">
      <c r="A44" s="25" t="s">
        <v>997</v>
      </c>
      <c r="B44" t="s">
        <v>5877</v>
      </c>
      <c r="C44" t="s">
        <v>7401</v>
      </c>
      <c r="D44" t="s">
        <v>3379</v>
      </c>
      <c r="E44" t="e">
        <f>VLOOKUP(Tabela__SA3[[#This Row],[COD COORD]],Tabela__SA3[],2,0)</f>
        <v>#N/A</v>
      </c>
      <c r="F44" t="e">
        <f>VLOOKUP(Tabela__SA3[[#This Row],[COD COORD]],Tabela__SA3[],3,0)</f>
        <v>#N/A</v>
      </c>
    </row>
    <row r="45" spans="1:6" x14ac:dyDescent="0.3">
      <c r="A45" s="25" t="s">
        <v>998</v>
      </c>
      <c r="B45" t="s">
        <v>5878</v>
      </c>
      <c r="C45" t="s">
        <v>7401</v>
      </c>
      <c r="D45" t="s">
        <v>998</v>
      </c>
      <c r="E45" t="str">
        <f>VLOOKUP(Tabela__SA3[[#This Row],[COD COORD]],Tabela__SA3[],2,0)</f>
        <v xml:space="preserve">MARCELO CELESTINO                       </v>
      </c>
      <c r="F45" t="str">
        <f>VLOOKUP(Tabela__SA3[[#This Row],[COD COORD]],Tabela__SA3[],3,0)</f>
        <v/>
      </c>
    </row>
    <row r="46" spans="1:6" x14ac:dyDescent="0.3">
      <c r="A46" s="25" t="s">
        <v>1070</v>
      </c>
      <c r="B46" t="s">
        <v>5879</v>
      </c>
      <c r="C46" t="s">
        <v>10018</v>
      </c>
      <c r="D46" t="s">
        <v>949</v>
      </c>
      <c r="E46" t="str">
        <f>VLOOKUP(Tabela__SA3[[#This Row],[COD COORD]],Tabela__SA3[],2,0)</f>
        <v xml:space="preserve">CAMILA NEDER                            </v>
      </c>
      <c r="F46" t="str">
        <f>VLOOKUP(Tabela__SA3[[#This Row],[COD COORD]],Tabela__SA3[],3,0)</f>
        <v>camila.neder@bioleve.com.br</v>
      </c>
    </row>
    <row r="47" spans="1:6" x14ac:dyDescent="0.3">
      <c r="A47" s="25" t="s">
        <v>1084</v>
      </c>
      <c r="B47" t="s">
        <v>5880</v>
      </c>
      <c r="C47" t="s">
        <v>10019</v>
      </c>
      <c r="D47" t="s">
        <v>949</v>
      </c>
      <c r="E47" t="str">
        <f>VLOOKUP(Tabela__SA3[[#This Row],[COD COORD]],Tabela__SA3[],2,0)</f>
        <v xml:space="preserve">CAMILA NEDER                            </v>
      </c>
      <c r="F47" t="str">
        <f>VLOOKUP(Tabela__SA3[[#This Row],[COD COORD]],Tabela__SA3[],3,0)</f>
        <v>camila.neder@bioleve.com.br</v>
      </c>
    </row>
    <row r="48" spans="1:6" x14ac:dyDescent="0.3">
      <c r="A48" s="25" t="s">
        <v>1106</v>
      </c>
      <c r="B48" t="s">
        <v>5881</v>
      </c>
      <c r="C48" t="s">
        <v>10020</v>
      </c>
      <c r="D48" t="s">
        <v>549</v>
      </c>
      <c r="E48" t="str">
        <f>VLOOKUP(Tabela__SA3[[#This Row],[COD COORD]],Tabela__SA3[],2,0)</f>
        <v xml:space="preserve">FERNANDO LUCATTO                        </v>
      </c>
      <c r="F48" t="str">
        <f>VLOOKUP(Tabela__SA3[[#This Row],[COD COORD]],Tabela__SA3[],3,0)</f>
        <v>fernando.lucatto@bioleve.com.br</v>
      </c>
    </row>
    <row r="49" spans="1:6" x14ac:dyDescent="0.3">
      <c r="A49" s="25" t="s">
        <v>1118</v>
      </c>
      <c r="B49" t="s">
        <v>5882</v>
      </c>
      <c r="C49" t="s">
        <v>10021</v>
      </c>
      <c r="D49" t="s">
        <v>1306</v>
      </c>
      <c r="E49" t="str">
        <f>VLOOKUP(Tabela__SA3[[#This Row],[COD COORD]],Tabela__SA3[],2,0)</f>
        <v xml:space="preserve">ALEXANDRE SANA                          </v>
      </c>
      <c r="F49" t="str">
        <f>VLOOKUP(Tabela__SA3[[#This Row],[COD COORD]],Tabela__SA3[],3,0)</f>
        <v>alexandre.sana@bioleve.com.br</v>
      </c>
    </row>
    <row r="50" spans="1:6" x14ac:dyDescent="0.3">
      <c r="A50" s="25" t="s">
        <v>1121</v>
      </c>
      <c r="B50" t="s">
        <v>5883</v>
      </c>
      <c r="C50" t="s">
        <v>7401</v>
      </c>
      <c r="D50" t="s">
        <v>3379</v>
      </c>
      <c r="E50" t="e">
        <f>VLOOKUP(Tabela__SA3[[#This Row],[COD COORD]],Tabela__SA3[],2,0)</f>
        <v>#N/A</v>
      </c>
      <c r="F50" t="e">
        <f>VLOOKUP(Tabela__SA3[[#This Row],[COD COORD]],Tabela__SA3[],3,0)</f>
        <v>#N/A</v>
      </c>
    </row>
    <row r="51" spans="1:6" x14ac:dyDescent="0.3">
      <c r="A51" s="25" t="s">
        <v>5884</v>
      </c>
      <c r="B51" t="s">
        <v>5885</v>
      </c>
      <c r="C51" t="s">
        <v>7401</v>
      </c>
      <c r="D51" t="s">
        <v>92</v>
      </c>
      <c r="E51" t="str">
        <f>VLOOKUP(Tabela__SA3[[#This Row],[COD COORD]],Tabela__SA3[],2,0)</f>
        <v xml:space="preserve">FLAMIN MINERACAO                        </v>
      </c>
      <c r="F51" t="str">
        <f>VLOOKUP(Tabela__SA3[[#This Row],[COD COORD]],Tabela__SA3[],3,0)</f>
        <v/>
      </c>
    </row>
    <row r="52" spans="1:6" x14ac:dyDescent="0.3">
      <c r="A52" s="25" t="s">
        <v>5886</v>
      </c>
      <c r="B52" t="s">
        <v>5887</v>
      </c>
      <c r="C52" t="s">
        <v>7401</v>
      </c>
      <c r="D52" t="s">
        <v>3379</v>
      </c>
      <c r="E52" t="e">
        <f>VLOOKUP(Tabela__SA3[[#This Row],[COD COORD]],Tabela__SA3[],2,0)</f>
        <v>#N/A</v>
      </c>
      <c r="F52" t="e">
        <f>VLOOKUP(Tabela__SA3[[#This Row],[COD COORD]],Tabela__SA3[],3,0)</f>
        <v>#N/A</v>
      </c>
    </row>
    <row r="53" spans="1:6" x14ac:dyDescent="0.3">
      <c r="A53" s="25" t="s">
        <v>5888</v>
      </c>
      <c r="B53" t="s">
        <v>5889</v>
      </c>
      <c r="C53" t="s">
        <v>7401</v>
      </c>
      <c r="D53" t="s">
        <v>5888</v>
      </c>
      <c r="E53" t="str">
        <f>VLOOKUP(Tabela__SA3[[#This Row],[COD COORD]],Tabela__SA3[],2,0)</f>
        <v xml:space="preserve">VENDA DE PRODUTOS DIVERSOS              </v>
      </c>
      <c r="F53" t="str">
        <f>VLOOKUP(Tabela__SA3[[#This Row],[COD COORD]],Tabela__SA3[],3,0)</f>
        <v/>
      </c>
    </row>
    <row r="54" spans="1:6" x14ac:dyDescent="0.3">
      <c r="A54" s="25" t="s">
        <v>1136</v>
      </c>
      <c r="B54" t="s">
        <v>5890</v>
      </c>
      <c r="C54" t="s">
        <v>10022</v>
      </c>
      <c r="D54" t="s">
        <v>1136</v>
      </c>
      <c r="E54" t="str">
        <f>VLOOKUP(Tabela__SA3[[#This Row],[COD COORD]],Tabela__SA3[],2,0)</f>
        <v xml:space="preserve">ALESSANDRO CAOBIANCO - COORDENADOR      </v>
      </c>
      <c r="F54" t="str">
        <f>VLOOKUP(Tabela__SA3[[#This Row],[COD COORD]],Tabela__SA3[],3,0)</f>
        <v>alessandro.santos@bioleve.com.br</v>
      </c>
    </row>
    <row r="55" spans="1:6" x14ac:dyDescent="0.3">
      <c r="A55" s="25" t="s">
        <v>1140</v>
      </c>
      <c r="B55" t="s">
        <v>5891</v>
      </c>
      <c r="C55" t="s">
        <v>7401</v>
      </c>
      <c r="D55" t="s">
        <v>3379</v>
      </c>
      <c r="E55" t="e">
        <f>VLOOKUP(Tabela__SA3[[#This Row],[COD COORD]],Tabela__SA3[],2,0)</f>
        <v>#N/A</v>
      </c>
      <c r="F55" t="e">
        <f>VLOOKUP(Tabela__SA3[[#This Row],[COD COORD]],Tabela__SA3[],3,0)</f>
        <v>#N/A</v>
      </c>
    </row>
    <row r="56" spans="1:6" x14ac:dyDescent="0.3">
      <c r="A56" s="25" t="s">
        <v>5345</v>
      </c>
      <c r="B56" t="s">
        <v>5892</v>
      </c>
      <c r="C56" t="s">
        <v>7401</v>
      </c>
      <c r="D56" t="s">
        <v>5345</v>
      </c>
      <c r="E56" t="str">
        <f>VLOOKUP(Tabela__SA3[[#This Row],[COD COORD]],Tabela__SA3[],2,0)</f>
        <v xml:space="preserve">VENDA CO-PACKER                         </v>
      </c>
      <c r="F56" t="str">
        <f>VLOOKUP(Tabela__SA3[[#This Row],[COD COORD]],Tabela__SA3[],3,0)</f>
        <v/>
      </c>
    </row>
    <row r="57" spans="1:6" x14ac:dyDescent="0.3">
      <c r="A57" s="25" t="s">
        <v>1150</v>
      </c>
      <c r="B57" t="s">
        <v>5893</v>
      </c>
      <c r="C57" t="s">
        <v>7401</v>
      </c>
      <c r="D57" t="s">
        <v>1306</v>
      </c>
      <c r="E57" t="str">
        <f>VLOOKUP(Tabela__SA3[[#This Row],[COD COORD]],Tabela__SA3[],2,0)</f>
        <v xml:space="preserve">ALEXANDRE SANA                          </v>
      </c>
      <c r="F57" t="str">
        <f>VLOOKUP(Tabela__SA3[[#This Row],[COD COORD]],Tabela__SA3[],3,0)</f>
        <v>alexandre.sana@bioleve.com.br</v>
      </c>
    </row>
    <row r="58" spans="1:6" x14ac:dyDescent="0.3">
      <c r="A58" s="25" t="s">
        <v>1160</v>
      </c>
      <c r="B58" t="s">
        <v>5894</v>
      </c>
      <c r="C58" t="s">
        <v>7401</v>
      </c>
      <c r="D58" t="s">
        <v>3379</v>
      </c>
      <c r="E58" t="e">
        <f>VLOOKUP(Tabela__SA3[[#This Row],[COD COORD]],Tabela__SA3[],2,0)</f>
        <v>#N/A</v>
      </c>
      <c r="F58" t="e">
        <f>VLOOKUP(Tabela__SA3[[#This Row],[COD COORD]],Tabela__SA3[],3,0)</f>
        <v>#N/A</v>
      </c>
    </row>
    <row r="59" spans="1:6" x14ac:dyDescent="0.3">
      <c r="A59" s="25" t="s">
        <v>1161</v>
      </c>
      <c r="B59" t="s">
        <v>5895</v>
      </c>
      <c r="C59" t="s">
        <v>7401</v>
      </c>
      <c r="D59" t="s">
        <v>3379</v>
      </c>
      <c r="E59" t="e">
        <f>VLOOKUP(Tabela__SA3[[#This Row],[COD COORD]],Tabela__SA3[],2,0)</f>
        <v>#N/A</v>
      </c>
      <c r="F59" t="e">
        <f>VLOOKUP(Tabela__SA3[[#This Row],[COD COORD]],Tabela__SA3[],3,0)</f>
        <v>#N/A</v>
      </c>
    </row>
    <row r="60" spans="1:6" x14ac:dyDescent="0.3">
      <c r="A60" s="25" t="s">
        <v>1181</v>
      </c>
      <c r="B60" t="s">
        <v>5896</v>
      </c>
      <c r="C60" t="s">
        <v>7401</v>
      </c>
      <c r="D60" t="s">
        <v>3379</v>
      </c>
      <c r="E60" t="e">
        <f>VLOOKUP(Tabela__SA3[[#This Row],[COD COORD]],Tabela__SA3[],2,0)</f>
        <v>#N/A</v>
      </c>
      <c r="F60" t="e">
        <f>VLOOKUP(Tabela__SA3[[#This Row],[COD COORD]],Tabela__SA3[],3,0)</f>
        <v>#N/A</v>
      </c>
    </row>
    <row r="61" spans="1:6" x14ac:dyDescent="0.3">
      <c r="A61" s="25" t="s">
        <v>5897</v>
      </c>
      <c r="B61" t="s">
        <v>5898</v>
      </c>
      <c r="C61" t="s">
        <v>7401</v>
      </c>
      <c r="D61" t="s">
        <v>3379</v>
      </c>
      <c r="E61" t="e">
        <f>VLOOKUP(Tabela__SA3[[#This Row],[COD COORD]],Tabela__SA3[],2,0)</f>
        <v>#N/A</v>
      </c>
      <c r="F61" t="e">
        <f>VLOOKUP(Tabela__SA3[[#This Row],[COD COORD]],Tabela__SA3[],3,0)</f>
        <v>#N/A</v>
      </c>
    </row>
    <row r="62" spans="1:6" x14ac:dyDescent="0.3">
      <c r="A62" s="25" t="s">
        <v>1188</v>
      </c>
      <c r="B62" t="s">
        <v>5899</v>
      </c>
      <c r="C62" t="s">
        <v>7401</v>
      </c>
      <c r="D62" t="s">
        <v>738</v>
      </c>
      <c r="E62" t="str">
        <f>VLOOKUP(Tabela__SA3[[#This Row],[COD COORD]],Tabela__SA3[],2,0)</f>
        <v xml:space="preserve">JII INTERMEDIACAO COM - OUTROS ESTADOS  </v>
      </c>
      <c r="F62" t="str">
        <f>VLOOKUP(Tabela__SA3[[#This Row],[COD COORD]],Tabela__SA3[],3,0)</f>
        <v/>
      </c>
    </row>
    <row r="63" spans="1:6" x14ac:dyDescent="0.3">
      <c r="A63" s="25" t="s">
        <v>1194</v>
      </c>
      <c r="B63" t="s">
        <v>5900</v>
      </c>
      <c r="C63" t="s">
        <v>7401</v>
      </c>
      <c r="D63" t="s">
        <v>738</v>
      </c>
      <c r="E63" t="str">
        <f>VLOOKUP(Tabela__SA3[[#This Row],[COD COORD]],Tabela__SA3[],2,0)</f>
        <v xml:space="preserve">JII INTERMEDIACAO COM - OUTROS ESTADOS  </v>
      </c>
      <c r="F63" t="str">
        <f>VLOOKUP(Tabela__SA3[[#This Row],[COD COORD]],Tabela__SA3[],3,0)</f>
        <v/>
      </c>
    </row>
    <row r="64" spans="1:6" x14ac:dyDescent="0.3">
      <c r="A64" s="25" t="s">
        <v>1205</v>
      </c>
      <c r="B64" t="s">
        <v>5901</v>
      </c>
      <c r="C64" t="s">
        <v>10023</v>
      </c>
      <c r="D64" t="s">
        <v>753</v>
      </c>
      <c r="E64" t="str">
        <f>VLOOKUP(Tabela__SA3[[#This Row],[COD COORD]],Tabela__SA3[],2,0)</f>
        <v xml:space="preserve">FABIO ALEXSANDRE                        </v>
      </c>
      <c r="F64" t="str">
        <f>VLOOKUP(Tabela__SA3[[#This Row],[COD COORD]],Tabela__SA3[],3,0)</f>
        <v>fabio@bioleve.com.br</v>
      </c>
    </row>
    <row r="65" spans="1:6" x14ac:dyDescent="0.3">
      <c r="A65" s="25" t="s">
        <v>5902</v>
      </c>
      <c r="B65" t="s">
        <v>5903</v>
      </c>
      <c r="C65" t="s">
        <v>7401</v>
      </c>
      <c r="D65" t="s">
        <v>5902</v>
      </c>
      <c r="E65" t="str">
        <f>VLOOKUP(Tabela__SA3[[#This Row],[COD COORD]],Tabela__SA3[],2,0)</f>
        <v xml:space="preserve">LIMPEZA GERAL S/COMPRA                  </v>
      </c>
      <c r="F65" t="str">
        <f>VLOOKUP(Tabela__SA3[[#This Row],[COD COORD]],Tabela__SA3[],3,0)</f>
        <v/>
      </c>
    </row>
    <row r="66" spans="1:6" x14ac:dyDescent="0.3">
      <c r="A66" s="25" t="s">
        <v>1212</v>
      </c>
      <c r="B66" t="s">
        <v>5904</v>
      </c>
      <c r="C66" t="s">
        <v>7401</v>
      </c>
      <c r="D66" t="s">
        <v>3379</v>
      </c>
      <c r="E66" t="e">
        <f>VLOOKUP(Tabela__SA3[[#This Row],[COD COORD]],Tabela__SA3[],2,0)</f>
        <v>#N/A</v>
      </c>
      <c r="F66" t="e">
        <f>VLOOKUP(Tabela__SA3[[#This Row],[COD COORD]],Tabela__SA3[],3,0)</f>
        <v>#N/A</v>
      </c>
    </row>
    <row r="67" spans="1:6" x14ac:dyDescent="0.3">
      <c r="A67" s="25" t="s">
        <v>1216</v>
      </c>
      <c r="B67" t="s">
        <v>5905</v>
      </c>
      <c r="C67" t="s">
        <v>7401</v>
      </c>
      <c r="D67" t="s">
        <v>826</v>
      </c>
      <c r="E67" t="str">
        <f>VLOOKUP(Tabela__SA3[[#This Row],[COD COORD]],Tabela__SA3[],2,0)</f>
        <v xml:space="preserve">ERICO ALEXANDRE                         </v>
      </c>
      <c r="F67" t="str">
        <f>VLOOKUP(Tabela__SA3[[#This Row],[COD COORD]],Tabela__SA3[],3,0)</f>
        <v>erico@bioleve.com.br</v>
      </c>
    </row>
    <row r="68" spans="1:6" x14ac:dyDescent="0.3">
      <c r="A68" s="25" t="s">
        <v>1217</v>
      </c>
      <c r="B68" t="s">
        <v>5906</v>
      </c>
      <c r="C68" t="s">
        <v>10024</v>
      </c>
      <c r="D68" t="s">
        <v>1136</v>
      </c>
      <c r="E68" t="str">
        <f>VLOOKUP(Tabela__SA3[[#This Row],[COD COORD]],Tabela__SA3[],2,0)</f>
        <v xml:space="preserve">ALESSANDRO CAOBIANCO - COORDENADOR      </v>
      </c>
      <c r="F68" t="str">
        <f>VLOOKUP(Tabela__SA3[[#This Row],[COD COORD]],Tabela__SA3[],3,0)</f>
        <v>alessandro.santos@bioleve.com.br</v>
      </c>
    </row>
    <row r="69" spans="1:6" x14ac:dyDescent="0.3">
      <c r="A69" s="25" t="s">
        <v>1218</v>
      </c>
      <c r="B69" t="s">
        <v>5907</v>
      </c>
      <c r="C69" t="s">
        <v>7401</v>
      </c>
      <c r="D69" t="s">
        <v>3379</v>
      </c>
      <c r="E69" t="e">
        <f>VLOOKUP(Tabela__SA3[[#This Row],[COD COORD]],Tabela__SA3[],2,0)</f>
        <v>#N/A</v>
      </c>
      <c r="F69" t="e">
        <f>VLOOKUP(Tabela__SA3[[#This Row],[COD COORD]],Tabela__SA3[],3,0)</f>
        <v>#N/A</v>
      </c>
    </row>
    <row r="70" spans="1:6" x14ac:dyDescent="0.3">
      <c r="A70" s="25" t="s">
        <v>1226</v>
      </c>
      <c r="B70" t="s">
        <v>5908</v>
      </c>
      <c r="C70" t="s">
        <v>10025</v>
      </c>
      <c r="D70" t="s">
        <v>1136</v>
      </c>
      <c r="E70" t="str">
        <f>VLOOKUP(Tabela__SA3[[#This Row],[COD COORD]],Tabela__SA3[],2,0)</f>
        <v xml:space="preserve">ALESSANDRO CAOBIANCO - COORDENADOR      </v>
      </c>
      <c r="F70" t="str">
        <f>VLOOKUP(Tabela__SA3[[#This Row],[COD COORD]],Tabela__SA3[],3,0)</f>
        <v>alessandro.santos@bioleve.com.br</v>
      </c>
    </row>
    <row r="71" spans="1:6" x14ac:dyDescent="0.3">
      <c r="A71" s="25" t="s">
        <v>1231</v>
      </c>
      <c r="B71" t="s">
        <v>5909</v>
      </c>
      <c r="C71" t="s">
        <v>7401</v>
      </c>
      <c r="D71" t="s">
        <v>3379</v>
      </c>
      <c r="E71" t="e">
        <f>VLOOKUP(Tabela__SA3[[#This Row],[COD COORD]],Tabela__SA3[],2,0)</f>
        <v>#N/A</v>
      </c>
      <c r="F71" t="e">
        <f>VLOOKUP(Tabela__SA3[[#This Row],[COD COORD]],Tabela__SA3[],3,0)</f>
        <v>#N/A</v>
      </c>
    </row>
    <row r="72" spans="1:6" x14ac:dyDescent="0.3">
      <c r="A72" s="25" t="s">
        <v>1232</v>
      </c>
      <c r="B72" t="s">
        <v>5910</v>
      </c>
      <c r="C72" t="s">
        <v>7401</v>
      </c>
      <c r="D72" t="s">
        <v>3379</v>
      </c>
      <c r="E72" t="e">
        <f>VLOOKUP(Tabela__SA3[[#This Row],[COD COORD]],Tabela__SA3[],2,0)</f>
        <v>#N/A</v>
      </c>
      <c r="F72" t="e">
        <f>VLOOKUP(Tabela__SA3[[#This Row],[COD COORD]],Tabela__SA3[],3,0)</f>
        <v>#N/A</v>
      </c>
    </row>
    <row r="73" spans="1:6" x14ac:dyDescent="0.3">
      <c r="A73" s="25" t="s">
        <v>1233</v>
      </c>
      <c r="B73" t="s">
        <v>5911</v>
      </c>
      <c r="C73" t="s">
        <v>7401</v>
      </c>
      <c r="D73" t="s">
        <v>3379</v>
      </c>
      <c r="E73" t="e">
        <f>VLOOKUP(Tabela__SA3[[#This Row],[COD COORD]],Tabela__SA3[],2,0)</f>
        <v>#N/A</v>
      </c>
      <c r="F73" t="e">
        <f>VLOOKUP(Tabela__SA3[[#This Row],[COD COORD]],Tabela__SA3[],3,0)</f>
        <v>#N/A</v>
      </c>
    </row>
    <row r="74" spans="1:6" x14ac:dyDescent="0.3">
      <c r="A74" s="25" t="s">
        <v>1235</v>
      </c>
      <c r="B74" t="s">
        <v>5912</v>
      </c>
      <c r="C74" t="s">
        <v>7401</v>
      </c>
      <c r="D74" t="s">
        <v>3379</v>
      </c>
      <c r="E74" t="e">
        <f>VLOOKUP(Tabela__SA3[[#This Row],[COD COORD]],Tabela__SA3[],2,0)</f>
        <v>#N/A</v>
      </c>
      <c r="F74" t="e">
        <f>VLOOKUP(Tabela__SA3[[#This Row],[COD COORD]],Tabela__SA3[],3,0)</f>
        <v>#N/A</v>
      </c>
    </row>
    <row r="75" spans="1:6" x14ac:dyDescent="0.3">
      <c r="A75" s="25" t="s">
        <v>1237</v>
      </c>
      <c r="B75" t="s">
        <v>5913</v>
      </c>
      <c r="C75" t="s">
        <v>7401</v>
      </c>
      <c r="D75" t="s">
        <v>826</v>
      </c>
      <c r="E75" t="str">
        <f>VLOOKUP(Tabela__SA3[[#This Row],[COD COORD]],Tabela__SA3[],2,0)</f>
        <v xml:space="preserve">ERICO ALEXANDRE                         </v>
      </c>
      <c r="F75" t="str">
        <f>VLOOKUP(Tabela__SA3[[#This Row],[COD COORD]],Tabela__SA3[],3,0)</f>
        <v>erico@bioleve.com.br</v>
      </c>
    </row>
    <row r="76" spans="1:6" x14ac:dyDescent="0.3">
      <c r="A76" s="25" t="s">
        <v>1245</v>
      </c>
      <c r="B76" t="s">
        <v>5914</v>
      </c>
      <c r="C76" t="s">
        <v>7401</v>
      </c>
      <c r="D76" t="s">
        <v>3379</v>
      </c>
      <c r="E76" t="e">
        <f>VLOOKUP(Tabela__SA3[[#This Row],[COD COORD]],Tabela__SA3[],2,0)</f>
        <v>#N/A</v>
      </c>
      <c r="F76" t="e">
        <f>VLOOKUP(Tabela__SA3[[#This Row],[COD COORD]],Tabela__SA3[],3,0)</f>
        <v>#N/A</v>
      </c>
    </row>
    <row r="77" spans="1:6" x14ac:dyDescent="0.3">
      <c r="A77" s="25" t="s">
        <v>1251</v>
      </c>
      <c r="B77" t="s">
        <v>5915</v>
      </c>
      <c r="C77" t="s">
        <v>7401</v>
      </c>
      <c r="D77" t="s">
        <v>3379</v>
      </c>
      <c r="E77" t="e">
        <f>VLOOKUP(Tabela__SA3[[#This Row],[COD COORD]],Tabela__SA3[],2,0)</f>
        <v>#N/A</v>
      </c>
      <c r="F77" t="e">
        <f>VLOOKUP(Tabela__SA3[[#This Row],[COD COORD]],Tabela__SA3[],3,0)</f>
        <v>#N/A</v>
      </c>
    </row>
    <row r="78" spans="1:6" x14ac:dyDescent="0.3">
      <c r="A78" s="25" t="s">
        <v>1253</v>
      </c>
      <c r="B78" t="s">
        <v>5916</v>
      </c>
      <c r="C78" t="s">
        <v>7401</v>
      </c>
      <c r="D78" t="s">
        <v>3379</v>
      </c>
      <c r="E78" t="e">
        <f>VLOOKUP(Tabela__SA3[[#This Row],[COD COORD]],Tabela__SA3[],2,0)</f>
        <v>#N/A</v>
      </c>
      <c r="F78" t="e">
        <f>VLOOKUP(Tabela__SA3[[#This Row],[COD COORD]],Tabela__SA3[],3,0)</f>
        <v>#N/A</v>
      </c>
    </row>
    <row r="79" spans="1:6" x14ac:dyDescent="0.3">
      <c r="A79" s="25" t="s">
        <v>1255</v>
      </c>
      <c r="B79" t="s">
        <v>5917</v>
      </c>
      <c r="C79" t="s">
        <v>7401</v>
      </c>
      <c r="D79" t="s">
        <v>3379</v>
      </c>
      <c r="E79" t="e">
        <f>VLOOKUP(Tabela__SA3[[#This Row],[COD COORD]],Tabela__SA3[],2,0)</f>
        <v>#N/A</v>
      </c>
      <c r="F79" t="e">
        <f>VLOOKUP(Tabela__SA3[[#This Row],[COD COORD]],Tabela__SA3[],3,0)</f>
        <v>#N/A</v>
      </c>
    </row>
    <row r="80" spans="1:6" x14ac:dyDescent="0.3">
      <c r="A80" s="25" t="s">
        <v>1256</v>
      </c>
      <c r="B80" t="s">
        <v>5918</v>
      </c>
      <c r="C80" t="s">
        <v>7401</v>
      </c>
      <c r="D80" t="s">
        <v>3379</v>
      </c>
      <c r="E80" t="e">
        <f>VLOOKUP(Tabela__SA3[[#This Row],[COD COORD]],Tabela__SA3[],2,0)</f>
        <v>#N/A</v>
      </c>
      <c r="F80" t="e">
        <f>VLOOKUP(Tabela__SA3[[#This Row],[COD COORD]],Tabela__SA3[],3,0)</f>
        <v>#N/A</v>
      </c>
    </row>
    <row r="81" spans="1:6" x14ac:dyDescent="0.3">
      <c r="A81" s="25" t="s">
        <v>1259</v>
      </c>
      <c r="B81" t="s">
        <v>5919</v>
      </c>
      <c r="C81" t="s">
        <v>10026</v>
      </c>
      <c r="D81" t="s">
        <v>1136</v>
      </c>
      <c r="E81" t="str">
        <f>VLOOKUP(Tabela__SA3[[#This Row],[COD COORD]],Tabela__SA3[],2,0)</f>
        <v xml:space="preserve">ALESSANDRO CAOBIANCO - COORDENADOR      </v>
      </c>
      <c r="F81" t="str">
        <f>VLOOKUP(Tabela__SA3[[#This Row],[COD COORD]],Tabela__SA3[],3,0)</f>
        <v>alessandro.santos@bioleve.com.br</v>
      </c>
    </row>
    <row r="82" spans="1:6" x14ac:dyDescent="0.3">
      <c r="A82" s="25" t="s">
        <v>1260</v>
      </c>
      <c r="B82" t="s">
        <v>5920</v>
      </c>
      <c r="C82" t="s">
        <v>10027</v>
      </c>
      <c r="D82" t="s">
        <v>859</v>
      </c>
      <c r="E82" t="str">
        <f>VLOOKUP(Tabela__SA3[[#This Row],[COD COORD]],Tabela__SA3[],2,0)</f>
        <v xml:space="preserve">TIAGO OLIVEIRA                          </v>
      </c>
      <c r="F82" t="str">
        <f>VLOOKUP(Tabela__SA3[[#This Row],[COD COORD]],Tabela__SA3[],3,0)</f>
        <v>tiago.oliveira@bioleve.com.br</v>
      </c>
    </row>
    <row r="83" spans="1:6" x14ac:dyDescent="0.3">
      <c r="A83" s="25" t="s">
        <v>1270</v>
      </c>
      <c r="B83" t="s">
        <v>5921</v>
      </c>
      <c r="C83" t="s">
        <v>12195</v>
      </c>
      <c r="D83" t="s">
        <v>859</v>
      </c>
      <c r="E83" t="str">
        <f>VLOOKUP(Tabela__SA3[[#This Row],[COD COORD]],Tabela__SA3[],2,0)</f>
        <v xml:space="preserve">TIAGO OLIVEIRA                          </v>
      </c>
      <c r="F83" t="str">
        <f>VLOOKUP(Tabela__SA3[[#This Row],[COD COORD]],Tabela__SA3[],3,0)</f>
        <v>tiago.oliveira@bioleve.com.br</v>
      </c>
    </row>
    <row r="84" spans="1:6" x14ac:dyDescent="0.3">
      <c r="A84" s="25" t="s">
        <v>1271</v>
      </c>
      <c r="B84" t="s">
        <v>5922</v>
      </c>
      <c r="C84" t="s">
        <v>7401</v>
      </c>
      <c r="D84" t="s">
        <v>3379</v>
      </c>
      <c r="E84" t="e">
        <f>VLOOKUP(Tabela__SA3[[#This Row],[COD COORD]],Tabela__SA3[],2,0)</f>
        <v>#N/A</v>
      </c>
      <c r="F84" t="e">
        <f>VLOOKUP(Tabela__SA3[[#This Row],[COD COORD]],Tabela__SA3[],3,0)</f>
        <v>#N/A</v>
      </c>
    </row>
    <row r="85" spans="1:6" x14ac:dyDescent="0.3">
      <c r="A85" s="25" t="s">
        <v>1272</v>
      </c>
      <c r="B85" t="s">
        <v>5923</v>
      </c>
      <c r="C85" t="s">
        <v>7401</v>
      </c>
      <c r="D85" t="s">
        <v>3379</v>
      </c>
      <c r="E85" t="e">
        <f>VLOOKUP(Tabela__SA3[[#This Row],[COD COORD]],Tabela__SA3[],2,0)</f>
        <v>#N/A</v>
      </c>
      <c r="F85" t="e">
        <f>VLOOKUP(Tabela__SA3[[#This Row],[COD COORD]],Tabela__SA3[],3,0)</f>
        <v>#N/A</v>
      </c>
    </row>
    <row r="86" spans="1:6" x14ac:dyDescent="0.3">
      <c r="A86" s="25" t="s">
        <v>1275</v>
      </c>
      <c r="B86" t="s">
        <v>5924</v>
      </c>
      <c r="C86" t="s">
        <v>10028</v>
      </c>
      <c r="D86" t="s">
        <v>1275</v>
      </c>
      <c r="E86" t="str">
        <f>VLOOKUP(Tabela__SA3[[#This Row],[COD COORD]],Tabela__SA3[],2,0)</f>
        <v xml:space="preserve">ANDRE APARECIDO DE QUEIROZ              </v>
      </c>
      <c r="F86" t="str">
        <f>VLOOKUP(Tabela__SA3[[#This Row],[COD COORD]],Tabela__SA3[],3,0)</f>
        <v>andre.queiroz@bioleve.com.br</v>
      </c>
    </row>
    <row r="87" spans="1:6" x14ac:dyDescent="0.3">
      <c r="A87" s="25" t="s">
        <v>1276</v>
      </c>
      <c r="B87" t="s">
        <v>5925</v>
      </c>
      <c r="C87" t="s">
        <v>7401</v>
      </c>
      <c r="D87" t="s">
        <v>711</v>
      </c>
      <c r="E87" t="str">
        <f>VLOOKUP(Tabela__SA3[[#This Row],[COD COORD]],Tabela__SA3[],2,0)</f>
        <v xml:space="preserve">JOSE  AYAMI                             </v>
      </c>
      <c r="F87" t="str">
        <f>VLOOKUP(Tabela__SA3[[#This Row],[COD COORD]],Tabela__SA3[],3,0)</f>
        <v>jose.ayami@bioleve.com.br</v>
      </c>
    </row>
    <row r="88" spans="1:6" x14ac:dyDescent="0.3">
      <c r="A88" s="25" t="s">
        <v>1280</v>
      </c>
      <c r="B88" t="s">
        <v>5926</v>
      </c>
      <c r="C88" t="s">
        <v>7401</v>
      </c>
      <c r="D88" t="s">
        <v>3379</v>
      </c>
      <c r="E88" t="e">
        <f>VLOOKUP(Tabela__SA3[[#This Row],[COD COORD]],Tabela__SA3[],2,0)</f>
        <v>#N/A</v>
      </c>
      <c r="F88" t="e">
        <f>VLOOKUP(Tabela__SA3[[#This Row],[COD COORD]],Tabela__SA3[],3,0)</f>
        <v>#N/A</v>
      </c>
    </row>
    <row r="89" spans="1:6" x14ac:dyDescent="0.3">
      <c r="A89" s="25" t="s">
        <v>1287</v>
      </c>
      <c r="B89" t="s">
        <v>5927</v>
      </c>
      <c r="C89" t="s">
        <v>10029</v>
      </c>
      <c r="D89" t="s">
        <v>949</v>
      </c>
      <c r="E89" t="str">
        <f>VLOOKUP(Tabela__SA3[[#This Row],[COD COORD]],Tabela__SA3[],2,0)</f>
        <v xml:space="preserve">CAMILA NEDER                            </v>
      </c>
      <c r="F89" t="str">
        <f>VLOOKUP(Tabela__SA3[[#This Row],[COD COORD]],Tabela__SA3[],3,0)</f>
        <v>camila.neder@bioleve.com.br</v>
      </c>
    </row>
    <row r="90" spans="1:6" x14ac:dyDescent="0.3">
      <c r="A90" s="25" t="s">
        <v>1289</v>
      </c>
      <c r="B90" t="s">
        <v>5928</v>
      </c>
      <c r="C90" t="s">
        <v>7401</v>
      </c>
      <c r="D90" t="s">
        <v>949</v>
      </c>
      <c r="E90" t="str">
        <f>VLOOKUP(Tabela__SA3[[#This Row],[COD COORD]],Tabela__SA3[],2,0)</f>
        <v xml:space="preserve">CAMILA NEDER                            </v>
      </c>
      <c r="F90" t="str">
        <f>VLOOKUP(Tabela__SA3[[#This Row],[COD COORD]],Tabela__SA3[],3,0)</f>
        <v>camila.neder@bioleve.com.br</v>
      </c>
    </row>
    <row r="91" spans="1:6" x14ac:dyDescent="0.3">
      <c r="A91" s="25" t="s">
        <v>1293</v>
      </c>
      <c r="B91" t="s">
        <v>5929</v>
      </c>
      <c r="C91" t="s">
        <v>7401</v>
      </c>
      <c r="D91" t="s">
        <v>582</v>
      </c>
      <c r="E91" t="str">
        <f>VLOOKUP(Tabela__SA3[[#This Row],[COD COORD]],Tabela__SA3[],2,0)</f>
        <v xml:space="preserve">FREDERICO CARVALHO ARAGAO SANTOS        </v>
      </c>
      <c r="F91" t="str">
        <f>VLOOKUP(Tabela__SA3[[#This Row],[COD COORD]],Tabela__SA3[],3,0)</f>
        <v/>
      </c>
    </row>
    <row r="92" spans="1:6" x14ac:dyDescent="0.3">
      <c r="A92" s="25" t="s">
        <v>1294</v>
      </c>
      <c r="B92" t="s">
        <v>5930</v>
      </c>
      <c r="C92" t="s">
        <v>7401</v>
      </c>
      <c r="D92" t="s">
        <v>582</v>
      </c>
      <c r="E92" t="str">
        <f>VLOOKUP(Tabela__SA3[[#This Row],[COD COORD]],Tabela__SA3[],2,0)</f>
        <v xml:space="preserve">FREDERICO CARVALHO ARAGAO SANTOS        </v>
      </c>
      <c r="F92" t="str">
        <f>VLOOKUP(Tabela__SA3[[#This Row],[COD COORD]],Tabela__SA3[],3,0)</f>
        <v/>
      </c>
    </row>
    <row r="93" spans="1:6" x14ac:dyDescent="0.3">
      <c r="A93" s="25" t="s">
        <v>1297</v>
      </c>
      <c r="B93" t="s">
        <v>5931</v>
      </c>
      <c r="C93" t="s">
        <v>7401</v>
      </c>
      <c r="D93" t="s">
        <v>711</v>
      </c>
      <c r="E93" t="str">
        <f>VLOOKUP(Tabela__SA3[[#This Row],[COD COORD]],Tabela__SA3[],2,0)</f>
        <v xml:space="preserve">JOSE  AYAMI                             </v>
      </c>
      <c r="F93" t="str">
        <f>VLOOKUP(Tabela__SA3[[#This Row],[COD COORD]],Tabela__SA3[],3,0)</f>
        <v>jose.ayami@bioleve.com.br</v>
      </c>
    </row>
    <row r="94" spans="1:6" x14ac:dyDescent="0.3">
      <c r="A94" s="25" t="s">
        <v>5932</v>
      </c>
      <c r="B94" t="s">
        <v>5933</v>
      </c>
      <c r="C94" t="s">
        <v>7401</v>
      </c>
      <c r="D94" t="s">
        <v>92</v>
      </c>
      <c r="E94" t="str">
        <f>VLOOKUP(Tabela__SA3[[#This Row],[COD COORD]],Tabela__SA3[],2,0)</f>
        <v xml:space="preserve">FLAMIN MINERACAO                        </v>
      </c>
      <c r="F94" t="str">
        <f>VLOOKUP(Tabela__SA3[[#This Row],[COD COORD]],Tabela__SA3[],3,0)</f>
        <v/>
      </c>
    </row>
    <row r="95" spans="1:6" x14ac:dyDescent="0.3">
      <c r="A95" s="25" t="s">
        <v>1299</v>
      </c>
      <c r="B95" t="s">
        <v>5934</v>
      </c>
      <c r="C95" t="s">
        <v>7401</v>
      </c>
      <c r="D95" t="s">
        <v>826</v>
      </c>
      <c r="E95" t="str">
        <f>VLOOKUP(Tabela__SA3[[#This Row],[COD COORD]],Tabela__SA3[],2,0)</f>
        <v xml:space="preserve">ERICO ALEXANDRE                         </v>
      </c>
      <c r="F95" t="str">
        <f>VLOOKUP(Tabela__SA3[[#This Row],[COD COORD]],Tabela__SA3[],3,0)</f>
        <v>erico@bioleve.com.br</v>
      </c>
    </row>
    <row r="96" spans="1:6" x14ac:dyDescent="0.3">
      <c r="A96" s="25" t="s">
        <v>1302</v>
      </c>
      <c r="B96" t="s">
        <v>5935</v>
      </c>
      <c r="C96" t="s">
        <v>7401</v>
      </c>
      <c r="D96" t="s">
        <v>711</v>
      </c>
      <c r="E96" t="str">
        <f>VLOOKUP(Tabela__SA3[[#This Row],[COD COORD]],Tabela__SA3[],2,0)</f>
        <v xml:space="preserve">JOSE  AYAMI                             </v>
      </c>
      <c r="F96" t="str">
        <f>VLOOKUP(Tabela__SA3[[#This Row],[COD COORD]],Tabela__SA3[],3,0)</f>
        <v>jose.ayami@bioleve.com.br</v>
      </c>
    </row>
    <row r="97" spans="1:6" x14ac:dyDescent="0.3">
      <c r="A97" s="25" t="s">
        <v>1303</v>
      </c>
      <c r="B97" t="s">
        <v>5936</v>
      </c>
      <c r="C97" t="s">
        <v>12196</v>
      </c>
      <c r="D97" t="s">
        <v>1136</v>
      </c>
      <c r="E97" t="str">
        <f>VLOOKUP(Tabela__SA3[[#This Row],[COD COORD]],Tabela__SA3[],2,0)</f>
        <v xml:space="preserve">ALESSANDRO CAOBIANCO - COORDENADOR      </v>
      </c>
      <c r="F97" t="str">
        <f>VLOOKUP(Tabela__SA3[[#This Row],[COD COORD]],Tabela__SA3[],3,0)</f>
        <v>alessandro.santos@bioleve.com.br</v>
      </c>
    </row>
    <row r="98" spans="1:6" x14ac:dyDescent="0.3">
      <c r="A98" s="25" t="s">
        <v>1305</v>
      </c>
      <c r="B98" t="s">
        <v>5937</v>
      </c>
      <c r="C98" t="s">
        <v>5938</v>
      </c>
      <c r="D98" t="s">
        <v>1275</v>
      </c>
      <c r="E98" t="str">
        <f>VLOOKUP(Tabela__SA3[[#This Row],[COD COORD]],Tabela__SA3[],2,0)</f>
        <v xml:space="preserve">ANDRE APARECIDO DE QUEIROZ              </v>
      </c>
      <c r="F98" t="str">
        <f>VLOOKUP(Tabela__SA3[[#This Row],[COD COORD]],Tabela__SA3[],3,0)</f>
        <v>andre.queiroz@bioleve.com.br</v>
      </c>
    </row>
    <row r="99" spans="1:6" x14ac:dyDescent="0.3">
      <c r="A99" s="25" t="s">
        <v>1306</v>
      </c>
      <c r="B99" t="s">
        <v>5939</v>
      </c>
      <c r="C99" t="s">
        <v>10030</v>
      </c>
      <c r="D99" t="s">
        <v>1306</v>
      </c>
      <c r="E99" t="str">
        <f>VLOOKUP(Tabela__SA3[[#This Row],[COD COORD]],Tabela__SA3[],2,0)</f>
        <v xml:space="preserve">ALEXANDRE SANA                          </v>
      </c>
      <c r="F99" t="str">
        <f>VLOOKUP(Tabela__SA3[[#This Row],[COD COORD]],Tabela__SA3[],3,0)</f>
        <v>alexandre.sana@bioleve.com.br</v>
      </c>
    </row>
    <row r="100" spans="1:6" x14ac:dyDescent="0.3">
      <c r="A100" s="25" t="s">
        <v>1307</v>
      </c>
      <c r="B100" t="s">
        <v>5940</v>
      </c>
      <c r="C100" t="s">
        <v>7401</v>
      </c>
      <c r="D100" t="s">
        <v>92</v>
      </c>
      <c r="E100" t="str">
        <f>VLOOKUP(Tabela__SA3[[#This Row],[COD COORD]],Tabela__SA3[],2,0)</f>
        <v xml:space="preserve">FLAMIN MINERACAO                        </v>
      </c>
      <c r="F100" t="str">
        <f>VLOOKUP(Tabela__SA3[[#This Row],[COD COORD]],Tabela__SA3[],3,0)</f>
        <v/>
      </c>
    </row>
    <row r="101" spans="1:6" x14ac:dyDescent="0.3">
      <c r="A101" s="25" t="s">
        <v>1308</v>
      </c>
      <c r="B101" t="s">
        <v>5941</v>
      </c>
      <c r="C101" t="s">
        <v>10031</v>
      </c>
      <c r="D101" t="s">
        <v>1275</v>
      </c>
      <c r="E101" t="str">
        <f>VLOOKUP(Tabela__SA3[[#This Row],[COD COORD]],Tabela__SA3[],2,0)</f>
        <v xml:space="preserve">ANDRE APARECIDO DE QUEIROZ              </v>
      </c>
      <c r="F101" t="str">
        <f>VLOOKUP(Tabela__SA3[[#This Row],[COD COORD]],Tabela__SA3[],3,0)</f>
        <v>andre.queiroz@bioleve.com.br</v>
      </c>
    </row>
    <row r="102" spans="1:6" x14ac:dyDescent="0.3">
      <c r="A102" s="25" t="s">
        <v>1309</v>
      </c>
      <c r="B102" t="s">
        <v>5942</v>
      </c>
      <c r="C102" t="s">
        <v>7401</v>
      </c>
      <c r="D102" t="s">
        <v>753</v>
      </c>
      <c r="E102" t="str">
        <f>VLOOKUP(Tabela__SA3[[#This Row],[COD COORD]],Tabela__SA3[],2,0)</f>
        <v xml:space="preserve">FABIO ALEXSANDRE                        </v>
      </c>
      <c r="F102" t="str">
        <f>VLOOKUP(Tabela__SA3[[#This Row],[COD COORD]],Tabela__SA3[],3,0)</f>
        <v>fabio@bioleve.com.br</v>
      </c>
    </row>
    <row r="103" spans="1:6" x14ac:dyDescent="0.3">
      <c r="A103" s="25" t="s">
        <v>1310</v>
      </c>
      <c r="B103" t="s">
        <v>5943</v>
      </c>
      <c r="C103" t="s">
        <v>10032</v>
      </c>
      <c r="D103" t="s">
        <v>859</v>
      </c>
      <c r="E103" t="str">
        <f>VLOOKUP(Tabela__SA3[[#This Row],[COD COORD]],Tabela__SA3[],2,0)</f>
        <v xml:space="preserve">TIAGO OLIVEIRA                          </v>
      </c>
      <c r="F103" t="str">
        <f>VLOOKUP(Tabela__SA3[[#This Row],[COD COORD]],Tabela__SA3[],3,0)</f>
        <v>tiago.oliveira@bioleve.com.br</v>
      </c>
    </row>
    <row r="104" spans="1:6" x14ac:dyDescent="0.3">
      <c r="A104" s="25" t="s">
        <v>1312</v>
      </c>
      <c r="B104" t="s">
        <v>5944</v>
      </c>
      <c r="C104" t="s">
        <v>12197</v>
      </c>
      <c r="D104" t="s">
        <v>549</v>
      </c>
      <c r="E104" t="str">
        <f>VLOOKUP(Tabela__SA3[[#This Row],[COD COORD]],Tabela__SA3[],2,0)</f>
        <v xml:space="preserve">FERNANDO LUCATTO                        </v>
      </c>
      <c r="F104" t="str">
        <f>VLOOKUP(Tabela__SA3[[#This Row],[COD COORD]],Tabela__SA3[],3,0)</f>
        <v>fernando.lucatto@bioleve.com.br</v>
      </c>
    </row>
    <row r="105" spans="1:6" x14ac:dyDescent="0.3">
      <c r="A105" s="25" t="s">
        <v>1314</v>
      </c>
      <c r="B105" t="s">
        <v>5945</v>
      </c>
      <c r="C105" t="s">
        <v>10033</v>
      </c>
      <c r="D105" t="s">
        <v>753</v>
      </c>
      <c r="E105" t="str">
        <f>VLOOKUP(Tabela__SA3[[#This Row],[COD COORD]],Tabela__SA3[],2,0)</f>
        <v xml:space="preserve">FABIO ALEXSANDRE                        </v>
      </c>
      <c r="F105" t="str">
        <f>VLOOKUP(Tabela__SA3[[#This Row],[COD COORD]],Tabela__SA3[],3,0)</f>
        <v>fabio@bioleve.com.br</v>
      </c>
    </row>
    <row r="106" spans="1:6" x14ac:dyDescent="0.3">
      <c r="A106" s="25" t="s">
        <v>1315</v>
      </c>
      <c r="B106" t="s">
        <v>5946</v>
      </c>
      <c r="C106" t="s">
        <v>10034</v>
      </c>
      <c r="D106" t="s">
        <v>1136</v>
      </c>
      <c r="E106" t="str">
        <f>VLOOKUP(Tabela__SA3[[#This Row],[COD COORD]],Tabela__SA3[],2,0)</f>
        <v xml:space="preserve">ALESSANDRO CAOBIANCO - COORDENADOR      </v>
      </c>
      <c r="F106" t="str">
        <f>VLOOKUP(Tabela__SA3[[#This Row],[COD COORD]],Tabela__SA3[],3,0)</f>
        <v>alessandro.santos@bioleve.com.br</v>
      </c>
    </row>
    <row r="107" spans="1:6" x14ac:dyDescent="0.3">
      <c r="A107" s="25" t="s">
        <v>1316</v>
      </c>
      <c r="B107" t="s">
        <v>5947</v>
      </c>
      <c r="C107" t="s">
        <v>7401</v>
      </c>
      <c r="D107" t="s">
        <v>92</v>
      </c>
      <c r="E107" t="str">
        <f>VLOOKUP(Tabela__SA3[[#This Row],[COD COORD]],Tabela__SA3[],2,0)</f>
        <v xml:space="preserve">FLAMIN MINERACAO                        </v>
      </c>
      <c r="F107" t="str">
        <f>VLOOKUP(Tabela__SA3[[#This Row],[COD COORD]],Tabela__SA3[],3,0)</f>
        <v/>
      </c>
    </row>
    <row r="108" spans="1:6" x14ac:dyDescent="0.3">
      <c r="A108" s="25" t="s">
        <v>1317</v>
      </c>
      <c r="B108" t="s">
        <v>5948</v>
      </c>
      <c r="C108" t="s">
        <v>7401</v>
      </c>
      <c r="D108" t="s">
        <v>92</v>
      </c>
      <c r="E108" t="str">
        <f>VLOOKUP(Tabela__SA3[[#This Row],[COD COORD]],Tabela__SA3[],2,0)</f>
        <v xml:space="preserve">FLAMIN MINERACAO                        </v>
      </c>
      <c r="F108" t="str">
        <f>VLOOKUP(Tabela__SA3[[#This Row],[COD COORD]],Tabela__SA3[],3,0)</f>
        <v/>
      </c>
    </row>
    <row r="109" spans="1:6" x14ac:dyDescent="0.3">
      <c r="A109" s="25" t="s">
        <v>1318</v>
      </c>
      <c r="B109" t="s">
        <v>5949</v>
      </c>
      <c r="C109" t="s">
        <v>7401</v>
      </c>
      <c r="D109" t="s">
        <v>92</v>
      </c>
      <c r="E109" t="str">
        <f>VLOOKUP(Tabela__SA3[[#This Row],[COD COORD]],Tabela__SA3[],2,0)</f>
        <v xml:space="preserve">FLAMIN MINERACAO                        </v>
      </c>
      <c r="F109" t="str">
        <f>VLOOKUP(Tabela__SA3[[#This Row],[COD COORD]],Tabela__SA3[],3,0)</f>
        <v/>
      </c>
    </row>
    <row r="110" spans="1:6" x14ac:dyDescent="0.3">
      <c r="A110" s="25" t="s">
        <v>1319</v>
      </c>
      <c r="B110" t="s">
        <v>5950</v>
      </c>
      <c r="C110" t="s">
        <v>7401</v>
      </c>
      <c r="D110" t="s">
        <v>92</v>
      </c>
      <c r="E110" t="str">
        <f>VLOOKUP(Tabela__SA3[[#This Row],[COD COORD]],Tabela__SA3[],2,0)</f>
        <v xml:space="preserve">FLAMIN MINERACAO                        </v>
      </c>
      <c r="F110" t="str">
        <f>VLOOKUP(Tabela__SA3[[#This Row],[COD COORD]],Tabela__SA3[],3,0)</f>
        <v/>
      </c>
    </row>
    <row r="111" spans="1:6" x14ac:dyDescent="0.3">
      <c r="A111" s="25" t="s">
        <v>1320</v>
      </c>
      <c r="B111" t="s">
        <v>5951</v>
      </c>
      <c r="C111" t="s">
        <v>7401</v>
      </c>
      <c r="D111" t="s">
        <v>92</v>
      </c>
      <c r="E111" t="str">
        <f>VLOOKUP(Tabela__SA3[[#This Row],[COD COORD]],Tabela__SA3[],2,0)</f>
        <v xml:space="preserve">FLAMIN MINERACAO                        </v>
      </c>
      <c r="F111" t="str">
        <f>VLOOKUP(Tabela__SA3[[#This Row],[COD COORD]],Tabela__SA3[],3,0)</f>
        <v/>
      </c>
    </row>
    <row r="112" spans="1:6" x14ac:dyDescent="0.3">
      <c r="A112" s="25" t="s">
        <v>1321</v>
      </c>
      <c r="B112" t="s">
        <v>5952</v>
      </c>
      <c r="C112" t="s">
        <v>7401</v>
      </c>
      <c r="D112" t="s">
        <v>92</v>
      </c>
      <c r="E112" t="str">
        <f>VLOOKUP(Tabela__SA3[[#This Row],[COD COORD]],Tabela__SA3[],2,0)</f>
        <v xml:space="preserve">FLAMIN MINERACAO                        </v>
      </c>
      <c r="F112" t="str">
        <f>VLOOKUP(Tabela__SA3[[#This Row],[COD COORD]],Tabela__SA3[],3,0)</f>
        <v/>
      </c>
    </row>
    <row r="113" spans="1:6" x14ac:dyDescent="0.3">
      <c r="A113" s="25" t="s">
        <v>1322</v>
      </c>
      <c r="B113" t="s">
        <v>5953</v>
      </c>
      <c r="C113" t="s">
        <v>7401</v>
      </c>
      <c r="D113" t="s">
        <v>92</v>
      </c>
      <c r="E113" t="str">
        <f>VLOOKUP(Tabela__SA3[[#This Row],[COD COORD]],Tabela__SA3[],2,0)</f>
        <v xml:space="preserve">FLAMIN MINERACAO                        </v>
      </c>
      <c r="F113" t="str">
        <f>VLOOKUP(Tabela__SA3[[#This Row],[COD COORD]],Tabela__SA3[],3,0)</f>
        <v/>
      </c>
    </row>
    <row r="114" spans="1:6" x14ac:dyDescent="0.3">
      <c r="A114" s="25" t="s">
        <v>1323</v>
      </c>
      <c r="B114" t="s">
        <v>5954</v>
      </c>
      <c r="C114" t="s">
        <v>7401</v>
      </c>
      <c r="D114" t="s">
        <v>92</v>
      </c>
      <c r="E114" t="str">
        <f>VLOOKUP(Tabela__SA3[[#This Row],[COD COORD]],Tabela__SA3[],2,0)</f>
        <v xml:space="preserve">FLAMIN MINERACAO                        </v>
      </c>
      <c r="F114" t="str">
        <f>VLOOKUP(Tabela__SA3[[#This Row],[COD COORD]],Tabela__SA3[],3,0)</f>
        <v/>
      </c>
    </row>
    <row r="115" spans="1:6" x14ac:dyDescent="0.3">
      <c r="A115" s="25" t="s">
        <v>1324</v>
      </c>
      <c r="B115" t="s">
        <v>5955</v>
      </c>
      <c r="C115" t="s">
        <v>7401</v>
      </c>
      <c r="D115" t="s">
        <v>92</v>
      </c>
      <c r="E115" t="str">
        <f>VLOOKUP(Tabela__SA3[[#This Row],[COD COORD]],Tabela__SA3[],2,0)</f>
        <v xml:space="preserve">FLAMIN MINERACAO                        </v>
      </c>
      <c r="F115" t="str">
        <f>VLOOKUP(Tabela__SA3[[#This Row],[COD COORD]],Tabela__SA3[],3,0)</f>
        <v/>
      </c>
    </row>
    <row r="116" spans="1:6" x14ac:dyDescent="0.3">
      <c r="A116" s="25" t="s">
        <v>1325</v>
      </c>
      <c r="B116" t="s">
        <v>5956</v>
      </c>
      <c r="C116" t="s">
        <v>7401</v>
      </c>
      <c r="D116" t="s">
        <v>92</v>
      </c>
      <c r="E116" t="str">
        <f>VLOOKUP(Tabela__SA3[[#This Row],[COD COORD]],Tabela__SA3[],2,0)</f>
        <v xml:space="preserve">FLAMIN MINERACAO                        </v>
      </c>
      <c r="F116" t="str">
        <f>VLOOKUP(Tabela__SA3[[#This Row],[COD COORD]],Tabela__SA3[],3,0)</f>
        <v/>
      </c>
    </row>
    <row r="117" spans="1:6" x14ac:dyDescent="0.3">
      <c r="A117" s="25" t="s">
        <v>1326</v>
      </c>
      <c r="B117" t="s">
        <v>5957</v>
      </c>
      <c r="C117" t="s">
        <v>7401</v>
      </c>
      <c r="D117" t="s">
        <v>92</v>
      </c>
      <c r="E117" t="str">
        <f>VLOOKUP(Tabela__SA3[[#This Row],[COD COORD]],Tabela__SA3[],2,0)</f>
        <v xml:space="preserve">FLAMIN MINERACAO                        </v>
      </c>
      <c r="F117" t="str">
        <f>VLOOKUP(Tabela__SA3[[#This Row],[COD COORD]],Tabela__SA3[],3,0)</f>
        <v/>
      </c>
    </row>
    <row r="118" spans="1:6" x14ac:dyDescent="0.3">
      <c r="A118" s="25" t="s">
        <v>1327</v>
      </c>
      <c r="B118" t="s">
        <v>5958</v>
      </c>
      <c r="C118" t="s">
        <v>7401</v>
      </c>
      <c r="D118" t="s">
        <v>92</v>
      </c>
      <c r="E118" t="str">
        <f>VLOOKUP(Tabela__SA3[[#This Row],[COD COORD]],Tabela__SA3[],2,0)</f>
        <v xml:space="preserve">FLAMIN MINERACAO                        </v>
      </c>
      <c r="F118" t="str">
        <f>VLOOKUP(Tabela__SA3[[#This Row],[COD COORD]],Tabela__SA3[],3,0)</f>
        <v/>
      </c>
    </row>
    <row r="119" spans="1:6" x14ac:dyDescent="0.3">
      <c r="A119" s="25" t="s">
        <v>1328</v>
      </c>
      <c r="B119" t="s">
        <v>5959</v>
      </c>
      <c r="C119" t="s">
        <v>7401</v>
      </c>
      <c r="D119" t="s">
        <v>1136</v>
      </c>
      <c r="E119" t="str">
        <f>VLOOKUP(Tabela__SA3[[#This Row],[COD COORD]],Tabela__SA3[],2,0)</f>
        <v xml:space="preserve">ALESSANDRO CAOBIANCO - COORDENADOR      </v>
      </c>
      <c r="F119" t="str">
        <f>VLOOKUP(Tabela__SA3[[#This Row],[COD COORD]],Tabela__SA3[],3,0)</f>
        <v>alessandro.santos@bioleve.com.br</v>
      </c>
    </row>
    <row r="120" spans="1:6" x14ac:dyDescent="0.3">
      <c r="A120" s="25" t="s">
        <v>1329</v>
      </c>
      <c r="B120" t="s">
        <v>5960</v>
      </c>
      <c r="C120" t="s">
        <v>7401</v>
      </c>
      <c r="D120" t="s">
        <v>949</v>
      </c>
      <c r="E120" t="str">
        <f>VLOOKUP(Tabela__SA3[[#This Row],[COD COORD]],Tabela__SA3[],2,0)</f>
        <v xml:space="preserve">CAMILA NEDER                            </v>
      </c>
      <c r="F120" t="str">
        <f>VLOOKUP(Tabela__SA3[[#This Row],[COD COORD]],Tabela__SA3[],3,0)</f>
        <v>camila.neder@bioleve.com.br</v>
      </c>
    </row>
    <row r="121" spans="1:6" x14ac:dyDescent="0.3">
      <c r="A121" s="25" t="s">
        <v>1330</v>
      </c>
      <c r="B121" t="s">
        <v>5961</v>
      </c>
      <c r="C121" t="s">
        <v>7401</v>
      </c>
      <c r="D121" t="s">
        <v>92</v>
      </c>
      <c r="E121" t="str">
        <f>VLOOKUP(Tabela__SA3[[#This Row],[COD COORD]],Tabela__SA3[],2,0)</f>
        <v xml:space="preserve">FLAMIN MINERACAO                        </v>
      </c>
      <c r="F121" t="str">
        <f>VLOOKUP(Tabela__SA3[[#This Row],[COD COORD]],Tabela__SA3[],3,0)</f>
        <v/>
      </c>
    </row>
    <row r="122" spans="1:6" x14ac:dyDescent="0.3">
      <c r="A122" s="25" t="s">
        <v>1331</v>
      </c>
      <c r="B122" t="s">
        <v>5962</v>
      </c>
      <c r="C122" t="s">
        <v>7401</v>
      </c>
      <c r="D122" t="s">
        <v>92</v>
      </c>
      <c r="E122" t="str">
        <f>VLOOKUP(Tabela__SA3[[#This Row],[COD COORD]],Tabela__SA3[],2,0)</f>
        <v xml:space="preserve">FLAMIN MINERACAO                        </v>
      </c>
      <c r="F122" t="str">
        <f>VLOOKUP(Tabela__SA3[[#This Row],[COD COORD]],Tabela__SA3[],3,0)</f>
        <v/>
      </c>
    </row>
    <row r="123" spans="1:6" x14ac:dyDescent="0.3">
      <c r="A123" s="25" t="s">
        <v>1332</v>
      </c>
      <c r="B123" t="s">
        <v>5963</v>
      </c>
      <c r="C123" t="s">
        <v>7401</v>
      </c>
      <c r="D123" t="s">
        <v>92</v>
      </c>
      <c r="E123" t="str">
        <f>VLOOKUP(Tabela__SA3[[#This Row],[COD COORD]],Tabela__SA3[],2,0)</f>
        <v xml:space="preserve">FLAMIN MINERACAO                        </v>
      </c>
      <c r="F123" t="str">
        <f>VLOOKUP(Tabela__SA3[[#This Row],[COD COORD]],Tabela__SA3[],3,0)</f>
        <v/>
      </c>
    </row>
    <row r="124" spans="1:6" x14ac:dyDescent="0.3">
      <c r="A124" s="25" t="s">
        <v>1333</v>
      </c>
      <c r="B124" t="s">
        <v>5964</v>
      </c>
      <c r="C124" t="s">
        <v>7401</v>
      </c>
      <c r="D124" t="s">
        <v>92</v>
      </c>
      <c r="E124" t="str">
        <f>VLOOKUP(Tabela__SA3[[#This Row],[COD COORD]],Tabela__SA3[],2,0)</f>
        <v xml:space="preserve">FLAMIN MINERACAO                        </v>
      </c>
      <c r="F124" t="str">
        <f>VLOOKUP(Tabela__SA3[[#This Row],[COD COORD]],Tabela__SA3[],3,0)</f>
        <v/>
      </c>
    </row>
    <row r="125" spans="1:6" x14ac:dyDescent="0.3">
      <c r="A125" s="25" t="s">
        <v>1334</v>
      </c>
      <c r="B125" t="s">
        <v>5965</v>
      </c>
      <c r="C125" t="s">
        <v>7401</v>
      </c>
      <c r="D125" t="s">
        <v>92</v>
      </c>
      <c r="E125" t="str">
        <f>VLOOKUP(Tabela__SA3[[#This Row],[COD COORD]],Tabela__SA3[],2,0)</f>
        <v xml:space="preserve">FLAMIN MINERACAO                        </v>
      </c>
      <c r="F125" t="str">
        <f>VLOOKUP(Tabela__SA3[[#This Row],[COD COORD]],Tabela__SA3[],3,0)</f>
        <v/>
      </c>
    </row>
    <row r="126" spans="1:6" x14ac:dyDescent="0.3">
      <c r="A126" s="25" t="s">
        <v>1335</v>
      </c>
      <c r="B126" t="s">
        <v>5966</v>
      </c>
      <c r="C126" t="s">
        <v>7401</v>
      </c>
      <c r="D126" t="s">
        <v>92</v>
      </c>
      <c r="E126" t="str">
        <f>VLOOKUP(Tabela__SA3[[#This Row],[COD COORD]],Tabela__SA3[],2,0)</f>
        <v xml:space="preserve">FLAMIN MINERACAO                        </v>
      </c>
      <c r="F126" t="str">
        <f>VLOOKUP(Tabela__SA3[[#This Row],[COD COORD]],Tabela__SA3[],3,0)</f>
        <v/>
      </c>
    </row>
    <row r="127" spans="1:6" x14ac:dyDescent="0.3">
      <c r="A127" s="25" t="s">
        <v>1336</v>
      </c>
      <c r="B127" t="s">
        <v>5967</v>
      </c>
      <c r="C127" t="s">
        <v>7401</v>
      </c>
      <c r="D127" t="s">
        <v>92</v>
      </c>
      <c r="E127" t="str">
        <f>VLOOKUP(Tabela__SA3[[#This Row],[COD COORD]],Tabela__SA3[],2,0)</f>
        <v xml:space="preserve">FLAMIN MINERACAO                        </v>
      </c>
      <c r="F127" t="str">
        <f>VLOOKUP(Tabela__SA3[[#This Row],[COD COORD]],Tabela__SA3[],3,0)</f>
        <v/>
      </c>
    </row>
    <row r="128" spans="1:6" x14ac:dyDescent="0.3">
      <c r="A128" s="25" t="s">
        <v>1337</v>
      </c>
      <c r="B128" t="s">
        <v>5968</v>
      </c>
      <c r="C128" t="s">
        <v>7401</v>
      </c>
      <c r="D128" t="s">
        <v>92</v>
      </c>
      <c r="E128" t="str">
        <f>VLOOKUP(Tabela__SA3[[#This Row],[COD COORD]],Tabela__SA3[],2,0)</f>
        <v xml:space="preserve">FLAMIN MINERACAO                        </v>
      </c>
      <c r="F128" t="str">
        <f>VLOOKUP(Tabela__SA3[[#This Row],[COD COORD]],Tabela__SA3[],3,0)</f>
        <v/>
      </c>
    </row>
    <row r="129" spans="1:6" x14ac:dyDescent="0.3">
      <c r="A129" s="25" t="s">
        <v>1338</v>
      </c>
      <c r="B129" t="s">
        <v>5969</v>
      </c>
      <c r="C129" t="s">
        <v>7401</v>
      </c>
      <c r="D129" t="s">
        <v>92</v>
      </c>
      <c r="E129" t="str">
        <f>VLOOKUP(Tabela__SA3[[#This Row],[COD COORD]],Tabela__SA3[],2,0)</f>
        <v xml:space="preserve">FLAMIN MINERACAO                        </v>
      </c>
      <c r="F129" t="str">
        <f>VLOOKUP(Tabela__SA3[[#This Row],[COD COORD]],Tabela__SA3[],3,0)</f>
        <v/>
      </c>
    </row>
    <row r="130" spans="1:6" x14ac:dyDescent="0.3">
      <c r="A130" s="25" t="s">
        <v>1339</v>
      </c>
      <c r="B130" t="s">
        <v>5970</v>
      </c>
      <c r="C130" t="s">
        <v>7401</v>
      </c>
      <c r="D130" t="s">
        <v>92</v>
      </c>
      <c r="E130" t="str">
        <f>VLOOKUP(Tabela__SA3[[#This Row],[COD COORD]],Tabela__SA3[],2,0)</f>
        <v xml:space="preserve">FLAMIN MINERACAO                        </v>
      </c>
      <c r="F130" t="str">
        <f>VLOOKUP(Tabela__SA3[[#This Row],[COD COORD]],Tabela__SA3[],3,0)</f>
        <v/>
      </c>
    </row>
    <row r="131" spans="1:6" x14ac:dyDescent="0.3">
      <c r="A131" s="25" t="s">
        <v>1340</v>
      </c>
      <c r="B131" t="s">
        <v>5971</v>
      </c>
      <c r="C131" t="s">
        <v>7401</v>
      </c>
      <c r="D131" t="s">
        <v>92</v>
      </c>
      <c r="E131" t="str">
        <f>VLOOKUP(Tabela__SA3[[#This Row],[COD COORD]],Tabela__SA3[],2,0)</f>
        <v xml:space="preserve">FLAMIN MINERACAO                        </v>
      </c>
      <c r="F131" t="str">
        <f>VLOOKUP(Tabela__SA3[[#This Row],[COD COORD]],Tabela__SA3[],3,0)</f>
        <v/>
      </c>
    </row>
    <row r="132" spans="1:6" x14ac:dyDescent="0.3">
      <c r="A132" s="25" t="s">
        <v>1341</v>
      </c>
      <c r="B132" t="s">
        <v>5972</v>
      </c>
      <c r="C132" t="s">
        <v>7401</v>
      </c>
      <c r="D132" t="s">
        <v>92</v>
      </c>
      <c r="E132" t="str">
        <f>VLOOKUP(Tabela__SA3[[#This Row],[COD COORD]],Tabela__SA3[],2,0)</f>
        <v xml:space="preserve">FLAMIN MINERACAO                        </v>
      </c>
      <c r="F132" t="str">
        <f>VLOOKUP(Tabela__SA3[[#This Row],[COD COORD]],Tabela__SA3[],3,0)</f>
        <v/>
      </c>
    </row>
    <row r="133" spans="1:6" x14ac:dyDescent="0.3">
      <c r="A133" s="25" t="s">
        <v>1342</v>
      </c>
      <c r="B133" t="s">
        <v>5973</v>
      </c>
      <c r="C133" t="s">
        <v>7401</v>
      </c>
      <c r="D133" t="s">
        <v>92</v>
      </c>
      <c r="E133" t="str">
        <f>VLOOKUP(Tabela__SA3[[#This Row],[COD COORD]],Tabela__SA3[],2,0)</f>
        <v xml:space="preserve">FLAMIN MINERACAO                        </v>
      </c>
      <c r="F133" t="str">
        <f>VLOOKUP(Tabela__SA3[[#This Row],[COD COORD]],Tabela__SA3[],3,0)</f>
        <v/>
      </c>
    </row>
    <row r="134" spans="1:6" x14ac:dyDescent="0.3">
      <c r="A134" s="25" t="s">
        <v>1343</v>
      </c>
      <c r="B134" t="s">
        <v>5974</v>
      </c>
      <c r="C134" t="s">
        <v>7401</v>
      </c>
      <c r="D134" t="s">
        <v>92</v>
      </c>
      <c r="E134" t="str">
        <f>VLOOKUP(Tabela__SA3[[#This Row],[COD COORD]],Tabela__SA3[],2,0)</f>
        <v xml:space="preserve">FLAMIN MINERACAO                        </v>
      </c>
      <c r="F134" t="str">
        <f>VLOOKUP(Tabela__SA3[[#This Row],[COD COORD]],Tabela__SA3[],3,0)</f>
        <v/>
      </c>
    </row>
    <row r="135" spans="1:6" x14ac:dyDescent="0.3">
      <c r="A135" s="25" t="s">
        <v>1344</v>
      </c>
      <c r="B135" t="s">
        <v>5975</v>
      </c>
      <c r="C135" t="s">
        <v>7401</v>
      </c>
      <c r="D135" t="s">
        <v>92</v>
      </c>
      <c r="E135" t="str">
        <f>VLOOKUP(Tabela__SA3[[#This Row],[COD COORD]],Tabela__SA3[],2,0)</f>
        <v xml:space="preserve">FLAMIN MINERACAO                        </v>
      </c>
      <c r="F135" t="str">
        <f>VLOOKUP(Tabela__SA3[[#This Row],[COD COORD]],Tabela__SA3[],3,0)</f>
        <v/>
      </c>
    </row>
    <row r="136" spans="1:6" x14ac:dyDescent="0.3">
      <c r="A136" s="25" t="s">
        <v>1345</v>
      </c>
      <c r="B136" t="s">
        <v>5976</v>
      </c>
      <c r="C136" t="s">
        <v>7401</v>
      </c>
      <c r="D136" t="s">
        <v>92</v>
      </c>
      <c r="E136" t="str">
        <f>VLOOKUP(Tabela__SA3[[#This Row],[COD COORD]],Tabela__SA3[],2,0)</f>
        <v xml:space="preserve">FLAMIN MINERACAO                        </v>
      </c>
      <c r="F136" t="str">
        <f>VLOOKUP(Tabela__SA3[[#This Row],[COD COORD]],Tabela__SA3[],3,0)</f>
        <v/>
      </c>
    </row>
    <row r="137" spans="1:6" x14ac:dyDescent="0.3">
      <c r="A137" s="25" t="s">
        <v>1346</v>
      </c>
      <c r="B137" t="s">
        <v>5977</v>
      </c>
      <c r="C137" t="s">
        <v>7401</v>
      </c>
      <c r="D137" t="s">
        <v>92</v>
      </c>
      <c r="E137" t="str">
        <f>VLOOKUP(Tabela__SA3[[#This Row],[COD COORD]],Tabela__SA3[],2,0)</f>
        <v xml:space="preserve">FLAMIN MINERACAO                        </v>
      </c>
      <c r="F137" t="str">
        <f>VLOOKUP(Tabela__SA3[[#This Row],[COD COORD]],Tabela__SA3[],3,0)</f>
        <v/>
      </c>
    </row>
    <row r="138" spans="1:6" x14ac:dyDescent="0.3">
      <c r="A138" s="25" t="s">
        <v>1347</v>
      </c>
      <c r="B138" t="s">
        <v>5978</v>
      </c>
      <c r="C138" t="s">
        <v>7401</v>
      </c>
      <c r="D138" t="s">
        <v>92</v>
      </c>
      <c r="E138" t="str">
        <f>VLOOKUP(Tabela__SA3[[#This Row],[COD COORD]],Tabela__SA3[],2,0)</f>
        <v xml:space="preserve">FLAMIN MINERACAO                        </v>
      </c>
      <c r="F138" t="str">
        <f>VLOOKUP(Tabela__SA3[[#This Row],[COD COORD]],Tabela__SA3[],3,0)</f>
        <v/>
      </c>
    </row>
    <row r="139" spans="1:6" x14ac:dyDescent="0.3">
      <c r="A139" s="25" t="s">
        <v>1348</v>
      </c>
      <c r="B139" t="s">
        <v>5979</v>
      </c>
      <c r="C139" t="s">
        <v>7401</v>
      </c>
      <c r="D139" t="s">
        <v>92</v>
      </c>
      <c r="E139" t="str">
        <f>VLOOKUP(Tabela__SA3[[#This Row],[COD COORD]],Tabela__SA3[],2,0)</f>
        <v xml:space="preserve">FLAMIN MINERACAO                        </v>
      </c>
      <c r="F139" t="str">
        <f>VLOOKUP(Tabela__SA3[[#This Row],[COD COORD]],Tabela__SA3[],3,0)</f>
        <v/>
      </c>
    </row>
    <row r="140" spans="1:6" x14ac:dyDescent="0.3">
      <c r="A140" s="25" t="s">
        <v>1349</v>
      </c>
      <c r="B140" t="s">
        <v>5980</v>
      </c>
      <c r="C140" t="s">
        <v>7401</v>
      </c>
      <c r="D140" t="s">
        <v>92</v>
      </c>
      <c r="E140" t="str">
        <f>VLOOKUP(Tabela__SA3[[#This Row],[COD COORD]],Tabela__SA3[],2,0)</f>
        <v xml:space="preserve">FLAMIN MINERACAO                        </v>
      </c>
      <c r="F140" t="str">
        <f>VLOOKUP(Tabela__SA3[[#This Row],[COD COORD]],Tabela__SA3[],3,0)</f>
        <v/>
      </c>
    </row>
    <row r="141" spans="1:6" x14ac:dyDescent="0.3">
      <c r="A141" s="25" t="s">
        <v>1350</v>
      </c>
      <c r="B141" t="s">
        <v>5981</v>
      </c>
      <c r="C141" t="s">
        <v>7401</v>
      </c>
      <c r="D141" t="s">
        <v>92</v>
      </c>
      <c r="E141" t="str">
        <f>VLOOKUP(Tabela__SA3[[#This Row],[COD COORD]],Tabela__SA3[],2,0)</f>
        <v xml:space="preserve">FLAMIN MINERACAO                        </v>
      </c>
      <c r="F141" t="str">
        <f>VLOOKUP(Tabela__SA3[[#This Row],[COD COORD]],Tabela__SA3[],3,0)</f>
        <v/>
      </c>
    </row>
    <row r="142" spans="1:6" x14ac:dyDescent="0.3">
      <c r="A142" s="25" t="s">
        <v>1351</v>
      </c>
      <c r="B142" t="s">
        <v>5982</v>
      </c>
      <c r="C142" t="s">
        <v>7401</v>
      </c>
      <c r="D142" t="s">
        <v>92</v>
      </c>
      <c r="E142" t="str">
        <f>VLOOKUP(Tabela__SA3[[#This Row],[COD COORD]],Tabela__SA3[],2,0)</f>
        <v xml:space="preserve">FLAMIN MINERACAO                        </v>
      </c>
      <c r="F142" t="str">
        <f>VLOOKUP(Tabela__SA3[[#This Row],[COD COORD]],Tabela__SA3[],3,0)</f>
        <v/>
      </c>
    </row>
    <row r="143" spans="1:6" x14ac:dyDescent="0.3">
      <c r="A143" s="25" t="s">
        <v>1352</v>
      </c>
      <c r="B143" t="s">
        <v>5983</v>
      </c>
      <c r="C143" t="s">
        <v>7401</v>
      </c>
      <c r="D143" t="s">
        <v>92</v>
      </c>
      <c r="E143" t="str">
        <f>VLOOKUP(Tabela__SA3[[#This Row],[COD COORD]],Tabela__SA3[],2,0)</f>
        <v xml:space="preserve">FLAMIN MINERACAO                        </v>
      </c>
      <c r="F143" t="str">
        <f>VLOOKUP(Tabela__SA3[[#This Row],[COD COORD]],Tabela__SA3[],3,0)</f>
        <v/>
      </c>
    </row>
    <row r="144" spans="1:6" x14ac:dyDescent="0.3">
      <c r="A144" s="25" t="s">
        <v>1353</v>
      </c>
      <c r="B144" t="s">
        <v>5984</v>
      </c>
      <c r="C144" t="s">
        <v>12198</v>
      </c>
      <c r="D144" t="s">
        <v>859</v>
      </c>
      <c r="E144" t="str">
        <f>VLOOKUP(Tabela__SA3[[#This Row],[COD COORD]],Tabela__SA3[],2,0)</f>
        <v xml:space="preserve">TIAGO OLIVEIRA                          </v>
      </c>
      <c r="F144" t="str">
        <f>VLOOKUP(Tabela__SA3[[#This Row],[COD COORD]],Tabela__SA3[],3,0)</f>
        <v>tiago.oliveira@bioleve.com.br</v>
      </c>
    </row>
    <row r="145" spans="1:6" x14ac:dyDescent="0.3">
      <c r="A145" s="25" t="s">
        <v>5985</v>
      </c>
      <c r="B145" t="s">
        <v>5986</v>
      </c>
      <c r="C145" t="s">
        <v>7401</v>
      </c>
      <c r="D145" t="s">
        <v>5985</v>
      </c>
      <c r="E145" t="str">
        <f>VLOOKUP(Tabela__SA3[[#This Row],[COD COORD]],Tabela__SA3[],2,0)</f>
        <v xml:space="preserve">VENDEDOR FORECAST                       </v>
      </c>
      <c r="F145" t="str">
        <f>VLOOKUP(Tabela__SA3[[#This Row],[COD COORD]],Tabela__SA3[],3,0)</f>
        <v/>
      </c>
    </row>
    <row r="146" spans="1:6" x14ac:dyDescent="0.3">
      <c r="A146" s="25" t="s">
        <v>1354</v>
      </c>
      <c r="B146" t="s">
        <v>5987</v>
      </c>
      <c r="C146" t="s">
        <v>7401</v>
      </c>
      <c r="D146" t="s">
        <v>92</v>
      </c>
      <c r="E146" t="str">
        <f>VLOOKUP(Tabela__SA3[[#This Row],[COD COORD]],Tabela__SA3[],2,0)</f>
        <v xml:space="preserve">FLAMIN MINERACAO                        </v>
      </c>
      <c r="F146" t="str">
        <f>VLOOKUP(Tabela__SA3[[#This Row],[COD COORD]],Tabela__SA3[],3,0)</f>
        <v/>
      </c>
    </row>
    <row r="147" spans="1:6" x14ac:dyDescent="0.3">
      <c r="A147" s="25" t="s">
        <v>1355</v>
      </c>
      <c r="B147" t="s">
        <v>5988</v>
      </c>
      <c r="C147" t="s">
        <v>10035</v>
      </c>
      <c r="D147" t="s">
        <v>753</v>
      </c>
      <c r="E147" t="str">
        <f>VLOOKUP(Tabela__SA3[[#This Row],[COD COORD]],Tabela__SA3[],2,0)</f>
        <v xml:space="preserve">FABIO ALEXSANDRE                        </v>
      </c>
      <c r="F147" t="str">
        <f>VLOOKUP(Tabela__SA3[[#This Row],[COD COORD]],Tabela__SA3[],3,0)</f>
        <v>fabio@bioleve.com.br</v>
      </c>
    </row>
    <row r="148" spans="1:6" x14ac:dyDescent="0.3">
      <c r="A148" s="25" t="s">
        <v>1356</v>
      </c>
      <c r="B148" t="s">
        <v>5989</v>
      </c>
      <c r="C148" t="s">
        <v>7401</v>
      </c>
      <c r="D148" t="s">
        <v>549</v>
      </c>
      <c r="E148" t="str">
        <f>VLOOKUP(Tabela__SA3[[#This Row],[COD COORD]],Tabela__SA3[],2,0)</f>
        <v xml:space="preserve">FERNANDO LUCATTO                        </v>
      </c>
      <c r="F148" t="str">
        <f>VLOOKUP(Tabela__SA3[[#This Row],[COD COORD]],Tabela__SA3[],3,0)</f>
        <v>fernando.lucatto@bioleve.com.br</v>
      </c>
    </row>
    <row r="149" spans="1:6" x14ac:dyDescent="0.3">
      <c r="A149" s="25" t="s">
        <v>1357</v>
      </c>
      <c r="B149" t="s">
        <v>5990</v>
      </c>
      <c r="C149" t="s">
        <v>7401</v>
      </c>
      <c r="D149" t="s">
        <v>1306</v>
      </c>
      <c r="E149" t="str">
        <f>VLOOKUP(Tabela__SA3[[#This Row],[COD COORD]],Tabela__SA3[],2,0)</f>
        <v xml:space="preserve">ALEXANDRE SANA                          </v>
      </c>
      <c r="F149" t="str">
        <f>VLOOKUP(Tabela__SA3[[#This Row],[COD COORD]],Tabela__SA3[],3,0)</f>
        <v>alexandre.sana@bioleve.com.br</v>
      </c>
    </row>
    <row r="150" spans="1:6" x14ac:dyDescent="0.3">
      <c r="A150" s="25" t="s">
        <v>1358</v>
      </c>
      <c r="B150" t="s">
        <v>5991</v>
      </c>
      <c r="C150" t="s">
        <v>12199</v>
      </c>
      <c r="D150" t="s">
        <v>1275</v>
      </c>
      <c r="E150" t="str">
        <f>VLOOKUP(Tabela__SA3[[#This Row],[COD COORD]],Tabela__SA3[],2,0)</f>
        <v xml:space="preserve">ANDRE APARECIDO DE QUEIROZ              </v>
      </c>
      <c r="F150" t="str">
        <f>VLOOKUP(Tabela__SA3[[#This Row],[COD COORD]],Tabela__SA3[],3,0)</f>
        <v>andre.queiroz@bioleve.com.br</v>
      </c>
    </row>
    <row r="151" spans="1:6" x14ac:dyDescent="0.3">
      <c r="A151" s="25" t="s">
        <v>1359</v>
      </c>
      <c r="B151" t="s">
        <v>5992</v>
      </c>
      <c r="C151" s="26" t="s">
        <v>7401</v>
      </c>
      <c r="D151" t="s">
        <v>441</v>
      </c>
      <c r="E151" t="str">
        <f>VLOOKUP(Tabela__SA3[[#This Row],[COD COORD]],Tabela__SA3[],2,0)</f>
        <v xml:space="preserve">FABIO MONTEIRO                          </v>
      </c>
      <c r="F151" t="str">
        <f>VLOOKUP(Tabela__SA3[[#This Row],[COD COORD]],Tabela__SA3[],3,0)</f>
        <v>fabio.monteiro@bioleve.com.br</v>
      </c>
    </row>
    <row r="152" spans="1:6" x14ac:dyDescent="0.3">
      <c r="A152" s="25" t="s">
        <v>1360</v>
      </c>
      <c r="B152" t="s">
        <v>5993</v>
      </c>
      <c r="C152" t="s">
        <v>7401</v>
      </c>
      <c r="D152" t="s">
        <v>441</v>
      </c>
      <c r="E152" t="str">
        <f>VLOOKUP(Tabela__SA3[[#This Row],[COD COORD]],Tabela__SA3[],2,0)</f>
        <v xml:space="preserve">FABIO MONTEIRO                          </v>
      </c>
      <c r="F152" t="str">
        <f>VLOOKUP(Tabela__SA3[[#This Row],[COD COORD]],Tabela__SA3[],3,0)</f>
        <v>fabio.monteiro@bioleve.com.br</v>
      </c>
    </row>
    <row r="153" spans="1:6" x14ac:dyDescent="0.3">
      <c r="A153" s="25" t="s">
        <v>1361</v>
      </c>
      <c r="B153" t="s">
        <v>5994</v>
      </c>
      <c r="C153" t="s">
        <v>7401</v>
      </c>
      <c r="D153" t="s">
        <v>1306</v>
      </c>
      <c r="E153" t="str">
        <f>VLOOKUP(Tabela__SA3[[#This Row],[COD COORD]],Tabela__SA3[],2,0)</f>
        <v xml:space="preserve">ALEXANDRE SANA                          </v>
      </c>
      <c r="F153" t="str">
        <f>VLOOKUP(Tabela__SA3[[#This Row],[COD COORD]],Tabela__SA3[],3,0)</f>
        <v>alexandre.sana@bioleve.com.br</v>
      </c>
    </row>
    <row r="154" spans="1:6" x14ac:dyDescent="0.3">
      <c r="A154" s="25" t="s">
        <v>1362</v>
      </c>
      <c r="B154" t="s">
        <v>5995</v>
      </c>
      <c r="C154" t="s">
        <v>7401</v>
      </c>
      <c r="D154" t="s">
        <v>753</v>
      </c>
      <c r="E154" t="str">
        <f>VLOOKUP(Tabela__SA3[[#This Row],[COD COORD]],Tabela__SA3[],2,0)</f>
        <v xml:space="preserve">FABIO ALEXSANDRE                        </v>
      </c>
      <c r="F154" t="str">
        <f>VLOOKUP(Tabela__SA3[[#This Row],[COD COORD]],Tabela__SA3[],3,0)</f>
        <v>fabio@bioleve.com.br</v>
      </c>
    </row>
    <row r="155" spans="1:6" x14ac:dyDescent="0.3">
      <c r="A155" s="25" t="s">
        <v>1363</v>
      </c>
      <c r="B155" t="s">
        <v>5996</v>
      </c>
      <c r="C155" t="s">
        <v>7401</v>
      </c>
      <c r="D155" t="s">
        <v>826</v>
      </c>
      <c r="E155" t="str">
        <f>VLOOKUP(Tabela__SA3[[#This Row],[COD COORD]],Tabela__SA3[],2,0)</f>
        <v xml:space="preserve">ERICO ALEXANDRE                         </v>
      </c>
      <c r="F155" t="str">
        <f>VLOOKUP(Tabela__SA3[[#This Row],[COD COORD]],Tabela__SA3[],3,0)</f>
        <v>erico@bioleve.com.br</v>
      </c>
    </row>
    <row r="156" spans="1:6" x14ac:dyDescent="0.3">
      <c r="A156" s="25" t="s">
        <v>1364</v>
      </c>
      <c r="B156" t="s">
        <v>5997</v>
      </c>
      <c r="C156" t="s">
        <v>7401</v>
      </c>
      <c r="D156" t="s">
        <v>826</v>
      </c>
      <c r="E156" t="str">
        <f>VLOOKUP(Tabela__SA3[[#This Row],[COD COORD]],Tabela__SA3[],2,0)</f>
        <v xml:space="preserve">ERICO ALEXANDRE                         </v>
      </c>
      <c r="F156" t="str">
        <f>VLOOKUP(Tabela__SA3[[#This Row],[COD COORD]],Tabela__SA3[],3,0)</f>
        <v>erico@bioleve.com.br</v>
      </c>
    </row>
    <row r="157" spans="1:6" x14ac:dyDescent="0.3">
      <c r="A157" s="25" t="s">
        <v>1365</v>
      </c>
      <c r="B157" t="s">
        <v>5998</v>
      </c>
      <c r="C157" t="s">
        <v>7401</v>
      </c>
      <c r="D157" t="s">
        <v>826</v>
      </c>
      <c r="E157" t="str">
        <f>VLOOKUP(Tabela__SA3[[#This Row],[COD COORD]],Tabela__SA3[],2,0)</f>
        <v xml:space="preserve">ERICO ALEXANDRE                         </v>
      </c>
      <c r="F157" t="str">
        <f>VLOOKUP(Tabela__SA3[[#This Row],[COD COORD]],Tabela__SA3[],3,0)</f>
        <v>erico@bioleve.com.br</v>
      </c>
    </row>
    <row r="158" spans="1:6" x14ac:dyDescent="0.3">
      <c r="A158" s="25" t="s">
        <v>1366</v>
      </c>
      <c r="B158" t="s">
        <v>5999</v>
      </c>
      <c r="C158" t="s">
        <v>7401</v>
      </c>
      <c r="D158" t="s">
        <v>826</v>
      </c>
      <c r="E158" t="str">
        <f>VLOOKUP(Tabela__SA3[[#This Row],[COD COORD]],Tabela__SA3[],2,0)</f>
        <v xml:space="preserve">ERICO ALEXANDRE                         </v>
      </c>
      <c r="F158" t="str">
        <f>VLOOKUP(Tabela__SA3[[#This Row],[COD COORD]],Tabela__SA3[],3,0)</f>
        <v>erico@bioleve.com.br</v>
      </c>
    </row>
    <row r="159" spans="1:6" x14ac:dyDescent="0.3">
      <c r="A159" s="25" t="s">
        <v>1367</v>
      </c>
      <c r="B159" t="s">
        <v>6000</v>
      </c>
      <c r="C159" t="s">
        <v>7401</v>
      </c>
      <c r="D159" t="s">
        <v>826</v>
      </c>
      <c r="E159" t="str">
        <f>VLOOKUP(Tabela__SA3[[#This Row],[COD COORD]],Tabela__SA3[],2,0)</f>
        <v xml:space="preserve">ERICO ALEXANDRE                         </v>
      </c>
      <c r="F159" t="str">
        <f>VLOOKUP(Tabela__SA3[[#This Row],[COD COORD]],Tabela__SA3[],3,0)</f>
        <v>erico@bioleve.com.br</v>
      </c>
    </row>
    <row r="160" spans="1:6" x14ac:dyDescent="0.3">
      <c r="A160" s="25" t="s">
        <v>1368</v>
      </c>
      <c r="B160" t="s">
        <v>6001</v>
      </c>
      <c r="C160" t="s">
        <v>7401</v>
      </c>
      <c r="D160" t="s">
        <v>826</v>
      </c>
      <c r="E160" t="str">
        <f>VLOOKUP(Tabela__SA3[[#This Row],[COD COORD]],Tabela__SA3[],2,0)</f>
        <v xml:space="preserve">ERICO ALEXANDRE                         </v>
      </c>
      <c r="F160" t="str">
        <f>VLOOKUP(Tabela__SA3[[#This Row],[COD COORD]],Tabela__SA3[],3,0)</f>
        <v>erico@bioleve.com.br</v>
      </c>
    </row>
    <row r="161" spans="1:6" x14ac:dyDescent="0.3">
      <c r="A161" s="25" t="s">
        <v>1369</v>
      </c>
      <c r="B161" t="s">
        <v>10036</v>
      </c>
      <c r="C161" t="s">
        <v>7401</v>
      </c>
      <c r="D161" t="s">
        <v>5345</v>
      </c>
      <c r="E161" t="str">
        <f>VLOOKUP(Tabela__SA3[[#This Row],[COD COORD]],Tabela__SA3[],2,0)</f>
        <v xml:space="preserve">VENDA CO-PACKER                         </v>
      </c>
      <c r="F161" t="str">
        <f>VLOOKUP(Tabela__SA3[[#This Row],[COD COORD]],Tabela__SA3[],3,0)</f>
        <v/>
      </c>
    </row>
    <row r="162" spans="1:6" x14ac:dyDescent="0.3">
      <c r="A162" s="25" t="s">
        <v>1370</v>
      </c>
      <c r="B162" t="s">
        <v>6002</v>
      </c>
      <c r="C162" t="s">
        <v>7401</v>
      </c>
      <c r="D162" t="s">
        <v>549</v>
      </c>
      <c r="E162" t="str">
        <f>VLOOKUP(Tabela__SA3[[#This Row],[COD COORD]],Tabela__SA3[],2,0)</f>
        <v xml:space="preserve">FERNANDO LUCATTO                        </v>
      </c>
      <c r="F162" t="str">
        <f>VLOOKUP(Tabela__SA3[[#This Row],[COD COORD]],Tabela__SA3[],3,0)</f>
        <v>fernando.lucatto@bioleve.com.br</v>
      </c>
    </row>
    <row r="163" spans="1:6" x14ac:dyDescent="0.3">
      <c r="A163" s="25" t="s">
        <v>1371</v>
      </c>
      <c r="B163" t="s">
        <v>6003</v>
      </c>
      <c r="C163" t="s">
        <v>7401</v>
      </c>
      <c r="D163" t="s">
        <v>1371</v>
      </c>
      <c r="E163" t="str">
        <f>VLOOKUP(Tabela__SA3[[#This Row],[COD COORD]],Tabela__SA3[],2,0)</f>
        <v>DM REPRESENTACOES CONSULTORIA EMPRESARIA</v>
      </c>
      <c r="F163" t="str">
        <f>VLOOKUP(Tabela__SA3[[#This Row],[COD COORD]],Tabela__SA3[],3,0)</f>
        <v/>
      </c>
    </row>
    <row r="164" spans="1:6" x14ac:dyDescent="0.3">
      <c r="A164" s="25" t="s">
        <v>1372</v>
      </c>
      <c r="B164" t="s">
        <v>10037</v>
      </c>
      <c r="C164" t="s">
        <v>7401</v>
      </c>
      <c r="D164" t="s">
        <v>441</v>
      </c>
      <c r="E164" t="str">
        <f>VLOOKUP(Tabela__SA3[[#This Row],[COD COORD]],Tabela__SA3[],2,0)</f>
        <v xml:space="preserve">FABIO MONTEIRO                          </v>
      </c>
      <c r="F164" t="str">
        <f>VLOOKUP(Tabela__SA3[[#This Row],[COD COORD]],Tabela__SA3[],3,0)</f>
        <v>fabio.monteiro@bioleve.com.br</v>
      </c>
    </row>
    <row r="165" spans="1:6" x14ac:dyDescent="0.3">
      <c r="A165" s="25" t="s">
        <v>1373</v>
      </c>
      <c r="B165" t="s">
        <v>12200</v>
      </c>
      <c r="C165" t="s">
        <v>12201</v>
      </c>
      <c r="D165" t="s">
        <v>949</v>
      </c>
      <c r="E165" t="str">
        <f>VLOOKUP(Tabela__SA3[[#This Row],[COD COORD]],Tabela__SA3[],2,0)</f>
        <v xml:space="preserve">CAMILA NEDER                            </v>
      </c>
      <c r="F165" t="str">
        <f>VLOOKUP(Tabela__SA3[[#This Row],[COD COORD]],Tabela__SA3[],3,0)</f>
        <v>camila.neder@bioleve.com.br</v>
      </c>
    </row>
    <row r="166" spans="1:6" x14ac:dyDescent="0.3">
      <c r="A166" s="25" t="s">
        <v>1374</v>
      </c>
      <c r="B166" t="s">
        <v>12202</v>
      </c>
      <c r="C166" t="s">
        <v>12203</v>
      </c>
      <c r="D166" t="s">
        <v>1306</v>
      </c>
      <c r="E166" t="str">
        <f>VLOOKUP(Tabela__SA3[[#This Row],[COD COORD]],Tabela__SA3[],2,0)</f>
        <v xml:space="preserve">ALEXANDRE SANA                          </v>
      </c>
      <c r="F166" t="str">
        <f>VLOOKUP(Tabela__SA3[[#This Row],[COD COORD]],Tabela__SA3[],3,0)</f>
        <v>alexandre.sana@bioleve.com.br</v>
      </c>
    </row>
    <row r="167" spans="1:6" x14ac:dyDescent="0.3">
      <c r="A167" s="25" t="s">
        <v>1375</v>
      </c>
      <c r="B167" t="s">
        <v>12204</v>
      </c>
      <c r="C167" t="s">
        <v>12203</v>
      </c>
      <c r="D167" t="s">
        <v>549</v>
      </c>
      <c r="E167" t="str">
        <f>VLOOKUP(Tabela__SA3[[#This Row],[COD COORD]],Tabela__SA3[],2,0)</f>
        <v xml:space="preserve">FERNANDO LUCATTO                        </v>
      </c>
      <c r="F167" t="str">
        <f>VLOOKUP(Tabela__SA3[[#This Row],[COD COORD]],Tabela__SA3[],3,0)</f>
        <v>fernando.lucatto@bioleve.com.br</v>
      </c>
    </row>
  </sheetData>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22C52-128E-41A6-A567-B30878C09693}">
  <sheetPr codeName="Planilha1"/>
  <dimension ref="A1:B50"/>
  <sheetViews>
    <sheetView workbookViewId="0">
      <selection activeCell="B30" sqref="B30"/>
    </sheetView>
  </sheetViews>
  <sheetFormatPr defaultRowHeight="14.4" x14ac:dyDescent="0.3"/>
  <cols>
    <col min="1" max="1" width="13.33203125" bestFit="1" customWidth="1"/>
    <col min="2" max="2" width="33.44140625" bestFit="1" customWidth="1"/>
    <col min="3" max="3" width="19.5546875" bestFit="1" customWidth="1"/>
    <col min="4" max="4" width="7" bestFit="1" customWidth="1"/>
    <col min="5" max="5" width="17.109375" bestFit="1" customWidth="1"/>
    <col min="6" max="6" width="40.44140625" bestFit="1" customWidth="1"/>
    <col min="7" max="7" width="31.88671875" bestFit="1" customWidth="1"/>
  </cols>
  <sheetData>
    <row r="1" spans="1:2" x14ac:dyDescent="0.3">
      <c r="A1" t="s">
        <v>4599</v>
      </c>
      <c r="B1" t="s">
        <v>4600</v>
      </c>
    </row>
    <row r="2" spans="1:2" x14ac:dyDescent="0.3">
      <c r="A2" t="s">
        <v>92</v>
      </c>
      <c r="B2" t="s">
        <v>4601</v>
      </c>
    </row>
    <row r="3" spans="1:2" x14ac:dyDescent="0.3">
      <c r="A3" t="s">
        <v>207</v>
      </c>
      <c r="B3" t="s">
        <v>4602</v>
      </c>
    </row>
    <row r="4" spans="1:2" x14ac:dyDescent="0.3">
      <c r="A4" t="s">
        <v>96</v>
      </c>
      <c r="B4" t="s">
        <v>4603</v>
      </c>
    </row>
    <row r="5" spans="1:2" x14ac:dyDescent="0.3">
      <c r="A5" t="s">
        <v>209</v>
      </c>
      <c r="B5" t="s">
        <v>4604</v>
      </c>
    </row>
    <row r="6" spans="1:2" x14ac:dyDescent="0.3">
      <c r="A6" t="s">
        <v>210</v>
      </c>
      <c r="B6" t="s">
        <v>4605</v>
      </c>
    </row>
    <row r="7" spans="1:2" x14ac:dyDescent="0.3">
      <c r="A7" t="s">
        <v>70</v>
      </c>
      <c r="B7" t="s">
        <v>4606</v>
      </c>
    </row>
    <row r="8" spans="1:2" x14ac:dyDescent="0.3">
      <c r="A8" t="s">
        <v>94</v>
      </c>
      <c r="B8" t="s">
        <v>4607</v>
      </c>
    </row>
    <row r="9" spans="1:2" x14ac:dyDescent="0.3">
      <c r="A9" t="s">
        <v>22</v>
      </c>
      <c r="B9" t="s">
        <v>4608</v>
      </c>
    </row>
    <row r="10" spans="1:2" x14ac:dyDescent="0.3">
      <c r="A10" t="s">
        <v>228</v>
      </c>
      <c r="B10" t="s">
        <v>4609</v>
      </c>
    </row>
    <row r="11" spans="1:2" x14ac:dyDescent="0.3">
      <c r="A11" t="s">
        <v>231</v>
      </c>
      <c r="B11" t="s">
        <v>4610</v>
      </c>
    </row>
    <row r="12" spans="1:2" x14ac:dyDescent="0.3">
      <c r="A12" t="s">
        <v>233</v>
      </c>
      <c r="B12" t="s">
        <v>4611</v>
      </c>
    </row>
    <row r="13" spans="1:2" x14ac:dyDescent="0.3">
      <c r="A13" t="s">
        <v>237</v>
      </c>
      <c r="B13" t="s">
        <v>10038</v>
      </c>
    </row>
    <row r="14" spans="1:2" x14ac:dyDescent="0.3">
      <c r="A14" t="s">
        <v>238</v>
      </c>
      <c r="B14" t="s">
        <v>10039</v>
      </c>
    </row>
    <row r="15" spans="1:2" x14ac:dyDescent="0.3">
      <c r="A15" t="s">
        <v>239</v>
      </c>
      <c r="B15" t="s">
        <v>12205</v>
      </c>
    </row>
    <row r="16" spans="1:2" x14ac:dyDescent="0.3">
      <c r="A16" t="s">
        <v>55</v>
      </c>
      <c r="B16" t="s">
        <v>12206</v>
      </c>
    </row>
    <row r="17" spans="1:2" x14ac:dyDescent="0.3">
      <c r="A17" t="s">
        <v>241</v>
      </c>
      <c r="B17" t="s">
        <v>12207</v>
      </c>
    </row>
    <row r="18" spans="1:2" x14ac:dyDescent="0.3">
      <c r="A18" t="s">
        <v>242</v>
      </c>
      <c r="B18" t="s">
        <v>12595</v>
      </c>
    </row>
    <row r="19" spans="1:2" x14ac:dyDescent="0.3">
      <c r="A19" t="s">
        <v>243</v>
      </c>
      <c r="B19" t="s">
        <v>12596</v>
      </c>
    </row>
    <row r="20" spans="1:2" x14ac:dyDescent="0.3">
      <c r="A20" t="s">
        <v>244</v>
      </c>
      <c r="B20" t="s">
        <v>12597</v>
      </c>
    </row>
    <row r="21" spans="1:2" x14ac:dyDescent="0.3">
      <c r="A21" t="s">
        <v>245</v>
      </c>
      <c r="B21" t="s">
        <v>12598</v>
      </c>
    </row>
    <row r="22" spans="1:2" x14ac:dyDescent="0.3">
      <c r="A22" t="s">
        <v>213</v>
      </c>
      <c r="B22" t="s">
        <v>4612</v>
      </c>
    </row>
    <row r="23" spans="1:2" x14ac:dyDescent="0.3">
      <c r="A23" t="s">
        <v>214</v>
      </c>
      <c r="B23" t="s">
        <v>4613</v>
      </c>
    </row>
    <row r="24" spans="1:2" x14ac:dyDescent="0.3">
      <c r="A24" t="s">
        <v>215</v>
      </c>
      <c r="B24" t="s">
        <v>4614</v>
      </c>
    </row>
    <row r="25" spans="1:2" x14ac:dyDescent="0.3">
      <c r="A25" t="s">
        <v>216</v>
      </c>
      <c r="B25" t="s">
        <v>4615</v>
      </c>
    </row>
    <row r="26" spans="1:2" x14ac:dyDescent="0.3">
      <c r="A26" t="s">
        <v>217</v>
      </c>
      <c r="B26" t="s">
        <v>4616</v>
      </c>
    </row>
    <row r="27" spans="1:2" x14ac:dyDescent="0.3">
      <c r="A27" t="s">
        <v>218</v>
      </c>
      <c r="B27" t="s">
        <v>4617</v>
      </c>
    </row>
    <row r="28" spans="1:2" x14ac:dyDescent="0.3">
      <c r="A28" t="s">
        <v>219</v>
      </c>
      <c r="B28" t="s">
        <v>4618</v>
      </c>
    </row>
    <row r="29" spans="1:2" x14ac:dyDescent="0.3">
      <c r="A29" t="s">
        <v>206</v>
      </c>
      <c r="B29" t="s">
        <v>4619</v>
      </c>
    </row>
    <row r="30" spans="1:2" x14ac:dyDescent="0.3">
      <c r="A30" t="s">
        <v>208</v>
      </c>
      <c r="B30" t="s">
        <v>4620</v>
      </c>
    </row>
    <row r="31" spans="1:2" x14ac:dyDescent="0.3">
      <c r="A31" t="s">
        <v>221</v>
      </c>
      <c r="B31" t="s">
        <v>4621</v>
      </c>
    </row>
    <row r="32" spans="1:2" x14ac:dyDescent="0.3">
      <c r="A32" t="s">
        <v>11</v>
      </c>
      <c r="B32" t="s">
        <v>4622</v>
      </c>
    </row>
    <row r="33" spans="1:2" x14ac:dyDescent="0.3">
      <c r="A33" t="s">
        <v>222</v>
      </c>
      <c r="B33" t="s">
        <v>4623</v>
      </c>
    </row>
    <row r="34" spans="1:2" x14ac:dyDescent="0.3">
      <c r="A34" t="s">
        <v>82</v>
      </c>
      <c r="B34" t="s">
        <v>4624</v>
      </c>
    </row>
    <row r="35" spans="1:2" x14ac:dyDescent="0.3">
      <c r="A35" t="s">
        <v>229</v>
      </c>
      <c r="B35" t="s">
        <v>4625</v>
      </c>
    </row>
    <row r="36" spans="1:2" x14ac:dyDescent="0.3">
      <c r="A36" t="s">
        <v>230</v>
      </c>
      <c r="B36" t="s">
        <v>4626</v>
      </c>
    </row>
    <row r="37" spans="1:2" x14ac:dyDescent="0.3">
      <c r="A37" t="s">
        <v>232</v>
      </c>
      <c r="B37" t="s">
        <v>4627</v>
      </c>
    </row>
    <row r="38" spans="1:2" x14ac:dyDescent="0.3">
      <c r="A38" t="s">
        <v>234</v>
      </c>
      <c r="B38" t="s">
        <v>4628</v>
      </c>
    </row>
    <row r="39" spans="1:2" x14ac:dyDescent="0.3">
      <c r="A39" t="s">
        <v>235</v>
      </c>
      <c r="B39" t="s">
        <v>4629</v>
      </c>
    </row>
    <row r="40" spans="1:2" x14ac:dyDescent="0.3">
      <c r="A40" t="s">
        <v>240</v>
      </c>
      <c r="B40" t="s">
        <v>12208</v>
      </c>
    </row>
    <row r="41" spans="1:2" x14ac:dyDescent="0.3">
      <c r="A41" t="s">
        <v>211</v>
      </c>
      <c r="B41" t="s">
        <v>4630</v>
      </c>
    </row>
    <row r="42" spans="1:2" x14ac:dyDescent="0.3">
      <c r="A42" t="s">
        <v>223</v>
      </c>
      <c r="B42" t="s">
        <v>4631</v>
      </c>
    </row>
    <row r="43" spans="1:2" x14ac:dyDescent="0.3">
      <c r="A43" t="s">
        <v>212</v>
      </c>
      <c r="B43" t="s">
        <v>4632</v>
      </c>
    </row>
    <row r="44" spans="1:2" x14ac:dyDescent="0.3">
      <c r="A44" t="s">
        <v>220</v>
      </c>
      <c r="B44" t="s">
        <v>4633</v>
      </c>
    </row>
    <row r="45" spans="1:2" x14ac:dyDescent="0.3">
      <c r="A45" t="s">
        <v>224</v>
      </c>
      <c r="B45" t="s">
        <v>4634</v>
      </c>
    </row>
    <row r="46" spans="1:2" x14ac:dyDescent="0.3">
      <c r="A46" t="s">
        <v>225</v>
      </c>
      <c r="B46" t="s">
        <v>4635</v>
      </c>
    </row>
    <row r="47" spans="1:2" x14ac:dyDescent="0.3">
      <c r="A47" t="s">
        <v>227</v>
      </c>
      <c r="B47" t="s">
        <v>4636</v>
      </c>
    </row>
    <row r="48" spans="1:2" x14ac:dyDescent="0.3">
      <c r="A48" t="s">
        <v>77</v>
      </c>
      <c r="B48" t="s">
        <v>4637</v>
      </c>
    </row>
    <row r="49" spans="1:2" x14ac:dyDescent="0.3">
      <c r="A49" t="s">
        <v>236</v>
      </c>
      <c r="B49" t="s">
        <v>4638</v>
      </c>
    </row>
    <row r="50" spans="1:2" x14ac:dyDescent="0.3">
      <c r="A50" t="s">
        <v>226</v>
      </c>
      <c r="B50" t="s">
        <v>4639</v>
      </c>
    </row>
  </sheetData>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AD403-AC42-452F-8265-A531CD201E2E}">
  <sheetPr codeName="Planilha2"/>
  <dimension ref="A1:B10700"/>
  <sheetViews>
    <sheetView workbookViewId="0">
      <selection activeCell="B3" sqref="B3"/>
    </sheetView>
  </sheetViews>
  <sheetFormatPr defaultRowHeight="14.4" x14ac:dyDescent="0.3"/>
  <cols>
    <col min="1" max="1" width="13.5546875" bestFit="1" customWidth="1"/>
    <col min="2" max="2" width="15.109375" bestFit="1" customWidth="1"/>
    <col min="3" max="3" width="13.6640625" bestFit="1" customWidth="1"/>
    <col min="4" max="4" width="19.5546875" bestFit="1" customWidth="1"/>
    <col min="5" max="5" width="7" bestFit="1" customWidth="1"/>
    <col min="6" max="6" width="17.109375" bestFit="1" customWidth="1"/>
    <col min="7" max="7" width="40.44140625" bestFit="1" customWidth="1"/>
    <col min="8" max="8" width="31.88671875" bestFit="1" customWidth="1"/>
  </cols>
  <sheetData>
    <row r="1" spans="1:2" x14ac:dyDescent="0.3">
      <c r="A1" t="s">
        <v>204</v>
      </c>
      <c r="B1" t="s">
        <v>205</v>
      </c>
    </row>
    <row r="2" spans="1:2" x14ac:dyDescent="0.3">
      <c r="A2" t="s">
        <v>12624</v>
      </c>
      <c r="B2" t="s">
        <v>94</v>
      </c>
    </row>
    <row r="3" spans="1:2" x14ac:dyDescent="0.3">
      <c r="A3" t="s">
        <v>12623</v>
      </c>
      <c r="B3" t="s">
        <v>82</v>
      </c>
    </row>
    <row r="4" spans="1:2" x14ac:dyDescent="0.3">
      <c r="A4" t="s">
        <v>12622</v>
      </c>
      <c r="B4" t="s">
        <v>94</v>
      </c>
    </row>
    <row r="5" spans="1:2" x14ac:dyDescent="0.3">
      <c r="A5" t="s">
        <v>12621</v>
      </c>
      <c r="B5" t="s">
        <v>232</v>
      </c>
    </row>
    <row r="6" spans="1:2" x14ac:dyDescent="0.3">
      <c r="A6" t="s">
        <v>12620</v>
      </c>
      <c r="B6" t="s">
        <v>232</v>
      </c>
    </row>
    <row r="7" spans="1:2" x14ac:dyDescent="0.3">
      <c r="A7" t="s">
        <v>12619</v>
      </c>
      <c r="B7" t="s">
        <v>212</v>
      </c>
    </row>
    <row r="8" spans="1:2" x14ac:dyDescent="0.3">
      <c r="A8" t="s">
        <v>12618</v>
      </c>
      <c r="B8" t="s">
        <v>242</v>
      </c>
    </row>
    <row r="9" spans="1:2" x14ac:dyDescent="0.3">
      <c r="A9" t="s">
        <v>12617</v>
      </c>
      <c r="B9" t="s">
        <v>244</v>
      </c>
    </row>
    <row r="10" spans="1:2" x14ac:dyDescent="0.3">
      <c r="A10" t="s">
        <v>12616</v>
      </c>
      <c r="B10" t="s">
        <v>241</v>
      </c>
    </row>
    <row r="11" spans="1:2" x14ac:dyDescent="0.3">
      <c r="A11" t="s">
        <v>12616</v>
      </c>
      <c r="B11" t="s">
        <v>241</v>
      </c>
    </row>
    <row r="12" spans="1:2" x14ac:dyDescent="0.3">
      <c r="A12" t="s">
        <v>12616</v>
      </c>
      <c r="B12" t="s">
        <v>241</v>
      </c>
    </row>
    <row r="13" spans="1:2" x14ac:dyDescent="0.3">
      <c r="A13" t="s">
        <v>12616</v>
      </c>
      <c r="B13" t="s">
        <v>241</v>
      </c>
    </row>
    <row r="14" spans="1:2" x14ac:dyDescent="0.3">
      <c r="A14" t="s">
        <v>12616</v>
      </c>
      <c r="B14" t="s">
        <v>241</v>
      </c>
    </row>
    <row r="15" spans="1:2" x14ac:dyDescent="0.3">
      <c r="A15" t="s">
        <v>12616</v>
      </c>
      <c r="B15" t="s">
        <v>241</v>
      </c>
    </row>
    <row r="16" spans="1:2" x14ac:dyDescent="0.3">
      <c r="A16" t="s">
        <v>12616</v>
      </c>
      <c r="B16" t="s">
        <v>241</v>
      </c>
    </row>
    <row r="17" spans="1:2" x14ac:dyDescent="0.3">
      <c r="A17" t="s">
        <v>12616</v>
      </c>
      <c r="B17" t="s">
        <v>241</v>
      </c>
    </row>
    <row r="18" spans="1:2" x14ac:dyDescent="0.3">
      <c r="A18" t="s">
        <v>12616</v>
      </c>
      <c r="B18" t="s">
        <v>241</v>
      </c>
    </row>
    <row r="19" spans="1:2" x14ac:dyDescent="0.3">
      <c r="A19" t="s">
        <v>12615</v>
      </c>
      <c r="B19" t="s">
        <v>241</v>
      </c>
    </row>
    <row r="20" spans="1:2" x14ac:dyDescent="0.3">
      <c r="A20" t="s">
        <v>12615</v>
      </c>
      <c r="B20" t="s">
        <v>241</v>
      </c>
    </row>
    <row r="21" spans="1:2" x14ac:dyDescent="0.3">
      <c r="A21" t="s">
        <v>12615</v>
      </c>
      <c r="B21" t="s">
        <v>241</v>
      </c>
    </row>
    <row r="22" spans="1:2" x14ac:dyDescent="0.3">
      <c r="A22" t="s">
        <v>12615</v>
      </c>
      <c r="B22" t="s">
        <v>241</v>
      </c>
    </row>
    <row r="23" spans="1:2" x14ac:dyDescent="0.3">
      <c r="A23" t="s">
        <v>12615</v>
      </c>
      <c r="B23" t="s">
        <v>241</v>
      </c>
    </row>
    <row r="24" spans="1:2" x14ac:dyDescent="0.3">
      <c r="A24" t="s">
        <v>12615</v>
      </c>
      <c r="B24" t="s">
        <v>241</v>
      </c>
    </row>
    <row r="25" spans="1:2" x14ac:dyDescent="0.3">
      <c r="A25" t="s">
        <v>12615</v>
      </c>
      <c r="B25" t="s">
        <v>241</v>
      </c>
    </row>
    <row r="26" spans="1:2" x14ac:dyDescent="0.3">
      <c r="A26" t="s">
        <v>12615</v>
      </c>
      <c r="B26" t="s">
        <v>241</v>
      </c>
    </row>
    <row r="27" spans="1:2" x14ac:dyDescent="0.3">
      <c r="A27" t="s">
        <v>12615</v>
      </c>
      <c r="B27" t="s">
        <v>241</v>
      </c>
    </row>
    <row r="28" spans="1:2" x14ac:dyDescent="0.3">
      <c r="A28" t="s">
        <v>12615</v>
      </c>
      <c r="B28" t="s">
        <v>241</v>
      </c>
    </row>
    <row r="29" spans="1:2" x14ac:dyDescent="0.3">
      <c r="A29" t="s">
        <v>12614</v>
      </c>
      <c r="B29" t="s">
        <v>212</v>
      </c>
    </row>
    <row r="30" spans="1:2" x14ac:dyDescent="0.3">
      <c r="A30" t="s">
        <v>12613</v>
      </c>
      <c r="B30" t="s">
        <v>231</v>
      </c>
    </row>
    <row r="31" spans="1:2" x14ac:dyDescent="0.3">
      <c r="A31" t="s">
        <v>12612</v>
      </c>
      <c r="B31" t="s">
        <v>94</v>
      </c>
    </row>
    <row r="32" spans="1:2" x14ac:dyDescent="0.3">
      <c r="A32" t="s">
        <v>12612</v>
      </c>
      <c r="B32" t="s">
        <v>94</v>
      </c>
    </row>
    <row r="33" spans="1:2" x14ac:dyDescent="0.3">
      <c r="A33" t="s">
        <v>12612</v>
      </c>
      <c r="B33" t="s">
        <v>242</v>
      </c>
    </row>
    <row r="34" spans="1:2" x14ac:dyDescent="0.3">
      <c r="A34" t="s">
        <v>12611</v>
      </c>
      <c r="B34" t="s">
        <v>211</v>
      </c>
    </row>
    <row r="35" spans="1:2" x14ac:dyDescent="0.3">
      <c r="A35" t="s">
        <v>12594</v>
      </c>
      <c r="B35" t="s">
        <v>94</v>
      </c>
    </row>
    <row r="36" spans="1:2" x14ac:dyDescent="0.3">
      <c r="A36" t="s">
        <v>12576</v>
      </c>
      <c r="B36" t="s">
        <v>232</v>
      </c>
    </row>
    <row r="37" spans="1:2" x14ac:dyDescent="0.3">
      <c r="A37" t="s">
        <v>12576</v>
      </c>
      <c r="B37" t="s">
        <v>232</v>
      </c>
    </row>
    <row r="38" spans="1:2" x14ac:dyDescent="0.3">
      <c r="A38" t="s">
        <v>12576</v>
      </c>
      <c r="B38" t="s">
        <v>232</v>
      </c>
    </row>
    <row r="39" spans="1:2" x14ac:dyDescent="0.3">
      <c r="A39" t="s">
        <v>12573</v>
      </c>
      <c r="B39" t="s">
        <v>232</v>
      </c>
    </row>
    <row r="40" spans="1:2" x14ac:dyDescent="0.3">
      <c r="A40" t="s">
        <v>12610</v>
      </c>
      <c r="B40" t="s">
        <v>232</v>
      </c>
    </row>
    <row r="41" spans="1:2" x14ac:dyDescent="0.3">
      <c r="A41" t="s">
        <v>12609</v>
      </c>
      <c r="B41" t="s">
        <v>241</v>
      </c>
    </row>
    <row r="42" spans="1:2" x14ac:dyDescent="0.3">
      <c r="A42" t="s">
        <v>12609</v>
      </c>
      <c r="B42" t="s">
        <v>241</v>
      </c>
    </row>
    <row r="43" spans="1:2" x14ac:dyDescent="0.3">
      <c r="A43" t="s">
        <v>12609</v>
      </c>
      <c r="B43" t="s">
        <v>241</v>
      </c>
    </row>
    <row r="44" spans="1:2" x14ac:dyDescent="0.3">
      <c r="A44" t="s">
        <v>12609</v>
      </c>
      <c r="B44" t="s">
        <v>241</v>
      </c>
    </row>
    <row r="45" spans="1:2" x14ac:dyDescent="0.3">
      <c r="A45" t="s">
        <v>12609</v>
      </c>
      <c r="B45" t="s">
        <v>241</v>
      </c>
    </row>
    <row r="46" spans="1:2" x14ac:dyDescent="0.3">
      <c r="A46" t="s">
        <v>12609</v>
      </c>
      <c r="B46" t="s">
        <v>241</v>
      </c>
    </row>
    <row r="47" spans="1:2" x14ac:dyDescent="0.3">
      <c r="A47" t="s">
        <v>12609</v>
      </c>
      <c r="B47" t="s">
        <v>241</v>
      </c>
    </row>
    <row r="48" spans="1:2" x14ac:dyDescent="0.3">
      <c r="A48" t="s">
        <v>12609</v>
      </c>
      <c r="B48" t="s">
        <v>241</v>
      </c>
    </row>
    <row r="49" spans="1:2" x14ac:dyDescent="0.3">
      <c r="A49" t="s">
        <v>12608</v>
      </c>
      <c r="B49" t="s">
        <v>94</v>
      </c>
    </row>
    <row r="50" spans="1:2" x14ac:dyDescent="0.3">
      <c r="A50" t="s">
        <v>12608</v>
      </c>
      <c r="B50" t="s">
        <v>245</v>
      </c>
    </row>
    <row r="51" spans="1:2" x14ac:dyDescent="0.3">
      <c r="A51" t="s">
        <v>12607</v>
      </c>
      <c r="B51" t="s">
        <v>209</v>
      </c>
    </row>
    <row r="52" spans="1:2" x14ac:dyDescent="0.3">
      <c r="A52" t="s">
        <v>12556</v>
      </c>
      <c r="B52" t="s">
        <v>243</v>
      </c>
    </row>
    <row r="53" spans="1:2" x14ac:dyDescent="0.3">
      <c r="A53" t="s">
        <v>12556</v>
      </c>
      <c r="B53" t="s">
        <v>244</v>
      </c>
    </row>
    <row r="54" spans="1:2" x14ac:dyDescent="0.3">
      <c r="A54" t="s">
        <v>12556</v>
      </c>
      <c r="B54" t="s">
        <v>244</v>
      </c>
    </row>
    <row r="55" spans="1:2" x14ac:dyDescent="0.3">
      <c r="A55" t="s">
        <v>12591</v>
      </c>
      <c r="B55" t="s">
        <v>212</v>
      </c>
    </row>
    <row r="56" spans="1:2" x14ac:dyDescent="0.3">
      <c r="A56" t="s">
        <v>12606</v>
      </c>
      <c r="B56" t="s">
        <v>207</v>
      </c>
    </row>
    <row r="57" spans="1:2" x14ac:dyDescent="0.3">
      <c r="A57" t="s">
        <v>12560</v>
      </c>
      <c r="B57" t="s">
        <v>232</v>
      </c>
    </row>
    <row r="58" spans="1:2" x14ac:dyDescent="0.3">
      <c r="A58" t="s">
        <v>12605</v>
      </c>
      <c r="B58" t="s">
        <v>55</v>
      </c>
    </row>
    <row r="59" spans="1:2" x14ac:dyDescent="0.3">
      <c r="A59" t="s">
        <v>12604</v>
      </c>
      <c r="B59" t="s">
        <v>243</v>
      </c>
    </row>
    <row r="60" spans="1:2" x14ac:dyDescent="0.3">
      <c r="A60" t="s">
        <v>12603</v>
      </c>
      <c r="B60" t="s">
        <v>217</v>
      </c>
    </row>
    <row r="61" spans="1:2" x14ac:dyDescent="0.3">
      <c r="A61" t="s">
        <v>12602</v>
      </c>
      <c r="B61" t="s">
        <v>217</v>
      </c>
    </row>
    <row r="62" spans="1:2" x14ac:dyDescent="0.3">
      <c r="A62" t="s">
        <v>12586</v>
      </c>
      <c r="B62" t="s">
        <v>82</v>
      </c>
    </row>
    <row r="63" spans="1:2" x14ac:dyDescent="0.3">
      <c r="A63" t="s">
        <v>12581</v>
      </c>
      <c r="B63" t="s">
        <v>234</v>
      </c>
    </row>
    <row r="64" spans="1:2" x14ac:dyDescent="0.3">
      <c r="A64" t="s">
        <v>12601</v>
      </c>
      <c r="B64" t="s">
        <v>207</v>
      </c>
    </row>
    <row r="65" spans="1:2" x14ac:dyDescent="0.3">
      <c r="A65" t="s">
        <v>12564</v>
      </c>
      <c r="B65" t="s">
        <v>227</v>
      </c>
    </row>
    <row r="66" spans="1:2" x14ac:dyDescent="0.3">
      <c r="A66" t="s">
        <v>12539</v>
      </c>
      <c r="B66" t="s">
        <v>243</v>
      </c>
    </row>
    <row r="67" spans="1:2" x14ac:dyDescent="0.3">
      <c r="A67" t="s">
        <v>12553</v>
      </c>
      <c r="B67" t="s">
        <v>219</v>
      </c>
    </row>
    <row r="68" spans="1:2" x14ac:dyDescent="0.3">
      <c r="A68" t="s">
        <v>12508</v>
      </c>
      <c r="B68" t="s">
        <v>215</v>
      </c>
    </row>
    <row r="69" spans="1:2" x14ac:dyDescent="0.3">
      <c r="A69" t="s">
        <v>12508</v>
      </c>
      <c r="B69" t="s">
        <v>243</v>
      </c>
    </row>
    <row r="70" spans="1:2" x14ac:dyDescent="0.3">
      <c r="A70" t="s">
        <v>12600</v>
      </c>
      <c r="B70" t="s">
        <v>241</v>
      </c>
    </row>
    <row r="71" spans="1:2" x14ac:dyDescent="0.3">
      <c r="A71" t="s">
        <v>12600</v>
      </c>
      <c r="B71" t="s">
        <v>241</v>
      </c>
    </row>
    <row r="72" spans="1:2" x14ac:dyDescent="0.3">
      <c r="A72" t="s">
        <v>12600</v>
      </c>
      <c r="B72" t="s">
        <v>241</v>
      </c>
    </row>
    <row r="73" spans="1:2" x14ac:dyDescent="0.3">
      <c r="A73" t="s">
        <v>12600</v>
      </c>
      <c r="B73" t="s">
        <v>241</v>
      </c>
    </row>
    <row r="74" spans="1:2" x14ac:dyDescent="0.3">
      <c r="A74" t="s">
        <v>12600</v>
      </c>
      <c r="B74" t="s">
        <v>241</v>
      </c>
    </row>
    <row r="75" spans="1:2" x14ac:dyDescent="0.3">
      <c r="A75" t="s">
        <v>12502</v>
      </c>
      <c r="B75" t="s">
        <v>94</v>
      </c>
    </row>
    <row r="76" spans="1:2" x14ac:dyDescent="0.3">
      <c r="A76" t="s">
        <v>12497</v>
      </c>
      <c r="B76" t="s">
        <v>241</v>
      </c>
    </row>
    <row r="77" spans="1:2" x14ac:dyDescent="0.3">
      <c r="A77" t="s">
        <v>12497</v>
      </c>
      <c r="B77" t="s">
        <v>241</v>
      </c>
    </row>
    <row r="78" spans="1:2" x14ac:dyDescent="0.3">
      <c r="A78" t="s">
        <v>12495</v>
      </c>
      <c r="B78" t="s">
        <v>241</v>
      </c>
    </row>
    <row r="79" spans="1:2" x14ac:dyDescent="0.3">
      <c r="A79" t="s">
        <v>12495</v>
      </c>
      <c r="B79" t="s">
        <v>241</v>
      </c>
    </row>
    <row r="80" spans="1:2" x14ac:dyDescent="0.3">
      <c r="A80" t="s">
        <v>12495</v>
      </c>
      <c r="B80" t="s">
        <v>241</v>
      </c>
    </row>
    <row r="81" spans="1:2" x14ac:dyDescent="0.3">
      <c r="A81" t="s">
        <v>12495</v>
      </c>
      <c r="B81" t="s">
        <v>241</v>
      </c>
    </row>
    <row r="82" spans="1:2" x14ac:dyDescent="0.3">
      <c r="A82" t="s">
        <v>12535</v>
      </c>
      <c r="B82" t="s">
        <v>208</v>
      </c>
    </row>
    <row r="83" spans="1:2" x14ac:dyDescent="0.3">
      <c r="A83" t="s">
        <v>12543</v>
      </c>
      <c r="B83" t="s">
        <v>94</v>
      </c>
    </row>
    <row r="84" spans="1:2" x14ac:dyDescent="0.3">
      <c r="A84" t="s">
        <v>12514</v>
      </c>
      <c r="B84" t="s">
        <v>244</v>
      </c>
    </row>
    <row r="85" spans="1:2" x14ac:dyDescent="0.3">
      <c r="A85" t="s">
        <v>12511</v>
      </c>
      <c r="B85" t="s">
        <v>94</v>
      </c>
    </row>
    <row r="86" spans="1:2" x14ac:dyDescent="0.3">
      <c r="A86" t="s">
        <v>12505</v>
      </c>
      <c r="B86" t="s">
        <v>94</v>
      </c>
    </row>
    <row r="87" spans="1:2" x14ac:dyDescent="0.3">
      <c r="A87" t="s">
        <v>12505</v>
      </c>
      <c r="B87" t="s">
        <v>94</v>
      </c>
    </row>
    <row r="88" spans="1:2" x14ac:dyDescent="0.3">
      <c r="A88" t="s">
        <v>12505</v>
      </c>
      <c r="B88" t="s">
        <v>94</v>
      </c>
    </row>
    <row r="89" spans="1:2" x14ac:dyDescent="0.3">
      <c r="A89" t="s">
        <v>12505</v>
      </c>
      <c r="B89" t="s">
        <v>94</v>
      </c>
    </row>
    <row r="90" spans="1:2" x14ac:dyDescent="0.3">
      <c r="A90" t="s">
        <v>12568</v>
      </c>
      <c r="B90" t="s">
        <v>212</v>
      </c>
    </row>
    <row r="91" spans="1:2" x14ac:dyDescent="0.3">
      <c r="A91" t="s">
        <v>12548</v>
      </c>
      <c r="B91" t="s">
        <v>240</v>
      </c>
    </row>
    <row r="92" spans="1:2" x14ac:dyDescent="0.3">
      <c r="A92" t="s">
        <v>12499</v>
      </c>
      <c r="B92" t="s">
        <v>239</v>
      </c>
    </row>
    <row r="93" spans="1:2" x14ac:dyDescent="0.3">
      <c r="A93" t="s">
        <v>12599</v>
      </c>
      <c r="B93" t="s">
        <v>227</v>
      </c>
    </row>
    <row r="94" spans="1:2" x14ac:dyDescent="0.3">
      <c r="A94" t="s">
        <v>12531</v>
      </c>
      <c r="B94" t="s">
        <v>214</v>
      </c>
    </row>
    <row r="95" spans="1:2" x14ac:dyDescent="0.3">
      <c r="A95" t="s">
        <v>12262</v>
      </c>
      <c r="B95" t="s">
        <v>211</v>
      </c>
    </row>
    <row r="96" spans="1:2" x14ac:dyDescent="0.3">
      <c r="A96" t="s">
        <v>12261</v>
      </c>
      <c r="B96" t="s">
        <v>232</v>
      </c>
    </row>
    <row r="97" spans="1:2" x14ac:dyDescent="0.3">
      <c r="A97" t="s">
        <v>12194</v>
      </c>
      <c r="B97" t="s">
        <v>219</v>
      </c>
    </row>
    <row r="98" spans="1:2" x14ac:dyDescent="0.3">
      <c r="A98" t="s">
        <v>12260</v>
      </c>
      <c r="B98" t="s">
        <v>212</v>
      </c>
    </row>
    <row r="99" spans="1:2" x14ac:dyDescent="0.3">
      <c r="A99" t="s">
        <v>12259</v>
      </c>
      <c r="B99" t="s">
        <v>70</v>
      </c>
    </row>
    <row r="100" spans="1:2" x14ac:dyDescent="0.3">
      <c r="A100" t="s">
        <v>12258</v>
      </c>
      <c r="B100" t="s">
        <v>241</v>
      </c>
    </row>
    <row r="101" spans="1:2" x14ac:dyDescent="0.3">
      <c r="A101" t="s">
        <v>12258</v>
      </c>
      <c r="B101" t="s">
        <v>241</v>
      </c>
    </row>
    <row r="102" spans="1:2" x14ac:dyDescent="0.3">
      <c r="A102" t="s">
        <v>12258</v>
      </c>
      <c r="B102" t="s">
        <v>241</v>
      </c>
    </row>
    <row r="103" spans="1:2" x14ac:dyDescent="0.3">
      <c r="A103" t="s">
        <v>12258</v>
      </c>
      <c r="B103" t="s">
        <v>241</v>
      </c>
    </row>
    <row r="104" spans="1:2" x14ac:dyDescent="0.3">
      <c r="A104" t="s">
        <v>12258</v>
      </c>
      <c r="B104" t="s">
        <v>241</v>
      </c>
    </row>
    <row r="105" spans="1:2" x14ac:dyDescent="0.3">
      <c r="A105" t="s">
        <v>12258</v>
      </c>
      <c r="B105" t="s">
        <v>241</v>
      </c>
    </row>
    <row r="106" spans="1:2" x14ac:dyDescent="0.3">
      <c r="A106" t="s">
        <v>12258</v>
      </c>
      <c r="B106" t="s">
        <v>241</v>
      </c>
    </row>
    <row r="107" spans="1:2" x14ac:dyDescent="0.3">
      <c r="A107" t="s">
        <v>12257</v>
      </c>
      <c r="B107" t="s">
        <v>212</v>
      </c>
    </row>
    <row r="108" spans="1:2" x14ac:dyDescent="0.3">
      <c r="A108" t="s">
        <v>12256</v>
      </c>
      <c r="B108" t="s">
        <v>94</v>
      </c>
    </row>
    <row r="109" spans="1:2" x14ac:dyDescent="0.3">
      <c r="A109" t="s">
        <v>12256</v>
      </c>
      <c r="B109" t="s">
        <v>94</v>
      </c>
    </row>
    <row r="110" spans="1:2" x14ac:dyDescent="0.3">
      <c r="A110" t="s">
        <v>12255</v>
      </c>
      <c r="B110" t="s">
        <v>209</v>
      </c>
    </row>
    <row r="111" spans="1:2" x14ac:dyDescent="0.3">
      <c r="A111" t="s">
        <v>12254</v>
      </c>
      <c r="B111" t="s">
        <v>207</v>
      </c>
    </row>
    <row r="112" spans="1:2" x14ac:dyDescent="0.3">
      <c r="A112" t="s">
        <v>12253</v>
      </c>
      <c r="B112" t="s">
        <v>209</v>
      </c>
    </row>
    <row r="113" spans="1:2" x14ac:dyDescent="0.3">
      <c r="A113" t="s">
        <v>12252</v>
      </c>
      <c r="B113" t="s">
        <v>207</v>
      </c>
    </row>
    <row r="114" spans="1:2" x14ac:dyDescent="0.3">
      <c r="A114" t="s">
        <v>12251</v>
      </c>
      <c r="B114" t="s">
        <v>212</v>
      </c>
    </row>
    <row r="115" spans="1:2" x14ac:dyDescent="0.3">
      <c r="A115" t="s">
        <v>12250</v>
      </c>
      <c r="B115" t="s">
        <v>212</v>
      </c>
    </row>
    <row r="116" spans="1:2" x14ac:dyDescent="0.3">
      <c r="A116" t="s">
        <v>12249</v>
      </c>
      <c r="B116" t="s">
        <v>212</v>
      </c>
    </row>
    <row r="117" spans="1:2" x14ac:dyDescent="0.3">
      <c r="A117" t="s">
        <v>12188</v>
      </c>
      <c r="B117" t="s">
        <v>212</v>
      </c>
    </row>
    <row r="118" spans="1:2" x14ac:dyDescent="0.3">
      <c r="A118" t="s">
        <v>12248</v>
      </c>
      <c r="B118" t="s">
        <v>242</v>
      </c>
    </row>
    <row r="119" spans="1:2" x14ac:dyDescent="0.3">
      <c r="A119" t="s">
        <v>12183</v>
      </c>
      <c r="B119" t="s">
        <v>234</v>
      </c>
    </row>
    <row r="120" spans="1:2" x14ac:dyDescent="0.3">
      <c r="A120" t="s">
        <v>12247</v>
      </c>
      <c r="B120" t="s">
        <v>209</v>
      </c>
    </row>
    <row r="121" spans="1:2" x14ac:dyDescent="0.3">
      <c r="A121" t="s">
        <v>12246</v>
      </c>
      <c r="B121" t="s">
        <v>70</v>
      </c>
    </row>
    <row r="122" spans="1:2" x14ac:dyDescent="0.3">
      <c r="A122" t="s">
        <v>11661</v>
      </c>
      <c r="B122" t="s">
        <v>232</v>
      </c>
    </row>
    <row r="123" spans="1:2" x14ac:dyDescent="0.3">
      <c r="A123" t="s">
        <v>11661</v>
      </c>
      <c r="B123" t="s">
        <v>232</v>
      </c>
    </row>
    <row r="124" spans="1:2" x14ac:dyDescent="0.3">
      <c r="A124" t="s">
        <v>12176</v>
      </c>
      <c r="B124" t="s">
        <v>227</v>
      </c>
    </row>
    <row r="125" spans="1:2" x14ac:dyDescent="0.3">
      <c r="A125" t="s">
        <v>12245</v>
      </c>
      <c r="B125" t="s">
        <v>209</v>
      </c>
    </row>
    <row r="126" spans="1:2" x14ac:dyDescent="0.3">
      <c r="A126" t="s">
        <v>12165</v>
      </c>
      <c r="B126" t="s">
        <v>70</v>
      </c>
    </row>
    <row r="127" spans="1:2" x14ac:dyDescent="0.3">
      <c r="A127" t="s">
        <v>12244</v>
      </c>
      <c r="B127" t="s">
        <v>231</v>
      </c>
    </row>
    <row r="128" spans="1:2" x14ac:dyDescent="0.3">
      <c r="A128" t="s">
        <v>12180</v>
      </c>
      <c r="B128" t="s">
        <v>209</v>
      </c>
    </row>
    <row r="129" spans="1:2" x14ac:dyDescent="0.3">
      <c r="A129" t="s">
        <v>12180</v>
      </c>
      <c r="B129" t="s">
        <v>209</v>
      </c>
    </row>
    <row r="130" spans="1:2" x14ac:dyDescent="0.3">
      <c r="A130" t="s">
        <v>12180</v>
      </c>
      <c r="B130" t="s">
        <v>209</v>
      </c>
    </row>
    <row r="131" spans="1:2" x14ac:dyDescent="0.3">
      <c r="A131" t="s">
        <v>12180</v>
      </c>
      <c r="B131" t="s">
        <v>70</v>
      </c>
    </row>
    <row r="132" spans="1:2" x14ac:dyDescent="0.3">
      <c r="A132" t="s">
        <v>12180</v>
      </c>
      <c r="B132" t="s">
        <v>70</v>
      </c>
    </row>
    <row r="133" spans="1:2" x14ac:dyDescent="0.3">
      <c r="A133" t="s">
        <v>12243</v>
      </c>
      <c r="B133" t="s">
        <v>232</v>
      </c>
    </row>
    <row r="134" spans="1:2" x14ac:dyDescent="0.3">
      <c r="A134" t="s">
        <v>12242</v>
      </c>
      <c r="B134" t="s">
        <v>70</v>
      </c>
    </row>
    <row r="135" spans="1:2" x14ac:dyDescent="0.3">
      <c r="A135" t="s">
        <v>12241</v>
      </c>
      <c r="B135" t="s">
        <v>212</v>
      </c>
    </row>
    <row r="136" spans="1:2" x14ac:dyDescent="0.3">
      <c r="A136" t="s">
        <v>12240</v>
      </c>
      <c r="B136" t="s">
        <v>209</v>
      </c>
    </row>
    <row r="137" spans="1:2" x14ac:dyDescent="0.3">
      <c r="A137" t="s">
        <v>12170</v>
      </c>
      <c r="B137" t="s">
        <v>234</v>
      </c>
    </row>
    <row r="138" spans="1:2" x14ac:dyDescent="0.3">
      <c r="A138" t="s">
        <v>12239</v>
      </c>
      <c r="B138" t="s">
        <v>238</v>
      </c>
    </row>
    <row r="139" spans="1:2" x14ac:dyDescent="0.3">
      <c r="A139" t="s">
        <v>12017</v>
      </c>
      <c r="B139" t="s">
        <v>94</v>
      </c>
    </row>
    <row r="140" spans="1:2" x14ac:dyDescent="0.3">
      <c r="A140" t="s">
        <v>12238</v>
      </c>
      <c r="B140" t="s">
        <v>209</v>
      </c>
    </row>
    <row r="141" spans="1:2" x14ac:dyDescent="0.3">
      <c r="A141" t="s">
        <v>12156</v>
      </c>
      <c r="B141" t="s">
        <v>70</v>
      </c>
    </row>
    <row r="142" spans="1:2" x14ac:dyDescent="0.3">
      <c r="A142" t="s">
        <v>12237</v>
      </c>
      <c r="B142" t="s">
        <v>232</v>
      </c>
    </row>
    <row r="143" spans="1:2" x14ac:dyDescent="0.3">
      <c r="A143" t="s">
        <v>12236</v>
      </c>
      <c r="B143" t="s">
        <v>207</v>
      </c>
    </row>
    <row r="144" spans="1:2" x14ac:dyDescent="0.3">
      <c r="A144" t="s">
        <v>12235</v>
      </c>
      <c r="B144" t="s">
        <v>70</v>
      </c>
    </row>
    <row r="145" spans="1:2" x14ac:dyDescent="0.3">
      <c r="A145" t="s">
        <v>12234</v>
      </c>
      <c r="B145" t="s">
        <v>207</v>
      </c>
    </row>
    <row r="146" spans="1:2" x14ac:dyDescent="0.3">
      <c r="A146" t="s">
        <v>11854</v>
      </c>
      <c r="B146" t="s">
        <v>241</v>
      </c>
    </row>
    <row r="147" spans="1:2" x14ac:dyDescent="0.3">
      <c r="A147" t="s">
        <v>11854</v>
      </c>
      <c r="B147" t="s">
        <v>241</v>
      </c>
    </row>
    <row r="148" spans="1:2" x14ac:dyDescent="0.3">
      <c r="A148" t="s">
        <v>11854</v>
      </c>
      <c r="B148" t="s">
        <v>241</v>
      </c>
    </row>
    <row r="149" spans="1:2" x14ac:dyDescent="0.3">
      <c r="A149" t="s">
        <v>11705</v>
      </c>
      <c r="B149" t="s">
        <v>241</v>
      </c>
    </row>
    <row r="150" spans="1:2" x14ac:dyDescent="0.3">
      <c r="A150" t="s">
        <v>11705</v>
      </c>
      <c r="B150" t="s">
        <v>241</v>
      </c>
    </row>
    <row r="151" spans="1:2" x14ac:dyDescent="0.3">
      <c r="A151" t="s">
        <v>11705</v>
      </c>
      <c r="B151" t="s">
        <v>241</v>
      </c>
    </row>
    <row r="152" spans="1:2" x14ac:dyDescent="0.3">
      <c r="A152" t="s">
        <v>11705</v>
      </c>
      <c r="B152" t="s">
        <v>241</v>
      </c>
    </row>
    <row r="153" spans="1:2" x14ac:dyDescent="0.3">
      <c r="A153" t="s">
        <v>12151</v>
      </c>
      <c r="B153" t="s">
        <v>70</v>
      </c>
    </row>
    <row r="154" spans="1:2" x14ac:dyDescent="0.3">
      <c r="A154" t="s">
        <v>12162</v>
      </c>
      <c r="B154" t="s">
        <v>232</v>
      </c>
    </row>
    <row r="155" spans="1:2" x14ac:dyDescent="0.3">
      <c r="A155" t="s">
        <v>12159</v>
      </c>
      <c r="B155" t="s">
        <v>70</v>
      </c>
    </row>
    <row r="156" spans="1:2" x14ac:dyDescent="0.3">
      <c r="A156" t="s">
        <v>12148</v>
      </c>
      <c r="B156" t="s">
        <v>226</v>
      </c>
    </row>
    <row r="157" spans="1:2" x14ac:dyDescent="0.3">
      <c r="A157" t="s">
        <v>12233</v>
      </c>
      <c r="B157" t="s">
        <v>241</v>
      </c>
    </row>
    <row r="158" spans="1:2" x14ac:dyDescent="0.3">
      <c r="A158" t="s">
        <v>12233</v>
      </c>
      <c r="B158" t="s">
        <v>241</v>
      </c>
    </row>
    <row r="159" spans="1:2" x14ac:dyDescent="0.3">
      <c r="A159" t="s">
        <v>12233</v>
      </c>
      <c r="B159" t="s">
        <v>241</v>
      </c>
    </row>
    <row r="160" spans="1:2" x14ac:dyDescent="0.3">
      <c r="A160" t="s">
        <v>12233</v>
      </c>
      <c r="B160" t="s">
        <v>241</v>
      </c>
    </row>
    <row r="161" spans="1:2" x14ac:dyDescent="0.3">
      <c r="A161" t="s">
        <v>12233</v>
      </c>
      <c r="B161" t="s">
        <v>241</v>
      </c>
    </row>
    <row r="162" spans="1:2" x14ac:dyDescent="0.3">
      <c r="A162" t="s">
        <v>12233</v>
      </c>
      <c r="B162" t="s">
        <v>241</v>
      </c>
    </row>
    <row r="163" spans="1:2" x14ac:dyDescent="0.3">
      <c r="A163" t="s">
        <v>12233</v>
      </c>
      <c r="B163" t="s">
        <v>241</v>
      </c>
    </row>
    <row r="164" spans="1:2" x14ac:dyDescent="0.3">
      <c r="A164" t="s">
        <v>12233</v>
      </c>
      <c r="B164" t="s">
        <v>241</v>
      </c>
    </row>
    <row r="165" spans="1:2" x14ac:dyDescent="0.3">
      <c r="A165" t="s">
        <v>12233</v>
      </c>
      <c r="B165" t="s">
        <v>241</v>
      </c>
    </row>
    <row r="166" spans="1:2" x14ac:dyDescent="0.3">
      <c r="A166" t="s">
        <v>12232</v>
      </c>
      <c r="B166" t="s">
        <v>70</v>
      </c>
    </row>
    <row r="167" spans="1:2" x14ac:dyDescent="0.3">
      <c r="A167" t="s">
        <v>12136</v>
      </c>
      <c r="B167" t="s">
        <v>237</v>
      </c>
    </row>
    <row r="168" spans="1:2" x14ac:dyDescent="0.3">
      <c r="A168" t="s">
        <v>12231</v>
      </c>
      <c r="B168" t="s">
        <v>207</v>
      </c>
    </row>
    <row r="169" spans="1:2" x14ac:dyDescent="0.3">
      <c r="A169" t="s">
        <v>12230</v>
      </c>
      <c r="B169" t="s">
        <v>207</v>
      </c>
    </row>
    <row r="170" spans="1:2" x14ac:dyDescent="0.3">
      <c r="A170" t="s">
        <v>12229</v>
      </c>
      <c r="B170" t="s">
        <v>70</v>
      </c>
    </row>
    <row r="171" spans="1:2" x14ac:dyDescent="0.3">
      <c r="A171" t="s">
        <v>12229</v>
      </c>
      <c r="B171" t="s">
        <v>70</v>
      </c>
    </row>
    <row r="172" spans="1:2" x14ac:dyDescent="0.3">
      <c r="A172" t="s">
        <v>12131</v>
      </c>
      <c r="B172" t="s">
        <v>239</v>
      </c>
    </row>
    <row r="173" spans="1:2" x14ac:dyDescent="0.3">
      <c r="A173" t="s">
        <v>12228</v>
      </c>
      <c r="B173" t="s">
        <v>70</v>
      </c>
    </row>
    <row r="174" spans="1:2" x14ac:dyDescent="0.3">
      <c r="A174" t="s">
        <v>12227</v>
      </c>
      <c r="B174" t="s">
        <v>70</v>
      </c>
    </row>
    <row r="175" spans="1:2" x14ac:dyDescent="0.3">
      <c r="A175" t="s">
        <v>12227</v>
      </c>
      <c r="B175" t="s">
        <v>70</v>
      </c>
    </row>
    <row r="176" spans="1:2" x14ac:dyDescent="0.3">
      <c r="A176" t="s">
        <v>12127</v>
      </c>
      <c r="B176" t="s">
        <v>70</v>
      </c>
    </row>
    <row r="177" spans="1:2" x14ac:dyDescent="0.3">
      <c r="A177" t="s">
        <v>12127</v>
      </c>
      <c r="B177" t="s">
        <v>70</v>
      </c>
    </row>
    <row r="178" spans="1:2" x14ac:dyDescent="0.3">
      <c r="A178" t="s">
        <v>12119</v>
      </c>
      <c r="B178" t="s">
        <v>82</v>
      </c>
    </row>
    <row r="179" spans="1:2" x14ac:dyDescent="0.3">
      <c r="A179" t="s">
        <v>12114</v>
      </c>
      <c r="B179" t="s">
        <v>212</v>
      </c>
    </row>
    <row r="180" spans="1:2" x14ac:dyDescent="0.3">
      <c r="A180" t="s">
        <v>12102</v>
      </c>
      <c r="B180" t="s">
        <v>217</v>
      </c>
    </row>
    <row r="181" spans="1:2" x14ac:dyDescent="0.3">
      <c r="A181" t="s">
        <v>11858</v>
      </c>
      <c r="B181" t="s">
        <v>70</v>
      </c>
    </row>
    <row r="182" spans="1:2" x14ac:dyDescent="0.3">
      <c r="A182" t="s">
        <v>12094</v>
      </c>
      <c r="B182" t="s">
        <v>94</v>
      </c>
    </row>
    <row r="183" spans="1:2" x14ac:dyDescent="0.3">
      <c r="A183" t="s">
        <v>11947</v>
      </c>
      <c r="B183" t="s">
        <v>232</v>
      </c>
    </row>
    <row r="184" spans="1:2" x14ac:dyDescent="0.3">
      <c r="A184" t="s">
        <v>11947</v>
      </c>
      <c r="B184" t="s">
        <v>232</v>
      </c>
    </row>
    <row r="185" spans="1:2" x14ac:dyDescent="0.3">
      <c r="A185" t="s">
        <v>11947</v>
      </c>
      <c r="B185" t="s">
        <v>232</v>
      </c>
    </row>
    <row r="186" spans="1:2" x14ac:dyDescent="0.3">
      <c r="A186" t="s">
        <v>12139</v>
      </c>
      <c r="B186" t="s">
        <v>82</v>
      </c>
    </row>
    <row r="187" spans="1:2" x14ac:dyDescent="0.3">
      <c r="A187" t="s">
        <v>12021</v>
      </c>
      <c r="B187" t="s">
        <v>209</v>
      </c>
    </row>
    <row r="188" spans="1:2" x14ac:dyDescent="0.3">
      <c r="A188" t="s">
        <v>12021</v>
      </c>
      <c r="B188" t="s">
        <v>94</v>
      </c>
    </row>
    <row r="189" spans="1:2" x14ac:dyDescent="0.3">
      <c r="A189" t="s">
        <v>12049</v>
      </c>
      <c r="B189" t="s">
        <v>232</v>
      </c>
    </row>
    <row r="190" spans="1:2" x14ac:dyDescent="0.3">
      <c r="A190" t="s">
        <v>11582</v>
      </c>
      <c r="B190" t="s">
        <v>70</v>
      </c>
    </row>
    <row r="191" spans="1:2" x14ac:dyDescent="0.3">
      <c r="A191" t="s">
        <v>11582</v>
      </c>
      <c r="B191" t="s">
        <v>70</v>
      </c>
    </row>
    <row r="192" spans="1:2" x14ac:dyDescent="0.3">
      <c r="A192" t="s">
        <v>11904</v>
      </c>
      <c r="B192" t="s">
        <v>70</v>
      </c>
    </row>
    <row r="193" spans="1:2" x14ac:dyDescent="0.3">
      <c r="A193" t="s">
        <v>11662</v>
      </c>
      <c r="B193" t="s">
        <v>70</v>
      </c>
    </row>
    <row r="194" spans="1:2" x14ac:dyDescent="0.3">
      <c r="A194" t="s">
        <v>11662</v>
      </c>
      <c r="B194" t="s">
        <v>70</v>
      </c>
    </row>
    <row r="195" spans="1:2" x14ac:dyDescent="0.3">
      <c r="A195" t="s">
        <v>11662</v>
      </c>
      <c r="B195" t="s">
        <v>70</v>
      </c>
    </row>
    <row r="196" spans="1:2" x14ac:dyDescent="0.3">
      <c r="A196" t="s">
        <v>12123</v>
      </c>
      <c r="B196" t="s">
        <v>212</v>
      </c>
    </row>
    <row r="197" spans="1:2" x14ac:dyDescent="0.3">
      <c r="A197" t="s">
        <v>12084</v>
      </c>
      <c r="B197" t="s">
        <v>70</v>
      </c>
    </row>
    <row r="198" spans="1:2" x14ac:dyDescent="0.3">
      <c r="A198" t="s">
        <v>12226</v>
      </c>
      <c r="B198" t="s">
        <v>70</v>
      </c>
    </row>
    <row r="199" spans="1:2" x14ac:dyDescent="0.3">
      <c r="A199" t="s">
        <v>12108</v>
      </c>
      <c r="B199" t="s">
        <v>240</v>
      </c>
    </row>
    <row r="200" spans="1:2" x14ac:dyDescent="0.3">
      <c r="A200" t="s">
        <v>12225</v>
      </c>
      <c r="B200" t="s">
        <v>207</v>
      </c>
    </row>
    <row r="201" spans="1:2" x14ac:dyDescent="0.3">
      <c r="A201" t="s">
        <v>12089</v>
      </c>
      <c r="B201" t="s">
        <v>232</v>
      </c>
    </row>
    <row r="202" spans="1:2" x14ac:dyDescent="0.3">
      <c r="A202" t="s">
        <v>12224</v>
      </c>
      <c r="B202" t="s">
        <v>232</v>
      </c>
    </row>
    <row r="203" spans="1:2" x14ac:dyDescent="0.3">
      <c r="A203" t="s">
        <v>12097</v>
      </c>
      <c r="B203" t="s">
        <v>234</v>
      </c>
    </row>
    <row r="204" spans="1:2" x14ac:dyDescent="0.3">
      <c r="A204" t="s">
        <v>12223</v>
      </c>
      <c r="B204" t="s">
        <v>228</v>
      </c>
    </row>
    <row r="205" spans="1:2" x14ac:dyDescent="0.3">
      <c r="A205" t="s">
        <v>12223</v>
      </c>
      <c r="B205" t="s">
        <v>228</v>
      </c>
    </row>
    <row r="206" spans="1:2" x14ac:dyDescent="0.3">
      <c r="A206" t="s">
        <v>12223</v>
      </c>
      <c r="B206" t="s">
        <v>228</v>
      </c>
    </row>
    <row r="207" spans="1:2" x14ac:dyDescent="0.3">
      <c r="A207" t="s">
        <v>12223</v>
      </c>
      <c r="B207" t="s">
        <v>228</v>
      </c>
    </row>
    <row r="208" spans="1:2" x14ac:dyDescent="0.3">
      <c r="A208" t="s">
        <v>12222</v>
      </c>
      <c r="B208" t="s">
        <v>212</v>
      </c>
    </row>
    <row r="209" spans="1:2" x14ac:dyDescent="0.3">
      <c r="A209" t="s">
        <v>12064</v>
      </c>
      <c r="B209" t="s">
        <v>82</v>
      </c>
    </row>
    <row r="210" spans="1:2" x14ac:dyDescent="0.3">
      <c r="A210" t="s">
        <v>12221</v>
      </c>
      <c r="B210" t="s">
        <v>70</v>
      </c>
    </row>
    <row r="211" spans="1:2" x14ac:dyDescent="0.3">
      <c r="A211" t="s">
        <v>12075</v>
      </c>
      <c r="B211" t="s">
        <v>232</v>
      </c>
    </row>
    <row r="212" spans="1:2" x14ac:dyDescent="0.3">
      <c r="A212" t="s">
        <v>11957</v>
      </c>
      <c r="B212" t="s">
        <v>239</v>
      </c>
    </row>
    <row r="213" spans="1:2" x14ac:dyDescent="0.3">
      <c r="A213" t="s">
        <v>12059</v>
      </c>
      <c r="B213" t="s">
        <v>82</v>
      </c>
    </row>
    <row r="214" spans="1:2" x14ac:dyDescent="0.3">
      <c r="A214" t="s">
        <v>12069</v>
      </c>
      <c r="B214" t="s">
        <v>206</v>
      </c>
    </row>
    <row r="215" spans="1:2" x14ac:dyDescent="0.3">
      <c r="A215" t="s">
        <v>11925</v>
      </c>
      <c r="B215" t="s">
        <v>227</v>
      </c>
    </row>
    <row r="216" spans="1:2" x14ac:dyDescent="0.3">
      <c r="A216" t="s">
        <v>12037</v>
      </c>
      <c r="B216" t="s">
        <v>82</v>
      </c>
    </row>
    <row r="217" spans="1:2" x14ac:dyDescent="0.3">
      <c r="A217" t="s">
        <v>12042</v>
      </c>
      <c r="B217" t="s">
        <v>232</v>
      </c>
    </row>
    <row r="218" spans="1:2" x14ac:dyDescent="0.3">
      <c r="A218" t="s">
        <v>11980</v>
      </c>
      <c r="B218" t="s">
        <v>228</v>
      </c>
    </row>
    <row r="219" spans="1:2" x14ac:dyDescent="0.3">
      <c r="A219" t="s">
        <v>11980</v>
      </c>
      <c r="B219" t="s">
        <v>228</v>
      </c>
    </row>
    <row r="220" spans="1:2" x14ac:dyDescent="0.3">
      <c r="A220" t="s">
        <v>11980</v>
      </c>
      <c r="B220" t="s">
        <v>228</v>
      </c>
    </row>
    <row r="221" spans="1:2" x14ac:dyDescent="0.3">
      <c r="A221" t="s">
        <v>11980</v>
      </c>
      <c r="B221" t="s">
        <v>228</v>
      </c>
    </row>
    <row r="222" spans="1:2" x14ac:dyDescent="0.3">
      <c r="A222" t="s">
        <v>11980</v>
      </c>
      <c r="B222" t="s">
        <v>228</v>
      </c>
    </row>
    <row r="223" spans="1:2" x14ac:dyDescent="0.3">
      <c r="A223" t="s">
        <v>12008</v>
      </c>
      <c r="B223" t="s">
        <v>227</v>
      </c>
    </row>
    <row r="224" spans="1:2" x14ac:dyDescent="0.3">
      <c r="A224" t="s">
        <v>12003</v>
      </c>
      <c r="B224" t="s">
        <v>227</v>
      </c>
    </row>
    <row r="225" spans="1:2" x14ac:dyDescent="0.3">
      <c r="A225" t="s">
        <v>12024</v>
      </c>
      <c r="B225" t="s">
        <v>217</v>
      </c>
    </row>
    <row r="226" spans="1:2" x14ac:dyDescent="0.3">
      <c r="A226" t="s">
        <v>11977</v>
      </c>
      <c r="B226" t="s">
        <v>232</v>
      </c>
    </row>
    <row r="227" spans="1:2" x14ac:dyDescent="0.3">
      <c r="A227" t="s">
        <v>11929</v>
      </c>
      <c r="B227" t="s">
        <v>232</v>
      </c>
    </row>
    <row r="228" spans="1:2" x14ac:dyDescent="0.3">
      <c r="A228" t="s">
        <v>11994</v>
      </c>
      <c r="B228" t="s">
        <v>94</v>
      </c>
    </row>
    <row r="229" spans="1:2" x14ac:dyDescent="0.3">
      <c r="A229" t="s">
        <v>12220</v>
      </c>
      <c r="B229" t="s">
        <v>70</v>
      </c>
    </row>
    <row r="230" spans="1:2" x14ac:dyDescent="0.3">
      <c r="A230" t="s">
        <v>12219</v>
      </c>
      <c r="B230" t="s">
        <v>70</v>
      </c>
    </row>
    <row r="231" spans="1:2" x14ac:dyDescent="0.3">
      <c r="A231" t="s">
        <v>12218</v>
      </c>
      <c r="B231" t="s">
        <v>209</v>
      </c>
    </row>
    <row r="232" spans="1:2" x14ac:dyDescent="0.3">
      <c r="A232" t="s">
        <v>12217</v>
      </c>
      <c r="B232" t="s">
        <v>209</v>
      </c>
    </row>
    <row r="233" spans="1:2" x14ac:dyDescent="0.3">
      <c r="A233" t="s">
        <v>12216</v>
      </c>
      <c r="B233" t="s">
        <v>70</v>
      </c>
    </row>
    <row r="234" spans="1:2" x14ac:dyDescent="0.3">
      <c r="A234" t="s">
        <v>12028</v>
      </c>
      <c r="B234" t="s">
        <v>212</v>
      </c>
    </row>
    <row r="235" spans="1:2" x14ac:dyDescent="0.3">
      <c r="A235" t="s">
        <v>12033</v>
      </c>
      <c r="B235" t="s">
        <v>206</v>
      </c>
    </row>
    <row r="236" spans="1:2" x14ac:dyDescent="0.3">
      <c r="A236" t="s">
        <v>11991</v>
      </c>
      <c r="B236" t="s">
        <v>227</v>
      </c>
    </row>
    <row r="237" spans="1:2" x14ac:dyDescent="0.3">
      <c r="A237" t="s">
        <v>12080</v>
      </c>
      <c r="B237" t="s">
        <v>82</v>
      </c>
    </row>
    <row r="238" spans="1:2" x14ac:dyDescent="0.3">
      <c r="A238" t="s">
        <v>12215</v>
      </c>
      <c r="B238" t="s">
        <v>232</v>
      </c>
    </row>
    <row r="239" spans="1:2" x14ac:dyDescent="0.3">
      <c r="A239" t="s">
        <v>12214</v>
      </c>
      <c r="B239" t="s">
        <v>70</v>
      </c>
    </row>
    <row r="240" spans="1:2" x14ac:dyDescent="0.3">
      <c r="A240" t="s">
        <v>11984</v>
      </c>
      <c r="B240" t="s">
        <v>221</v>
      </c>
    </row>
    <row r="241" spans="1:2" x14ac:dyDescent="0.3">
      <c r="A241" t="s">
        <v>11972</v>
      </c>
      <c r="B241" t="s">
        <v>226</v>
      </c>
    </row>
    <row r="242" spans="1:2" x14ac:dyDescent="0.3">
      <c r="A242" t="s">
        <v>11965</v>
      </c>
      <c r="B242" t="s">
        <v>212</v>
      </c>
    </row>
    <row r="243" spans="1:2" x14ac:dyDescent="0.3">
      <c r="A243" t="s">
        <v>11968</v>
      </c>
      <c r="B243" t="s">
        <v>212</v>
      </c>
    </row>
    <row r="244" spans="1:2" x14ac:dyDescent="0.3">
      <c r="A244" t="s">
        <v>12054</v>
      </c>
      <c r="B244" t="s">
        <v>211</v>
      </c>
    </row>
    <row r="245" spans="1:2" x14ac:dyDescent="0.3">
      <c r="A245" t="s">
        <v>12213</v>
      </c>
      <c r="B245" t="s">
        <v>227</v>
      </c>
    </row>
    <row r="246" spans="1:2" x14ac:dyDescent="0.3">
      <c r="A246" t="s">
        <v>12213</v>
      </c>
      <c r="B246" t="s">
        <v>227</v>
      </c>
    </row>
    <row r="247" spans="1:2" x14ac:dyDescent="0.3">
      <c r="A247" t="s">
        <v>12013</v>
      </c>
      <c r="B247" t="s">
        <v>227</v>
      </c>
    </row>
    <row r="248" spans="1:2" x14ac:dyDescent="0.3">
      <c r="A248" t="s">
        <v>12212</v>
      </c>
      <c r="B248" t="s">
        <v>70</v>
      </c>
    </row>
    <row r="249" spans="1:2" x14ac:dyDescent="0.3">
      <c r="A249" t="s">
        <v>12212</v>
      </c>
      <c r="B249" t="s">
        <v>70</v>
      </c>
    </row>
    <row r="250" spans="1:2" x14ac:dyDescent="0.3">
      <c r="A250" t="s">
        <v>12212</v>
      </c>
      <c r="B250" t="s">
        <v>70</v>
      </c>
    </row>
    <row r="251" spans="1:2" x14ac:dyDescent="0.3">
      <c r="A251" t="s">
        <v>12211</v>
      </c>
      <c r="B251" t="s">
        <v>209</v>
      </c>
    </row>
    <row r="252" spans="1:2" x14ac:dyDescent="0.3">
      <c r="A252" t="s">
        <v>12210</v>
      </c>
      <c r="B252" t="s">
        <v>212</v>
      </c>
    </row>
    <row r="253" spans="1:2" x14ac:dyDescent="0.3">
      <c r="A253" t="s">
        <v>12209</v>
      </c>
      <c r="B253" t="s">
        <v>94</v>
      </c>
    </row>
    <row r="254" spans="1:2" x14ac:dyDescent="0.3">
      <c r="A254" t="s">
        <v>11571</v>
      </c>
      <c r="B254" t="s">
        <v>234</v>
      </c>
    </row>
    <row r="255" spans="1:2" x14ac:dyDescent="0.3">
      <c r="A255" t="s">
        <v>11570</v>
      </c>
      <c r="B255" t="s">
        <v>212</v>
      </c>
    </row>
    <row r="256" spans="1:2" x14ac:dyDescent="0.3">
      <c r="A256" t="s">
        <v>11562</v>
      </c>
      <c r="B256" t="s">
        <v>207</v>
      </c>
    </row>
    <row r="257" spans="1:2" x14ac:dyDescent="0.3">
      <c r="A257" t="s">
        <v>11562</v>
      </c>
      <c r="B257" t="s">
        <v>94</v>
      </c>
    </row>
    <row r="258" spans="1:2" x14ac:dyDescent="0.3">
      <c r="A258" t="s">
        <v>11562</v>
      </c>
      <c r="B258" t="s">
        <v>94</v>
      </c>
    </row>
    <row r="259" spans="1:2" x14ac:dyDescent="0.3">
      <c r="A259" t="s">
        <v>8123</v>
      </c>
      <c r="B259" t="s">
        <v>232</v>
      </c>
    </row>
    <row r="260" spans="1:2" x14ac:dyDescent="0.3">
      <c r="A260" t="s">
        <v>8122</v>
      </c>
      <c r="B260" t="s">
        <v>232</v>
      </c>
    </row>
    <row r="261" spans="1:2" x14ac:dyDescent="0.3">
      <c r="A261" t="s">
        <v>8120</v>
      </c>
      <c r="B261" t="s">
        <v>227</v>
      </c>
    </row>
    <row r="262" spans="1:2" x14ac:dyDescent="0.3">
      <c r="A262" t="s">
        <v>8119</v>
      </c>
      <c r="B262" t="s">
        <v>232</v>
      </c>
    </row>
    <row r="263" spans="1:2" x14ac:dyDescent="0.3">
      <c r="A263" t="s">
        <v>7225</v>
      </c>
      <c r="B263" t="s">
        <v>207</v>
      </c>
    </row>
    <row r="264" spans="1:2" x14ac:dyDescent="0.3">
      <c r="A264" t="s">
        <v>7227</v>
      </c>
      <c r="B264" t="s">
        <v>70</v>
      </c>
    </row>
    <row r="265" spans="1:2" x14ac:dyDescent="0.3">
      <c r="A265" t="s">
        <v>7227</v>
      </c>
      <c r="B265" t="s">
        <v>94</v>
      </c>
    </row>
    <row r="266" spans="1:2" x14ac:dyDescent="0.3">
      <c r="A266" t="s">
        <v>8116</v>
      </c>
      <c r="B266" t="s">
        <v>232</v>
      </c>
    </row>
    <row r="267" spans="1:2" x14ac:dyDescent="0.3">
      <c r="A267" t="s">
        <v>8114</v>
      </c>
      <c r="B267" t="s">
        <v>232</v>
      </c>
    </row>
    <row r="268" spans="1:2" x14ac:dyDescent="0.3">
      <c r="A268" t="s">
        <v>8113</v>
      </c>
      <c r="B268" t="s">
        <v>232</v>
      </c>
    </row>
    <row r="269" spans="1:2" x14ac:dyDescent="0.3">
      <c r="A269" t="s">
        <v>7231</v>
      </c>
      <c r="B269" t="s">
        <v>94</v>
      </c>
    </row>
    <row r="270" spans="1:2" x14ac:dyDescent="0.3">
      <c r="A270" t="s">
        <v>8110</v>
      </c>
      <c r="B270" t="s">
        <v>212</v>
      </c>
    </row>
    <row r="271" spans="1:2" x14ac:dyDescent="0.3">
      <c r="A271" t="s">
        <v>7236</v>
      </c>
      <c r="B271" t="s">
        <v>70</v>
      </c>
    </row>
    <row r="272" spans="1:2" x14ac:dyDescent="0.3">
      <c r="A272" t="s">
        <v>7240</v>
      </c>
      <c r="B272" t="s">
        <v>228</v>
      </c>
    </row>
    <row r="273" spans="1:2" x14ac:dyDescent="0.3">
      <c r="A273" t="s">
        <v>7240</v>
      </c>
      <c r="B273" t="s">
        <v>228</v>
      </c>
    </row>
    <row r="274" spans="1:2" x14ac:dyDescent="0.3">
      <c r="A274" t="s">
        <v>7240</v>
      </c>
      <c r="B274" t="s">
        <v>228</v>
      </c>
    </row>
    <row r="275" spans="1:2" x14ac:dyDescent="0.3">
      <c r="A275" t="s">
        <v>7240</v>
      </c>
      <c r="B275" t="s">
        <v>228</v>
      </c>
    </row>
    <row r="276" spans="1:2" x14ac:dyDescent="0.3">
      <c r="A276" t="s">
        <v>7240</v>
      </c>
      <c r="B276" t="s">
        <v>228</v>
      </c>
    </row>
    <row r="277" spans="1:2" x14ac:dyDescent="0.3">
      <c r="A277" t="s">
        <v>7240</v>
      </c>
      <c r="B277" t="s">
        <v>228</v>
      </c>
    </row>
    <row r="278" spans="1:2" x14ac:dyDescent="0.3">
      <c r="A278" t="s">
        <v>7240</v>
      </c>
      <c r="B278" t="s">
        <v>228</v>
      </c>
    </row>
    <row r="279" spans="1:2" x14ac:dyDescent="0.3">
      <c r="A279" t="s">
        <v>7240</v>
      </c>
      <c r="B279" t="s">
        <v>228</v>
      </c>
    </row>
    <row r="280" spans="1:2" x14ac:dyDescent="0.3">
      <c r="A280" t="s">
        <v>7243</v>
      </c>
      <c r="B280" t="s">
        <v>94</v>
      </c>
    </row>
    <row r="281" spans="1:2" x14ac:dyDescent="0.3">
      <c r="A281" t="s">
        <v>7245</v>
      </c>
      <c r="B281" t="s">
        <v>94</v>
      </c>
    </row>
    <row r="282" spans="1:2" x14ac:dyDescent="0.3">
      <c r="A282" t="s">
        <v>7248</v>
      </c>
      <c r="B282" t="s">
        <v>70</v>
      </c>
    </row>
    <row r="283" spans="1:2" x14ac:dyDescent="0.3">
      <c r="A283" t="s">
        <v>7248</v>
      </c>
      <c r="B283" t="s">
        <v>70</v>
      </c>
    </row>
    <row r="284" spans="1:2" x14ac:dyDescent="0.3">
      <c r="A284" t="s">
        <v>7248</v>
      </c>
      <c r="B284" t="s">
        <v>70</v>
      </c>
    </row>
    <row r="285" spans="1:2" x14ac:dyDescent="0.3">
      <c r="A285" t="s">
        <v>7248</v>
      </c>
      <c r="B285" t="s">
        <v>70</v>
      </c>
    </row>
    <row r="286" spans="1:2" x14ac:dyDescent="0.3">
      <c r="A286" t="s">
        <v>7248</v>
      </c>
      <c r="B286" t="s">
        <v>70</v>
      </c>
    </row>
    <row r="287" spans="1:2" x14ac:dyDescent="0.3">
      <c r="A287" t="s">
        <v>7248</v>
      </c>
      <c r="B287" t="s">
        <v>70</v>
      </c>
    </row>
    <row r="288" spans="1:2" x14ac:dyDescent="0.3">
      <c r="A288" t="s">
        <v>7248</v>
      </c>
      <c r="B288" t="s">
        <v>70</v>
      </c>
    </row>
    <row r="289" spans="1:2" x14ac:dyDescent="0.3">
      <c r="A289" t="s">
        <v>7248</v>
      </c>
      <c r="B289" t="s">
        <v>70</v>
      </c>
    </row>
    <row r="290" spans="1:2" x14ac:dyDescent="0.3">
      <c r="A290" t="s">
        <v>7248</v>
      </c>
      <c r="B290" t="s">
        <v>70</v>
      </c>
    </row>
    <row r="291" spans="1:2" x14ac:dyDescent="0.3">
      <c r="A291" t="s">
        <v>7248</v>
      </c>
      <c r="B291" t="s">
        <v>70</v>
      </c>
    </row>
    <row r="292" spans="1:2" x14ac:dyDescent="0.3">
      <c r="A292" t="s">
        <v>7248</v>
      </c>
      <c r="B292" t="s">
        <v>70</v>
      </c>
    </row>
    <row r="293" spans="1:2" x14ac:dyDescent="0.3">
      <c r="A293" t="s">
        <v>7248</v>
      </c>
      <c r="B293" t="s">
        <v>70</v>
      </c>
    </row>
    <row r="294" spans="1:2" x14ac:dyDescent="0.3">
      <c r="A294" t="s">
        <v>7248</v>
      </c>
      <c r="B294" t="s">
        <v>70</v>
      </c>
    </row>
    <row r="295" spans="1:2" x14ac:dyDescent="0.3">
      <c r="A295" t="s">
        <v>7248</v>
      </c>
      <c r="B295" t="s">
        <v>70</v>
      </c>
    </row>
    <row r="296" spans="1:2" x14ac:dyDescent="0.3">
      <c r="A296" t="s">
        <v>7248</v>
      </c>
      <c r="B296" t="s">
        <v>70</v>
      </c>
    </row>
    <row r="297" spans="1:2" x14ac:dyDescent="0.3">
      <c r="A297" t="s">
        <v>7248</v>
      </c>
      <c r="B297" t="s">
        <v>70</v>
      </c>
    </row>
    <row r="298" spans="1:2" x14ac:dyDescent="0.3">
      <c r="A298" t="s">
        <v>7248</v>
      </c>
      <c r="B298" t="s">
        <v>70</v>
      </c>
    </row>
    <row r="299" spans="1:2" x14ac:dyDescent="0.3">
      <c r="A299" t="s">
        <v>7250</v>
      </c>
      <c r="B299" t="s">
        <v>227</v>
      </c>
    </row>
    <row r="300" spans="1:2" x14ac:dyDescent="0.3">
      <c r="A300" t="s">
        <v>7250</v>
      </c>
      <c r="B300" t="s">
        <v>227</v>
      </c>
    </row>
    <row r="301" spans="1:2" x14ac:dyDescent="0.3">
      <c r="A301" t="s">
        <v>8103</v>
      </c>
      <c r="B301" t="s">
        <v>227</v>
      </c>
    </row>
    <row r="302" spans="1:2" x14ac:dyDescent="0.3">
      <c r="A302" t="s">
        <v>7252</v>
      </c>
      <c r="B302" t="s">
        <v>227</v>
      </c>
    </row>
    <row r="303" spans="1:2" x14ac:dyDescent="0.3">
      <c r="A303" t="s">
        <v>7256</v>
      </c>
      <c r="B303" t="s">
        <v>94</v>
      </c>
    </row>
    <row r="304" spans="1:2" x14ac:dyDescent="0.3">
      <c r="A304" t="s">
        <v>8099</v>
      </c>
      <c r="B304" t="s">
        <v>217</v>
      </c>
    </row>
    <row r="305" spans="1:2" x14ac:dyDescent="0.3">
      <c r="A305" t="s">
        <v>8097</v>
      </c>
      <c r="B305" t="s">
        <v>227</v>
      </c>
    </row>
    <row r="306" spans="1:2" x14ac:dyDescent="0.3">
      <c r="A306" t="s">
        <v>8095</v>
      </c>
      <c r="B306" t="s">
        <v>234</v>
      </c>
    </row>
    <row r="307" spans="1:2" x14ac:dyDescent="0.3">
      <c r="A307" t="s">
        <v>8093</v>
      </c>
      <c r="B307" t="s">
        <v>234</v>
      </c>
    </row>
    <row r="308" spans="1:2" x14ac:dyDescent="0.3">
      <c r="A308" t="s">
        <v>8091</v>
      </c>
      <c r="B308" t="s">
        <v>215</v>
      </c>
    </row>
    <row r="309" spans="1:2" x14ac:dyDescent="0.3">
      <c r="A309" t="s">
        <v>8090</v>
      </c>
      <c r="B309" t="s">
        <v>212</v>
      </c>
    </row>
    <row r="310" spans="1:2" x14ac:dyDescent="0.3">
      <c r="A310" t="s">
        <v>8089</v>
      </c>
      <c r="B310" t="s">
        <v>212</v>
      </c>
    </row>
    <row r="311" spans="1:2" x14ac:dyDescent="0.3">
      <c r="A311" t="s">
        <v>8087</v>
      </c>
      <c r="B311" t="s">
        <v>217</v>
      </c>
    </row>
    <row r="312" spans="1:2" x14ac:dyDescent="0.3">
      <c r="A312" t="s">
        <v>7260</v>
      </c>
      <c r="B312" t="s">
        <v>209</v>
      </c>
    </row>
    <row r="313" spans="1:2" x14ac:dyDescent="0.3">
      <c r="A313" t="s">
        <v>7260</v>
      </c>
      <c r="B313" t="s">
        <v>209</v>
      </c>
    </row>
    <row r="314" spans="1:2" x14ac:dyDescent="0.3">
      <c r="A314" t="s">
        <v>7260</v>
      </c>
      <c r="B314" t="s">
        <v>209</v>
      </c>
    </row>
    <row r="315" spans="1:2" x14ac:dyDescent="0.3">
      <c r="A315" t="s">
        <v>7260</v>
      </c>
      <c r="B315" t="s">
        <v>209</v>
      </c>
    </row>
    <row r="316" spans="1:2" x14ac:dyDescent="0.3">
      <c r="A316" t="s">
        <v>7260</v>
      </c>
      <c r="B316" t="s">
        <v>209</v>
      </c>
    </row>
    <row r="317" spans="1:2" x14ac:dyDescent="0.3">
      <c r="A317" t="s">
        <v>8086</v>
      </c>
      <c r="B317" t="s">
        <v>212</v>
      </c>
    </row>
    <row r="318" spans="1:2" x14ac:dyDescent="0.3">
      <c r="A318" t="s">
        <v>8084</v>
      </c>
      <c r="B318" t="s">
        <v>212</v>
      </c>
    </row>
    <row r="319" spans="1:2" x14ac:dyDescent="0.3">
      <c r="A319" t="s">
        <v>7261</v>
      </c>
      <c r="B319" t="s">
        <v>70</v>
      </c>
    </row>
    <row r="320" spans="1:2" x14ac:dyDescent="0.3">
      <c r="A320" t="s">
        <v>8082</v>
      </c>
      <c r="B320" t="s">
        <v>94</v>
      </c>
    </row>
    <row r="321" spans="1:2" x14ac:dyDescent="0.3">
      <c r="A321" t="s">
        <v>8080</v>
      </c>
      <c r="B321" t="s">
        <v>232</v>
      </c>
    </row>
    <row r="322" spans="1:2" x14ac:dyDescent="0.3">
      <c r="A322" t="s">
        <v>8078</v>
      </c>
      <c r="B322" t="s">
        <v>230</v>
      </c>
    </row>
    <row r="323" spans="1:2" x14ac:dyDescent="0.3">
      <c r="A323" t="s">
        <v>8076</v>
      </c>
      <c r="B323" t="s">
        <v>77</v>
      </c>
    </row>
    <row r="324" spans="1:2" x14ac:dyDescent="0.3">
      <c r="A324" t="s">
        <v>7265</v>
      </c>
      <c r="B324" t="s">
        <v>94</v>
      </c>
    </row>
    <row r="325" spans="1:2" x14ac:dyDescent="0.3">
      <c r="A325" t="s">
        <v>7268</v>
      </c>
      <c r="B325" t="s">
        <v>227</v>
      </c>
    </row>
    <row r="326" spans="1:2" x14ac:dyDescent="0.3">
      <c r="A326" t="s">
        <v>7271</v>
      </c>
      <c r="B326" t="s">
        <v>209</v>
      </c>
    </row>
    <row r="327" spans="1:2" x14ac:dyDescent="0.3">
      <c r="A327" t="s">
        <v>8072</v>
      </c>
      <c r="B327" t="s">
        <v>232</v>
      </c>
    </row>
    <row r="328" spans="1:2" x14ac:dyDescent="0.3">
      <c r="A328" t="s">
        <v>8070</v>
      </c>
      <c r="B328" t="s">
        <v>234</v>
      </c>
    </row>
    <row r="329" spans="1:2" x14ac:dyDescent="0.3">
      <c r="A329" t="s">
        <v>7272</v>
      </c>
      <c r="B329" t="s">
        <v>228</v>
      </c>
    </row>
    <row r="330" spans="1:2" x14ac:dyDescent="0.3">
      <c r="A330" t="s">
        <v>7272</v>
      </c>
      <c r="B330" t="s">
        <v>228</v>
      </c>
    </row>
    <row r="331" spans="1:2" x14ac:dyDescent="0.3">
      <c r="A331" t="s">
        <v>7272</v>
      </c>
      <c r="B331" t="s">
        <v>228</v>
      </c>
    </row>
    <row r="332" spans="1:2" x14ac:dyDescent="0.3">
      <c r="A332" t="s">
        <v>7272</v>
      </c>
      <c r="B332" t="s">
        <v>228</v>
      </c>
    </row>
    <row r="333" spans="1:2" x14ac:dyDescent="0.3">
      <c r="A333" t="s">
        <v>7272</v>
      </c>
      <c r="B333" t="s">
        <v>228</v>
      </c>
    </row>
    <row r="334" spans="1:2" x14ac:dyDescent="0.3">
      <c r="A334" t="s">
        <v>7272</v>
      </c>
      <c r="B334" t="s">
        <v>228</v>
      </c>
    </row>
    <row r="335" spans="1:2" x14ac:dyDescent="0.3">
      <c r="A335" t="s">
        <v>7275</v>
      </c>
      <c r="B335" t="s">
        <v>209</v>
      </c>
    </row>
    <row r="336" spans="1:2" x14ac:dyDescent="0.3">
      <c r="A336" t="s">
        <v>8068</v>
      </c>
      <c r="B336" t="s">
        <v>82</v>
      </c>
    </row>
    <row r="337" spans="1:2" x14ac:dyDescent="0.3">
      <c r="A337" t="s">
        <v>7277</v>
      </c>
      <c r="B337" t="s">
        <v>70</v>
      </c>
    </row>
    <row r="338" spans="1:2" x14ac:dyDescent="0.3">
      <c r="A338" t="s">
        <v>7277</v>
      </c>
      <c r="B338" t="s">
        <v>70</v>
      </c>
    </row>
    <row r="339" spans="1:2" x14ac:dyDescent="0.3">
      <c r="A339" t="s">
        <v>7277</v>
      </c>
      <c r="B339" t="s">
        <v>70</v>
      </c>
    </row>
    <row r="340" spans="1:2" x14ac:dyDescent="0.3">
      <c r="A340" t="s">
        <v>8066</v>
      </c>
      <c r="B340" t="s">
        <v>232</v>
      </c>
    </row>
    <row r="341" spans="1:2" x14ac:dyDescent="0.3">
      <c r="A341" t="s">
        <v>8065</v>
      </c>
      <c r="B341" t="s">
        <v>232</v>
      </c>
    </row>
    <row r="342" spans="1:2" x14ac:dyDescent="0.3">
      <c r="A342" t="s">
        <v>8063</v>
      </c>
      <c r="B342" t="s">
        <v>236</v>
      </c>
    </row>
    <row r="343" spans="1:2" x14ac:dyDescent="0.3">
      <c r="A343" t="s">
        <v>8062</v>
      </c>
      <c r="B343" t="s">
        <v>212</v>
      </c>
    </row>
    <row r="344" spans="1:2" x14ac:dyDescent="0.3">
      <c r="A344" t="s">
        <v>8060</v>
      </c>
      <c r="B344" t="s">
        <v>217</v>
      </c>
    </row>
    <row r="345" spans="1:2" x14ac:dyDescent="0.3">
      <c r="A345" t="s">
        <v>8059</v>
      </c>
      <c r="B345" t="s">
        <v>232</v>
      </c>
    </row>
    <row r="346" spans="1:2" x14ac:dyDescent="0.3">
      <c r="A346" t="s">
        <v>8058</v>
      </c>
      <c r="B346" t="s">
        <v>232</v>
      </c>
    </row>
    <row r="347" spans="1:2" x14ac:dyDescent="0.3">
      <c r="A347" t="s">
        <v>7280</v>
      </c>
      <c r="B347" t="s">
        <v>227</v>
      </c>
    </row>
    <row r="348" spans="1:2" x14ac:dyDescent="0.3">
      <c r="A348" t="s">
        <v>7284</v>
      </c>
      <c r="B348" t="s">
        <v>209</v>
      </c>
    </row>
    <row r="349" spans="1:2" x14ac:dyDescent="0.3">
      <c r="A349" t="s">
        <v>7288</v>
      </c>
      <c r="B349" t="s">
        <v>70</v>
      </c>
    </row>
    <row r="350" spans="1:2" x14ac:dyDescent="0.3">
      <c r="A350" t="s">
        <v>7292</v>
      </c>
      <c r="B350" t="s">
        <v>228</v>
      </c>
    </row>
    <row r="351" spans="1:2" x14ac:dyDescent="0.3">
      <c r="A351" t="s">
        <v>8054</v>
      </c>
      <c r="B351" t="s">
        <v>212</v>
      </c>
    </row>
    <row r="352" spans="1:2" x14ac:dyDescent="0.3">
      <c r="A352" t="s">
        <v>8053</v>
      </c>
      <c r="B352" t="s">
        <v>232</v>
      </c>
    </row>
    <row r="353" spans="1:2" x14ac:dyDescent="0.3">
      <c r="A353" t="s">
        <v>7295</v>
      </c>
      <c r="B353" t="s">
        <v>70</v>
      </c>
    </row>
    <row r="354" spans="1:2" x14ac:dyDescent="0.3">
      <c r="A354" t="s">
        <v>7299</v>
      </c>
      <c r="B354" t="s">
        <v>96</v>
      </c>
    </row>
    <row r="355" spans="1:2" x14ac:dyDescent="0.3">
      <c r="A355" t="s">
        <v>7299</v>
      </c>
      <c r="B355" t="s">
        <v>96</v>
      </c>
    </row>
    <row r="356" spans="1:2" x14ac:dyDescent="0.3">
      <c r="A356" t="s">
        <v>8049</v>
      </c>
      <c r="B356" t="s">
        <v>232</v>
      </c>
    </row>
    <row r="357" spans="1:2" x14ac:dyDescent="0.3">
      <c r="A357" t="s">
        <v>8047</v>
      </c>
      <c r="B357" t="s">
        <v>82</v>
      </c>
    </row>
    <row r="358" spans="1:2" x14ac:dyDescent="0.3">
      <c r="A358" t="s">
        <v>8047</v>
      </c>
      <c r="B358" t="s">
        <v>82</v>
      </c>
    </row>
    <row r="359" spans="1:2" x14ac:dyDescent="0.3">
      <c r="A359" t="s">
        <v>8045</v>
      </c>
      <c r="B359" t="s">
        <v>227</v>
      </c>
    </row>
    <row r="360" spans="1:2" x14ac:dyDescent="0.3">
      <c r="A360" t="s">
        <v>7303</v>
      </c>
      <c r="B360" t="s">
        <v>209</v>
      </c>
    </row>
    <row r="361" spans="1:2" x14ac:dyDescent="0.3">
      <c r="A361" t="s">
        <v>7303</v>
      </c>
      <c r="B361" t="s">
        <v>70</v>
      </c>
    </row>
    <row r="362" spans="1:2" x14ac:dyDescent="0.3">
      <c r="A362" t="s">
        <v>7303</v>
      </c>
      <c r="B362" t="s">
        <v>70</v>
      </c>
    </row>
    <row r="363" spans="1:2" x14ac:dyDescent="0.3">
      <c r="A363" t="s">
        <v>7303</v>
      </c>
      <c r="B363" t="s">
        <v>70</v>
      </c>
    </row>
    <row r="364" spans="1:2" x14ac:dyDescent="0.3">
      <c r="A364" t="s">
        <v>7303</v>
      </c>
      <c r="B364" t="s">
        <v>70</v>
      </c>
    </row>
    <row r="365" spans="1:2" x14ac:dyDescent="0.3">
      <c r="A365" t="s">
        <v>7307</v>
      </c>
      <c r="B365" t="s">
        <v>207</v>
      </c>
    </row>
    <row r="366" spans="1:2" x14ac:dyDescent="0.3">
      <c r="A366" t="s">
        <v>7312</v>
      </c>
      <c r="B366" t="s">
        <v>94</v>
      </c>
    </row>
    <row r="367" spans="1:2" x14ac:dyDescent="0.3">
      <c r="A367" t="s">
        <v>8042</v>
      </c>
      <c r="B367" t="s">
        <v>82</v>
      </c>
    </row>
    <row r="368" spans="1:2" x14ac:dyDescent="0.3">
      <c r="A368" t="s">
        <v>8040</v>
      </c>
      <c r="B368" t="s">
        <v>214</v>
      </c>
    </row>
    <row r="369" spans="1:2" x14ac:dyDescent="0.3">
      <c r="A369" t="s">
        <v>8040</v>
      </c>
      <c r="B369" t="s">
        <v>214</v>
      </c>
    </row>
    <row r="370" spans="1:2" x14ac:dyDescent="0.3">
      <c r="A370" t="s">
        <v>8040</v>
      </c>
      <c r="B370" t="s">
        <v>214</v>
      </c>
    </row>
    <row r="371" spans="1:2" x14ac:dyDescent="0.3">
      <c r="A371" t="s">
        <v>8040</v>
      </c>
      <c r="B371" t="s">
        <v>214</v>
      </c>
    </row>
    <row r="372" spans="1:2" x14ac:dyDescent="0.3">
      <c r="A372" t="s">
        <v>8040</v>
      </c>
      <c r="B372" t="s">
        <v>214</v>
      </c>
    </row>
    <row r="373" spans="1:2" x14ac:dyDescent="0.3">
      <c r="A373" t="s">
        <v>8040</v>
      </c>
      <c r="B373" t="s">
        <v>214</v>
      </c>
    </row>
    <row r="374" spans="1:2" x14ac:dyDescent="0.3">
      <c r="A374" t="s">
        <v>7316</v>
      </c>
      <c r="B374" t="s">
        <v>209</v>
      </c>
    </row>
    <row r="375" spans="1:2" x14ac:dyDescent="0.3">
      <c r="A375" t="s">
        <v>8039</v>
      </c>
      <c r="B375" t="s">
        <v>208</v>
      </c>
    </row>
    <row r="376" spans="1:2" x14ac:dyDescent="0.3">
      <c r="A376" t="s">
        <v>8035</v>
      </c>
      <c r="B376" t="s">
        <v>219</v>
      </c>
    </row>
    <row r="377" spans="1:2" x14ac:dyDescent="0.3">
      <c r="A377" t="s">
        <v>7320</v>
      </c>
      <c r="B377" t="s">
        <v>94</v>
      </c>
    </row>
    <row r="378" spans="1:2" x14ac:dyDescent="0.3">
      <c r="A378" t="s">
        <v>8033</v>
      </c>
      <c r="B378" t="s">
        <v>232</v>
      </c>
    </row>
    <row r="379" spans="1:2" x14ac:dyDescent="0.3">
      <c r="A379" t="s">
        <v>8031</v>
      </c>
      <c r="B379" t="s">
        <v>217</v>
      </c>
    </row>
    <row r="380" spans="1:2" x14ac:dyDescent="0.3">
      <c r="A380" t="s">
        <v>7325</v>
      </c>
      <c r="B380" t="s">
        <v>70</v>
      </c>
    </row>
    <row r="381" spans="1:2" x14ac:dyDescent="0.3">
      <c r="A381" t="s">
        <v>8029</v>
      </c>
      <c r="B381" t="s">
        <v>232</v>
      </c>
    </row>
    <row r="382" spans="1:2" x14ac:dyDescent="0.3">
      <c r="A382" t="s">
        <v>7327</v>
      </c>
      <c r="B382" t="s">
        <v>70</v>
      </c>
    </row>
    <row r="383" spans="1:2" x14ac:dyDescent="0.3">
      <c r="A383" t="s">
        <v>7327</v>
      </c>
      <c r="B383" t="s">
        <v>70</v>
      </c>
    </row>
    <row r="384" spans="1:2" x14ac:dyDescent="0.3">
      <c r="A384" t="s">
        <v>8027</v>
      </c>
      <c r="B384" t="s">
        <v>217</v>
      </c>
    </row>
    <row r="385" spans="1:2" x14ac:dyDescent="0.3">
      <c r="A385" t="s">
        <v>7331</v>
      </c>
      <c r="B385" t="s">
        <v>70</v>
      </c>
    </row>
    <row r="386" spans="1:2" x14ac:dyDescent="0.3">
      <c r="A386" t="s">
        <v>7331</v>
      </c>
      <c r="B386" t="s">
        <v>70</v>
      </c>
    </row>
    <row r="387" spans="1:2" x14ac:dyDescent="0.3">
      <c r="A387" t="s">
        <v>7331</v>
      </c>
      <c r="B387" t="s">
        <v>70</v>
      </c>
    </row>
    <row r="388" spans="1:2" x14ac:dyDescent="0.3">
      <c r="A388" t="s">
        <v>7331</v>
      </c>
      <c r="B388" t="s">
        <v>70</v>
      </c>
    </row>
    <row r="389" spans="1:2" x14ac:dyDescent="0.3">
      <c r="A389" t="s">
        <v>7331</v>
      </c>
      <c r="B389" t="s">
        <v>70</v>
      </c>
    </row>
    <row r="390" spans="1:2" x14ac:dyDescent="0.3">
      <c r="A390" t="s">
        <v>7331</v>
      </c>
      <c r="B390" t="s">
        <v>70</v>
      </c>
    </row>
    <row r="391" spans="1:2" x14ac:dyDescent="0.3">
      <c r="A391" t="s">
        <v>7331</v>
      </c>
      <c r="B391" t="s">
        <v>70</v>
      </c>
    </row>
    <row r="392" spans="1:2" x14ac:dyDescent="0.3">
      <c r="A392" t="s">
        <v>7331</v>
      </c>
      <c r="B392" t="s">
        <v>70</v>
      </c>
    </row>
    <row r="393" spans="1:2" x14ac:dyDescent="0.3">
      <c r="A393" t="s">
        <v>7331</v>
      </c>
      <c r="B393" t="s">
        <v>70</v>
      </c>
    </row>
    <row r="394" spans="1:2" x14ac:dyDescent="0.3">
      <c r="A394" t="s">
        <v>7331</v>
      </c>
      <c r="B394" t="s">
        <v>70</v>
      </c>
    </row>
    <row r="395" spans="1:2" x14ac:dyDescent="0.3">
      <c r="A395" t="s">
        <v>7331</v>
      </c>
      <c r="B395" t="s">
        <v>70</v>
      </c>
    </row>
    <row r="396" spans="1:2" x14ac:dyDescent="0.3">
      <c r="A396" t="s">
        <v>8026</v>
      </c>
      <c r="B396" t="s">
        <v>232</v>
      </c>
    </row>
    <row r="397" spans="1:2" x14ac:dyDescent="0.3">
      <c r="A397" t="s">
        <v>8024</v>
      </c>
      <c r="B397" t="s">
        <v>236</v>
      </c>
    </row>
    <row r="398" spans="1:2" x14ac:dyDescent="0.3">
      <c r="A398" t="s">
        <v>7333</v>
      </c>
      <c r="B398" t="s">
        <v>94</v>
      </c>
    </row>
    <row r="399" spans="1:2" x14ac:dyDescent="0.3">
      <c r="A399" t="s">
        <v>7333</v>
      </c>
      <c r="B399" t="s">
        <v>94</v>
      </c>
    </row>
    <row r="400" spans="1:2" x14ac:dyDescent="0.3">
      <c r="A400" t="s">
        <v>7336</v>
      </c>
      <c r="B400" t="s">
        <v>70</v>
      </c>
    </row>
    <row r="401" spans="1:2" x14ac:dyDescent="0.3">
      <c r="A401" t="s">
        <v>7340</v>
      </c>
      <c r="B401" t="s">
        <v>209</v>
      </c>
    </row>
    <row r="402" spans="1:2" x14ac:dyDescent="0.3">
      <c r="A402" t="s">
        <v>7343</v>
      </c>
      <c r="B402" t="s">
        <v>228</v>
      </c>
    </row>
    <row r="403" spans="1:2" x14ac:dyDescent="0.3">
      <c r="A403" t="s">
        <v>7343</v>
      </c>
      <c r="B403" t="s">
        <v>228</v>
      </c>
    </row>
    <row r="404" spans="1:2" x14ac:dyDescent="0.3">
      <c r="A404" t="s">
        <v>8020</v>
      </c>
      <c r="B404" t="s">
        <v>227</v>
      </c>
    </row>
    <row r="405" spans="1:2" x14ac:dyDescent="0.3">
      <c r="A405" t="s">
        <v>8019</v>
      </c>
      <c r="B405" t="s">
        <v>206</v>
      </c>
    </row>
    <row r="406" spans="1:2" x14ac:dyDescent="0.3">
      <c r="A406" t="s">
        <v>8017</v>
      </c>
      <c r="B406" t="s">
        <v>211</v>
      </c>
    </row>
    <row r="407" spans="1:2" x14ac:dyDescent="0.3">
      <c r="A407" t="s">
        <v>7346</v>
      </c>
      <c r="B407" t="s">
        <v>94</v>
      </c>
    </row>
    <row r="408" spans="1:2" x14ac:dyDescent="0.3">
      <c r="A408" t="s">
        <v>8015</v>
      </c>
      <c r="B408" t="s">
        <v>70</v>
      </c>
    </row>
    <row r="409" spans="1:2" x14ac:dyDescent="0.3">
      <c r="A409" t="s">
        <v>8015</v>
      </c>
      <c r="B409" t="s">
        <v>94</v>
      </c>
    </row>
    <row r="410" spans="1:2" x14ac:dyDescent="0.3">
      <c r="A410" t="s">
        <v>7348</v>
      </c>
      <c r="B410" t="s">
        <v>70</v>
      </c>
    </row>
    <row r="411" spans="1:2" x14ac:dyDescent="0.3">
      <c r="A411" t="s">
        <v>7351</v>
      </c>
      <c r="B411" t="s">
        <v>70</v>
      </c>
    </row>
    <row r="412" spans="1:2" x14ac:dyDescent="0.3">
      <c r="A412" t="s">
        <v>7351</v>
      </c>
      <c r="B412" t="s">
        <v>70</v>
      </c>
    </row>
    <row r="413" spans="1:2" x14ac:dyDescent="0.3">
      <c r="A413" t="s">
        <v>7351</v>
      </c>
      <c r="B413" t="s">
        <v>70</v>
      </c>
    </row>
    <row r="414" spans="1:2" x14ac:dyDescent="0.3">
      <c r="A414" t="s">
        <v>7351</v>
      </c>
      <c r="B414" t="s">
        <v>70</v>
      </c>
    </row>
    <row r="415" spans="1:2" x14ac:dyDescent="0.3">
      <c r="A415" t="s">
        <v>7351</v>
      </c>
      <c r="B415" t="s">
        <v>70</v>
      </c>
    </row>
    <row r="416" spans="1:2" x14ac:dyDescent="0.3">
      <c r="A416" t="s">
        <v>7351</v>
      </c>
      <c r="B416" t="s">
        <v>70</v>
      </c>
    </row>
    <row r="417" spans="1:2" x14ac:dyDescent="0.3">
      <c r="A417" t="s">
        <v>7351</v>
      </c>
      <c r="B417" t="s">
        <v>70</v>
      </c>
    </row>
    <row r="418" spans="1:2" x14ac:dyDescent="0.3">
      <c r="A418" t="s">
        <v>7354</v>
      </c>
      <c r="B418" t="s">
        <v>70</v>
      </c>
    </row>
    <row r="419" spans="1:2" x14ac:dyDescent="0.3">
      <c r="A419" t="s">
        <v>8010</v>
      </c>
      <c r="B419" t="s">
        <v>206</v>
      </c>
    </row>
    <row r="420" spans="1:2" x14ac:dyDescent="0.3">
      <c r="A420" t="s">
        <v>7355</v>
      </c>
      <c r="B420" t="s">
        <v>70</v>
      </c>
    </row>
    <row r="421" spans="1:2" x14ac:dyDescent="0.3">
      <c r="A421" t="s">
        <v>7355</v>
      </c>
      <c r="B421" t="s">
        <v>70</v>
      </c>
    </row>
    <row r="422" spans="1:2" x14ac:dyDescent="0.3">
      <c r="A422" t="s">
        <v>7355</v>
      </c>
      <c r="B422" t="s">
        <v>70</v>
      </c>
    </row>
    <row r="423" spans="1:2" x14ac:dyDescent="0.3">
      <c r="A423" t="s">
        <v>8008</v>
      </c>
      <c r="B423" t="s">
        <v>227</v>
      </c>
    </row>
    <row r="424" spans="1:2" x14ac:dyDescent="0.3">
      <c r="A424" t="s">
        <v>8006</v>
      </c>
      <c r="B424" t="s">
        <v>227</v>
      </c>
    </row>
    <row r="425" spans="1:2" x14ac:dyDescent="0.3">
      <c r="A425" t="s">
        <v>8004</v>
      </c>
      <c r="B425" t="s">
        <v>221</v>
      </c>
    </row>
    <row r="426" spans="1:2" x14ac:dyDescent="0.3">
      <c r="A426" t="s">
        <v>8003</v>
      </c>
      <c r="B426" t="s">
        <v>211</v>
      </c>
    </row>
    <row r="427" spans="1:2" x14ac:dyDescent="0.3">
      <c r="A427" t="s">
        <v>8002</v>
      </c>
      <c r="B427" t="s">
        <v>211</v>
      </c>
    </row>
    <row r="428" spans="1:2" x14ac:dyDescent="0.3">
      <c r="A428" t="s">
        <v>8001</v>
      </c>
      <c r="B428" t="s">
        <v>212</v>
      </c>
    </row>
    <row r="429" spans="1:2" x14ac:dyDescent="0.3">
      <c r="A429" t="s">
        <v>8000</v>
      </c>
      <c r="B429" t="s">
        <v>212</v>
      </c>
    </row>
    <row r="430" spans="1:2" x14ac:dyDescent="0.3">
      <c r="A430" t="s">
        <v>7999</v>
      </c>
      <c r="B430" t="s">
        <v>212</v>
      </c>
    </row>
    <row r="431" spans="1:2" x14ac:dyDescent="0.3">
      <c r="A431" t="s">
        <v>7998</v>
      </c>
      <c r="B431" t="s">
        <v>212</v>
      </c>
    </row>
    <row r="432" spans="1:2" x14ac:dyDescent="0.3">
      <c r="A432" t="s">
        <v>7996</v>
      </c>
      <c r="B432" t="s">
        <v>212</v>
      </c>
    </row>
    <row r="433" spans="1:2" x14ac:dyDescent="0.3">
      <c r="A433" t="s">
        <v>7995</v>
      </c>
      <c r="B433" t="s">
        <v>212</v>
      </c>
    </row>
    <row r="434" spans="1:2" x14ac:dyDescent="0.3">
      <c r="A434" t="s">
        <v>7994</v>
      </c>
      <c r="B434" t="s">
        <v>212</v>
      </c>
    </row>
    <row r="435" spans="1:2" x14ac:dyDescent="0.3">
      <c r="A435" t="s">
        <v>7993</v>
      </c>
      <c r="B435" t="s">
        <v>208</v>
      </c>
    </row>
    <row r="436" spans="1:2" x14ac:dyDescent="0.3">
      <c r="A436" t="s">
        <v>7992</v>
      </c>
      <c r="B436" t="s">
        <v>219</v>
      </c>
    </row>
    <row r="437" spans="1:2" x14ac:dyDescent="0.3">
      <c r="A437" t="s">
        <v>7991</v>
      </c>
      <c r="B437" t="s">
        <v>232</v>
      </c>
    </row>
    <row r="438" spans="1:2" x14ac:dyDescent="0.3">
      <c r="A438" t="s">
        <v>7989</v>
      </c>
      <c r="B438" t="s">
        <v>212</v>
      </c>
    </row>
    <row r="439" spans="1:2" x14ac:dyDescent="0.3">
      <c r="A439" t="s">
        <v>7357</v>
      </c>
      <c r="B439" t="s">
        <v>209</v>
      </c>
    </row>
    <row r="440" spans="1:2" x14ac:dyDescent="0.3">
      <c r="A440" t="s">
        <v>7357</v>
      </c>
      <c r="B440" t="s">
        <v>209</v>
      </c>
    </row>
    <row r="441" spans="1:2" x14ac:dyDescent="0.3">
      <c r="A441" t="s">
        <v>7988</v>
      </c>
      <c r="B441" t="s">
        <v>219</v>
      </c>
    </row>
    <row r="442" spans="1:2" x14ac:dyDescent="0.3">
      <c r="A442" t="s">
        <v>7986</v>
      </c>
      <c r="B442" t="s">
        <v>227</v>
      </c>
    </row>
    <row r="443" spans="1:2" x14ac:dyDescent="0.3">
      <c r="A443" t="s">
        <v>7985</v>
      </c>
      <c r="B443" t="s">
        <v>232</v>
      </c>
    </row>
    <row r="444" spans="1:2" x14ac:dyDescent="0.3">
      <c r="A444" t="s">
        <v>7984</v>
      </c>
      <c r="B444" t="s">
        <v>206</v>
      </c>
    </row>
    <row r="445" spans="1:2" x14ac:dyDescent="0.3">
      <c r="A445" t="s">
        <v>7982</v>
      </c>
      <c r="B445" t="s">
        <v>82</v>
      </c>
    </row>
    <row r="446" spans="1:2" x14ac:dyDescent="0.3">
      <c r="A446" t="s">
        <v>7981</v>
      </c>
      <c r="B446" t="s">
        <v>219</v>
      </c>
    </row>
    <row r="447" spans="1:2" x14ac:dyDescent="0.3">
      <c r="A447" t="s">
        <v>7979</v>
      </c>
      <c r="B447" t="s">
        <v>82</v>
      </c>
    </row>
    <row r="448" spans="1:2" x14ac:dyDescent="0.3">
      <c r="A448" t="s">
        <v>7977</v>
      </c>
      <c r="B448" t="s">
        <v>82</v>
      </c>
    </row>
    <row r="449" spans="1:2" x14ac:dyDescent="0.3">
      <c r="A449" t="s">
        <v>7975</v>
      </c>
      <c r="B449" t="s">
        <v>227</v>
      </c>
    </row>
    <row r="450" spans="1:2" x14ac:dyDescent="0.3">
      <c r="A450" t="s">
        <v>7974</v>
      </c>
      <c r="B450" t="s">
        <v>232</v>
      </c>
    </row>
    <row r="451" spans="1:2" x14ac:dyDescent="0.3">
      <c r="A451" t="s">
        <v>7973</v>
      </c>
      <c r="B451" t="s">
        <v>232</v>
      </c>
    </row>
    <row r="452" spans="1:2" x14ac:dyDescent="0.3">
      <c r="A452" t="s">
        <v>7972</v>
      </c>
      <c r="B452" t="s">
        <v>211</v>
      </c>
    </row>
    <row r="453" spans="1:2" x14ac:dyDescent="0.3">
      <c r="A453" t="s">
        <v>7970</v>
      </c>
      <c r="B453" t="s">
        <v>212</v>
      </c>
    </row>
    <row r="454" spans="1:2" x14ac:dyDescent="0.3">
      <c r="A454" t="s">
        <v>7969</v>
      </c>
      <c r="B454" t="s">
        <v>232</v>
      </c>
    </row>
    <row r="455" spans="1:2" x14ac:dyDescent="0.3">
      <c r="A455" t="s">
        <v>7967</v>
      </c>
      <c r="B455" t="s">
        <v>234</v>
      </c>
    </row>
    <row r="456" spans="1:2" x14ac:dyDescent="0.3">
      <c r="A456" t="s">
        <v>7965</v>
      </c>
      <c r="B456" t="s">
        <v>94</v>
      </c>
    </row>
    <row r="457" spans="1:2" x14ac:dyDescent="0.3">
      <c r="A457" t="s">
        <v>7964</v>
      </c>
      <c r="B457" t="s">
        <v>219</v>
      </c>
    </row>
    <row r="458" spans="1:2" x14ac:dyDescent="0.3">
      <c r="A458" t="s">
        <v>7963</v>
      </c>
      <c r="B458" t="s">
        <v>211</v>
      </c>
    </row>
    <row r="459" spans="1:2" x14ac:dyDescent="0.3">
      <c r="A459" t="s">
        <v>7961</v>
      </c>
      <c r="B459" t="s">
        <v>212</v>
      </c>
    </row>
    <row r="460" spans="1:2" x14ac:dyDescent="0.3">
      <c r="A460" t="s">
        <v>7959</v>
      </c>
      <c r="B460" t="s">
        <v>234</v>
      </c>
    </row>
    <row r="461" spans="1:2" x14ac:dyDescent="0.3">
      <c r="A461" t="s">
        <v>7958</v>
      </c>
      <c r="B461" t="s">
        <v>208</v>
      </c>
    </row>
    <row r="462" spans="1:2" x14ac:dyDescent="0.3">
      <c r="A462" t="s">
        <v>7957</v>
      </c>
      <c r="B462" t="s">
        <v>219</v>
      </c>
    </row>
    <row r="463" spans="1:2" x14ac:dyDescent="0.3">
      <c r="A463" t="s">
        <v>7955</v>
      </c>
      <c r="B463" t="s">
        <v>220</v>
      </c>
    </row>
    <row r="464" spans="1:2" x14ac:dyDescent="0.3">
      <c r="A464" t="s">
        <v>7953</v>
      </c>
      <c r="B464" t="s">
        <v>227</v>
      </c>
    </row>
    <row r="465" spans="1:2" x14ac:dyDescent="0.3">
      <c r="A465" t="s">
        <v>7951</v>
      </c>
      <c r="B465" t="s">
        <v>234</v>
      </c>
    </row>
    <row r="466" spans="1:2" x14ac:dyDescent="0.3">
      <c r="A466" t="s">
        <v>7362</v>
      </c>
      <c r="B466" t="s">
        <v>70</v>
      </c>
    </row>
    <row r="467" spans="1:2" x14ac:dyDescent="0.3">
      <c r="A467" t="s">
        <v>7362</v>
      </c>
      <c r="B467" t="s">
        <v>70</v>
      </c>
    </row>
    <row r="468" spans="1:2" x14ac:dyDescent="0.3">
      <c r="A468" t="s">
        <v>7362</v>
      </c>
      <c r="B468" t="s">
        <v>70</v>
      </c>
    </row>
    <row r="469" spans="1:2" x14ac:dyDescent="0.3">
      <c r="A469" t="s">
        <v>7362</v>
      </c>
      <c r="B469" t="s">
        <v>70</v>
      </c>
    </row>
    <row r="470" spans="1:2" x14ac:dyDescent="0.3">
      <c r="A470" t="s">
        <v>7949</v>
      </c>
      <c r="B470" t="s">
        <v>212</v>
      </c>
    </row>
    <row r="471" spans="1:2" x14ac:dyDescent="0.3">
      <c r="A471" t="s">
        <v>7947</v>
      </c>
      <c r="B471" t="s">
        <v>234</v>
      </c>
    </row>
    <row r="472" spans="1:2" x14ac:dyDescent="0.3">
      <c r="A472" t="s">
        <v>7945</v>
      </c>
      <c r="B472" t="s">
        <v>227</v>
      </c>
    </row>
    <row r="473" spans="1:2" x14ac:dyDescent="0.3">
      <c r="A473" t="s">
        <v>7943</v>
      </c>
      <c r="B473" t="s">
        <v>234</v>
      </c>
    </row>
    <row r="474" spans="1:2" x14ac:dyDescent="0.3">
      <c r="A474" t="s">
        <v>7941</v>
      </c>
      <c r="B474" t="s">
        <v>232</v>
      </c>
    </row>
    <row r="475" spans="1:2" x14ac:dyDescent="0.3">
      <c r="A475" t="s">
        <v>7940</v>
      </c>
      <c r="B475" t="s">
        <v>234</v>
      </c>
    </row>
    <row r="476" spans="1:2" x14ac:dyDescent="0.3">
      <c r="A476" t="s">
        <v>7938</v>
      </c>
      <c r="B476" t="s">
        <v>232</v>
      </c>
    </row>
    <row r="477" spans="1:2" x14ac:dyDescent="0.3">
      <c r="A477" t="s">
        <v>7937</v>
      </c>
      <c r="B477" t="s">
        <v>232</v>
      </c>
    </row>
    <row r="478" spans="1:2" x14ac:dyDescent="0.3">
      <c r="A478" t="s">
        <v>7935</v>
      </c>
      <c r="B478" t="s">
        <v>70</v>
      </c>
    </row>
    <row r="479" spans="1:2" x14ac:dyDescent="0.3">
      <c r="A479" t="s">
        <v>7934</v>
      </c>
      <c r="B479" t="s">
        <v>232</v>
      </c>
    </row>
    <row r="480" spans="1:2" x14ac:dyDescent="0.3">
      <c r="A480" t="s">
        <v>7933</v>
      </c>
      <c r="B480" t="s">
        <v>232</v>
      </c>
    </row>
    <row r="481" spans="1:2" x14ac:dyDescent="0.3">
      <c r="A481" t="s">
        <v>7363</v>
      </c>
      <c r="B481" t="s">
        <v>209</v>
      </c>
    </row>
    <row r="482" spans="1:2" x14ac:dyDescent="0.3">
      <c r="A482" t="s">
        <v>7932</v>
      </c>
      <c r="B482" t="s">
        <v>214</v>
      </c>
    </row>
    <row r="483" spans="1:2" x14ac:dyDescent="0.3">
      <c r="A483" t="s">
        <v>7931</v>
      </c>
      <c r="B483" t="s">
        <v>229</v>
      </c>
    </row>
    <row r="484" spans="1:2" x14ac:dyDescent="0.3">
      <c r="A484" t="s">
        <v>7365</v>
      </c>
      <c r="B484" t="s">
        <v>228</v>
      </c>
    </row>
    <row r="485" spans="1:2" x14ac:dyDescent="0.3">
      <c r="A485" t="s">
        <v>7365</v>
      </c>
      <c r="B485" t="s">
        <v>228</v>
      </c>
    </row>
    <row r="486" spans="1:2" x14ac:dyDescent="0.3">
      <c r="A486" t="s">
        <v>7930</v>
      </c>
      <c r="B486" t="s">
        <v>227</v>
      </c>
    </row>
    <row r="487" spans="1:2" x14ac:dyDescent="0.3">
      <c r="A487" t="s">
        <v>7930</v>
      </c>
      <c r="B487" t="s">
        <v>227</v>
      </c>
    </row>
    <row r="488" spans="1:2" x14ac:dyDescent="0.3">
      <c r="A488" t="s">
        <v>7930</v>
      </c>
      <c r="B488" t="s">
        <v>227</v>
      </c>
    </row>
    <row r="489" spans="1:2" x14ac:dyDescent="0.3">
      <c r="A489" t="s">
        <v>7930</v>
      </c>
      <c r="B489" t="s">
        <v>227</v>
      </c>
    </row>
    <row r="490" spans="1:2" x14ac:dyDescent="0.3">
      <c r="A490" t="s">
        <v>7930</v>
      </c>
      <c r="B490" t="s">
        <v>227</v>
      </c>
    </row>
    <row r="491" spans="1:2" x14ac:dyDescent="0.3">
      <c r="A491" t="s">
        <v>7928</v>
      </c>
      <c r="B491" t="s">
        <v>212</v>
      </c>
    </row>
    <row r="492" spans="1:2" x14ac:dyDescent="0.3">
      <c r="A492" t="s">
        <v>7926</v>
      </c>
      <c r="B492" t="s">
        <v>234</v>
      </c>
    </row>
    <row r="493" spans="1:2" x14ac:dyDescent="0.3">
      <c r="A493" t="s">
        <v>7925</v>
      </c>
      <c r="B493" t="s">
        <v>212</v>
      </c>
    </row>
    <row r="494" spans="1:2" x14ac:dyDescent="0.3">
      <c r="A494" t="s">
        <v>7368</v>
      </c>
      <c r="B494" t="s">
        <v>70</v>
      </c>
    </row>
    <row r="495" spans="1:2" x14ac:dyDescent="0.3">
      <c r="A495" t="s">
        <v>7922</v>
      </c>
      <c r="B495" t="s">
        <v>214</v>
      </c>
    </row>
    <row r="496" spans="1:2" x14ac:dyDescent="0.3">
      <c r="A496" t="s">
        <v>7371</v>
      </c>
      <c r="B496" t="s">
        <v>70</v>
      </c>
    </row>
    <row r="497" spans="1:2" x14ac:dyDescent="0.3">
      <c r="A497" t="s">
        <v>7920</v>
      </c>
      <c r="B497" t="s">
        <v>232</v>
      </c>
    </row>
    <row r="498" spans="1:2" x14ac:dyDescent="0.3">
      <c r="A498" t="s">
        <v>7374</v>
      </c>
      <c r="B498" t="s">
        <v>70</v>
      </c>
    </row>
    <row r="499" spans="1:2" x14ac:dyDescent="0.3">
      <c r="A499" t="s">
        <v>7378</v>
      </c>
      <c r="B499" t="s">
        <v>70</v>
      </c>
    </row>
    <row r="500" spans="1:2" x14ac:dyDescent="0.3">
      <c r="A500" t="s">
        <v>7382</v>
      </c>
      <c r="B500" t="s">
        <v>228</v>
      </c>
    </row>
    <row r="501" spans="1:2" x14ac:dyDescent="0.3">
      <c r="A501" t="s">
        <v>7382</v>
      </c>
      <c r="B501" t="s">
        <v>228</v>
      </c>
    </row>
    <row r="502" spans="1:2" x14ac:dyDescent="0.3">
      <c r="A502" t="s">
        <v>7916</v>
      </c>
      <c r="B502" t="s">
        <v>227</v>
      </c>
    </row>
    <row r="503" spans="1:2" x14ac:dyDescent="0.3">
      <c r="A503" t="s">
        <v>7915</v>
      </c>
      <c r="B503" t="s">
        <v>212</v>
      </c>
    </row>
    <row r="504" spans="1:2" x14ac:dyDescent="0.3">
      <c r="A504" t="s">
        <v>7384</v>
      </c>
      <c r="B504" t="s">
        <v>70</v>
      </c>
    </row>
    <row r="505" spans="1:2" x14ac:dyDescent="0.3">
      <c r="A505" t="s">
        <v>7912</v>
      </c>
      <c r="B505" t="s">
        <v>226</v>
      </c>
    </row>
    <row r="506" spans="1:2" x14ac:dyDescent="0.3">
      <c r="A506" t="s">
        <v>7910</v>
      </c>
      <c r="B506" t="s">
        <v>70</v>
      </c>
    </row>
    <row r="507" spans="1:2" x14ac:dyDescent="0.3">
      <c r="A507" t="s">
        <v>7910</v>
      </c>
      <c r="B507" t="s">
        <v>70</v>
      </c>
    </row>
    <row r="508" spans="1:2" x14ac:dyDescent="0.3">
      <c r="A508" t="s">
        <v>7908</v>
      </c>
      <c r="B508" t="s">
        <v>227</v>
      </c>
    </row>
    <row r="509" spans="1:2" x14ac:dyDescent="0.3">
      <c r="A509" t="s">
        <v>7386</v>
      </c>
      <c r="B509" t="s">
        <v>209</v>
      </c>
    </row>
    <row r="510" spans="1:2" x14ac:dyDescent="0.3">
      <c r="A510" t="s">
        <v>7906</v>
      </c>
      <c r="B510" t="s">
        <v>212</v>
      </c>
    </row>
    <row r="511" spans="1:2" x14ac:dyDescent="0.3">
      <c r="A511" t="s">
        <v>7904</v>
      </c>
      <c r="B511" t="s">
        <v>212</v>
      </c>
    </row>
    <row r="512" spans="1:2" x14ac:dyDescent="0.3">
      <c r="A512" t="s">
        <v>7390</v>
      </c>
      <c r="B512" t="s">
        <v>228</v>
      </c>
    </row>
    <row r="513" spans="1:2" x14ac:dyDescent="0.3">
      <c r="A513" t="s">
        <v>7390</v>
      </c>
      <c r="B513" t="s">
        <v>228</v>
      </c>
    </row>
    <row r="514" spans="1:2" x14ac:dyDescent="0.3">
      <c r="A514" t="s">
        <v>7390</v>
      </c>
      <c r="B514" t="s">
        <v>228</v>
      </c>
    </row>
    <row r="515" spans="1:2" x14ac:dyDescent="0.3">
      <c r="A515" t="s">
        <v>7902</v>
      </c>
      <c r="B515" t="s">
        <v>212</v>
      </c>
    </row>
    <row r="516" spans="1:2" x14ac:dyDescent="0.3">
      <c r="A516" t="s">
        <v>7901</v>
      </c>
      <c r="B516" t="s">
        <v>227</v>
      </c>
    </row>
    <row r="517" spans="1:2" x14ac:dyDescent="0.3">
      <c r="A517" t="s">
        <v>7901</v>
      </c>
      <c r="B517" t="s">
        <v>227</v>
      </c>
    </row>
    <row r="518" spans="1:2" x14ac:dyDescent="0.3">
      <c r="A518" t="s">
        <v>7901</v>
      </c>
      <c r="B518" t="s">
        <v>227</v>
      </c>
    </row>
    <row r="519" spans="1:2" x14ac:dyDescent="0.3">
      <c r="A519" t="s">
        <v>7900</v>
      </c>
      <c r="B519" t="s">
        <v>227</v>
      </c>
    </row>
    <row r="520" spans="1:2" x14ac:dyDescent="0.3">
      <c r="A520" t="s">
        <v>7393</v>
      </c>
      <c r="B520" t="s">
        <v>227</v>
      </c>
    </row>
    <row r="521" spans="1:2" x14ac:dyDescent="0.3">
      <c r="A521" t="s">
        <v>7898</v>
      </c>
      <c r="B521" t="s">
        <v>212</v>
      </c>
    </row>
    <row r="522" spans="1:2" x14ac:dyDescent="0.3">
      <c r="A522" t="s">
        <v>7896</v>
      </c>
      <c r="B522" t="s">
        <v>206</v>
      </c>
    </row>
    <row r="523" spans="1:2" x14ac:dyDescent="0.3">
      <c r="A523" t="s">
        <v>7894</v>
      </c>
      <c r="B523" t="s">
        <v>212</v>
      </c>
    </row>
    <row r="524" spans="1:2" x14ac:dyDescent="0.3">
      <c r="A524" t="s">
        <v>7397</v>
      </c>
      <c r="B524" t="s">
        <v>94</v>
      </c>
    </row>
    <row r="525" spans="1:2" x14ac:dyDescent="0.3">
      <c r="A525" t="s">
        <v>7012</v>
      </c>
      <c r="B525" t="s">
        <v>214</v>
      </c>
    </row>
    <row r="526" spans="1:2" x14ac:dyDescent="0.3">
      <c r="A526" t="s">
        <v>7011</v>
      </c>
      <c r="B526" t="s">
        <v>234</v>
      </c>
    </row>
    <row r="527" spans="1:2" x14ac:dyDescent="0.3">
      <c r="A527" t="s">
        <v>7010</v>
      </c>
      <c r="B527" t="s">
        <v>211</v>
      </c>
    </row>
    <row r="528" spans="1:2" x14ac:dyDescent="0.3">
      <c r="A528" t="s">
        <v>7009</v>
      </c>
      <c r="B528" t="s">
        <v>208</v>
      </c>
    </row>
    <row r="529" spans="1:2" x14ac:dyDescent="0.3">
      <c r="A529" t="s">
        <v>7008</v>
      </c>
      <c r="B529" t="s">
        <v>232</v>
      </c>
    </row>
    <row r="530" spans="1:2" x14ac:dyDescent="0.3">
      <c r="A530" t="s">
        <v>7006</v>
      </c>
      <c r="B530" t="s">
        <v>212</v>
      </c>
    </row>
    <row r="531" spans="1:2" x14ac:dyDescent="0.3">
      <c r="A531" t="s">
        <v>7003</v>
      </c>
      <c r="B531" t="s">
        <v>232</v>
      </c>
    </row>
    <row r="532" spans="1:2" x14ac:dyDescent="0.3">
      <c r="A532" t="s">
        <v>7003</v>
      </c>
      <c r="B532" t="s">
        <v>232</v>
      </c>
    </row>
    <row r="533" spans="1:2" x14ac:dyDescent="0.3">
      <c r="A533" t="s">
        <v>6999</v>
      </c>
      <c r="B533" t="s">
        <v>227</v>
      </c>
    </row>
    <row r="534" spans="1:2" x14ac:dyDescent="0.3">
      <c r="A534" t="s">
        <v>6994</v>
      </c>
      <c r="B534" t="s">
        <v>70</v>
      </c>
    </row>
    <row r="535" spans="1:2" x14ac:dyDescent="0.3">
      <c r="A535" t="s">
        <v>6992</v>
      </c>
      <c r="B535" t="s">
        <v>227</v>
      </c>
    </row>
    <row r="536" spans="1:2" x14ac:dyDescent="0.3">
      <c r="A536" t="s">
        <v>6988</v>
      </c>
      <c r="B536" t="s">
        <v>228</v>
      </c>
    </row>
    <row r="537" spans="1:2" x14ac:dyDescent="0.3">
      <c r="A537" t="s">
        <v>6988</v>
      </c>
      <c r="B537" t="s">
        <v>228</v>
      </c>
    </row>
    <row r="538" spans="1:2" x14ac:dyDescent="0.3">
      <c r="A538" t="s">
        <v>6988</v>
      </c>
      <c r="B538" t="s">
        <v>228</v>
      </c>
    </row>
    <row r="539" spans="1:2" x14ac:dyDescent="0.3">
      <c r="A539" t="s">
        <v>6986</v>
      </c>
      <c r="B539" t="s">
        <v>227</v>
      </c>
    </row>
    <row r="540" spans="1:2" x14ac:dyDescent="0.3">
      <c r="A540" t="s">
        <v>6986</v>
      </c>
      <c r="B540" t="s">
        <v>227</v>
      </c>
    </row>
    <row r="541" spans="1:2" x14ac:dyDescent="0.3">
      <c r="A541" t="s">
        <v>6986</v>
      </c>
      <c r="B541" t="s">
        <v>227</v>
      </c>
    </row>
    <row r="542" spans="1:2" x14ac:dyDescent="0.3">
      <c r="A542" t="s">
        <v>6986</v>
      </c>
      <c r="B542" t="s">
        <v>227</v>
      </c>
    </row>
    <row r="543" spans="1:2" x14ac:dyDescent="0.3">
      <c r="A543" t="s">
        <v>6986</v>
      </c>
      <c r="B543" t="s">
        <v>227</v>
      </c>
    </row>
    <row r="544" spans="1:2" x14ac:dyDescent="0.3">
      <c r="A544" t="s">
        <v>6986</v>
      </c>
      <c r="B544" t="s">
        <v>227</v>
      </c>
    </row>
    <row r="545" spans="1:2" x14ac:dyDescent="0.3">
      <c r="A545" t="s">
        <v>6986</v>
      </c>
      <c r="B545" t="s">
        <v>227</v>
      </c>
    </row>
    <row r="546" spans="1:2" x14ac:dyDescent="0.3">
      <c r="A546" t="s">
        <v>6986</v>
      </c>
      <c r="B546" t="s">
        <v>227</v>
      </c>
    </row>
    <row r="547" spans="1:2" x14ac:dyDescent="0.3">
      <c r="A547" t="s">
        <v>6986</v>
      </c>
      <c r="B547" t="s">
        <v>227</v>
      </c>
    </row>
    <row r="548" spans="1:2" x14ac:dyDescent="0.3">
      <c r="A548" t="s">
        <v>6982</v>
      </c>
      <c r="B548" t="s">
        <v>70</v>
      </c>
    </row>
    <row r="549" spans="1:2" x14ac:dyDescent="0.3">
      <c r="A549" t="s">
        <v>6978</v>
      </c>
      <c r="B549" t="s">
        <v>70</v>
      </c>
    </row>
    <row r="550" spans="1:2" x14ac:dyDescent="0.3">
      <c r="A550" t="s">
        <v>6975</v>
      </c>
      <c r="B550" t="s">
        <v>70</v>
      </c>
    </row>
    <row r="551" spans="1:2" x14ac:dyDescent="0.3">
      <c r="A551" t="s">
        <v>6973</v>
      </c>
      <c r="B551" t="s">
        <v>215</v>
      </c>
    </row>
    <row r="552" spans="1:2" x14ac:dyDescent="0.3">
      <c r="A552" t="s">
        <v>6972</v>
      </c>
      <c r="B552" t="s">
        <v>232</v>
      </c>
    </row>
    <row r="553" spans="1:2" x14ac:dyDescent="0.3">
      <c r="A553" t="s">
        <v>6972</v>
      </c>
      <c r="B553" t="s">
        <v>232</v>
      </c>
    </row>
    <row r="554" spans="1:2" x14ac:dyDescent="0.3">
      <c r="A554" t="s">
        <v>6972</v>
      </c>
      <c r="B554" t="s">
        <v>232</v>
      </c>
    </row>
    <row r="555" spans="1:2" x14ac:dyDescent="0.3">
      <c r="A555" t="s">
        <v>6971</v>
      </c>
      <c r="B555" t="s">
        <v>232</v>
      </c>
    </row>
    <row r="556" spans="1:2" x14ac:dyDescent="0.3">
      <c r="A556" t="s">
        <v>6968</v>
      </c>
      <c r="B556" t="s">
        <v>70</v>
      </c>
    </row>
    <row r="557" spans="1:2" x14ac:dyDescent="0.3">
      <c r="A557" t="s">
        <v>6967</v>
      </c>
      <c r="B557" t="s">
        <v>232</v>
      </c>
    </row>
    <row r="558" spans="1:2" x14ac:dyDescent="0.3">
      <c r="A558" t="s">
        <v>6965</v>
      </c>
      <c r="B558" t="s">
        <v>211</v>
      </c>
    </row>
    <row r="559" spans="1:2" x14ac:dyDescent="0.3">
      <c r="A559" t="s">
        <v>6959</v>
      </c>
      <c r="B559" t="s">
        <v>209</v>
      </c>
    </row>
    <row r="560" spans="1:2" x14ac:dyDescent="0.3">
      <c r="A560" t="s">
        <v>6954</v>
      </c>
      <c r="B560" t="s">
        <v>70</v>
      </c>
    </row>
    <row r="561" spans="1:2" x14ac:dyDescent="0.3">
      <c r="A561" t="s">
        <v>6953</v>
      </c>
      <c r="B561" t="s">
        <v>232</v>
      </c>
    </row>
    <row r="562" spans="1:2" x14ac:dyDescent="0.3">
      <c r="A562" t="s">
        <v>6945</v>
      </c>
      <c r="B562" t="s">
        <v>70</v>
      </c>
    </row>
    <row r="563" spans="1:2" x14ac:dyDescent="0.3">
      <c r="A563" t="s">
        <v>6936</v>
      </c>
      <c r="B563" t="s">
        <v>70</v>
      </c>
    </row>
    <row r="564" spans="1:2" x14ac:dyDescent="0.3">
      <c r="A564" t="s">
        <v>6935</v>
      </c>
      <c r="B564" t="s">
        <v>206</v>
      </c>
    </row>
    <row r="565" spans="1:2" x14ac:dyDescent="0.3">
      <c r="A565" t="s">
        <v>6933</v>
      </c>
      <c r="B565" t="s">
        <v>70</v>
      </c>
    </row>
    <row r="566" spans="1:2" x14ac:dyDescent="0.3">
      <c r="A566" t="s">
        <v>6931</v>
      </c>
      <c r="B566" t="s">
        <v>219</v>
      </c>
    </row>
    <row r="567" spans="1:2" x14ac:dyDescent="0.3">
      <c r="A567" t="s">
        <v>6929</v>
      </c>
      <c r="B567" t="s">
        <v>227</v>
      </c>
    </row>
    <row r="568" spans="1:2" x14ac:dyDescent="0.3">
      <c r="A568" t="s">
        <v>6928</v>
      </c>
      <c r="B568" t="s">
        <v>227</v>
      </c>
    </row>
    <row r="569" spans="1:2" x14ac:dyDescent="0.3">
      <c r="A569" t="s">
        <v>6926</v>
      </c>
      <c r="B569" t="s">
        <v>234</v>
      </c>
    </row>
    <row r="570" spans="1:2" x14ac:dyDescent="0.3">
      <c r="A570" t="s">
        <v>6923</v>
      </c>
      <c r="B570" t="s">
        <v>227</v>
      </c>
    </row>
    <row r="571" spans="1:2" x14ac:dyDescent="0.3">
      <c r="A571" t="s">
        <v>6919</v>
      </c>
      <c r="B571" t="s">
        <v>94</v>
      </c>
    </row>
    <row r="572" spans="1:2" x14ac:dyDescent="0.3">
      <c r="A572" t="s">
        <v>6917</v>
      </c>
      <c r="B572" t="s">
        <v>232</v>
      </c>
    </row>
    <row r="573" spans="1:2" x14ac:dyDescent="0.3">
      <c r="A573" t="s">
        <v>6913</v>
      </c>
      <c r="B573" t="s">
        <v>70</v>
      </c>
    </row>
    <row r="574" spans="1:2" x14ac:dyDescent="0.3">
      <c r="A574" t="s">
        <v>6911</v>
      </c>
      <c r="B574" t="s">
        <v>217</v>
      </c>
    </row>
    <row r="575" spans="1:2" x14ac:dyDescent="0.3">
      <c r="A575" t="s">
        <v>6909</v>
      </c>
      <c r="B575" t="s">
        <v>77</v>
      </c>
    </row>
    <row r="576" spans="1:2" x14ac:dyDescent="0.3">
      <c r="A576" t="s">
        <v>6907</v>
      </c>
      <c r="B576" t="s">
        <v>227</v>
      </c>
    </row>
    <row r="577" spans="1:2" x14ac:dyDescent="0.3">
      <c r="A577" t="s">
        <v>6905</v>
      </c>
      <c r="B577" t="s">
        <v>206</v>
      </c>
    </row>
    <row r="578" spans="1:2" x14ac:dyDescent="0.3">
      <c r="A578" t="s">
        <v>6904</v>
      </c>
      <c r="B578" t="s">
        <v>232</v>
      </c>
    </row>
    <row r="579" spans="1:2" x14ac:dyDescent="0.3">
      <c r="A579" t="s">
        <v>6903</v>
      </c>
      <c r="B579" t="s">
        <v>94</v>
      </c>
    </row>
    <row r="580" spans="1:2" x14ac:dyDescent="0.3">
      <c r="A580" t="s">
        <v>6903</v>
      </c>
      <c r="B580" t="s">
        <v>227</v>
      </c>
    </row>
    <row r="581" spans="1:2" x14ac:dyDescent="0.3">
      <c r="A581" t="s">
        <v>6903</v>
      </c>
      <c r="B581" t="s">
        <v>232</v>
      </c>
    </row>
    <row r="582" spans="1:2" x14ac:dyDescent="0.3">
      <c r="A582" t="s">
        <v>6901</v>
      </c>
      <c r="B582" t="s">
        <v>234</v>
      </c>
    </row>
    <row r="583" spans="1:2" x14ac:dyDescent="0.3">
      <c r="A583" t="s">
        <v>6900</v>
      </c>
      <c r="B583" t="s">
        <v>234</v>
      </c>
    </row>
    <row r="584" spans="1:2" x14ac:dyDescent="0.3">
      <c r="A584" t="s">
        <v>6897</v>
      </c>
      <c r="B584" t="s">
        <v>232</v>
      </c>
    </row>
    <row r="585" spans="1:2" x14ac:dyDescent="0.3">
      <c r="A585" t="s">
        <v>6893</v>
      </c>
      <c r="B585" t="s">
        <v>227</v>
      </c>
    </row>
    <row r="586" spans="1:2" x14ac:dyDescent="0.3">
      <c r="A586" t="s">
        <v>6892</v>
      </c>
      <c r="B586" t="s">
        <v>217</v>
      </c>
    </row>
    <row r="587" spans="1:2" x14ac:dyDescent="0.3">
      <c r="A587" t="s">
        <v>6891</v>
      </c>
      <c r="B587" t="s">
        <v>217</v>
      </c>
    </row>
    <row r="588" spans="1:2" x14ac:dyDescent="0.3">
      <c r="A588" t="s">
        <v>6889</v>
      </c>
      <c r="B588" t="s">
        <v>227</v>
      </c>
    </row>
    <row r="589" spans="1:2" x14ac:dyDescent="0.3">
      <c r="A589" t="s">
        <v>6888</v>
      </c>
      <c r="B589" t="s">
        <v>232</v>
      </c>
    </row>
    <row r="590" spans="1:2" x14ac:dyDescent="0.3">
      <c r="A590" t="s">
        <v>6885</v>
      </c>
      <c r="B590" t="s">
        <v>226</v>
      </c>
    </row>
    <row r="591" spans="1:2" x14ac:dyDescent="0.3">
      <c r="A591" t="s">
        <v>6883</v>
      </c>
      <c r="B591" t="s">
        <v>82</v>
      </c>
    </row>
    <row r="592" spans="1:2" x14ac:dyDescent="0.3">
      <c r="A592" t="s">
        <v>6882</v>
      </c>
      <c r="B592" t="s">
        <v>212</v>
      </c>
    </row>
    <row r="593" spans="1:2" x14ac:dyDescent="0.3">
      <c r="A593" t="s">
        <v>6878</v>
      </c>
      <c r="B593" t="s">
        <v>212</v>
      </c>
    </row>
    <row r="594" spans="1:2" x14ac:dyDescent="0.3">
      <c r="A594" t="s">
        <v>6877</v>
      </c>
      <c r="B594" t="s">
        <v>227</v>
      </c>
    </row>
    <row r="595" spans="1:2" x14ac:dyDescent="0.3">
      <c r="A595" t="s">
        <v>6876</v>
      </c>
      <c r="B595" t="s">
        <v>82</v>
      </c>
    </row>
    <row r="596" spans="1:2" x14ac:dyDescent="0.3">
      <c r="A596" t="s">
        <v>6875</v>
      </c>
      <c r="B596" t="s">
        <v>232</v>
      </c>
    </row>
    <row r="597" spans="1:2" x14ac:dyDescent="0.3">
      <c r="A597" t="s">
        <v>6874</v>
      </c>
      <c r="B597" t="s">
        <v>82</v>
      </c>
    </row>
    <row r="598" spans="1:2" x14ac:dyDescent="0.3">
      <c r="A598" t="s">
        <v>6869</v>
      </c>
      <c r="B598" t="s">
        <v>209</v>
      </c>
    </row>
    <row r="599" spans="1:2" x14ac:dyDescent="0.3">
      <c r="A599" t="s">
        <v>6869</v>
      </c>
      <c r="B599" t="s">
        <v>70</v>
      </c>
    </row>
    <row r="600" spans="1:2" x14ac:dyDescent="0.3">
      <c r="A600" t="s">
        <v>6869</v>
      </c>
      <c r="B600" t="s">
        <v>70</v>
      </c>
    </row>
    <row r="601" spans="1:2" x14ac:dyDescent="0.3">
      <c r="A601" t="s">
        <v>6868</v>
      </c>
      <c r="B601" t="s">
        <v>206</v>
      </c>
    </row>
    <row r="602" spans="1:2" x14ac:dyDescent="0.3">
      <c r="A602" t="s">
        <v>6865</v>
      </c>
      <c r="B602" t="s">
        <v>219</v>
      </c>
    </row>
    <row r="603" spans="1:2" x14ac:dyDescent="0.3">
      <c r="A603" t="s">
        <v>6860</v>
      </c>
      <c r="B603" t="s">
        <v>70</v>
      </c>
    </row>
    <row r="604" spans="1:2" x14ac:dyDescent="0.3">
      <c r="A604" t="s">
        <v>6858</v>
      </c>
      <c r="B604" t="s">
        <v>212</v>
      </c>
    </row>
    <row r="605" spans="1:2" x14ac:dyDescent="0.3">
      <c r="A605" t="s">
        <v>6857</v>
      </c>
      <c r="B605" t="s">
        <v>232</v>
      </c>
    </row>
    <row r="606" spans="1:2" x14ac:dyDescent="0.3">
      <c r="A606" t="s">
        <v>6855</v>
      </c>
      <c r="B606" t="s">
        <v>232</v>
      </c>
    </row>
    <row r="607" spans="1:2" x14ac:dyDescent="0.3">
      <c r="A607" t="s">
        <v>6850</v>
      </c>
      <c r="B607" t="s">
        <v>70</v>
      </c>
    </row>
    <row r="608" spans="1:2" x14ac:dyDescent="0.3">
      <c r="A608" t="s">
        <v>6848</v>
      </c>
      <c r="B608" t="s">
        <v>214</v>
      </c>
    </row>
    <row r="609" spans="1:2" x14ac:dyDescent="0.3">
      <c r="A609" t="s">
        <v>6843</v>
      </c>
      <c r="B609" t="s">
        <v>70</v>
      </c>
    </row>
    <row r="610" spans="1:2" x14ac:dyDescent="0.3">
      <c r="A610" t="s">
        <v>6837</v>
      </c>
      <c r="B610" t="s">
        <v>227</v>
      </c>
    </row>
    <row r="611" spans="1:2" x14ac:dyDescent="0.3">
      <c r="A611" t="s">
        <v>6837</v>
      </c>
      <c r="B611" t="s">
        <v>227</v>
      </c>
    </row>
    <row r="612" spans="1:2" x14ac:dyDescent="0.3">
      <c r="A612" t="s">
        <v>6837</v>
      </c>
      <c r="B612" t="s">
        <v>227</v>
      </c>
    </row>
    <row r="613" spans="1:2" x14ac:dyDescent="0.3">
      <c r="A613" t="s">
        <v>6837</v>
      </c>
      <c r="B613" t="s">
        <v>227</v>
      </c>
    </row>
    <row r="614" spans="1:2" x14ac:dyDescent="0.3">
      <c r="A614" t="s">
        <v>6837</v>
      </c>
      <c r="B614" t="s">
        <v>227</v>
      </c>
    </row>
    <row r="615" spans="1:2" x14ac:dyDescent="0.3">
      <c r="A615" t="s">
        <v>6836</v>
      </c>
      <c r="B615" t="s">
        <v>212</v>
      </c>
    </row>
    <row r="616" spans="1:2" x14ac:dyDescent="0.3">
      <c r="A616" t="s">
        <v>6831</v>
      </c>
      <c r="B616" t="s">
        <v>94</v>
      </c>
    </row>
    <row r="617" spans="1:2" x14ac:dyDescent="0.3">
      <c r="A617" t="s">
        <v>6831</v>
      </c>
      <c r="B617" t="s">
        <v>94</v>
      </c>
    </row>
    <row r="618" spans="1:2" x14ac:dyDescent="0.3">
      <c r="A618" t="s">
        <v>6830</v>
      </c>
      <c r="B618" t="s">
        <v>234</v>
      </c>
    </row>
    <row r="619" spans="1:2" x14ac:dyDescent="0.3">
      <c r="A619" t="s">
        <v>6828</v>
      </c>
      <c r="B619" t="s">
        <v>232</v>
      </c>
    </row>
    <row r="620" spans="1:2" x14ac:dyDescent="0.3">
      <c r="A620" t="s">
        <v>6825</v>
      </c>
      <c r="B620" t="s">
        <v>233</v>
      </c>
    </row>
    <row r="621" spans="1:2" x14ac:dyDescent="0.3">
      <c r="A621" t="s">
        <v>6824</v>
      </c>
      <c r="B621" t="s">
        <v>70</v>
      </c>
    </row>
    <row r="622" spans="1:2" x14ac:dyDescent="0.3">
      <c r="A622" t="s">
        <v>6823</v>
      </c>
      <c r="B622" t="s">
        <v>212</v>
      </c>
    </row>
    <row r="623" spans="1:2" x14ac:dyDescent="0.3">
      <c r="A623" t="s">
        <v>6821</v>
      </c>
      <c r="B623" t="s">
        <v>232</v>
      </c>
    </row>
    <row r="624" spans="1:2" x14ac:dyDescent="0.3">
      <c r="A624" t="s">
        <v>6821</v>
      </c>
      <c r="B624" t="s">
        <v>232</v>
      </c>
    </row>
    <row r="625" spans="1:2" x14ac:dyDescent="0.3">
      <c r="A625" t="s">
        <v>6820</v>
      </c>
      <c r="B625" t="s">
        <v>70</v>
      </c>
    </row>
    <row r="626" spans="1:2" x14ac:dyDescent="0.3">
      <c r="A626" t="s">
        <v>6820</v>
      </c>
      <c r="B626" t="s">
        <v>227</v>
      </c>
    </row>
    <row r="627" spans="1:2" x14ac:dyDescent="0.3">
      <c r="A627" t="s">
        <v>6817</v>
      </c>
      <c r="B627" t="s">
        <v>228</v>
      </c>
    </row>
    <row r="628" spans="1:2" x14ac:dyDescent="0.3">
      <c r="A628" t="s">
        <v>6817</v>
      </c>
      <c r="B628" t="s">
        <v>228</v>
      </c>
    </row>
    <row r="629" spans="1:2" x14ac:dyDescent="0.3">
      <c r="A629" t="s">
        <v>6817</v>
      </c>
      <c r="B629" t="s">
        <v>228</v>
      </c>
    </row>
    <row r="630" spans="1:2" x14ac:dyDescent="0.3">
      <c r="A630" t="s">
        <v>6817</v>
      </c>
      <c r="B630" t="s">
        <v>228</v>
      </c>
    </row>
    <row r="631" spans="1:2" x14ac:dyDescent="0.3">
      <c r="A631" t="s">
        <v>6817</v>
      </c>
      <c r="B631" t="s">
        <v>228</v>
      </c>
    </row>
    <row r="632" spans="1:2" x14ac:dyDescent="0.3">
      <c r="A632" t="s">
        <v>6817</v>
      </c>
      <c r="B632" t="s">
        <v>228</v>
      </c>
    </row>
    <row r="633" spans="1:2" x14ac:dyDescent="0.3">
      <c r="A633" t="s">
        <v>6817</v>
      </c>
      <c r="B633" t="s">
        <v>228</v>
      </c>
    </row>
    <row r="634" spans="1:2" x14ac:dyDescent="0.3">
      <c r="A634" t="s">
        <v>6817</v>
      </c>
      <c r="B634" t="s">
        <v>228</v>
      </c>
    </row>
    <row r="635" spans="1:2" x14ac:dyDescent="0.3">
      <c r="A635" t="s">
        <v>6817</v>
      </c>
      <c r="B635" t="s">
        <v>228</v>
      </c>
    </row>
    <row r="636" spans="1:2" x14ac:dyDescent="0.3">
      <c r="A636" t="s">
        <v>6817</v>
      </c>
      <c r="B636" t="s">
        <v>228</v>
      </c>
    </row>
    <row r="637" spans="1:2" x14ac:dyDescent="0.3">
      <c r="A637" t="s">
        <v>6816</v>
      </c>
      <c r="B637" t="s">
        <v>82</v>
      </c>
    </row>
    <row r="638" spans="1:2" x14ac:dyDescent="0.3">
      <c r="A638" t="s">
        <v>6812</v>
      </c>
      <c r="B638" t="s">
        <v>227</v>
      </c>
    </row>
    <row r="639" spans="1:2" x14ac:dyDescent="0.3">
      <c r="A639" t="s">
        <v>6812</v>
      </c>
      <c r="B639" t="s">
        <v>227</v>
      </c>
    </row>
    <row r="640" spans="1:2" x14ac:dyDescent="0.3">
      <c r="A640" t="s">
        <v>6812</v>
      </c>
      <c r="B640" t="s">
        <v>227</v>
      </c>
    </row>
    <row r="641" spans="1:2" x14ac:dyDescent="0.3">
      <c r="A641" t="s">
        <v>6812</v>
      </c>
      <c r="B641" t="s">
        <v>227</v>
      </c>
    </row>
    <row r="642" spans="1:2" x14ac:dyDescent="0.3">
      <c r="A642" t="s">
        <v>6812</v>
      </c>
      <c r="B642" t="s">
        <v>227</v>
      </c>
    </row>
    <row r="643" spans="1:2" x14ac:dyDescent="0.3">
      <c r="A643" t="s">
        <v>6812</v>
      </c>
      <c r="B643" t="s">
        <v>227</v>
      </c>
    </row>
    <row r="644" spans="1:2" x14ac:dyDescent="0.3">
      <c r="A644" t="s">
        <v>6812</v>
      </c>
      <c r="B644" t="s">
        <v>227</v>
      </c>
    </row>
    <row r="645" spans="1:2" x14ac:dyDescent="0.3">
      <c r="A645" t="s">
        <v>6812</v>
      </c>
      <c r="B645" t="s">
        <v>227</v>
      </c>
    </row>
    <row r="646" spans="1:2" x14ac:dyDescent="0.3">
      <c r="A646" t="s">
        <v>6810</v>
      </c>
      <c r="B646" t="s">
        <v>232</v>
      </c>
    </row>
    <row r="647" spans="1:2" x14ac:dyDescent="0.3">
      <c r="A647" t="s">
        <v>6809</v>
      </c>
      <c r="B647" t="s">
        <v>227</v>
      </c>
    </row>
    <row r="648" spans="1:2" x14ac:dyDescent="0.3">
      <c r="A648" t="s">
        <v>6809</v>
      </c>
      <c r="B648" t="s">
        <v>227</v>
      </c>
    </row>
    <row r="649" spans="1:2" x14ac:dyDescent="0.3">
      <c r="A649" t="s">
        <v>6808</v>
      </c>
      <c r="B649" t="s">
        <v>232</v>
      </c>
    </row>
    <row r="650" spans="1:2" x14ac:dyDescent="0.3">
      <c r="A650" t="s">
        <v>6805</v>
      </c>
      <c r="B650" t="s">
        <v>234</v>
      </c>
    </row>
    <row r="651" spans="1:2" x14ac:dyDescent="0.3">
      <c r="A651" t="s">
        <v>6803</v>
      </c>
      <c r="B651" t="s">
        <v>214</v>
      </c>
    </row>
    <row r="652" spans="1:2" x14ac:dyDescent="0.3">
      <c r="A652" t="s">
        <v>6802</v>
      </c>
      <c r="B652" t="s">
        <v>227</v>
      </c>
    </row>
    <row r="653" spans="1:2" x14ac:dyDescent="0.3">
      <c r="A653" t="s">
        <v>6801</v>
      </c>
      <c r="B653" t="s">
        <v>232</v>
      </c>
    </row>
    <row r="654" spans="1:2" x14ac:dyDescent="0.3">
      <c r="A654" t="s">
        <v>6796</v>
      </c>
      <c r="B654" t="s">
        <v>206</v>
      </c>
    </row>
    <row r="655" spans="1:2" x14ac:dyDescent="0.3">
      <c r="A655" t="s">
        <v>6794</v>
      </c>
      <c r="B655" t="s">
        <v>209</v>
      </c>
    </row>
    <row r="656" spans="1:2" x14ac:dyDescent="0.3">
      <c r="A656" t="s">
        <v>6787</v>
      </c>
      <c r="B656" t="s">
        <v>70</v>
      </c>
    </row>
    <row r="657" spans="1:2" x14ac:dyDescent="0.3">
      <c r="A657" t="s">
        <v>6786</v>
      </c>
      <c r="B657" t="s">
        <v>227</v>
      </c>
    </row>
    <row r="658" spans="1:2" x14ac:dyDescent="0.3">
      <c r="A658" t="s">
        <v>6784</v>
      </c>
      <c r="B658" t="s">
        <v>212</v>
      </c>
    </row>
    <row r="659" spans="1:2" x14ac:dyDescent="0.3">
      <c r="A659" t="s">
        <v>6783</v>
      </c>
      <c r="B659" t="s">
        <v>227</v>
      </c>
    </row>
    <row r="660" spans="1:2" x14ac:dyDescent="0.3">
      <c r="A660" t="s">
        <v>6782</v>
      </c>
      <c r="B660" t="s">
        <v>232</v>
      </c>
    </row>
    <row r="661" spans="1:2" x14ac:dyDescent="0.3">
      <c r="A661" t="s">
        <v>6782</v>
      </c>
      <c r="B661" t="s">
        <v>232</v>
      </c>
    </row>
    <row r="662" spans="1:2" x14ac:dyDescent="0.3">
      <c r="A662" t="s">
        <v>6782</v>
      </c>
      <c r="B662" t="s">
        <v>232</v>
      </c>
    </row>
    <row r="663" spans="1:2" x14ac:dyDescent="0.3">
      <c r="A663" t="s">
        <v>6782</v>
      </c>
      <c r="B663" t="s">
        <v>232</v>
      </c>
    </row>
    <row r="664" spans="1:2" x14ac:dyDescent="0.3">
      <c r="A664" t="s">
        <v>6782</v>
      </c>
      <c r="B664" t="s">
        <v>232</v>
      </c>
    </row>
    <row r="665" spans="1:2" x14ac:dyDescent="0.3">
      <c r="A665" t="s">
        <v>6778</v>
      </c>
      <c r="B665" t="s">
        <v>227</v>
      </c>
    </row>
    <row r="666" spans="1:2" x14ac:dyDescent="0.3">
      <c r="A666" t="s">
        <v>6773</v>
      </c>
      <c r="B666" t="s">
        <v>94</v>
      </c>
    </row>
    <row r="667" spans="1:2" x14ac:dyDescent="0.3">
      <c r="A667" t="s">
        <v>6772</v>
      </c>
      <c r="B667" t="s">
        <v>232</v>
      </c>
    </row>
    <row r="668" spans="1:2" x14ac:dyDescent="0.3">
      <c r="A668" t="s">
        <v>6770</v>
      </c>
      <c r="B668" t="s">
        <v>232</v>
      </c>
    </row>
    <row r="669" spans="1:2" x14ac:dyDescent="0.3">
      <c r="A669" t="s">
        <v>6765</v>
      </c>
      <c r="B669" t="s">
        <v>227</v>
      </c>
    </row>
    <row r="670" spans="1:2" x14ac:dyDescent="0.3">
      <c r="A670" t="s">
        <v>6763</v>
      </c>
      <c r="B670" t="s">
        <v>212</v>
      </c>
    </row>
    <row r="671" spans="1:2" x14ac:dyDescent="0.3">
      <c r="A671" t="s">
        <v>6760</v>
      </c>
      <c r="B671" t="s">
        <v>228</v>
      </c>
    </row>
    <row r="672" spans="1:2" x14ac:dyDescent="0.3">
      <c r="A672" t="s">
        <v>6760</v>
      </c>
      <c r="B672" t="s">
        <v>228</v>
      </c>
    </row>
    <row r="673" spans="1:2" x14ac:dyDescent="0.3">
      <c r="A673" t="s">
        <v>6760</v>
      </c>
      <c r="B673" t="s">
        <v>228</v>
      </c>
    </row>
    <row r="674" spans="1:2" x14ac:dyDescent="0.3">
      <c r="A674" t="s">
        <v>6760</v>
      </c>
      <c r="B674" t="s">
        <v>228</v>
      </c>
    </row>
    <row r="675" spans="1:2" x14ac:dyDescent="0.3">
      <c r="A675" t="s">
        <v>6760</v>
      </c>
      <c r="B675" t="s">
        <v>228</v>
      </c>
    </row>
    <row r="676" spans="1:2" x14ac:dyDescent="0.3">
      <c r="A676" t="s">
        <v>6760</v>
      </c>
      <c r="B676" t="s">
        <v>228</v>
      </c>
    </row>
    <row r="677" spans="1:2" x14ac:dyDescent="0.3">
      <c r="A677" t="s">
        <v>6757</v>
      </c>
      <c r="B677" t="s">
        <v>94</v>
      </c>
    </row>
    <row r="678" spans="1:2" x14ac:dyDescent="0.3">
      <c r="A678" t="s">
        <v>6753</v>
      </c>
      <c r="B678" t="s">
        <v>227</v>
      </c>
    </row>
    <row r="679" spans="1:2" x14ac:dyDescent="0.3">
      <c r="A679" t="s">
        <v>6753</v>
      </c>
      <c r="B679" t="s">
        <v>227</v>
      </c>
    </row>
    <row r="680" spans="1:2" x14ac:dyDescent="0.3">
      <c r="A680" t="s">
        <v>6753</v>
      </c>
      <c r="B680" t="s">
        <v>227</v>
      </c>
    </row>
    <row r="681" spans="1:2" x14ac:dyDescent="0.3">
      <c r="A681" t="s">
        <v>6751</v>
      </c>
      <c r="B681" t="s">
        <v>232</v>
      </c>
    </row>
    <row r="682" spans="1:2" x14ac:dyDescent="0.3">
      <c r="A682" t="s">
        <v>6751</v>
      </c>
      <c r="B682" t="s">
        <v>232</v>
      </c>
    </row>
    <row r="683" spans="1:2" x14ac:dyDescent="0.3">
      <c r="A683" t="s">
        <v>6751</v>
      </c>
      <c r="B683" t="s">
        <v>232</v>
      </c>
    </row>
    <row r="684" spans="1:2" x14ac:dyDescent="0.3">
      <c r="A684" t="s">
        <v>6748</v>
      </c>
      <c r="B684" t="s">
        <v>70</v>
      </c>
    </row>
    <row r="685" spans="1:2" x14ac:dyDescent="0.3">
      <c r="A685" t="s">
        <v>6747</v>
      </c>
      <c r="B685" t="s">
        <v>209</v>
      </c>
    </row>
    <row r="686" spans="1:2" x14ac:dyDescent="0.3">
      <c r="A686" t="s">
        <v>6747</v>
      </c>
      <c r="B686" t="s">
        <v>209</v>
      </c>
    </row>
    <row r="687" spans="1:2" x14ac:dyDescent="0.3">
      <c r="A687" t="s">
        <v>6747</v>
      </c>
      <c r="B687" t="s">
        <v>209</v>
      </c>
    </row>
    <row r="688" spans="1:2" x14ac:dyDescent="0.3">
      <c r="A688" t="s">
        <v>6747</v>
      </c>
      <c r="B688" t="s">
        <v>209</v>
      </c>
    </row>
    <row r="689" spans="1:2" x14ac:dyDescent="0.3">
      <c r="A689" t="s">
        <v>6747</v>
      </c>
      <c r="B689" t="s">
        <v>70</v>
      </c>
    </row>
    <row r="690" spans="1:2" x14ac:dyDescent="0.3">
      <c r="A690" t="s">
        <v>6747</v>
      </c>
      <c r="B690" t="s">
        <v>94</v>
      </c>
    </row>
    <row r="691" spans="1:2" x14ac:dyDescent="0.3">
      <c r="A691" t="s">
        <v>6746</v>
      </c>
      <c r="B691" t="s">
        <v>94</v>
      </c>
    </row>
    <row r="692" spans="1:2" x14ac:dyDescent="0.3">
      <c r="A692" t="s">
        <v>6746</v>
      </c>
      <c r="B692" t="s">
        <v>232</v>
      </c>
    </row>
    <row r="693" spans="1:2" x14ac:dyDescent="0.3">
      <c r="A693" t="s">
        <v>6740</v>
      </c>
      <c r="B693" t="s">
        <v>70</v>
      </c>
    </row>
    <row r="694" spans="1:2" x14ac:dyDescent="0.3">
      <c r="A694" t="s">
        <v>6719</v>
      </c>
      <c r="B694" t="s">
        <v>232</v>
      </c>
    </row>
    <row r="695" spans="1:2" x14ac:dyDescent="0.3">
      <c r="A695" t="s">
        <v>6718</v>
      </c>
      <c r="B695" t="s">
        <v>227</v>
      </c>
    </row>
    <row r="696" spans="1:2" x14ac:dyDescent="0.3">
      <c r="A696" t="s">
        <v>6718</v>
      </c>
      <c r="B696" t="s">
        <v>227</v>
      </c>
    </row>
    <row r="697" spans="1:2" x14ac:dyDescent="0.3">
      <c r="A697" t="s">
        <v>6717</v>
      </c>
      <c r="B697" t="s">
        <v>94</v>
      </c>
    </row>
    <row r="698" spans="1:2" x14ac:dyDescent="0.3">
      <c r="A698" t="s">
        <v>6716</v>
      </c>
      <c r="B698" t="s">
        <v>229</v>
      </c>
    </row>
    <row r="699" spans="1:2" x14ac:dyDescent="0.3">
      <c r="A699" t="s">
        <v>6715</v>
      </c>
      <c r="B699" t="s">
        <v>70</v>
      </c>
    </row>
    <row r="700" spans="1:2" x14ac:dyDescent="0.3">
      <c r="A700" t="s">
        <v>6715</v>
      </c>
      <c r="B700" t="s">
        <v>214</v>
      </c>
    </row>
    <row r="701" spans="1:2" x14ac:dyDescent="0.3">
      <c r="A701" t="s">
        <v>6714</v>
      </c>
      <c r="B701" t="s">
        <v>227</v>
      </c>
    </row>
    <row r="702" spans="1:2" x14ac:dyDescent="0.3">
      <c r="A702" t="s">
        <v>6713</v>
      </c>
      <c r="B702" t="s">
        <v>209</v>
      </c>
    </row>
    <row r="703" spans="1:2" x14ac:dyDescent="0.3">
      <c r="A703" t="s">
        <v>6712</v>
      </c>
      <c r="B703" t="s">
        <v>212</v>
      </c>
    </row>
    <row r="704" spans="1:2" x14ac:dyDescent="0.3">
      <c r="A704" t="s">
        <v>6711</v>
      </c>
      <c r="B704" t="s">
        <v>212</v>
      </c>
    </row>
    <row r="705" spans="1:2" x14ac:dyDescent="0.3">
      <c r="A705" t="s">
        <v>6710</v>
      </c>
      <c r="B705" t="s">
        <v>212</v>
      </c>
    </row>
    <row r="706" spans="1:2" x14ac:dyDescent="0.3">
      <c r="A706" t="s">
        <v>6708</v>
      </c>
      <c r="B706" t="s">
        <v>209</v>
      </c>
    </row>
    <row r="707" spans="1:2" x14ac:dyDescent="0.3">
      <c r="A707" t="s">
        <v>6708</v>
      </c>
      <c r="B707" t="s">
        <v>70</v>
      </c>
    </row>
    <row r="708" spans="1:2" x14ac:dyDescent="0.3">
      <c r="A708" t="s">
        <v>6703</v>
      </c>
      <c r="B708" t="s">
        <v>209</v>
      </c>
    </row>
    <row r="709" spans="1:2" x14ac:dyDescent="0.3">
      <c r="A709" t="s">
        <v>6703</v>
      </c>
      <c r="B709" t="s">
        <v>209</v>
      </c>
    </row>
    <row r="710" spans="1:2" x14ac:dyDescent="0.3">
      <c r="A710" t="s">
        <v>6698</v>
      </c>
      <c r="B710" t="s">
        <v>211</v>
      </c>
    </row>
    <row r="711" spans="1:2" x14ac:dyDescent="0.3">
      <c r="A711" t="s">
        <v>6697</v>
      </c>
      <c r="B711" t="s">
        <v>232</v>
      </c>
    </row>
    <row r="712" spans="1:2" x14ac:dyDescent="0.3">
      <c r="A712" t="s">
        <v>6690</v>
      </c>
      <c r="B712" t="s">
        <v>232</v>
      </c>
    </row>
    <row r="713" spans="1:2" x14ac:dyDescent="0.3">
      <c r="A713" t="s">
        <v>6688</v>
      </c>
      <c r="B713" t="s">
        <v>232</v>
      </c>
    </row>
    <row r="714" spans="1:2" x14ac:dyDescent="0.3">
      <c r="A714" t="s">
        <v>6686</v>
      </c>
      <c r="B714" t="s">
        <v>206</v>
      </c>
    </row>
    <row r="715" spans="1:2" x14ac:dyDescent="0.3">
      <c r="A715" t="s">
        <v>6686</v>
      </c>
      <c r="B715" t="s">
        <v>206</v>
      </c>
    </row>
    <row r="716" spans="1:2" x14ac:dyDescent="0.3">
      <c r="A716" t="s">
        <v>6681</v>
      </c>
      <c r="B716" t="s">
        <v>209</v>
      </c>
    </row>
    <row r="717" spans="1:2" x14ac:dyDescent="0.3">
      <c r="A717" t="s">
        <v>6678</v>
      </c>
      <c r="B717" t="s">
        <v>228</v>
      </c>
    </row>
    <row r="718" spans="1:2" x14ac:dyDescent="0.3">
      <c r="A718" t="s">
        <v>6678</v>
      </c>
      <c r="B718" t="s">
        <v>228</v>
      </c>
    </row>
    <row r="719" spans="1:2" x14ac:dyDescent="0.3">
      <c r="A719" t="s">
        <v>6678</v>
      </c>
      <c r="B719" t="s">
        <v>228</v>
      </c>
    </row>
    <row r="720" spans="1:2" x14ac:dyDescent="0.3">
      <c r="A720" t="s">
        <v>6678</v>
      </c>
      <c r="B720" t="s">
        <v>228</v>
      </c>
    </row>
    <row r="721" spans="1:2" x14ac:dyDescent="0.3">
      <c r="A721" t="s">
        <v>6678</v>
      </c>
      <c r="B721" t="s">
        <v>228</v>
      </c>
    </row>
    <row r="722" spans="1:2" x14ac:dyDescent="0.3">
      <c r="A722" t="s">
        <v>6650</v>
      </c>
      <c r="B722" t="s">
        <v>70</v>
      </c>
    </row>
    <row r="723" spans="1:2" x14ac:dyDescent="0.3">
      <c r="A723" t="s">
        <v>6650</v>
      </c>
      <c r="B723" t="s">
        <v>70</v>
      </c>
    </row>
    <row r="724" spans="1:2" x14ac:dyDescent="0.3">
      <c r="A724" t="s">
        <v>6649</v>
      </c>
      <c r="B724" t="s">
        <v>94</v>
      </c>
    </row>
    <row r="725" spans="1:2" x14ac:dyDescent="0.3">
      <c r="A725" t="s">
        <v>6648</v>
      </c>
      <c r="B725" t="s">
        <v>214</v>
      </c>
    </row>
    <row r="726" spans="1:2" x14ac:dyDescent="0.3">
      <c r="A726" t="s">
        <v>6647</v>
      </c>
      <c r="B726" t="s">
        <v>3379</v>
      </c>
    </row>
    <row r="727" spans="1:2" x14ac:dyDescent="0.3">
      <c r="A727" t="s">
        <v>6646</v>
      </c>
      <c r="B727" t="s">
        <v>96</v>
      </c>
    </row>
    <row r="728" spans="1:2" x14ac:dyDescent="0.3">
      <c r="A728" t="s">
        <v>6646</v>
      </c>
      <c r="B728" t="s">
        <v>70</v>
      </c>
    </row>
    <row r="729" spans="1:2" x14ac:dyDescent="0.3">
      <c r="A729" t="s">
        <v>6646</v>
      </c>
      <c r="B729" t="s">
        <v>70</v>
      </c>
    </row>
    <row r="730" spans="1:2" x14ac:dyDescent="0.3">
      <c r="A730" t="s">
        <v>6645</v>
      </c>
      <c r="B730" t="s">
        <v>227</v>
      </c>
    </row>
    <row r="731" spans="1:2" x14ac:dyDescent="0.3">
      <c r="A731" t="s">
        <v>6644</v>
      </c>
      <c r="B731" t="s">
        <v>206</v>
      </c>
    </row>
    <row r="732" spans="1:2" x14ac:dyDescent="0.3">
      <c r="A732" t="s">
        <v>6643</v>
      </c>
      <c r="B732" t="s">
        <v>227</v>
      </c>
    </row>
    <row r="733" spans="1:2" x14ac:dyDescent="0.3">
      <c r="A733" t="s">
        <v>6643</v>
      </c>
      <c r="B733" t="s">
        <v>227</v>
      </c>
    </row>
    <row r="734" spans="1:2" x14ac:dyDescent="0.3">
      <c r="A734" t="s">
        <v>6643</v>
      </c>
      <c r="B734" t="s">
        <v>227</v>
      </c>
    </row>
    <row r="735" spans="1:2" x14ac:dyDescent="0.3">
      <c r="A735" t="s">
        <v>6643</v>
      </c>
      <c r="B735" t="s">
        <v>227</v>
      </c>
    </row>
    <row r="736" spans="1:2" x14ac:dyDescent="0.3">
      <c r="A736" t="s">
        <v>6643</v>
      </c>
      <c r="B736" t="s">
        <v>227</v>
      </c>
    </row>
    <row r="737" spans="1:2" x14ac:dyDescent="0.3">
      <c r="A737" t="s">
        <v>6643</v>
      </c>
      <c r="B737" t="s">
        <v>227</v>
      </c>
    </row>
    <row r="738" spans="1:2" x14ac:dyDescent="0.3">
      <c r="A738" t="s">
        <v>6643</v>
      </c>
      <c r="B738" t="s">
        <v>227</v>
      </c>
    </row>
    <row r="739" spans="1:2" x14ac:dyDescent="0.3">
      <c r="A739" t="s">
        <v>6643</v>
      </c>
      <c r="B739" t="s">
        <v>227</v>
      </c>
    </row>
    <row r="740" spans="1:2" x14ac:dyDescent="0.3">
      <c r="A740" t="s">
        <v>6643</v>
      </c>
      <c r="B740" t="s">
        <v>227</v>
      </c>
    </row>
    <row r="741" spans="1:2" x14ac:dyDescent="0.3">
      <c r="A741" t="s">
        <v>6643</v>
      </c>
      <c r="B741" t="s">
        <v>227</v>
      </c>
    </row>
    <row r="742" spans="1:2" x14ac:dyDescent="0.3">
      <c r="A742" t="s">
        <v>6643</v>
      </c>
      <c r="B742" t="s">
        <v>227</v>
      </c>
    </row>
    <row r="743" spans="1:2" x14ac:dyDescent="0.3">
      <c r="A743" t="s">
        <v>6643</v>
      </c>
      <c r="B743" t="s">
        <v>227</v>
      </c>
    </row>
    <row r="744" spans="1:2" x14ac:dyDescent="0.3">
      <c r="A744" t="s">
        <v>6642</v>
      </c>
      <c r="B744" t="s">
        <v>228</v>
      </c>
    </row>
    <row r="745" spans="1:2" x14ac:dyDescent="0.3">
      <c r="A745" t="s">
        <v>6642</v>
      </c>
      <c r="B745" t="s">
        <v>228</v>
      </c>
    </row>
    <row r="746" spans="1:2" x14ac:dyDescent="0.3">
      <c r="A746" t="s">
        <v>6642</v>
      </c>
      <c r="B746" t="s">
        <v>228</v>
      </c>
    </row>
    <row r="747" spans="1:2" x14ac:dyDescent="0.3">
      <c r="A747" t="s">
        <v>6642</v>
      </c>
      <c r="B747" t="s">
        <v>228</v>
      </c>
    </row>
    <row r="748" spans="1:2" x14ac:dyDescent="0.3">
      <c r="A748" t="s">
        <v>6642</v>
      </c>
      <c r="B748" t="s">
        <v>228</v>
      </c>
    </row>
    <row r="749" spans="1:2" x14ac:dyDescent="0.3">
      <c r="A749" t="s">
        <v>6642</v>
      </c>
      <c r="B749" t="s">
        <v>228</v>
      </c>
    </row>
    <row r="750" spans="1:2" x14ac:dyDescent="0.3">
      <c r="A750" t="s">
        <v>6642</v>
      </c>
      <c r="B750" t="s">
        <v>228</v>
      </c>
    </row>
    <row r="751" spans="1:2" x14ac:dyDescent="0.3">
      <c r="A751" t="s">
        <v>6638</v>
      </c>
      <c r="B751" t="s">
        <v>229</v>
      </c>
    </row>
    <row r="752" spans="1:2" x14ac:dyDescent="0.3">
      <c r="A752" t="s">
        <v>6635</v>
      </c>
      <c r="B752" t="s">
        <v>70</v>
      </c>
    </row>
    <row r="753" spans="1:2" x14ac:dyDescent="0.3">
      <c r="A753" t="s">
        <v>6635</v>
      </c>
      <c r="B753" t="s">
        <v>70</v>
      </c>
    </row>
    <row r="754" spans="1:2" x14ac:dyDescent="0.3">
      <c r="A754" t="s">
        <v>6635</v>
      </c>
      <c r="B754" t="s">
        <v>70</v>
      </c>
    </row>
    <row r="755" spans="1:2" x14ac:dyDescent="0.3">
      <c r="A755" t="s">
        <v>6528</v>
      </c>
      <c r="B755" t="s">
        <v>232</v>
      </c>
    </row>
    <row r="756" spans="1:2" x14ac:dyDescent="0.3">
      <c r="A756" t="s">
        <v>6528</v>
      </c>
      <c r="B756" t="s">
        <v>232</v>
      </c>
    </row>
    <row r="757" spans="1:2" x14ac:dyDescent="0.3">
      <c r="A757" t="s">
        <v>6524</v>
      </c>
      <c r="B757" t="s">
        <v>70</v>
      </c>
    </row>
    <row r="758" spans="1:2" x14ac:dyDescent="0.3">
      <c r="A758" t="s">
        <v>6523</v>
      </c>
      <c r="B758" t="s">
        <v>209</v>
      </c>
    </row>
    <row r="759" spans="1:2" x14ac:dyDescent="0.3">
      <c r="A759" t="s">
        <v>6522</v>
      </c>
      <c r="B759" t="s">
        <v>212</v>
      </c>
    </row>
    <row r="760" spans="1:2" x14ac:dyDescent="0.3">
      <c r="A760" t="s">
        <v>6516</v>
      </c>
      <c r="B760" t="s">
        <v>229</v>
      </c>
    </row>
    <row r="761" spans="1:2" x14ac:dyDescent="0.3">
      <c r="A761" t="s">
        <v>6513</v>
      </c>
      <c r="B761" t="s">
        <v>228</v>
      </c>
    </row>
    <row r="762" spans="1:2" x14ac:dyDescent="0.3">
      <c r="A762" t="s">
        <v>6513</v>
      </c>
      <c r="B762" t="s">
        <v>228</v>
      </c>
    </row>
    <row r="763" spans="1:2" x14ac:dyDescent="0.3">
      <c r="A763" t="s">
        <v>6513</v>
      </c>
      <c r="B763" t="s">
        <v>228</v>
      </c>
    </row>
    <row r="764" spans="1:2" x14ac:dyDescent="0.3">
      <c r="A764" t="s">
        <v>6512</v>
      </c>
      <c r="B764" t="s">
        <v>227</v>
      </c>
    </row>
    <row r="765" spans="1:2" x14ac:dyDescent="0.3">
      <c r="A765" t="s">
        <v>6510</v>
      </c>
      <c r="B765" t="s">
        <v>213</v>
      </c>
    </row>
    <row r="766" spans="1:2" x14ac:dyDescent="0.3">
      <c r="A766" t="s">
        <v>6502</v>
      </c>
      <c r="B766" t="s">
        <v>211</v>
      </c>
    </row>
    <row r="767" spans="1:2" x14ac:dyDescent="0.3">
      <c r="A767" t="s">
        <v>6501</v>
      </c>
      <c r="B767" t="s">
        <v>206</v>
      </c>
    </row>
    <row r="768" spans="1:2" x14ac:dyDescent="0.3">
      <c r="A768" t="s">
        <v>6498</v>
      </c>
      <c r="B768" t="s">
        <v>70</v>
      </c>
    </row>
    <row r="769" spans="1:2" x14ac:dyDescent="0.3">
      <c r="A769" t="s">
        <v>6493</v>
      </c>
      <c r="B769" t="s">
        <v>232</v>
      </c>
    </row>
    <row r="770" spans="1:2" x14ac:dyDescent="0.3">
      <c r="A770" t="s">
        <v>6491</v>
      </c>
      <c r="B770" t="s">
        <v>208</v>
      </c>
    </row>
    <row r="771" spans="1:2" x14ac:dyDescent="0.3">
      <c r="A771" t="s">
        <v>6489</v>
      </c>
      <c r="B771" t="s">
        <v>227</v>
      </c>
    </row>
    <row r="772" spans="1:2" x14ac:dyDescent="0.3">
      <c r="A772" t="s">
        <v>6484</v>
      </c>
      <c r="B772" t="s">
        <v>209</v>
      </c>
    </row>
    <row r="773" spans="1:2" x14ac:dyDescent="0.3">
      <c r="A773" t="s">
        <v>6482</v>
      </c>
      <c r="B773" t="s">
        <v>232</v>
      </c>
    </row>
    <row r="774" spans="1:2" x14ac:dyDescent="0.3">
      <c r="A774" t="s">
        <v>6480</v>
      </c>
      <c r="B774" t="s">
        <v>226</v>
      </c>
    </row>
    <row r="775" spans="1:2" x14ac:dyDescent="0.3">
      <c r="A775" t="s">
        <v>6478</v>
      </c>
      <c r="B775" t="s">
        <v>227</v>
      </c>
    </row>
    <row r="776" spans="1:2" x14ac:dyDescent="0.3">
      <c r="A776" t="s">
        <v>6479</v>
      </c>
      <c r="B776" t="s">
        <v>227</v>
      </c>
    </row>
    <row r="777" spans="1:2" x14ac:dyDescent="0.3">
      <c r="A777" t="s">
        <v>6476</v>
      </c>
      <c r="B777" t="s">
        <v>70</v>
      </c>
    </row>
    <row r="778" spans="1:2" x14ac:dyDescent="0.3">
      <c r="A778" t="s">
        <v>6476</v>
      </c>
      <c r="B778" t="s">
        <v>70</v>
      </c>
    </row>
    <row r="779" spans="1:2" x14ac:dyDescent="0.3">
      <c r="A779" t="s">
        <v>6473</v>
      </c>
      <c r="B779" t="s">
        <v>70</v>
      </c>
    </row>
    <row r="780" spans="1:2" x14ac:dyDescent="0.3">
      <c r="A780" t="s">
        <v>6470</v>
      </c>
      <c r="B780" t="s">
        <v>232</v>
      </c>
    </row>
    <row r="781" spans="1:2" x14ac:dyDescent="0.3">
      <c r="A781" t="s">
        <v>6465</v>
      </c>
      <c r="B781" t="s">
        <v>227</v>
      </c>
    </row>
    <row r="782" spans="1:2" x14ac:dyDescent="0.3">
      <c r="A782" t="s">
        <v>6468</v>
      </c>
      <c r="B782" t="s">
        <v>226</v>
      </c>
    </row>
    <row r="783" spans="1:2" x14ac:dyDescent="0.3">
      <c r="A783" t="s">
        <v>6457</v>
      </c>
      <c r="B783" t="s">
        <v>234</v>
      </c>
    </row>
    <row r="784" spans="1:2" x14ac:dyDescent="0.3">
      <c r="A784" t="s">
        <v>6455</v>
      </c>
      <c r="B784" t="s">
        <v>227</v>
      </c>
    </row>
    <row r="785" spans="1:2" x14ac:dyDescent="0.3">
      <c r="A785" t="s">
        <v>6453</v>
      </c>
      <c r="B785" t="s">
        <v>70</v>
      </c>
    </row>
    <row r="786" spans="1:2" x14ac:dyDescent="0.3">
      <c r="A786" t="s">
        <v>6453</v>
      </c>
      <c r="B786" t="s">
        <v>70</v>
      </c>
    </row>
    <row r="787" spans="1:2" x14ac:dyDescent="0.3">
      <c r="A787" t="s">
        <v>6451</v>
      </c>
      <c r="B787" t="s">
        <v>82</v>
      </c>
    </row>
    <row r="788" spans="1:2" x14ac:dyDescent="0.3">
      <c r="A788" t="s">
        <v>6450</v>
      </c>
      <c r="B788" t="s">
        <v>232</v>
      </c>
    </row>
    <row r="789" spans="1:2" x14ac:dyDescent="0.3">
      <c r="A789" t="s">
        <v>6450</v>
      </c>
      <c r="B789" t="s">
        <v>232</v>
      </c>
    </row>
    <row r="790" spans="1:2" x14ac:dyDescent="0.3">
      <c r="A790" t="s">
        <v>6448</v>
      </c>
      <c r="B790" t="s">
        <v>212</v>
      </c>
    </row>
    <row r="791" spans="1:2" x14ac:dyDescent="0.3">
      <c r="A791" t="s">
        <v>6444</v>
      </c>
      <c r="B791" t="s">
        <v>212</v>
      </c>
    </row>
    <row r="792" spans="1:2" x14ac:dyDescent="0.3">
      <c r="A792" t="s">
        <v>6443</v>
      </c>
      <c r="B792" t="s">
        <v>219</v>
      </c>
    </row>
    <row r="793" spans="1:2" x14ac:dyDescent="0.3">
      <c r="A793" t="s">
        <v>6436</v>
      </c>
      <c r="B793" t="s">
        <v>82</v>
      </c>
    </row>
    <row r="794" spans="1:2" x14ac:dyDescent="0.3">
      <c r="A794" t="s">
        <v>6435</v>
      </c>
      <c r="B794" t="s">
        <v>211</v>
      </c>
    </row>
    <row r="795" spans="1:2" x14ac:dyDescent="0.3">
      <c r="A795" t="s">
        <v>6434</v>
      </c>
      <c r="B795" t="s">
        <v>82</v>
      </c>
    </row>
    <row r="796" spans="1:2" x14ac:dyDescent="0.3">
      <c r="A796" t="s">
        <v>6426</v>
      </c>
      <c r="B796" t="s">
        <v>212</v>
      </c>
    </row>
    <row r="797" spans="1:2" x14ac:dyDescent="0.3">
      <c r="A797" t="s">
        <v>6425</v>
      </c>
      <c r="B797" t="s">
        <v>212</v>
      </c>
    </row>
    <row r="798" spans="1:2" x14ac:dyDescent="0.3">
      <c r="A798" t="s">
        <v>6424</v>
      </c>
      <c r="B798" t="s">
        <v>219</v>
      </c>
    </row>
    <row r="799" spans="1:2" x14ac:dyDescent="0.3">
      <c r="A799" t="s">
        <v>6418</v>
      </c>
      <c r="B799" t="s">
        <v>70</v>
      </c>
    </row>
    <row r="800" spans="1:2" x14ac:dyDescent="0.3">
      <c r="A800" t="s">
        <v>6418</v>
      </c>
      <c r="B800" t="s">
        <v>70</v>
      </c>
    </row>
    <row r="801" spans="1:2" x14ac:dyDescent="0.3">
      <c r="A801" t="s">
        <v>6418</v>
      </c>
      <c r="B801" t="s">
        <v>70</v>
      </c>
    </row>
    <row r="802" spans="1:2" x14ac:dyDescent="0.3">
      <c r="A802" t="s">
        <v>6417</v>
      </c>
      <c r="B802" t="s">
        <v>226</v>
      </c>
    </row>
    <row r="803" spans="1:2" x14ac:dyDescent="0.3">
      <c r="A803" t="s">
        <v>6416</v>
      </c>
      <c r="B803" t="s">
        <v>212</v>
      </c>
    </row>
    <row r="804" spans="1:2" x14ac:dyDescent="0.3">
      <c r="A804" t="s">
        <v>6412</v>
      </c>
      <c r="B804" t="s">
        <v>70</v>
      </c>
    </row>
    <row r="805" spans="1:2" x14ac:dyDescent="0.3">
      <c r="A805" t="s">
        <v>6408</v>
      </c>
      <c r="B805" t="s">
        <v>234</v>
      </c>
    </row>
    <row r="806" spans="1:2" x14ac:dyDescent="0.3">
      <c r="A806" t="s">
        <v>6407</v>
      </c>
      <c r="B806" t="s">
        <v>228</v>
      </c>
    </row>
    <row r="807" spans="1:2" x14ac:dyDescent="0.3">
      <c r="A807" t="s">
        <v>6407</v>
      </c>
      <c r="B807" t="s">
        <v>228</v>
      </c>
    </row>
    <row r="808" spans="1:2" x14ac:dyDescent="0.3">
      <c r="A808" t="s">
        <v>6407</v>
      </c>
      <c r="B808" t="s">
        <v>228</v>
      </c>
    </row>
    <row r="809" spans="1:2" x14ac:dyDescent="0.3">
      <c r="A809" t="s">
        <v>6407</v>
      </c>
      <c r="B809" t="s">
        <v>228</v>
      </c>
    </row>
    <row r="810" spans="1:2" x14ac:dyDescent="0.3">
      <c r="A810" t="s">
        <v>6407</v>
      </c>
      <c r="B810" t="s">
        <v>228</v>
      </c>
    </row>
    <row r="811" spans="1:2" x14ac:dyDescent="0.3">
      <c r="A811" t="s">
        <v>6404</v>
      </c>
      <c r="B811" t="s">
        <v>209</v>
      </c>
    </row>
    <row r="812" spans="1:2" x14ac:dyDescent="0.3">
      <c r="A812" t="s">
        <v>6401</v>
      </c>
      <c r="B812" t="s">
        <v>232</v>
      </c>
    </row>
    <row r="813" spans="1:2" x14ac:dyDescent="0.3">
      <c r="A813" t="s">
        <v>6397</v>
      </c>
      <c r="B813" t="s">
        <v>211</v>
      </c>
    </row>
    <row r="814" spans="1:2" x14ac:dyDescent="0.3">
      <c r="A814" t="s">
        <v>6392</v>
      </c>
      <c r="B814" t="s">
        <v>227</v>
      </c>
    </row>
    <row r="815" spans="1:2" x14ac:dyDescent="0.3">
      <c r="A815" t="s">
        <v>6388</v>
      </c>
      <c r="B815" t="s">
        <v>82</v>
      </c>
    </row>
    <row r="816" spans="1:2" x14ac:dyDescent="0.3">
      <c r="A816" t="s">
        <v>6387</v>
      </c>
      <c r="B816" t="s">
        <v>212</v>
      </c>
    </row>
    <row r="817" spans="1:2" x14ac:dyDescent="0.3">
      <c r="A817" t="s">
        <v>6385</v>
      </c>
      <c r="B817" t="s">
        <v>209</v>
      </c>
    </row>
    <row r="818" spans="1:2" x14ac:dyDescent="0.3">
      <c r="A818" t="s">
        <v>6385</v>
      </c>
      <c r="B818" t="s">
        <v>209</v>
      </c>
    </row>
    <row r="819" spans="1:2" x14ac:dyDescent="0.3">
      <c r="A819" t="s">
        <v>6385</v>
      </c>
      <c r="B819" t="s">
        <v>209</v>
      </c>
    </row>
    <row r="820" spans="1:2" x14ac:dyDescent="0.3">
      <c r="A820" t="s">
        <v>6385</v>
      </c>
      <c r="B820" t="s">
        <v>209</v>
      </c>
    </row>
    <row r="821" spans="1:2" x14ac:dyDescent="0.3">
      <c r="A821" t="s">
        <v>6385</v>
      </c>
      <c r="B821" t="s">
        <v>209</v>
      </c>
    </row>
    <row r="822" spans="1:2" x14ac:dyDescent="0.3">
      <c r="A822" t="s">
        <v>6385</v>
      </c>
      <c r="B822" t="s">
        <v>209</v>
      </c>
    </row>
    <row r="823" spans="1:2" x14ac:dyDescent="0.3">
      <c r="A823" t="s">
        <v>6370</v>
      </c>
      <c r="B823" t="s">
        <v>70</v>
      </c>
    </row>
    <row r="824" spans="1:2" x14ac:dyDescent="0.3">
      <c r="A824" t="s">
        <v>6371</v>
      </c>
      <c r="B824" t="s">
        <v>234</v>
      </c>
    </row>
    <row r="825" spans="1:2" x14ac:dyDescent="0.3">
      <c r="A825" t="s">
        <v>6372</v>
      </c>
      <c r="B825" t="s">
        <v>227</v>
      </c>
    </row>
    <row r="826" spans="1:2" x14ac:dyDescent="0.3">
      <c r="A826" t="s">
        <v>6373</v>
      </c>
      <c r="B826" t="s">
        <v>227</v>
      </c>
    </row>
    <row r="827" spans="1:2" x14ac:dyDescent="0.3">
      <c r="A827" t="s">
        <v>6367</v>
      </c>
      <c r="B827" t="s">
        <v>227</v>
      </c>
    </row>
    <row r="828" spans="1:2" x14ac:dyDescent="0.3">
      <c r="A828" t="s">
        <v>6368</v>
      </c>
      <c r="B828" t="s">
        <v>228</v>
      </c>
    </row>
    <row r="829" spans="1:2" x14ac:dyDescent="0.3">
      <c r="A829" t="s">
        <v>6368</v>
      </c>
      <c r="B829" t="s">
        <v>228</v>
      </c>
    </row>
    <row r="830" spans="1:2" x14ac:dyDescent="0.3">
      <c r="A830" t="s">
        <v>6368</v>
      </c>
      <c r="B830" t="s">
        <v>228</v>
      </c>
    </row>
    <row r="831" spans="1:2" x14ac:dyDescent="0.3">
      <c r="A831" t="s">
        <v>6368</v>
      </c>
      <c r="B831" t="s">
        <v>228</v>
      </c>
    </row>
    <row r="832" spans="1:2" x14ac:dyDescent="0.3">
      <c r="A832" t="s">
        <v>6369</v>
      </c>
      <c r="B832" t="s">
        <v>212</v>
      </c>
    </row>
    <row r="833" spans="1:2" x14ac:dyDescent="0.3">
      <c r="A833" t="s">
        <v>6365</v>
      </c>
      <c r="B833" t="s">
        <v>209</v>
      </c>
    </row>
    <row r="834" spans="1:2" x14ac:dyDescent="0.3">
      <c r="A834" t="s">
        <v>6358</v>
      </c>
      <c r="B834" t="s">
        <v>70</v>
      </c>
    </row>
    <row r="835" spans="1:2" x14ac:dyDescent="0.3">
      <c r="A835" t="s">
        <v>6357</v>
      </c>
      <c r="B835" t="s">
        <v>208</v>
      </c>
    </row>
    <row r="836" spans="1:2" x14ac:dyDescent="0.3">
      <c r="A836" t="s">
        <v>6352</v>
      </c>
      <c r="B836" t="s">
        <v>212</v>
      </c>
    </row>
    <row r="837" spans="1:2" x14ac:dyDescent="0.3">
      <c r="A837" t="s">
        <v>6351</v>
      </c>
      <c r="B837" t="s">
        <v>233</v>
      </c>
    </row>
    <row r="838" spans="1:2" x14ac:dyDescent="0.3">
      <c r="A838" t="s">
        <v>6349</v>
      </c>
      <c r="B838" t="s">
        <v>82</v>
      </c>
    </row>
    <row r="839" spans="1:2" x14ac:dyDescent="0.3">
      <c r="A839" t="s">
        <v>6348</v>
      </c>
      <c r="B839" t="s">
        <v>208</v>
      </c>
    </row>
    <row r="840" spans="1:2" x14ac:dyDescent="0.3">
      <c r="A840" t="s">
        <v>6345</v>
      </c>
      <c r="B840" t="s">
        <v>212</v>
      </c>
    </row>
    <row r="841" spans="1:2" x14ac:dyDescent="0.3">
      <c r="A841" t="s">
        <v>6339</v>
      </c>
      <c r="B841" t="s">
        <v>223</v>
      </c>
    </row>
    <row r="842" spans="1:2" x14ac:dyDescent="0.3">
      <c r="A842" t="s">
        <v>6335</v>
      </c>
      <c r="B842" t="s">
        <v>82</v>
      </c>
    </row>
    <row r="843" spans="1:2" x14ac:dyDescent="0.3">
      <c r="A843" t="s">
        <v>6335</v>
      </c>
      <c r="B843" t="s">
        <v>82</v>
      </c>
    </row>
    <row r="844" spans="1:2" x14ac:dyDescent="0.3">
      <c r="A844" t="s">
        <v>6333</v>
      </c>
      <c r="B844" t="s">
        <v>228</v>
      </c>
    </row>
    <row r="845" spans="1:2" x14ac:dyDescent="0.3">
      <c r="A845" t="s">
        <v>6333</v>
      </c>
      <c r="B845" t="s">
        <v>228</v>
      </c>
    </row>
    <row r="846" spans="1:2" x14ac:dyDescent="0.3">
      <c r="A846" t="s">
        <v>6333</v>
      </c>
      <c r="B846" t="s">
        <v>228</v>
      </c>
    </row>
    <row r="847" spans="1:2" x14ac:dyDescent="0.3">
      <c r="A847" t="s">
        <v>6330</v>
      </c>
      <c r="B847" t="s">
        <v>227</v>
      </c>
    </row>
    <row r="848" spans="1:2" x14ac:dyDescent="0.3">
      <c r="A848" t="s">
        <v>6327</v>
      </c>
      <c r="B848" t="s">
        <v>212</v>
      </c>
    </row>
    <row r="849" spans="1:2" x14ac:dyDescent="0.3">
      <c r="A849" t="s">
        <v>6320</v>
      </c>
      <c r="B849" t="s">
        <v>209</v>
      </c>
    </row>
    <row r="850" spans="1:2" x14ac:dyDescent="0.3">
      <c r="A850" t="s">
        <v>6320</v>
      </c>
      <c r="B850" t="s">
        <v>209</v>
      </c>
    </row>
    <row r="851" spans="1:2" x14ac:dyDescent="0.3">
      <c r="A851" t="s">
        <v>6320</v>
      </c>
      <c r="B851" t="s">
        <v>209</v>
      </c>
    </row>
    <row r="852" spans="1:2" x14ac:dyDescent="0.3">
      <c r="A852" t="s">
        <v>6320</v>
      </c>
      <c r="B852" t="s">
        <v>209</v>
      </c>
    </row>
    <row r="853" spans="1:2" x14ac:dyDescent="0.3">
      <c r="A853" t="s">
        <v>6320</v>
      </c>
      <c r="B853" t="s">
        <v>209</v>
      </c>
    </row>
    <row r="854" spans="1:2" x14ac:dyDescent="0.3">
      <c r="A854" t="s">
        <v>6320</v>
      </c>
      <c r="B854" t="s">
        <v>209</v>
      </c>
    </row>
    <row r="855" spans="1:2" x14ac:dyDescent="0.3">
      <c r="A855" t="s">
        <v>6319</v>
      </c>
      <c r="B855" t="s">
        <v>94</v>
      </c>
    </row>
    <row r="856" spans="1:2" x14ac:dyDescent="0.3">
      <c r="A856" t="s">
        <v>6318</v>
      </c>
      <c r="B856" t="s">
        <v>233</v>
      </c>
    </row>
    <row r="857" spans="1:2" x14ac:dyDescent="0.3">
      <c r="A857" t="s">
        <v>6310</v>
      </c>
      <c r="B857" t="s">
        <v>228</v>
      </c>
    </row>
    <row r="858" spans="1:2" x14ac:dyDescent="0.3">
      <c r="A858" t="s">
        <v>6309</v>
      </c>
      <c r="B858" t="s">
        <v>212</v>
      </c>
    </row>
    <row r="859" spans="1:2" x14ac:dyDescent="0.3">
      <c r="A859" t="s">
        <v>6307</v>
      </c>
      <c r="B859" t="s">
        <v>227</v>
      </c>
    </row>
    <row r="860" spans="1:2" x14ac:dyDescent="0.3">
      <c r="A860" t="s">
        <v>6302</v>
      </c>
      <c r="B860" t="s">
        <v>209</v>
      </c>
    </row>
    <row r="861" spans="1:2" x14ac:dyDescent="0.3">
      <c r="A861" t="s">
        <v>6301</v>
      </c>
      <c r="B861" t="s">
        <v>214</v>
      </c>
    </row>
    <row r="862" spans="1:2" x14ac:dyDescent="0.3">
      <c r="A862" t="s">
        <v>6301</v>
      </c>
      <c r="B862" t="s">
        <v>214</v>
      </c>
    </row>
    <row r="863" spans="1:2" x14ac:dyDescent="0.3">
      <c r="A863" t="s">
        <v>6299</v>
      </c>
      <c r="B863" t="s">
        <v>82</v>
      </c>
    </row>
    <row r="864" spans="1:2" x14ac:dyDescent="0.3">
      <c r="A864" t="s">
        <v>6298</v>
      </c>
      <c r="B864" t="s">
        <v>227</v>
      </c>
    </row>
    <row r="865" spans="1:2" x14ac:dyDescent="0.3">
      <c r="A865" t="s">
        <v>6297</v>
      </c>
      <c r="B865" t="s">
        <v>219</v>
      </c>
    </row>
    <row r="866" spans="1:2" x14ac:dyDescent="0.3">
      <c r="A866" t="s">
        <v>6296</v>
      </c>
      <c r="B866" t="s">
        <v>227</v>
      </c>
    </row>
    <row r="867" spans="1:2" x14ac:dyDescent="0.3">
      <c r="A867" t="s">
        <v>6293</v>
      </c>
      <c r="B867" t="s">
        <v>94</v>
      </c>
    </row>
    <row r="868" spans="1:2" x14ac:dyDescent="0.3">
      <c r="A868" t="s">
        <v>6290</v>
      </c>
      <c r="B868" t="s">
        <v>70</v>
      </c>
    </row>
    <row r="869" spans="1:2" x14ac:dyDescent="0.3">
      <c r="A869" t="s">
        <v>6288</v>
      </c>
      <c r="B869" t="s">
        <v>228</v>
      </c>
    </row>
    <row r="870" spans="1:2" x14ac:dyDescent="0.3">
      <c r="A870" t="s">
        <v>6288</v>
      </c>
      <c r="B870" t="s">
        <v>228</v>
      </c>
    </row>
    <row r="871" spans="1:2" x14ac:dyDescent="0.3">
      <c r="A871" t="s">
        <v>6288</v>
      </c>
      <c r="B871" t="s">
        <v>228</v>
      </c>
    </row>
    <row r="872" spans="1:2" x14ac:dyDescent="0.3">
      <c r="A872" t="s">
        <v>6284</v>
      </c>
      <c r="B872" t="s">
        <v>207</v>
      </c>
    </row>
    <row r="873" spans="1:2" x14ac:dyDescent="0.3">
      <c r="A873" t="s">
        <v>6280</v>
      </c>
      <c r="B873" t="s">
        <v>227</v>
      </c>
    </row>
    <row r="874" spans="1:2" x14ac:dyDescent="0.3">
      <c r="A874" t="s">
        <v>6277</v>
      </c>
      <c r="B874" t="s">
        <v>227</v>
      </c>
    </row>
    <row r="875" spans="1:2" x14ac:dyDescent="0.3">
      <c r="A875" t="s">
        <v>6276</v>
      </c>
      <c r="B875" t="s">
        <v>206</v>
      </c>
    </row>
    <row r="876" spans="1:2" x14ac:dyDescent="0.3">
      <c r="A876" t="s">
        <v>6275</v>
      </c>
      <c r="B876" t="s">
        <v>227</v>
      </c>
    </row>
    <row r="877" spans="1:2" x14ac:dyDescent="0.3">
      <c r="A877" t="s">
        <v>6274</v>
      </c>
      <c r="B877" t="s">
        <v>227</v>
      </c>
    </row>
    <row r="878" spans="1:2" x14ac:dyDescent="0.3">
      <c r="A878" t="s">
        <v>6271</v>
      </c>
      <c r="B878" t="s">
        <v>232</v>
      </c>
    </row>
    <row r="879" spans="1:2" x14ac:dyDescent="0.3">
      <c r="A879" t="s">
        <v>6267</v>
      </c>
      <c r="B879" t="s">
        <v>227</v>
      </c>
    </row>
    <row r="880" spans="1:2" x14ac:dyDescent="0.3">
      <c r="A880" t="s">
        <v>6266</v>
      </c>
      <c r="B880" t="s">
        <v>227</v>
      </c>
    </row>
    <row r="881" spans="1:2" x14ac:dyDescent="0.3">
      <c r="A881" t="s">
        <v>6262</v>
      </c>
      <c r="B881" t="s">
        <v>94</v>
      </c>
    </row>
    <row r="882" spans="1:2" x14ac:dyDescent="0.3">
      <c r="A882" t="s">
        <v>6258</v>
      </c>
      <c r="B882" t="s">
        <v>214</v>
      </c>
    </row>
    <row r="883" spans="1:2" x14ac:dyDescent="0.3">
      <c r="A883" t="s">
        <v>6255</v>
      </c>
      <c r="B883" t="s">
        <v>82</v>
      </c>
    </row>
    <row r="884" spans="1:2" x14ac:dyDescent="0.3">
      <c r="A884" t="s">
        <v>6254</v>
      </c>
      <c r="B884" t="s">
        <v>232</v>
      </c>
    </row>
    <row r="885" spans="1:2" x14ac:dyDescent="0.3">
      <c r="A885" t="s">
        <v>6251</v>
      </c>
      <c r="B885" t="s">
        <v>94</v>
      </c>
    </row>
    <row r="886" spans="1:2" x14ac:dyDescent="0.3">
      <c r="A886" t="s">
        <v>6249</v>
      </c>
      <c r="B886" t="s">
        <v>216</v>
      </c>
    </row>
    <row r="887" spans="1:2" x14ac:dyDescent="0.3">
      <c r="A887" t="s">
        <v>6248</v>
      </c>
      <c r="B887" t="s">
        <v>234</v>
      </c>
    </row>
    <row r="888" spans="1:2" x14ac:dyDescent="0.3">
      <c r="A888" t="s">
        <v>6246</v>
      </c>
      <c r="B888" t="s">
        <v>217</v>
      </c>
    </row>
    <row r="889" spans="1:2" x14ac:dyDescent="0.3">
      <c r="A889" t="s">
        <v>6241</v>
      </c>
      <c r="B889" t="s">
        <v>82</v>
      </c>
    </row>
    <row r="890" spans="1:2" x14ac:dyDescent="0.3">
      <c r="A890" t="s">
        <v>6238</v>
      </c>
      <c r="B890" t="s">
        <v>217</v>
      </c>
    </row>
    <row r="891" spans="1:2" x14ac:dyDescent="0.3">
      <c r="A891" t="s">
        <v>6224</v>
      </c>
      <c r="B891" t="s">
        <v>227</v>
      </c>
    </row>
    <row r="892" spans="1:2" x14ac:dyDescent="0.3">
      <c r="A892" t="s">
        <v>6223</v>
      </c>
      <c r="B892" t="s">
        <v>70</v>
      </c>
    </row>
    <row r="893" spans="1:2" x14ac:dyDescent="0.3">
      <c r="A893" t="s">
        <v>6215</v>
      </c>
      <c r="B893" t="s">
        <v>232</v>
      </c>
    </row>
    <row r="894" spans="1:2" x14ac:dyDescent="0.3">
      <c r="A894" t="s">
        <v>6214</v>
      </c>
      <c r="B894" t="s">
        <v>228</v>
      </c>
    </row>
    <row r="895" spans="1:2" x14ac:dyDescent="0.3">
      <c r="A895" t="s">
        <v>6214</v>
      </c>
      <c r="B895" t="s">
        <v>228</v>
      </c>
    </row>
    <row r="896" spans="1:2" x14ac:dyDescent="0.3">
      <c r="A896" t="s">
        <v>6214</v>
      </c>
      <c r="B896" t="s">
        <v>228</v>
      </c>
    </row>
    <row r="897" spans="1:2" x14ac:dyDescent="0.3">
      <c r="A897" t="s">
        <v>6214</v>
      </c>
      <c r="B897" t="s">
        <v>228</v>
      </c>
    </row>
    <row r="898" spans="1:2" x14ac:dyDescent="0.3">
      <c r="A898" t="s">
        <v>6213</v>
      </c>
      <c r="B898" t="s">
        <v>212</v>
      </c>
    </row>
    <row r="899" spans="1:2" x14ac:dyDescent="0.3">
      <c r="A899" t="s">
        <v>6212</v>
      </c>
      <c r="B899" t="s">
        <v>94</v>
      </c>
    </row>
    <row r="900" spans="1:2" x14ac:dyDescent="0.3">
      <c r="A900" t="s">
        <v>6211</v>
      </c>
      <c r="B900" t="s">
        <v>234</v>
      </c>
    </row>
    <row r="901" spans="1:2" x14ac:dyDescent="0.3">
      <c r="A901" t="s">
        <v>6210</v>
      </c>
      <c r="B901" t="s">
        <v>82</v>
      </c>
    </row>
    <row r="902" spans="1:2" x14ac:dyDescent="0.3">
      <c r="A902" t="s">
        <v>6202</v>
      </c>
      <c r="B902" t="s">
        <v>96</v>
      </c>
    </row>
    <row r="903" spans="1:2" x14ac:dyDescent="0.3">
      <c r="A903" t="s">
        <v>6202</v>
      </c>
      <c r="B903" t="s">
        <v>70</v>
      </c>
    </row>
    <row r="904" spans="1:2" x14ac:dyDescent="0.3">
      <c r="A904" t="s">
        <v>6202</v>
      </c>
      <c r="B904" t="s">
        <v>70</v>
      </c>
    </row>
    <row r="905" spans="1:2" x14ac:dyDescent="0.3">
      <c r="A905" t="s">
        <v>6202</v>
      </c>
      <c r="B905" t="s">
        <v>22</v>
      </c>
    </row>
    <row r="906" spans="1:2" x14ac:dyDescent="0.3">
      <c r="A906" t="s">
        <v>6204</v>
      </c>
      <c r="B906" t="s">
        <v>70</v>
      </c>
    </row>
    <row r="907" spans="1:2" x14ac:dyDescent="0.3">
      <c r="A907" t="s">
        <v>6204</v>
      </c>
      <c r="B907" t="s">
        <v>70</v>
      </c>
    </row>
    <row r="908" spans="1:2" x14ac:dyDescent="0.3">
      <c r="A908" t="s">
        <v>6022</v>
      </c>
      <c r="B908" t="s">
        <v>94</v>
      </c>
    </row>
    <row r="909" spans="1:2" x14ac:dyDescent="0.3">
      <c r="A909" t="s">
        <v>6026</v>
      </c>
      <c r="B909" t="s">
        <v>234</v>
      </c>
    </row>
    <row r="910" spans="1:2" x14ac:dyDescent="0.3">
      <c r="A910" t="s">
        <v>6027</v>
      </c>
      <c r="B910" t="s">
        <v>70</v>
      </c>
    </row>
    <row r="911" spans="1:2" x14ac:dyDescent="0.3">
      <c r="A911" t="s">
        <v>6027</v>
      </c>
      <c r="B911" t="s">
        <v>70</v>
      </c>
    </row>
    <row r="912" spans="1:2" x14ac:dyDescent="0.3">
      <c r="A912" t="s">
        <v>6030</v>
      </c>
      <c r="B912" t="s">
        <v>82</v>
      </c>
    </row>
    <row r="913" spans="1:2" x14ac:dyDescent="0.3">
      <c r="A913" t="s">
        <v>6031</v>
      </c>
      <c r="B913" t="s">
        <v>217</v>
      </c>
    </row>
    <row r="914" spans="1:2" x14ac:dyDescent="0.3">
      <c r="A914" t="s">
        <v>6032</v>
      </c>
      <c r="B914" t="s">
        <v>94</v>
      </c>
    </row>
    <row r="915" spans="1:2" x14ac:dyDescent="0.3">
      <c r="A915" t="s">
        <v>6035</v>
      </c>
      <c r="B915" t="s">
        <v>227</v>
      </c>
    </row>
    <row r="916" spans="1:2" x14ac:dyDescent="0.3">
      <c r="A916" t="s">
        <v>6005</v>
      </c>
      <c r="B916" t="s">
        <v>94</v>
      </c>
    </row>
    <row r="917" spans="1:2" x14ac:dyDescent="0.3">
      <c r="A917" t="s">
        <v>6007</v>
      </c>
      <c r="B917" t="s">
        <v>94</v>
      </c>
    </row>
    <row r="918" spans="1:2" x14ac:dyDescent="0.3">
      <c r="A918" t="s">
        <v>6011</v>
      </c>
      <c r="B918" t="s">
        <v>212</v>
      </c>
    </row>
    <row r="919" spans="1:2" x14ac:dyDescent="0.3">
      <c r="A919" t="s">
        <v>6012</v>
      </c>
      <c r="B919" t="s">
        <v>212</v>
      </c>
    </row>
    <row r="920" spans="1:2" x14ac:dyDescent="0.3">
      <c r="A920" t="s">
        <v>6013</v>
      </c>
      <c r="B920" t="s">
        <v>82</v>
      </c>
    </row>
    <row r="921" spans="1:2" x14ac:dyDescent="0.3">
      <c r="A921" t="s">
        <v>6014</v>
      </c>
      <c r="B921" t="s">
        <v>234</v>
      </c>
    </row>
    <row r="922" spans="1:2" x14ac:dyDescent="0.3">
      <c r="A922" t="s">
        <v>6015</v>
      </c>
      <c r="B922" t="s">
        <v>234</v>
      </c>
    </row>
    <row r="923" spans="1:2" x14ac:dyDescent="0.3">
      <c r="A923" t="s">
        <v>6016</v>
      </c>
      <c r="B923" t="s">
        <v>234</v>
      </c>
    </row>
    <row r="924" spans="1:2" x14ac:dyDescent="0.3">
      <c r="A924" t="s">
        <v>6017</v>
      </c>
      <c r="B924" t="s">
        <v>227</v>
      </c>
    </row>
    <row r="925" spans="1:2" x14ac:dyDescent="0.3">
      <c r="A925" t="s">
        <v>6018</v>
      </c>
      <c r="B925" t="s">
        <v>227</v>
      </c>
    </row>
    <row r="926" spans="1:2" x14ac:dyDescent="0.3">
      <c r="A926" t="s">
        <v>6019</v>
      </c>
      <c r="B926" t="s">
        <v>82</v>
      </c>
    </row>
    <row r="927" spans="1:2" x14ac:dyDescent="0.3">
      <c r="A927" t="s">
        <v>6004</v>
      </c>
      <c r="B927" t="s">
        <v>228</v>
      </c>
    </row>
    <row r="928" spans="1:2" x14ac:dyDescent="0.3">
      <c r="A928" t="s">
        <v>5822</v>
      </c>
      <c r="B928" t="s">
        <v>232</v>
      </c>
    </row>
    <row r="929" spans="1:2" x14ac:dyDescent="0.3">
      <c r="A929" t="s">
        <v>5821</v>
      </c>
      <c r="B929" t="s">
        <v>207</v>
      </c>
    </row>
    <row r="930" spans="1:2" x14ac:dyDescent="0.3">
      <c r="A930" t="s">
        <v>5820</v>
      </c>
      <c r="B930" t="s">
        <v>226</v>
      </c>
    </row>
    <row r="931" spans="1:2" x14ac:dyDescent="0.3">
      <c r="A931" t="s">
        <v>5819</v>
      </c>
      <c r="B931" t="s">
        <v>227</v>
      </c>
    </row>
    <row r="932" spans="1:2" x14ac:dyDescent="0.3">
      <c r="A932" t="s">
        <v>5818</v>
      </c>
      <c r="B932" t="s">
        <v>94</v>
      </c>
    </row>
    <row r="933" spans="1:2" x14ac:dyDescent="0.3">
      <c r="A933" t="s">
        <v>5743</v>
      </c>
      <c r="B933" t="s">
        <v>209</v>
      </c>
    </row>
    <row r="934" spans="1:2" x14ac:dyDescent="0.3">
      <c r="A934" t="s">
        <v>5743</v>
      </c>
      <c r="B934" t="s">
        <v>209</v>
      </c>
    </row>
    <row r="935" spans="1:2" x14ac:dyDescent="0.3">
      <c r="A935" t="s">
        <v>5742</v>
      </c>
      <c r="B935" t="s">
        <v>70</v>
      </c>
    </row>
    <row r="936" spans="1:2" x14ac:dyDescent="0.3">
      <c r="A936" t="s">
        <v>5742</v>
      </c>
      <c r="B936" t="s">
        <v>70</v>
      </c>
    </row>
    <row r="937" spans="1:2" x14ac:dyDescent="0.3">
      <c r="A937" t="s">
        <v>5742</v>
      </c>
      <c r="B937" t="s">
        <v>70</v>
      </c>
    </row>
    <row r="938" spans="1:2" x14ac:dyDescent="0.3">
      <c r="A938" t="s">
        <v>5742</v>
      </c>
      <c r="B938" t="s">
        <v>70</v>
      </c>
    </row>
    <row r="939" spans="1:2" x14ac:dyDescent="0.3">
      <c r="A939" t="s">
        <v>5742</v>
      </c>
      <c r="B939" t="s">
        <v>70</v>
      </c>
    </row>
    <row r="940" spans="1:2" x14ac:dyDescent="0.3">
      <c r="A940" t="s">
        <v>5740</v>
      </c>
      <c r="B940" t="s">
        <v>70</v>
      </c>
    </row>
    <row r="941" spans="1:2" x14ac:dyDescent="0.3">
      <c r="A941" t="s">
        <v>5740</v>
      </c>
      <c r="B941" t="s">
        <v>70</v>
      </c>
    </row>
    <row r="942" spans="1:2" x14ac:dyDescent="0.3">
      <c r="A942" t="s">
        <v>5740</v>
      </c>
      <c r="B942" t="s">
        <v>70</v>
      </c>
    </row>
    <row r="943" spans="1:2" x14ac:dyDescent="0.3">
      <c r="A943" t="s">
        <v>5741</v>
      </c>
      <c r="B943" t="s">
        <v>232</v>
      </c>
    </row>
    <row r="944" spans="1:2" x14ac:dyDescent="0.3">
      <c r="A944" t="s">
        <v>5711</v>
      </c>
      <c r="B944" t="s">
        <v>82</v>
      </c>
    </row>
    <row r="945" spans="1:2" x14ac:dyDescent="0.3">
      <c r="A945" t="s">
        <v>5710</v>
      </c>
      <c r="B945" t="s">
        <v>219</v>
      </c>
    </row>
    <row r="946" spans="1:2" x14ac:dyDescent="0.3">
      <c r="A946" t="s">
        <v>5709</v>
      </c>
      <c r="B946" t="s">
        <v>228</v>
      </c>
    </row>
    <row r="947" spans="1:2" x14ac:dyDescent="0.3">
      <c r="A947" t="s">
        <v>5709</v>
      </c>
      <c r="B947" t="s">
        <v>228</v>
      </c>
    </row>
    <row r="948" spans="1:2" x14ac:dyDescent="0.3">
      <c r="A948" t="s">
        <v>5709</v>
      </c>
      <c r="B948" t="s">
        <v>228</v>
      </c>
    </row>
    <row r="949" spans="1:2" x14ac:dyDescent="0.3">
      <c r="A949" t="s">
        <v>5709</v>
      </c>
      <c r="B949" t="s">
        <v>228</v>
      </c>
    </row>
    <row r="950" spans="1:2" x14ac:dyDescent="0.3">
      <c r="A950" t="s">
        <v>5708</v>
      </c>
      <c r="B950" t="s">
        <v>232</v>
      </c>
    </row>
    <row r="951" spans="1:2" x14ac:dyDescent="0.3">
      <c r="A951" t="s">
        <v>5707</v>
      </c>
      <c r="B951" t="s">
        <v>94</v>
      </c>
    </row>
    <row r="952" spans="1:2" x14ac:dyDescent="0.3">
      <c r="A952" t="s">
        <v>5706</v>
      </c>
      <c r="B952" t="s">
        <v>234</v>
      </c>
    </row>
    <row r="953" spans="1:2" x14ac:dyDescent="0.3">
      <c r="A953" t="s">
        <v>5705</v>
      </c>
      <c r="B953" t="s">
        <v>70</v>
      </c>
    </row>
    <row r="954" spans="1:2" x14ac:dyDescent="0.3">
      <c r="A954" t="s">
        <v>5705</v>
      </c>
      <c r="B954" t="s">
        <v>70</v>
      </c>
    </row>
    <row r="955" spans="1:2" x14ac:dyDescent="0.3">
      <c r="A955" t="s">
        <v>5704</v>
      </c>
      <c r="B955" t="s">
        <v>232</v>
      </c>
    </row>
    <row r="956" spans="1:2" x14ac:dyDescent="0.3">
      <c r="A956" t="s">
        <v>5703</v>
      </c>
      <c r="B956" t="s">
        <v>209</v>
      </c>
    </row>
    <row r="957" spans="1:2" x14ac:dyDescent="0.3">
      <c r="A957" t="s">
        <v>5703</v>
      </c>
      <c r="B957" t="s">
        <v>70</v>
      </c>
    </row>
    <row r="958" spans="1:2" x14ac:dyDescent="0.3">
      <c r="A958" t="s">
        <v>5703</v>
      </c>
      <c r="B958" t="s">
        <v>70</v>
      </c>
    </row>
    <row r="959" spans="1:2" x14ac:dyDescent="0.3">
      <c r="A959" t="s">
        <v>5703</v>
      </c>
      <c r="B959" t="s">
        <v>94</v>
      </c>
    </row>
    <row r="960" spans="1:2" x14ac:dyDescent="0.3">
      <c r="A960" t="s">
        <v>5703</v>
      </c>
      <c r="B960" t="s">
        <v>94</v>
      </c>
    </row>
    <row r="961" spans="1:2" x14ac:dyDescent="0.3">
      <c r="A961" t="s">
        <v>5033</v>
      </c>
      <c r="B961" t="s">
        <v>206</v>
      </c>
    </row>
    <row r="962" spans="1:2" x14ac:dyDescent="0.3">
      <c r="A962" t="s">
        <v>5031</v>
      </c>
      <c r="B962" t="s">
        <v>206</v>
      </c>
    </row>
    <row r="963" spans="1:2" x14ac:dyDescent="0.3">
      <c r="A963" t="s">
        <v>5031</v>
      </c>
      <c r="B963" t="s">
        <v>206</v>
      </c>
    </row>
    <row r="964" spans="1:2" x14ac:dyDescent="0.3">
      <c r="A964" t="s">
        <v>5562</v>
      </c>
      <c r="B964" t="s">
        <v>82</v>
      </c>
    </row>
    <row r="965" spans="1:2" x14ac:dyDescent="0.3">
      <c r="A965" t="s">
        <v>5026</v>
      </c>
      <c r="B965" t="s">
        <v>70</v>
      </c>
    </row>
    <row r="966" spans="1:2" x14ac:dyDescent="0.3">
      <c r="A966" t="s">
        <v>5036</v>
      </c>
      <c r="B966" t="s">
        <v>70</v>
      </c>
    </row>
    <row r="967" spans="1:2" x14ac:dyDescent="0.3">
      <c r="A967" t="s">
        <v>5559</v>
      </c>
      <c r="B967" t="s">
        <v>217</v>
      </c>
    </row>
    <row r="968" spans="1:2" x14ac:dyDescent="0.3">
      <c r="A968" t="s">
        <v>5037</v>
      </c>
      <c r="B968" t="s">
        <v>70</v>
      </c>
    </row>
    <row r="969" spans="1:2" x14ac:dyDescent="0.3">
      <c r="A969" t="s">
        <v>5557</v>
      </c>
      <c r="B969" t="s">
        <v>212</v>
      </c>
    </row>
    <row r="970" spans="1:2" x14ac:dyDescent="0.3">
      <c r="A970" t="s">
        <v>5029</v>
      </c>
      <c r="B970" t="s">
        <v>70</v>
      </c>
    </row>
    <row r="971" spans="1:2" x14ac:dyDescent="0.3">
      <c r="A971" t="s">
        <v>5555</v>
      </c>
      <c r="B971" t="s">
        <v>227</v>
      </c>
    </row>
    <row r="972" spans="1:2" x14ac:dyDescent="0.3">
      <c r="A972" t="s">
        <v>5041</v>
      </c>
      <c r="B972" t="s">
        <v>70</v>
      </c>
    </row>
    <row r="973" spans="1:2" x14ac:dyDescent="0.3">
      <c r="A973" t="s">
        <v>5554</v>
      </c>
      <c r="B973" t="s">
        <v>206</v>
      </c>
    </row>
    <row r="974" spans="1:2" x14ac:dyDescent="0.3">
      <c r="A974" t="s">
        <v>5024</v>
      </c>
      <c r="B974" t="s">
        <v>70</v>
      </c>
    </row>
    <row r="975" spans="1:2" x14ac:dyDescent="0.3">
      <c r="A975" t="s">
        <v>5024</v>
      </c>
      <c r="B975" t="s">
        <v>70</v>
      </c>
    </row>
    <row r="976" spans="1:2" x14ac:dyDescent="0.3">
      <c r="A976" t="s">
        <v>5024</v>
      </c>
      <c r="B976" t="s">
        <v>70</v>
      </c>
    </row>
    <row r="977" spans="1:2" x14ac:dyDescent="0.3">
      <c r="A977" t="s">
        <v>5027</v>
      </c>
      <c r="B977" t="s">
        <v>70</v>
      </c>
    </row>
    <row r="978" spans="1:2" x14ac:dyDescent="0.3">
      <c r="A978" t="s">
        <v>5551</v>
      </c>
      <c r="B978" t="s">
        <v>234</v>
      </c>
    </row>
    <row r="979" spans="1:2" x14ac:dyDescent="0.3">
      <c r="A979" t="s">
        <v>5039</v>
      </c>
      <c r="B979" t="s">
        <v>206</v>
      </c>
    </row>
    <row r="980" spans="1:2" x14ac:dyDescent="0.3">
      <c r="A980" t="s">
        <v>5548</v>
      </c>
      <c r="B980" t="s">
        <v>228</v>
      </c>
    </row>
    <row r="981" spans="1:2" x14ac:dyDescent="0.3">
      <c r="A981" t="s">
        <v>5548</v>
      </c>
      <c r="B981" t="s">
        <v>228</v>
      </c>
    </row>
    <row r="982" spans="1:2" x14ac:dyDescent="0.3">
      <c r="A982" t="s">
        <v>5548</v>
      </c>
      <c r="B982" t="s">
        <v>228</v>
      </c>
    </row>
    <row r="983" spans="1:2" x14ac:dyDescent="0.3">
      <c r="A983" t="s">
        <v>5548</v>
      </c>
      <c r="B983" t="s">
        <v>228</v>
      </c>
    </row>
    <row r="984" spans="1:2" x14ac:dyDescent="0.3">
      <c r="A984" t="s">
        <v>5548</v>
      </c>
      <c r="B984" t="s">
        <v>228</v>
      </c>
    </row>
    <row r="985" spans="1:2" x14ac:dyDescent="0.3">
      <c r="A985" t="s">
        <v>5547</v>
      </c>
      <c r="B985" t="s">
        <v>212</v>
      </c>
    </row>
    <row r="986" spans="1:2" x14ac:dyDescent="0.3">
      <c r="A986" t="s">
        <v>5546</v>
      </c>
      <c r="B986" t="s">
        <v>227</v>
      </c>
    </row>
    <row r="987" spans="1:2" x14ac:dyDescent="0.3">
      <c r="A987" t="s">
        <v>5545</v>
      </c>
      <c r="B987" t="s">
        <v>82</v>
      </c>
    </row>
    <row r="988" spans="1:2" x14ac:dyDescent="0.3">
      <c r="A988" t="s">
        <v>5544</v>
      </c>
      <c r="B988" t="s">
        <v>94</v>
      </c>
    </row>
    <row r="989" spans="1:2" x14ac:dyDescent="0.3">
      <c r="A989" t="s">
        <v>5544</v>
      </c>
      <c r="B989" t="s">
        <v>94</v>
      </c>
    </row>
    <row r="990" spans="1:2" x14ac:dyDescent="0.3">
      <c r="A990" t="s">
        <v>5544</v>
      </c>
      <c r="B990" t="s">
        <v>94</v>
      </c>
    </row>
    <row r="991" spans="1:2" x14ac:dyDescent="0.3">
      <c r="A991" t="s">
        <v>5543</v>
      </c>
      <c r="B991" t="s">
        <v>82</v>
      </c>
    </row>
    <row r="992" spans="1:2" x14ac:dyDescent="0.3">
      <c r="A992" t="s">
        <v>5541</v>
      </c>
      <c r="B992" t="s">
        <v>94</v>
      </c>
    </row>
    <row r="993" spans="1:2" x14ac:dyDescent="0.3">
      <c r="A993" t="s">
        <v>5540</v>
      </c>
      <c r="B993" t="s">
        <v>234</v>
      </c>
    </row>
    <row r="994" spans="1:2" x14ac:dyDescent="0.3">
      <c r="A994" t="s">
        <v>5537</v>
      </c>
      <c r="B994" t="s">
        <v>219</v>
      </c>
    </row>
    <row r="995" spans="1:2" x14ac:dyDescent="0.3">
      <c r="A995" t="s">
        <v>5536</v>
      </c>
      <c r="B995" t="s">
        <v>234</v>
      </c>
    </row>
    <row r="996" spans="1:2" x14ac:dyDescent="0.3">
      <c r="A996" t="s">
        <v>5534</v>
      </c>
      <c r="B996" t="s">
        <v>70</v>
      </c>
    </row>
    <row r="997" spans="1:2" x14ac:dyDescent="0.3">
      <c r="A997" t="s">
        <v>5533</v>
      </c>
      <c r="B997" t="s">
        <v>82</v>
      </c>
    </row>
    <row r="998" spans="1:2" x14ac:dyDescent="0.3">
      <c r="A998" t="s">
        <v>5532</v>
      </c>
      <c r="B998" t="s">
        <v>226</v>
      </c>
    </row>
    <row r="999" spans="1:2" x14ac:dyDescent="0.3">
      <c r="A999" t="s">
        <v>5530</v>
      </c>
      <c r="B999" t="s">
        <v>227</v>
      </c>
    </row>
    <row r="1000" spans="1:2" x14ac:dyDescent="0.3">
      <c r="A1000" t="s">
        <v>5529</v>
      </c>
      <c r="B1000" t="s">
        <v>94</v>
      </c>
    </row>
    <row r="1001" spans="1:2" x14ac:dyDescent="0.3">
      <c r="A1001" t="s">
        <v>5527</v>
      </c>
      <c r="B1001" t="s">
        <v>227</v>
      </c>
    </row>
    <row r="1002" spans="1:2" x14ac:dyDescent="0.3">
      <c r="A1002" t="s">
        <v>5525</v>
      </c>
      <c r="B1002" t="s">
        <v>70</v>
      </c>
    </row>
    <row r="1003" spans="1:2" x14ac:dyDescent="0.3">
      <c r="A1003" t="s">
        <v>5525</v>
      </c>
      <c r="B1003" t="s">
        <v>70</v>
      </c>
    </row>
    <row r="1004" spans="1:2" x14ac:dyDescent="0.3">
      <c r="A1004" t="s">
        <v>5525</v>
      </c>
      <c r="B1004" t="s">
        <v>70</v>
      </c>
    </row>
    <row r="1005" spans="1:2" x14ac:dyDescent="0.3">
      <c r="A1005" t="s">
        <v>5522</v>
      </c>
      <c r="B1005" t="s">
        <v>234</v>
      </c>
    </row>
    <row r="1006" spans="1:2" x14ac:dyDescent="0.3">
      <c r="A1006" t="s">
        <v>5520</v>
      </c>
      <c r="B1006" t="s">
        <v>94</v>
      </c>
    </row>
    <row r="1007" spans="1:2" x14ac:dyDescent="0.3">
      <c r="A1007" t="s">
        <v>5519</v>
      </c>
      <c r="B1007" t="s">
        <v>221</v>
      </c>
    </row>
    <row r="1008" spans="1:2" x14ac:dyDescent="0.3">
      <c r="A1008" t="s">
        <v>5518</v>
      </c>
      <c r="B1008" t="s">
        <v>223</v>
      </c>
    </row>
    <row r="1009" spans="1:2" x14ac:dyDescent="0.3">
      <c r="A1009" t="s">
        <v>5517</v>
      </c>
      <c r="B1009" t="s">
        <v>208</v>
      </c>
    </row>
    <row r="1010" spans="1:2" x14ac:dyDescent="0.3">
      <c r="A1010" t="s">
        <v>5515</v>
      </c>
      <c r="B1010" t="s">
        <v>70</v>
      </c>
    </row>
    <row r="1011" spans="1:2" x14ac:dyDescent="0.3">
      <c r="A1011" t="s">
        <v>5514</v>
      </c>
      <c r="B1011" t="s">
        <v>226</v>
      </c>
    </row>
    <row r="1012" spans="1:2" x14ac:dyDescent="0.3">
      <c r="A1012" t="s">
        <v>5513</v>
      </c>
      <c r="B1012" t="s">
        <v>232</v>
      </c>
    </row>
    <row r="1013" spans="1:2" x14ac:dyDescent="0.3">
      <c r="A1013" t="s">
        <v>5510</v>
      </c>
      <c r="B1013" t="s">
        <v>209</v>
      </c>
    </row>
    <row r="1014" spans="1:2" x14ac:dyDescent="0.3">
      <c r="A1014" t="s">
        <v>5509</v>
      </c>
      <c r="B1014" t="s">
        <v>206</v>
      </c>
    </row>
    <row r="1015" spans="1:2" x14ac:dyDescent="0.3">
      <c r="A1015" t="s">
        <v>5508</v>
      </c>
      <c r="B1015" t="s">
        <v>208</v>
      </c>
    </row>
    <row r="1016" spans="1:2" x14ac:dyDescent="0.3">
      <c r="A1016" t="s">
        <v>5507</v>
      </c>
      <c r="B1016" t="s">
        <v>206</v>
      </c>
    </row>
    <row r="1017" spans="1:2" x14ac:dyDescent="0.3">
      <c r="A1017" t="s">
        <v>5506</v>
      </c>
      <c r="B1017" t="s">
        <v>206</v>
      </c>
    </row>
    <row r="1018" spans="1:2" x14ac:dyDescent="0.3">
      <c r="A1018" t="s">
        <v>5503</v>
      </c>
      <c r="B1018" t="s">
        <v>94</v>
      </c>
    </row>
    <row r="1019" spans="1:2" x14ac:dyDescent="0.3">
      <c r="A1019" t="s">
        <v>5502</v>
      </c>
      <c r="B1019" t="s">
        <v>211</v>
      </c>
    </row>
    <row r="1020" spans="1:2" x14ac:dyDescent="0.3">
      <c r="A1020" t="s">
        <v>5501</v>
      </c>
      <c r="B1020" t="s">
        <v>234</v>
      </c>
    </row>
    <row r="1021" spans="1:2" x14ac:dyDescent="0.3">
      <c r="A1021" t="s">
        <v>5500</v>
      </c>
      <c r="B1021" t="s">
        <v>208</v>
      </c>
    </row>
    <row r="1022" spans="1:2" x14ac:dyDescent="0.3">
      <c r="A1022" t="s">
        <v>5499</v>
      </c>
      <c r="B1022" t="s">
        <v>206</v>
      </c>
    </row>
    <row r="1023" spans="1:2" x14ac:dyDescent="0.3">
      <c r="A1023" t="s">
        <v>5498</v>
      </c>
      <c r="B1023" t="s">
        <v>232</v>
      </c>
    </row>
    <row r="1024" spans="1:2" x14ac:dyDescent="0.3">
      <c r="A1024" t="s">
        <v>5496</v>
      </c>
      <c r="B1024" t="s">
        <v>70</v>
      </c>
    </row>
    <row r="1025" spans="1:2" x14ac:dyDescent="0.3">
      <c r="A1025" t="s">
        <v>5496</v>
      </c>
      <c r="B1025" t="s">
        <v>214</v>
      </c>
    </row>
    <row r="1026" spans="1:2" x14ac:dyDescent="0.3">
      <c r="A1026" t="s">
        <v>5494</v>
      </c>
      <c r="B1026" t="s">
        <v>228</v>
      </c>
    </row>
    <row r="1027" spans="1:2" x14ac:dyDescent="0.3">
      <c r="A1027" t="s">
        <v>5494</v>
      </c>
      <c r="B1027" t="s">
        <v>228</v>
      </c>
    </row>
    <row r="1028" spans="1:2" x14ac:dyDescent="0.3">
      <c r="A1028" t="s">
        <v>5494</v>
      </c>
      <c r="B1028" t="s">
        <v>228</v>
      </c>
    </row>
    <row r="1029" spans="1:2" x14ac:dyDescent="0.3">
      <c r="A1029" t="s">
        <v>5493</v>
      </c>
      <c r="B1029" t="s">
        <v>219</v>
      </c>
    </row>
    <row r="1030" spans="1:2" x14ac:dyDescent="0.3">
      <c r="A1030" t="s">
        <v>5492</v>
      </c>
      <c r="B1030" t="s">
        <v>232</v>
      </c>
    </row>
    <row r="1031" spans="1:2" x14ac:dyDescent="0.3">
      <c r="A1031" t="s">
        <v>5491</v>
      </c>
      <c r="B1031" t="s">
        <v>227</v>
      </c>
    </row>
    <row r="1032" spans="1:2" x14ac:dyDescent="0.3">
      <c r="A1032" t="s">
        <v>5490</v>
      </c>
      <c r="B1032" t="s">
        <v>227</v>
      </c>
    </row>
    <row r="1033" spans="1:2" x14ac:dyDescent="0.3">
      <c r="A1033" t="s">
        <v>5489</v>
      </c>
      <c r="B1033" t="s">
        <v>232</v>
      </c>
    </row>
    <row r="1034" spans="1:2" x14ac:dyDescent="0.3">
      <c r="A1034" t="s">
        <v>5488</v>
      </c>
      <c r="B1034" t="s">
        <v>227</v>
      </c>
    </row>
    <row r="1035" spans="1:2" x14ac:dyDescent="0.3">
      <c r="A1035" t="s">
        <v>5487</v>
      </c>
      <c r="B1035" t="s">
        <v>223</v>
      </c>
    </row>
    <row r="1036" spans="1:2" x14ac:dyDescent="0.3">
      <c r="A1036" t="s">
        <v>5486</v>
      </c>
      <c r="B1036" t="s">
        <v>214</v>
      </c>
    </row>
    <row r="1037" spans="1:2" x14ac:dyDescent="0.3">
      <c r="A1037" t="s">
        <v>5484</v>
      </c>
      <c r="B1037" t="s">
        <v>233</v>
      </c>
    </row>
    <row r="1038" spans="1:2" x14ac:dyDescent="0.3">
      <c r="A1038" t="s">
        <v>5483</v>
      </c>
      <c r="B1038" t="s">
        <v>206</v>
      </c>
    </row>
    <row r="1039" spans="1:2" x14ac:dyDescent="0.3">
      <c r="A1039" t="s">
        <v>5483</v>
      </c>
      <c r="B1039" t="s">
        <v>206</v>
      </c>
    </row>
    <row r="1040" spans="1:2" x14ac:dyDescent="0.3">
      <c r="A1040" t="s">
        <v>5482</v>
      </c>
      <c r="B1040" t="s">
        <v>218</v>
      </c>
    </row>
    <row r="1041" spans="1:2" x14ac:dyDescent="0.3">
      <c r="A1041" t="s">
        <v>5481</v>
      </c>
      <c r="B1041" t="s">
        <v>206</v>
      </c>
    </row>
    <row r="1042" spans="1:2" x14ac:dyDescent="0.3">
      <c r="A1042" t="s">
        <v>5480</v>
      </c>
      <c r="B1042" t="s">
        <v>206</v>
      </c>
    </row>
    <row r="1043" spans="1:2" x14ac:dyDescent="0.3">
      <c r="A1043" t="s">
        <v>5479</v>
      </c>
      <c r="B1043" t="s">
        <v>232</v>
      </c>
    </row>
    <row r="1044" spans="1:2" x14ac:dyDescent="0.3">
      <c r="A1044" t="s">
        <v>5477</v>
      </c>
      <c r="B1044" t="s">
        <v>94</v>
      </c>
    </row>
    <row r="1045" spans="1:2" x14ac:dyDescent="0.3">
      <c r="A1045" t="s">
        <v>5475</v>
      </c>
      <c r="B1045" t="s">
        <v>228</v>
      </c>
    </row>
    <row r="1046" spans="1:2" x14ac:dyDescent="0.3">
      <c r="A1046" t="s">
        <v>5475</v>
      </c>
      <c r="B1046" t="s">
        <v>228</v>
      </c>
    </row>
    <row r="1047" spans="1:2" x14ac:dyDescent="0.3">
      <c r="A1047" t="s">
        <v>5475</v>
      </c>
      <c r="B1047" t="s">
        <v>228</v>
      </c>
    </row>
    <row r="1048" spans="1:2" x14ac:dyDescent="0.3">
      <c r="A1048" t="s">
        <v>5475</v>
      </c>
      <c r="B1048" t="s">
        <v>228</v>
      </c>
    </row>
    <row r="1049" spans="1:2" x14ac:dyDescent="0.3">
      <c r="A1049" t="s">
        <v>5473</v>
      </c>
      <c r="B1049" t="s">
        <v>70</v>
      </c>
    </row>
    <row r="1050" spans="1:2" x14ac:dyDescent="0.3">
      <c r="A1050" t="s">
        <v>5472</v>
      </c>
      <c r="B1050" t="s">
        <v>94</v>
      </c>
    </row>
    <row r="1051" spans="1:2" x14ac:dyDescent="0.3">
      <c r="A1051" t="s">
        <v>5471</v>
      </c>
      <c r="B1051" t="s">
        <v>232</v>
      </c>
    </row>
    <row r="1052" spans="1:2" x14ac:dyDescent="0.3">
      <c r="A1052" t="s">
        <v>5468</v>
      </c>
      <c r="B1052" t="s">
        <v>94</v>
      </c>
    </row>
    <row r="1053" spans="1:2" x14ac:dyDescent="0.3">
      <c r="A1053" t="s">
        <v>5467</v>
      </c>
      <c r="B1053" t="s">
        <v>212</v>
      </c>
    </row>
    <row r="1054" spans="1:2" x14ac:dyDescent="0.3">
      <c r="A1054" t="s">
        <v>5466</v>
      </c>
      <c r="B1054" t="s">
        <v>221</v>
      </c>
    </row>
    <row r="1055" spans="1:2" x14ac:dyDescent="0.3">
      <c r="A1055" t="s">
        <v>5463</v>
      </c>
      <c r="B1055" t="s">
        <v>94</v>
      </c>
    </row>
    <row r="1056" spans="1:2" x14ac:dyDescent="0.3">
      <c r="A1056" t="s">
        <v>5462</v>
      </c>
      <c r="B1056" t="s">
        <v>232</v>
      </c>
    </row>
    <row r="1057" spans="1:2" x14ac:dyDescent="0.3">
      <c r="A1057" t="s">
        <v>5460</v>
      </c>
      <c r="B1057" t="s">
        <v>70</v>
      </c>
    </row>
    <row r="1058" spans="1:2" x14ac:dyDescent="0.3">
      <c r="A1058" t="s">
        <v>5459</v>
      </c>
      <c r="B1058" t="s">
        <v>226</v>
      </c>
    </row>
    <row r="1059" spans="1:2" x14ac:dyDescent="0.3">
      <c r="A1059" t="s">
        <v>5458</v>
      </c>
      <c r="B1059" t="s">
        <v>221</v>
      </c>
    </row>
    <row r="1060" spans="1:2" x14ac:dyDescent="0.3">
      <c r="A1060" t="s">
        <v>5456</v>
      </c>
      <c r="B1060" t="s">
        <v>94</v>
      </c>
    </row>
    <row r="1061" spans="1:2" x14ac:dyDescent="0.3">
      <c r="A1061" t="s">
        <v>5456</v>
      </c>
      <c r="B1061" t="s">
        <v>94</v>
      </c>
    </row>
    <row r="1062" spans="1:2" x14ac:dyDescent="0.3">
      <c r="A1062" t="s">
        <v>5456</v>
      </c>
      <c r="B1062" t="s">
        <v>94</v>
      </c>
    </row>
    <row r="1063" spans="1:2" x14ac:dyDescent="0.3">
      <c r="A1063" t="s">
        <v>5456</v>
      </c>
      <c r="B1063" t="s">
        <v>94</v>
      </c>
    </row>
    <row r="1064" spans="1:2" x14ac:dyDescent="0.3">
      <c r="A1064" t="s">
        <v>5456</v>
      </c>
      <c r="B1064" t="s">
        <v>94</v>
      </c>
    </row>
    <row r="1065" spans="1:2" x14ac:dyDescent="0.3">
      <c r="A1065" t="s">
        <v>5455</v>
      </c>
      <c r="B1065" t="s">
        <v>232</v>
      </c>
    </row>
    <row r="1066" spans="1:2" x14ac:dyDescent="0.3">
      <c r="A1066" t="s">
        <v>5454</v>
      </c>
      <c r="B1066" t="s">
        <v>232</v>
      </c>
    </row>
    <row r="1067" spans="1:2" x14ac:dyDescent="0.3">
      <c r="A1067" t="s">
        <v>5453</v>
      </c>
      <c r="B1067" t="s">
        <v>221</v>
      </c>
    </row>
    <row r="1068" spans="1:2" x14ac:dyDescent="0.3">
      <c r="A1068" t="s">
        <v>5451</v>
      </c>
      <c r="B1068" t="s">
        <v>227</v>
      </c>
    </row>
    <row r="1069" spans="1:2" x14ac:dyDescent="0.3">
      <c r="A1069" t="s">
        <v>5451</v>
      </c>
      <c r="B1069" t="s">
        <v>227</v>
      </c>
    </row>
    <row r="1070" spans="1:2" x14ac:dyDescent="0.3">
      <c r="A1070" t="s">
        <v>5451</v>
      </c>
      <c r="B1070" t="s">
        <v>227</v>
      </c>
    </row>
    <row r="1071" spans="1:2" x14ac:dyDescent="0.3">
      <c r="A1071" t="s">
        <v>5449</v>
      </c>
      <c r="B1071" t="s">
        <v>231</v>
      </c>
    </row>
    <row r="1072" spans="1:2" x14ac:dyDescent="0.3">
      <c r="A1072" t="s">
        <v>5447</v>
      </c>
      <c r="B1072" t="s">
        <v>70</v>
      </c>
    </row>
    <row r="1073" spans="1:2" x14ac:dyDescent="0.3">
      <c r="A1073" t="s">
        <v>5446</v>
      </c>
      <c r="B1073" t="s">
        <v>232</v>
      </c>
    </row>
    <row r="1074" spans="1:2" x14ac:dyDescent="0.3">
      <c r="A1074" t="s">
        <v>5445</v>
      </c>
      <c r="B1074" t="s">
        <v>82</v>
      </c>
    </row>
    <row r="1075" spans="1:2" x14ac:dyDescent="0.3">
      <c r="A1075" t="s">
        <v>5444</v>
      </c>
      <c r="B1075" t="s">
        <v>226</v>
      </c>
    </row>
    <row r="1076" spans="1:2" x14ac:dyDescent="0.3">
      <c r="A1076" t="s">
        <v>5442</v>
      </c>
      <c r="B1076" t="s">
        <v>94</v>
      </c>
    </row>
    <row r="1077" spans="1:2" x14ac:dyDescent="0.3">
      <c r="A1077" t="s">
        <v>5441</v>
      </c>
      <c r="B1077" t="s">
        <v>70</v>
      </c>
    </row>
    <row r="1078" spans="1:2" x14ac:dyDescent="0.3">
      <c r="A1078" t="s">
        <v>5440</v>
      </c>
      <c r="B1078" t="s">
        <v>70</v>
      </c>
    </row>
    <row r="1079" spans="1:2" x14ac:dyDescent="0.3">
      <c r="A1079" t="s">
        <v>5438</v>
      </c>
      <c r="B1079" t="s">
        <v>94</v>
      </c>
    </row>
    <row r="1080" spans="1:2" x14ac:dyDescent="0.3">
      <c r="A1080" t="s">
        <v>5437</v>
      </c>
      <c r="B1080" t="s">
        <v>227</v>
      </c>
    </row>
    <row r="1081" spans="1:2" x14ac:dyDescent="0.3">
      <c r="A1081" t="s">
        <v>5435</v>
      </c>
      <c r="B1081" t="s">
        <v>228</v>
      </c>
    </row>
    <row r="1082" spans="1:2" x14ac:dyDescent="0.3">
      <c r="A1082" t="s">
        <v>5435</v>
      </c>
      <c r="B1082" t="s">
        <v>228</v>
      </c>
    </row>
    <row r="1083" spans="1:2" x14ac:dyDescent="0.3">
      <c r="A1083" t="s">
        <v>5435</v>
      </c>
      <c r="B1083" t="s">
        <v>228</v>
      </c>
    </row>
    <row r="1084" spans="1:2" x14ac:dyDescent="0.3">
      <c r="A1084" t="s">
        <v>5435</v>
      </c>
      <c r="B1084" t="s">
        <v>228</v>
      </c>
    </row>
    <row r="1085" spans="1:2" x14ac:dyDescent="0.3">
      <c r="A1085" t="s">
        <v>5434</v>
      </c>
      <c r="B1085" t="s">
        <v>212</v>
      </c>
    </row>
    <row r="1086" spans="1:2" x14ac:dyDescent="0.3">
      <c r="A1086" t="s">
        <v>5433</v>
      </c>
      <c r="B1086" t="s">
        <v>212</v>
      </c>
    </row>
    <row r="1087" spans="1:2" x14ac:dyDescent="0.3">
      <c r="A1087" t="s">
        <v>5431</v>
      </c>
      <c r="B1087" t="s">
        <v>70</v>
      </c>
    </row>
    <row r="1088" spans="1:2" x14ac:dyDescent="0.3">
      <c r="A1088" t="s">
        <v>5430</v>
      </c>
      <c r="B1088" t="s">
        <v>232</v>
      </c>
    </row>
    <row r="1089" spans="1:2" x14ac:dyDescent="0.3">
      <c r="A1089" t="s">
        <v>5429</v>
      </c>
      <c r="B1089" t="s">
        <v>232</v>
      </c>
    </row>
    <row r="1090" spans="1:2" x14ac:dyDescent="0.3">
      <c r="A1090" t="s">
        <v>5428</v>
      </c>
      <c r="B1090" t="s">
        <v>212</v>
      </c>
    </row>
    <row r="1091" spans="1:2" x14ac:dyDescent="0.3">
      <c r="A1091" t="s">
        <v>5427</v>
      </c>
      <c r="B1091" t="s">
        <v>212</v>
      </c>
    </row>
    <row r="1092" spans="1:2" x14ac:dyDescent="0.3">
      <c r="A1092" t="s">
        <v>5426</v>
      </c>
      <c r="B1092" t="s">
        <v>212</v>
      </c>
    </row>
    <row r="1093" spans="1:2" x14ac:dyDescent="0.3">
      <c r="A1093" t="s">
        <v>5424</v>
      </c>
      <c r="B1093" t="s">
        <v>70</v>
      </c>
    </row>
    <row r="1094" spans="1:2" x14ac:dyDescent="0.3">
      <c r="A1094" t="s">
        <v>5423</v>
      </c>
      <c r="B1094" t="s">
        <v>206</v>
      </c>
    </row>
    <row r="1095" spans="1:2" x14ac:dyDescent="0.3">
      <c r="A1095" t="s">
        <v>5422</v>
      </c>
      <c r="B1095" t="s">
        <v>227</v>
      </c>
    </row>
    <row r="1096" spans="1:2" x14ac:dyDescent="0.3">
      <c r="A1096" t="s">
        <v>5420</v>
      </c>
      <c r="B1096" t="s">
        <v>94</v>
      </c>
    </row>
    <row r="1097" spans="1:2" x14ac:dyDescent="0.3">
      <c r="A1097" t="s">
        <v>5419</v>
      </c>
      <c r="B1097" t="s">
        <v>206</v>
      </c>
    </row>
    <row r="1098" spans="1:2" x14ac:dyDescent="0.3">
      <c r="A1098" t="s">
        <v>5417</v>
      </c>
      <c r="B1098" t="s">
        <v>70</v>
      </c>
    </row>
    <row r="1099" spans="1:2" x14ac:dyDescent="0.3">
      <c r="A1099" t="s">
        <v>5415</v>
      </c>
      <c r="B1099" t="s">
        <v>209</v>
      </c>
    </row>
    <row r="1100" spans="1:2" x14ac:dyDescent="0.3">
      <c r="A1100" t="s">
        <v>5415</v>
      </c>
      <c r="B1100" t="s">
        <v>209</v>
      </c>
    </row>
    <row r="1101" spans="1:2" x14ac:dyDescent="0.3">
      <c r="A1101" t="s">
        <v>5414</v>
      </c>
      <c r="B1101" t="s">
        <v>232</v>
      </c>
    </row>
    <row r="1102" spans="1:2" x14ac:dyDescent="0.3">
      <c r="A1102" t="s">
        <v>5413</v>
      </c>
      <c r="B1102" t="s">
        <v>221</v>
      </c>
    </row>
    <row r="1103" spans="1:2" x14ac:dyDescent="0.3">
      <c r="A1103" t="s">
        <v>5412</v>
      </c>
      <c r="B1103" t="s">
        <v>208</v>
      </c>
    </row>
    <row r="1104" spans="1:2" x14ac:dyDescent="0.3">
      <c r="A1104" t="s">
        <v>5412</v>
      </c>
      <c r="B1104" t="s">
        <v>208</v>
      </c>
    </row>
    <row r="1105" spans="1:2" x14ac:dyDescent="0.3">
      <c r="A1105" t="s">
        <v>5412</v>
      </c>
      <c r="B1105" t="s">
        <v>208</v>
      </c>
    </row>
    <row r="1106" spans="1:2" x14ac:dyDescent="0.3">
      <c r="A1106" t="s">
        <v>5412</v>
      </c>
      <c r="B1106" t="s">
        <v>208</v>
      </c>
    </row>
    <row r="1107" spans="1:2" x14ac:dyDescent="0.3">
      <c r="A1107" t="s">
        <v>5411</v>
      </c>
      <c r="B1107" t="s">
        <v>219</v>
      </c>
    </row>
    <row r="1108" spans="1:2" x14ac:dyDescent="0.3">
      <c r="A1108" t="s">
        <v>5409</v>
      </c>
      <c r="B1108" t="s">
        <v>94</v>
      </c>
    </row>
    <row r="1109" spans="1:2" x14ac:dyDescent="0.3">
      <c r="A1109" t="s">
        <v>5408</v>
      </c>
      <c r="B1109" t="s">
        <v>216</v>
      </c>
    </row>
    <row r="1110" spans="1:2" x14ac:dyDescent="0.3">
      <c r="A1110" t="s">
        <v>5407</v>
      </c>
      <c r="B1110" t="s">
        <v>82</v>
      </c>
    </row>
    <row r="1111" spans="1:2" x14ac:dyDescent="0.3">
      <c r="A1111" t="s">
        <v>5406</v>
      </c>
      <c r="B1111" t="s">
        <v>219</v>
      </c>
    </row>
    <row r="1112" spans="1:2" x14ac:dyDescent="0.3">
      <c r="A1112" t="s">
        <v>5403</v>
      </c>
      <c r="B1112" t="s">
        <v>208</v>
      </c>
    </row>
    <row r="1113" spans="1:2" x14ac:dyDescent="0.3">
      <c r="A1113" t="s">
        <v>5403</v>
      </c>
      <c r="B1113" t="s">
        <v>208</v>
      </c>
    </row>
    <row r="1114" spans="1:2" x14ac:dyDescent="0.3">
      <c r="A1114" t="s">
        <v>5403</v>
      </c>
      <c r="B1114" t="s">
        <v>208</v>
      </c>
    </row>
    <row r="1115" spans="1:2" x14ac:dyDescent="0.3">
      <c r="A1115" t="s">
        <v>5401</v>
      </c>
      <c r="B1115" t="s">
        <v>94</v>
      </c>
    </row>
    <row r="1116" spans="1:2" x14ac:dyDescent="0.3">
      <c r="A1116" t="s">
        <v>5400</v>
      </c>
      <c r="B1116" t="s">
        <v>227</v>
      </c>
    </row>
    <row r="1117" spans="1:2" x14ac:dyDescent="0.3">
      <c r="A1117" t="s">
        <v>5399</v>
      </c>
      <c r="B1117" t="s">
        <v>235</v>
      </c>
    </row>
    <row r="1118" spans="1:2" x14ac:dyDescent="0.3">
      <c r="A1118" t="s">
        <v>5397</v>
      </c>
      <c r="B1118" t="s">
        <v>96</v>
      </c>
    </row>
    <row r="1119" spans="1:2" x14ac:dyDescent="0.3">
      <c r="A1119" t="s">
        <v>5395</v>
      </c>
      <c r="B1119" t="s">
        <v>209</v>
      </c>
    </row>
    <row r="1120" spans="1:2" x14ac:dyDescent="0.3">
      <c r="A1120" t="s">
        <v>5395</v>
      </c>
      <c r="B1120" t="s">
        <v>209</v>
      </c>
    </row>
    <row r="1121" spans="1:2" x14ac:dyDescent="0.3">
      <c r="A1121" t="s">
        <v>5395</v>
      </c>
      <c r="B1121" t="s">
        <v>209</v>
      </c>
    </row>
    <row r="1122" spans="1:2" x14ac:dyDescent="0.3">
      <c r="A1122" t="s">
        <v>5393</v>
      </c>
      <c r="B1122" t="s">
        <v>94</v>
      </c>
    </row>
    <row r="1123" spans="1:2" x14ac:dyDescent="0.3">
      <c r="A1123" t="s">
        <v>5019</v>
      </c>
      <c r="B1123" t="s">
        <v>214</v>
      </c>
    </row>
    <row r="1124" spans="1:2" x14ac:dyDescent="0.3">
      <c r="A1124" t="s">
        <v>4998</v>
      </c>
      <c r="B1124" t="s">
        <v>11</v>
      </c>
    </row>
    <row r="1125" spans="1:2" x14ac:dyDescent="0.3">
      <c r="A1125" t="s">
        <v>4997</v>
      </c>
      <c r="B1125" t="s">
        <v>82</v>
      </c>
    </row>
    <row r="1126" spans="1:2" x14ac:dyDescent="0.3">
      <c r="A1126" t="s">
        <v>4996</v>
      </c>
      <c r="B1126" t="s">
        <v>227</v>
      </c>
    </row>
    <row r="1127" spans="1:2" x14ac:dyDescent="0.3">
      <c r="A1127" t="s">
        <v>4995</v>
      </c>
      <c r="B1127" t="s">
        <v>222</v>
      </c>
    </row>
    <row r="1128" spans="1:2" x14ac:dyDescent="0.3">
      <c r="A1128" t="s">
        <v>4994</v>
      </c>
      <c r="B1128" t="s">
        <v>222</v>
      </c>
    </row>
    <row r="1129" spans="1:2" x14ac:dyDescent="0.3">
      <c r="A1129" t="s">
        <v>4993</v>
      </c>
      <c r="B1129" t="s">
        <v>222</v>
      </c>
    </row>
    <row r="1130" spans="1:2" x14ac:dyDescent="0.3">
      <c r="A1130" t="s">
        <v>4992</v>
      </c>
      <c r="B1130" t="s">
        <v>227</v>
      </c>
    </row>
    <row r="1131" spans="1:2" x14ac:dyDescent="0.3">
      <c r="A1131" t="s">
        <v>4991</v>
      </c>
      <c r="B1131" t="s">
        <v>222</v>
      </c>
    </row>
    <row r="1132" spans="1:2" x14ac:dyDescent="0.3">
      <c r="A1132" t="s">
        <v>4990</v>
      </c>
      <c r="B1132" t="s">
        <v>222</v>
      </c>
    </row>
    <row r="1133" spans="1:2" x14ac:dyDescent="0.3">
      <c r="A1133" t="s">
        <v>4989</v>
      </c>
      <c r="B1133" t="s">
        <v>222</v>
      </c>
    </row>
    <row r="1134" spans="1:2" x14ac:dyDescent="0.3">
      <c r="A1134" t="s">
        <v>4988</v>
      </c>
      <c r="B1134" t="s">
        <v>222</v>
      </c>
    </row>
    <row r="1135" spans="1:2" x14ac:dyDescent="0.3">
      <c r="A1135" t="s">
        <v>4987</v>
      </c>
      <c r="B1135" t="s">
        <v>232</v>
      </c>
    </row>
    <row r="1136" spans="1:2" x14ac:dyDescent="0.3">
      <c r="A1136" t="s">
        <v>4986</v>
      </c>
      <c r="B1136" t="s">
        <v>70</v>
      </c>
    </row>
    <row r="1137" spans="1:2" x14ac:dyDescent="0.3">
      <c r="A1137" t="s">
        <v>4985</v>
      </c>
      <c r="B1137" t="s">
        <v>227</v>
      </c>
    </row>
    <row r="1138" spans="1:2" x14ac:dyDescent="0.3">
      <c r="A1138" t="s">
        <v>4984</v>
      </c>
      <c r="B1138" t="s">
        <v>232</v>
      </c>
    </row>
    <row r="1139" spans="1:2" x14ac:dyDescent="0.3">
      <c r="A1139" t="s">
        <v>4983</v>
      </c>
      <c r="B1139" t="s">
        <v>70</v>
      </c>
    </row>
    <row r="1140" spans="1:2" x14ac:dyDescent="0.3">
      <c r="A1140" t="s">
        <v>4983</v>
      </c>
      <c r="B1140" t="s">
        <v>94</v>
      </c>
    </row>
    <row r="1141" spans="1:2" x14ac:dyDescent="0.3">
      <c r="A1141" t="s">
        <v>4982</v>
      </c>
      <c r="B1141" t="s">
        <v>70</v>
      </c>
    </row>
    <row r="1142" spans="1:2" x14ac:dyDescent="0.3">
      <c r="A1142" t="s">
        <v>4981</v>
      </c>
      <c r="B1142" t="s">
        <v>232</v>
      </c>
    </row>
    <row r="1143" spans="1:2" x14ac:dyDescent="0.3">
      <c r="A1143" t="s">
        <v>4980</v>
      </c>
      <c r="B1143" t="s">
        <v>227</v>
      </c>
    </row>
    <row r="1144" spans="1:2" x14ac:dyDescent="0.3">
      <c r="A1144" t="s">
        <v>4979</v>
      </c>
      <c r="B1144" t="s">
        <v>228</v>
      </c>
    </row>
    <row r="1145" spans="1:2" x14ac:dyDescent="0.3">
      <c r="A1145" t="s">
        <v>4979</v>
      </c>
      <c r="B1145" t="s">
        <v>228</v>
      </c>
    </row>
    <row r="1146" spans="1:2" x14ac:dyDescent="0.3">
      <c r="A1146" t="s">
        <v>4978</v>
      </c>
      <c r="B1146" t="s">
        <v>70</v>
      </c>
    </row>
    <row r="1147" spans="1:2" x14ac:dyDescent="0.3">
      <c r="A1147" t="s">
        <v>4969</v>
      </c>
      <c r="B1147" t="s">
        <v>206</v>
      </c>
    </row>
    <row r="1148" spans="1:2" x14ac:dyDescent="0.3">
      <c r="A1148" t="s">
        <v>4968</v>
      </c>
      <c r="B1148" t="s">
        <v>70</v>
      </c>
    </row>
    <row r="1149" spans="1:2" x14ac:dyDescent="0.3">
      <c r="A1149" t="s">
        <v>4967</v>
      </c>
      <c r="B1149" t="s">
        <v>228</v>
      </c>
    </row>
    <row r="1150" spans="1:2" x14ac:dyDescent="0.3">
      <c r="A1150" t="s">
        <v>4967</v>
      </c>
      <c r="B1150" t="s">
        <v>228</v>
      </c>
    </row>
    <row r="1151" spans="1:2" x14ac:dyDescent="0.3">
      <c r="A1151" t="s">
        <v>4967</v>
      </c>
      <c r="B1151" t="s">
        <v>228</v>
      </c>
    </row>
    <row r="1152" spans="1:2" x14ac:dyDescent="0.3">
      <c r="A1152" t="s">
        <v>4967</v>
      </c>
      <c r="B1152" t="s">
        <v>228</v>
      </c>
    </row>
    <row r="1153" spans="1:2" x14ac:dyDescent="0.3">
      <c r="A1153" t="s">
        <v>4966</v>
      </c>
      <c r="B1153" t="s">
        <v>206</v>
      </c>
    </row>
    <row r="1154" spans="1:2" x14ac:dyDescent="0.3">
      <c r="A1154" t="s">
        <v>4965</v>
      </c>
      <c r="B1154" t="s">
        <v>82</v>
      </c>
    </row>
    <row r="1155" spans="1:2" x14ac:dyDescent="0.3">
      <c r="A1155" t="s">
        <v>4965</v>
      </c>
      <c r="B1155" t="s">
        <v>232</v>
      </c>
    </row>
    <row r="1156" spans="1:2" x14ac:dyDescent="0.3">
      <c r="A1156" t="s">
        <v>4964</v>
      </c>
      <c r="B1156" t="s">
        <v>70</v>
      </c>
    </row>
    <row r="1157" spans="1:2" x14ac:dyDescent="0.3">
      <c r="A1157" t="s">
        <v>4963</v>
      </c>
      <c r="B1157" t="s">
        <v>211</v>
      </c>
    </row>
    <row r="1158" spans="1:2" x14ac:dyDescent="0.3">
      <c r="A1158" t="s">
        <v>4962</v>
      </c>
      <c r="B1158" t="s">
        <v>226</v>
      </c>
    </row>
    <row r="1159" spans="1:2" x14ac:dyDescent="0.3">
      <c r="A1159" t="s">
        <v>4961</v>
      </c>
      <c r="B1159" t="s">
        <v>221</v>
      </c>
    </row>
    <row r="1160" spans="1:2" x14ac:dyDescent="0.3">
      <c r="A1160" t="s">
        <v>4960</v>
      </c>
      <c r="B1160" t="s">
        <v>94</v>
      </c>
    </row>
    <row r="1161" spans="1:2" x14ac:dyDescent="0.3">
      <c r="A1161" t="s">
        <v>4958</v>
      </c>
      <c r="B1161" t="s">
        <v>70</v>
      </c>
    </row>
    <row r="1162" spans="1:2" x14ac:dyDescent="0.3">
      <c r="A1162" t="s">
        <v>4957</v>
      </c>
      <c r="B1162" t="s">
        <v>206</v>
      </c>
    </row>
    <row r="1163" spans="1:2" x14ac:dyDescent="0.3">
      <c r="A1163" t="s">
        <v>4956</v>
      </c>
      <c r="B1163" t="s">
        <v>227</v>
      </c>
    </row>
    <row r="1164" spans="1:2" x14ac:dyDescent="0.3">
      <c r="A1164" t="s">
        <v>4955</v>
      </c>
      <c r="B1164" t="s">
        <v>94</v>
      </c>
    </row>
    <row r="1165" spans="1:2" x14ac:dyDescent="0.3">
      <c r="A1165" t="s">
        <v>4954</v>
      </c>
      <c r="B1165" t="s">
        <v>227</v>
      </c>
    </row>
    <row r="1166" spans="1:2" x14ac:dyDescent="0.3">
      <c r="A1166" t="s">
        <v>4953</v>
      </c>
      <c r="B1166" t="s">
        <v>11</v>
      </c>
    </row>
    <row r="1167" spans="1:2" x14ac:dyDescent="0.3">
      <c r="A1167" t="s">
        <v>4952</v>
      </c>
      <c r="B1167" t="s">
        <v>70</v>
      </c>
    </row>
    <row r="1168" spans="1:2" x14ac:dyDescent="0.3">
      <c r="A1168" t="s">
        <v>4951</v>
      </c>
      <c r="B1168" t="s">
        <v>227</v>
      </c>
    </row>
    <row r="1169" spans="1:2" x14ac:dyDescent="0.3">
      <c r="A1169" t="s">
        <v>4950</v>
      </c>
      <c r="B1169" t="s">
        <v>94</v>
      </c>
    </row>
    <row r="1170" spans="1:2" x14ac:dyDescent="0.3">
      <c r="A1170" t="s">
        <v>4949</v>
      </c>
      <c r="B1170" t="s">
        <v>94</v>
      </c>
    </row>
    <row r="1171" spans="1:2" x14ac:dyDescent="0.3">
      <c r="A1171" t="s">
        <v>4948</v>
      </c>
      <c r="B1171" t="s">
        <v>228</v>
      </c>
    </row>
    <row r="1172" spans="1:2" x14ac:dyDescent="0.3">
      <c r="A1172" t="s">
        <v>4947</v>
      </c>
      <c r="B1172" t="s">
        <v>212</v>
      </c>
    </row>
    <row r="1173" spans="1:2" x14ac:dyDescent="0.3">
      <c r="A1173" t="s">
        <v>4946</v>
      </c>
      <c r="B1173" t="s">
        <v>94</v>
      </c>
    </row>
    <row r="1174" spans="1:2" x14ac:dyDescent="0.3">
      <c r="A1174" t="s">
        <v>4945</v>
      </c>
      <c r="B1174" t="s">
        <v>231</v>
      </c>
    </row>
    <row r="1175" spans="1:2" x14ac:dyDescent="0.3">
      <c r="A1175" t="s">
        <v>4944</v>
      </c>
      <c r="B1175" t="s">
        <v>70</v>
      </c>
    </row>
    <row r="1176" spans="1:2" x14ac:dyDescent="0.3">
      <c r="A1176" t="s">
        <v>4943</v>
      </c>
      <c r="B1176" t="s">
        <v>82</v>
      </c>
    </row>
    <row r="1177" spans="1:2" x14ac:dyDescent="0.3">
      <c r="A1177" t="s">
        <v>4942</v>
      </c>
      <c r="B1177" t="s">
        <v>209</v>
      </c>
    </row>
    <row r="1178" spans="1:2" x14ac:dyDescent="0.3">
      <c r="A1178" t="s">
        <v>4942</v>
      </c>
      <c r="B1178" t="s">
        <v>209</v>
      </c>
    </row>
    <row r="1179" spans="1:2" x14ac:dyDescent="0.3">
      <c r="A1179" t="s">
        <v>4941</v>
      </c>
      <c r="B1179" t="s">
        <v>209</v>
      </c>
    </row>
    <row r="1180" spans="1:2" x14ac:dyDescent="0.3">
      <c r="A1180" t="s">
        <v>4940</v>
      </c>
      <c r="B1180" t="s">
        <v>70</v>
      </c>
    </row>
    <row r="1181" spans="1:2" x14ac:dyDescent="0.3">
      <c r="A1181" t="s">
        <v>4939</v>
      </c>
      <c r="B1181" t="s">
        <v>70</v>
      </c>
    </row>
    <row r="1182" spans="1:2" x14ac:dyDescent="0.3">
      <c r="A1182" t="s">
        <v>4938</v>
      </c>
      <c r="B1182" t="s">
        <v>232</v>
      </c>
    </row>
    <row r="1183" spans="1:2" x14ac:dyDescent="0.3">
      <c r="A1183" t="s">
        <v>4938</v>
      </c>
      <c r="B1183" t="s">
        <v>232</v>
      </c>
    </row>
    <row r="1184" spans="1:2" x14ac:dyDescent="0.3">
      <c r="A1184" t="s">
        <v>4937</v>
      </c>
      <c r="B1184" t="s">
        <v>94</v>
      </c>
    </row>
    <row r="1185" spans="1:2" x14ac:dyDescent="0.3">
      <c r="A1185" t="s">
        <v>4936</v>
      </c>
      <c r="B1185" t="s">
        <v>82</v>
      </c>
    </row>
    <row r="1186" spans="1:2" x14ac:dyDescent="0.3">
      <c r="A1186" t="s">
        <v>4935</v>
      </c>
      <c r="B1186" t="s">
        <v>216</v>
      </c>
    </row>
    <row r="1187" spans="1:2" x14ac:dyDescent="0.3">
      <c r="A1187" t="s">
        <v>4934</v>
      </c>
      <c r="B1187" t="s">
        <v>228</v>
      </c>
    </row>
    <row r="1188" spans="1:2" x14ac:dyDescent="0.3">
      <c r="A1188" t="s">
        <v>4934</v>
      </c>
      <c r="B1188" t="s">
        <v>228</v>
      </c>
    </row>
    <row r="1189" spans="1:2" x14ac:dyDescent="0.3">
      <c r="A1189" t="s">
        <v>4934</v>
      </c>
      <c r="B1189" t="s">
        <v>228</v>
      </c>
    </row>
    <row r="1190" spans="1:2" x14ac:dyDescent="0.3">
      <c r="A1190" t="s">
        <v>4934</v>
      </c>
      <c r="B1190" t="s">
        <v>228</v>
      </c>
    </row>
    <row r="1191" spans="1:2" x14ac:dyDescent="0.3">
      <c r="A1191" t="s">
        <v>4934</v>
      </c>
      <c r="B1191" t="s">
        <v>228</v>
      </c>
    </row>
    <row r="1192" spans="1:2" x14ac:dyDescent="0.3">
      <c r="A1192" t="s">
        <v>4933</v>
      </c>
      <c r="B1192" t="s">
        <v>94</v>
      </c>
    </row>
    <row r="1193" spans="1:2" x14ac:dyDescent="0.3">
      <c r="A1193" t="s">
        <v>4932</v>
      </c>
      <c r="B1193" t="s">
        <v>229</v>
      </c>
    </row>
    <row r="1194" spans="1:2" x14ac:dyDescent="0.3">
      <c r="A1194" t="s">
        <v>4931</v>
      </c>
      <c r="B1194" t="s">
        <v>206</v>
      </c>
    </row>
    <row r="1195" spans="1:2" x14ac:dyDescent="0.3">
      <c r="A1195" t="s">
        <v>4930</v>
      </c>
      <c r="B1195" t="s">
        <v>70</v>
      </c>
    </row>
    <row r="1196" spans="1:2" x14ac:dyDescent="0.3">
      <c r="A1196" t="s">
        <v>4929</v>
      </c>
      <c r="B1196" t="s">
        <v>212</v>
      </c>
    </row>
    <row r="1197" spans="1:2" x14ac:dyDescent="0.3">
      <c r="A1197" t="s">
        <v>4928</v>
      </c>
      <c r="B1197" t="s">
        <v>222</v>
      </c>
    </row>
    <row r="1198" spans="1:2" x14ac:dyDescent="0.3">
      <c r="A1198" t="s">
        <v>4928</v>
      </c>
      <c r="B1198" t="s">
        <v>222</v>
      </c>
    </row>
    <row r="1199" spans="1:2" x14ac:dyDescent="0.3">
      <c r="A1199" t="s">
        <v>4928</v>
      </c>
      <c r="B1199" t="s">
        <v>222</v>
      </c>
    </row>
    <row r="1200" spans="1:2" x14ac:dyDescent="0.3">
      <c r="A1200" t="s">
        <v>4928</v>
      </c>
      <c r="B1200" t="s">
        <v>222</v>
      </c>
    </row>
    <row r="1201" spans="1:2" x14ac:dyDescent="0.3">
      <c r="A1201" t="s">
        <v>4927</v>
      </c>
      <c r="B1201" t="s">
        <v>94</v>
      </c>
    </row>
    <row r="1202" spans="1:2" x14ac:dyDescent="0.3">
      <c r="A1202" t="s">
        <v>4927</v>
      </c>
      <c r="B1202" t="s">
        <v>94</v>
      </c>
    </row>
    <row r="1203" spans="1:2" x14ac:dyDescent="0.3">
      <c r="A1203" t="s">
        <v>4926</v>
      </c>
      <c r="B1203" t="s">
        <v>206</v>
      </c>
    </row>
    <row r="1204" spans="1:2" x14ac:dyDescent="0.3">
      <c r="A1204" t="s">
        <v>4925</v>
      </c>
      <c r="B1204" t="s">
        <v>94</v>
      </c>
    </row>
    <row r="1205" spans="1:2" x14ac:dyDescent="0.3">
      <c r="A1205" t="s">
        <v>4923</v>
      </c>
      <c r="B1205" t="s">
        <v>70</v>
      </c>
    </row>
    <row r="1206" spans="1:2" x14ac:dyDescent="0.3">
      <c r="A1206" t="s">
        <v>4922</v>
      </c>
      <c r="B1206" t="s">
        <v>94</v>
      </c>
    </row>
    <row r="1207" spans="1:2" x14ac:dyDescent="0.3">
      <c r="A1207" t="s">
        <v>4921</v>
      </c>
      <c r="B1207" t="s">
        <v>206</v>
      </c>
    </row>
    <row r="1208" spans="1:2" x14ac:dyDescent="0.3">
      <c r="A1208" t="s">
        <v>4920</v>
      </c>
      <c r="B1208" t="s">
        <v>232</v>
      </c>
    </row>
    <row r="1209" spans="1:2" x14ac:dyDescent="0.3">
      <c r="A1209" t="s">
        <v>4919</v>
      </c>
      <c r="B1209" t="s">
        <v>206</v>
      </c>
    </row>
    <row r="1210" spans="1:2" x14ac:dyDescent="0.3">
      <c r="A1210" t="s">
        <v>4918</v>
      </c>
      <c r="B1210" t="s">
        <v>208</v>
      </c>
    </row>
    <row r="1211" spans="1:2" x14ac:dyDescent="0.3">
      <c r="A1211" t="s">
        <v>4917</v>
      </c>
      <c r="B1211" t="s">
        <v>70</v>
      </c>
    </row>
    <row r="1212" spans="1:2" x14ac:dyDescent="0.3">
      <c r="A1212" t="s">
        <v>4916</v>
      </c>
      <c r="B1212" t="s">
        <v>208</v>
      </c>
    </row>
    <row r="1213" spans="1:2" x14ac:dyDescent="0.3">
      <c r="A1213" t="s">
        <v>4915</v>
      </c>
      <c r="B1213" t="s">
        <v>226</v>
      </c>
    </row>
    <row r="1214" spans="1:2" x14ac:dyDescent="0.3">
      <c r="A1214" t="s">
        <v>4914</v>
      </c>
      <c r="B1214" t="s">
        <v>209</v>
      </c>
    </row>
    <row r="1215" spans="1:2" x14ac:dyDescent="0.3">
      <c r="A1215" t="s">
        <v>4913</v>
      </c>
      <c r="B1215" t="s">
        <v>228</v>
      </c>
    </row>
    <row r="1216" spans="1:2" x14ac:dyDescent="0.3">
      <c r="A1216" t="s">
        <v>4912</v>
      </c>
      <c r="B1216" t="s">
        <v>94</v>
      </c>
    </row>
    <row r="1217" spans="1:2" x14ac:dyDescent="0.3">
      <c r="A1217" t="s">
        <v>4911</v>
      </c>
      <c r="B1217" t="s">
        <v>70</v>
      </c>
    </row>
    <row r="1218" spans="1:2" x14ac:dyDescent="0.3">
      <c r="A1218" t="s">
        <v>4910</v>
      </c>
      <c r="B1218" t="s">
        <v>212</v>
      </c>
    </row>
    <row r="1219" spans="1:2" x14ac:dyDescent="0.3">
      <c r="A1219" t="s">
        <v>4909</v>
      </c>
      <c r="B1219" t="s">
        <v>70</v>
      </c>
    </row>
    <row r="1220" spans="1:2" x14ac:dyDescent="0.3">
      <c r="A1220" t="s">
        <v>4908</v>
      </c>
      <c r="B1220" t="s">
        <v>70</v>
      </c>
    </row>
    <row r="1221" spans="1:2" x14ac:dyDescent="0.3">
      <c r="A1221" t="s">
        <v>4907</v>
      </c>
      <c r="B1221" t="s">
        <v>82</v>
      </c>
    </row>
    <row r="1222" spans="1:2" x14ac:dyDescent="0.3">
      <c r="A1222" t="s">
        <v>4906</v>
      </c>
      <c r="B1222" t="s">
        <v>227</v>
      </c>
    </row>
    <row r="1223" spans="1:2" x14ac:dyDescent="0.3">
      <c r="A1223" t="s">
        <v>4905</v>
      </c>
      <c r="B1223" t="s">
        <v>232</v>
      </c>
    </row>
    <row r="1224" spans="1:2" x14ac:dyDescent="0.3">
      <c r="A1224" t="s">
        <v>4904</v>
      </c>
      <c r="B1224" t="s">
        <v>94</v>
      </c>
    </row>
    <row r="1225" spans="1:2" x14ac:dyDescent="0.3">
      <c r="A1225" t="s">
        <v>4903</v>
      </c>
      <c r="B1225" t="s">
        <v>227</v>
      </c>
    </row>
    <row r="1226" spans="1:2" x14ac:dyDescent="0.3">
      <c r="A1226" t="s">
        <v>4902</v>
      </c>
      <c r="B1226" t="s">
        <v>94</v>
      </c>
    </row>
    <row r="1227" spans="1:2" x14ac:dyDescent="0.3">
      <c r="A1227" t="s">
        <v>4901</v>
      </c>
      <c r="B1227" t="s">
        <v>232</v>
      </c>
    </row>
    <row r="1228" spans="1:2" x14ac:dyDescent="0.3">
      <c r="A1228" t="s">
        <v>4900</v>
      </c>
      <c r="B1228" t="s">
        <v>232</v>
      </c>
    </row>
    <row r="1229" spans="1:2" x14ac:dyDescent="0.3">
      <c r="A1229" t="s">
        <v>4899</v>
      </c>
      <c r="B1229" t="s">
        <v>232</v>
      </c>
    </row>
    <row r="1230" spans="1:2" x14ac:dyDescent="0.3">
      <c r="A1230" t="s">
        <v>4898</v>
      </c>
      <c r="B1230" t="s">
        <v>227</v>
      </c>
    </row>
    <row r="1231" spans="1:2" x14ac:dyDescent="0.3">
      <c r="A1231" t="s">
        <v>4897</v>
      </c>
      <c r="B1231" t="s">
        <v>227</v>
      </c>
    </row>
    <row r="1232" spans="1:2" x14ac:dyDescent="0.3">
      <c r="A1232" t="s">
        <v>4896</v>
      </c>
      <c r="B1232" t="s">
        <v>70</v>
      </c>
    </row>
    <row r="1233" spans="1:2" x14ac:dyDescent="0.3">
      <c r="A1233" t="s">
        <v>4895</v>
      </c>
      <c r="B1233" t="s">
        <v>228</v>
      </c>
    </row>
    <row r="1234" spans="1:2" x14ac:dyDescent="0.3">
      <c r="A1234" t="s">
        <v>4894</v>
      </c>
      <c r="B1234" t="s">
        <v>232</v>
      </c>
    </row>
    <row r="1235" spans="1:2" x14ac:dyDescent="0.3">
      <c r="A1235" t="s">
        <v>4892</v>
      </c>
      <c r="B1235" t="s">
        <v>232</v>
      </c>
    </row>
    <row r="1236" spans="1:2" x14ac:dyDescent="0.3">
      <c r="A1236" t="s">
        <v>4891</v>
      </c>
      <c r="B1236" t="s">
        <v>232</v>
      </c>
    </row>
    <row r="1237" spans="1:2" x14ac:dyDescent="0.3">
      <c r="A1237" t="s">
        <v>4890</v>
      </c>
      <c r="B1237" t="s">
        <v>70</v>
      </c>
    </row>
    <row r="1238" spans="1:2" x14ac:dyDescent="0.3">
      <c r="A1238" t="s">
        <v>4889</v>
      </c>
      <c r="B1238" t="s">
        <v>70</v>
      </c>
    </row>
    <row r="1239" spans="1:2" x14ac:dyDescent="0.3">
      <c r="A1239" t="s">
        <v>4888</v>
      </c>
      <c r="B1239" t="s">
        <v>209</v>
      </c>
    </row>
    <row r="1240" spans="1:2" x14ac:dyDescent="0.3">
      <c r="A1240" t="s">
        <v>4887</v>
      </c>
      <c r="B1240" t="s">
        <v>209</v>
      </c>
    </row>
    <row r="1241" spans="1:2" x14ac:dyDescent="0.3">
      <c r="A1241" t="s">
        <v>4886</v>
      </c>
      <c r="B1241" t="s">
        <v>70</v>
      </c>
    </row>
    <row r="1242" spans="1:2" x14ac:dyDescent="0.3">
      <c r="A1242" t="s">
        <v>4885</v>
      </c>
      <c r="B1242" t="s">
        <v>82</v>
      </c>
    </row>
    <row r="1243" spans="1:2" x14ac:dyDescent="0.3">
      <c r="A1243" t="s">
        <v>4884</v>
      </c>
      <c r="B1243" t="s">
        <v>228</v>
      </c>
    </row>
    <row r="1244" spans="1:2" x14ac:dyDescent="0.3">
      <c r="A1244" t="s">
        <v>4883</v>
      </c>
      <c r="B1244" t="s">
        <v>209</v>
      </c>
    </row>
    <row r="1245" spans="1:2" x14ac:dyDescent="0.3">
      <c r="A1245" t="s">
        <v>4882</v>
      </c>
      <c r="B1245" t="s">
        <v>232</v>
      </c>
    </row>
    <row r="1246" spans="1:2" x14ac:dyDescent="0.3">
      <c r="A1246" t="s">
        <v>4881</v>
      </c>
      <c r="B1246" t="s">
        <v>70</v>
      </c>
    </row>
    <row r="1247" spans="1:2" x14ac:dyDescent="0.3">
      <c r="A1247" t="s">
        <v>4880</v>
      </c>
      <c r="B1247" t="s">
        <v>211</v>
      </c>
    </row>
    <row r="1248" spans="1:2" x14ac:dyDescent="0.3">
      <c r="A1248" t="s">
        <v>4879</v>
      </c>
      <c r="B1248" t="s">
        <v>228</v>
      </c>
    </row>
    <row r="1249" spans="1:2" x14ac:dyDescent="0.3">
      <c r="A1249" t="s">
        <v>4878</v>
      </c>
      <c r="B1249" t="s">
        <v>227</v>
      </c>
    </row>
    <row r="1250" spans="1:2" x14ac:dyDescent="0.3">
      <c r="A1250" t="s">
        <v>4877</v>
      </c>
      <c r="B1250" t="s">
        <v>70</v>
      </c>
    </row>
    <row r="1251" spans="1:2" x14ac:dyDescent="0.3">
      <c r="A1251" t="s">
        <v>4876</v>
      </c>
      <c r="B1251" t="s">
        <v>227</v>
      </c>
    </row>
    <row r="1252" spans="1:2" x14ac:dyDescent="0.3">
      <c r="A1252" t="s">
        <v>4875</v>
      </c>
      <c r="B1252" t="s">
        <v>82</v>
      </c>
    </row>
    <row r="1253" spans="1:2" x14ac:dyDescent="0.3">
      <c r="A1253" t="s">
        <v>4874</v>
      </c>
      <c r="B1253" t="s">
        <v>94</v>
      </c>
    </row>
    <row r="1254" spans="1:2" x14ac:dyDescent="0.3">
      <c r="A1254" t="s">
        <v>4873</v>
      </c>
      <c r="B1254" t="s">
        <v>70</v>
      </c>
    </row>
    <row r="1255" spans="1:2" x14ac:dyDescent="0.3">
      <c r="A1255" t="s">
        <v>4872</v>
      </c>
      <c r="B1255" t="s">
        <v>211</v>
      </c>
    </row>
    <row r="1256" spans="1:2" x14ac:dyDescent="0.3">
      <c r="A1256" t="s">
        <v>4871</v>
      </c>
      <c r="B1256" t="s">
        <v>211</v>
      </c>
    </row>
    <row r="1257" spans="1:2" x14ac:dyDescent="0.3">
      <c r="A1257" t="s">
        <v>4870</v>
      </c>
      <c r="B1257" t="s">
        <v>236</v>
      </c>
    </row>
    <row r="1258" spans="1:2" x14ac:dyDescent="0.3">
      <c r="A1258" t="s">
        <v>4869</v>
      </c>
      <c r="B1258" t="s">
        <v>94</v>
      </c>
    </row>
    <row r="1259" spans="1:2" x14ac:dyDescent="0.3">
      <c r="A1259" t="s">
        <v>4868</v>
      </c>
      <c r="B1259" t="s">
        <v>217</v>
      </c>
    </row>
    <row r="1260" spans="1:2" x14ac:dyDescent="0.3">
      <c r="A1260" t="s">
        <v>4867</v>
      </c>
      <c r="B1260" t="s">
        <v>94</v>
      </c>
    </row>
    <row r="1261" spans="1:2" x14ac:dyDescent="0.3">
      <c r="A1261" t="s">
        <v>4866</v>
      </c>
      <c r="B1261" t="s">
        <v>94</v>
      </c>
    </row>
    <row r="1262" spans="1:2" x14ac:dyDescent="0.3">
      <c r="A1262" t="s">
        <v>4865</v>
      </c>
      <c r="B1262" t="s">
        <v>228</v>
      </c>
    </row>
    <row r="1263" spans="1:2" x14ac:dyDescent="0.3">
      <c r="A1263" t="s">
        <v>4864</v>
      </c>
      <c r="B1263" t="s">
        <v>226</v>
      </c>
    </row>
    <row r="1264" spans="1:2" x14ac:dyDescent="0.3">
      <c r="A1264" t="s">
        <v>4863</v>
      </c>
      <c r="B1264" t="s">
        <v>94</v>
      </c>
    </row>
    <row r="1265" spans="1:2" x14ac:dyDescent="0.3">
      <c r="A1265" t="s">
        <v>4862</v>
      </c>
      <c r="B1265" t="s">
        <v>206</v>
      </c>
    </row>
    <row r="1266" spans="1:2" x14ac:dyDescent="0.3">
      <c r="A1266" t="s">
        <v>4861</v>
      </c>
      <c r="B1266" t="s">
        <v>226</v>
      </c>
    </row>
    <row r="1267" spans="1:2" x14ac:dyDescent="0.3">
      <c r="A1267" t="s">
        <v>4860</v>
      </c>
      <c r="B1267" t="s">
        <v>94</v>
      </c>
    </row>
    <row r="1268" spans="1:2" x14ac:dyDescent="0.3">
      <c r="A1268" t="s">
        <v>4859</v>
      </c>
      <c r="B1268" t="s">
        <v>206</v>
      </c>
    </row>
    <row r="1269" spans="1:2" x14ac:dyDescent="0.3">
      <c r="A1269" t="s">
        <v>4858</v>
      </c>
      <c r="B1269" t="s">
        <v>94</v>
      </c>
    </row>
    <row r="1270" spans="1:2" x14ac:dyDescent="0.3">
      <c r="A1270" t="s">
        <v>4857</v>
      </c>
      <c r="B1270" t="s">
        <v>94</v>
      </c>
    </row>
    <row r="1271" spans="1:2" x14ac:dyDescent="0.3">
      <c r="A1271" t="s">
        <v>4856</v>
      </c>
      <c r="B1271" t="s">
        <v>82</v>
      </c>
    </row>
    <row r="1272" spans="1:2" x14ac:dyDescent="0.3">
      <c r="A1272" t="s">
        <v>4855</v>
      </c>
      <c r="B1272" t="s">
        <v>209</v>
      </c>
    </row>
    <row r="1273" spans="1:2" x14ac:dyDescent="0.3">
      <c r="A1273" t="s">
        <v>4854</v>
      </c>
      <c r="B1273" t="s">
        <v>209</v>
      </c>
    </row>
    <row r="1274" spans="1:2" x14ac:dyDescent="0.3">
      <c r="A1274" t="s">
        <v>4853</v>
      </c>
      <c r="B1274" t="s">
        <v>94</v>
      </c>
    </row>
    <row r="1275" spans="1:2" x14ac:dyDescent="0.3">
      <c r="A1275" t="s">
        <v>4852</v>
      </c>
      <c r="B1275" t="s">
        <v>233</v>
      </c>
    </row>
    <row r="1276" spans="1:2" x14ac:dyDescent="0.3">
      <c r="A1276" t="s">
        <v>4851</v>
      </c>
      <c r="B1276" t="s">
        <v>82</v>
      </c>
    </row>
    <row r="1277" spans="1:2" x14ac:dyDescent="0.3">
      <c r="A1277" t="s">
        <v>4850</v>
      </c>
      <c r="B1277" t="s">
        <v>82</v>
      </c>
    </row>
    <row r="1278" spans="1:2" x14ac:dyDescent="0.3">
      <c r="A1278" t="s">
        <v>4849</v>
      </c>
      <c r="B1278" t="s">
        <v>94</v>
      </c>
    </row>
    <row r="1279" spans="1:2" x14ac:dyDescent="0.3">
      <c r="A1279" t="s">
        <v>4848</v>
      </c>
      <c r="B1279" t="s">
        <v>94</v>
      </c>
    </row>
    <row r="1280" spans="1:2" x14ac:dyDescent="0.3">
      <c r="A1280" t="s">
        <v>4847</v>
      </c>
      <c r="B1280" t="s">
        <v>94</v>
      </c>
    </row>
    <row r="1281" spans="1:2" x14ac:dyDescent="0.3">
      <c r="A1281" t="s">
        <v>4846</v>
      </c>
      <c r="B1281" t="s">
        <v>94</v>
      </c>
    </row>
    <row r="1282" spans="1:2" x14ac:dyDescent="0.3">
      <c r="A1282" t="s">
        <v>4845</v>
      </c>
      <c r="B1282" t="s">
        <v>206</v>
      </c>
    </row>
    <row r="1283" spans="1:2" x14ac:dyDescent="0.3">
      <c r="A1283" t="s">
        <v>4844</v>
      </c>
      <c r="B1283" t="s">
        <v>94</v>
      </c>
    </row>
    <row r="1284" spans="1:2" x14ac:dyDescent="0.3">
      <c r="A1284" t="s">
        <v>4843</v>
      </c>
      <c r="B1284" t="s">
        <v>94</v>
      </c>
    </row>
    <row r="1285" spans="1:2" x14ac:dyDescent="0.3">
      <c r="A1285" t="s">
        <v>4842</v>
      </c>
      <c r="B1285" t="s">
        <v>232</v>
      </c>
    </row>
    <row r="1286" spans="1:2" x14ac:dyDescent="0.3">
      <c r="A1286" t="s">
        <v>4841</v>
      </c>
      <c r="B1286" t="s">
        <v>228</v>
      </c>
    </row>
    <row r="1287" spans="1:2" x14ac:dyDescent="0.3">
      <c r="A1287" t="s">
        <v>4840</v>
      </c>
      <c r="B1287" t="s">
        <v>223</v>
      </c>
    </row>
    <row r="1288" spans="1:2" x14ac:dyDescent="0.3">
      <c r="A1288" t="s">
        <v>4839</v>
      </c>
      <c r="B1288" t="s">
        <v>232</v>
      </c>
    </row>
    <row r="1289" spans="1:2" x14ac:dyDescent="0.3">
      <c r="A1289" t="s">
        <v>4838</v>
      </c>
      <c r="B1289" t="s">
        <v>207</v>
      </c>
    </row>
    <row r="1290" spans="1:2" x14ac:dyDescent="0.3">
      <c r="A1290" t="s">
        <v>4837</v>
      </c>
      <c r="B1290" t="s">
        <v>94</v>
      </c>
    </row>
    <row r="1291" spans="1:2" x14ac:dyDescent="0.3">
      <c r="A1291" t="s">
        <v>4836</v>
      </c>
      <c r="B1291" t="s">
        <v>94</v>
      </c>
    </row>
    <row r="1292" spans="1:2" x14ac:dyDescent="0.3">
      <c r="A1292" t="s">
        <v>4835</v>
      </c>
      <c r="B1292" t="s">
        <v>212</v>
      </c>
    </row>
    <row r="1293" spans="1:2" x14ac:dyDescent="0.3">
      <c r="A1293" t="s">
        <v>4834</v>
      </c>
      <c r="B1293" t="s">
        <v>94</v>
      </c>
    </row>
    <row r="1294" spans="1:2" x14ac:dyDescent="0.3">
      <c r="A1294" t="s">
        <v>4833</v>
      </c>
      <c r="B1294" t="s">
        <v>231</v>
      </c>
    </row>
    <row r="1295" spans="1:2" x14ac:dyDescent="0.3">
      <c r="A1295" t="s">
        <v>4832</v>
      </c>
      <c r="B1295" t="s">
        <v>232</v>
      </c>
    </row>
    <row r="1296" spans="1:2" x14ac:dyDescent="0.3">
      <c r="A1296" t="s">
        <v>4831</v>
      </c>
      <c r="B1296" t="s">
        <v>232</v>
      </c>
    </row>
    <row r="1297" spans="1:2" x14ac:dyDescent="0.3">
      <c r="A1297" t="s">
        <v>4830</v>
      </c>
      <c r="B1297" t="s">
        <v>94</v>
      </c>
    </row>
    <row r="1298" spans="1:2" x14ac:dyDescent="0.3">
      <c r="A1298" t="s">
        <v>4829</v>
      </c>
      <c r="B1298" t="s">
        <v>218</v>
      </c>
    </row>
    <row r="1299" spans="1:2" x14ac:dyDescent="0.3">
      <c r="A1299" t="s">
        <v>4828</v>
      </c>
      <c r="B1299" t="s">
        <v>228</v>
      </c>
    </row>
    <row r="1300" spans="1:2" x14ac:dyDescent="0.3">
      <c r="A1300" t="s">
        <v>4827</v>
      </c>
      <c r="B1300" t="s">
        <v>232</v>
      </c>
    </row>
    <row r="1301" spans="1:2" x14ac:dyDescent="0.3">
      <c r="A1301" t="s">
        <v>4826</v>
      </c>
      <c r="B1301" t="s">
        <v>94</v>
      </c>
    </row>
    <row r="1302" spans="1:2" x14ac:dyDescent="0.3">
      <c r="A1302" t="s">
        <v>4825</v>
      </c>
      <c r="B1302" t="s">
        <v>208</v>
      </c>
    </row>
    <row r="1303" spans="1:2" x14ac:dyDescent="0.3">
      <c r="A1303" t="s">
        <v>4824</v>
      </c>
      <c r="B1303" t="s">
        <v>209</v>
      </c>
    </row>
    <row r="1304" spans="1:2" x14ac:dyDescent="0.3">
      <c r="A1304" t="s">
        <v>4823</v>
      </c>
      <c r="B1304" t="s">
        <v>206</v>
      </c>
    </row>
    <row r="1305" spans="1:2" x14ac:dyDescent="0.3">
      <c r="A1305" t="s">
        <v>4822</v>
      </c>
      <c r="B1305" t="s">
        <v>206</v>
      </c>
    </row>
    <row r="1306" spans="1:2" x14ac:dyDescent="0.3">
      <c r="A1306" t="s">
        <v>4821</v>
      </c>
      <c r="B1306" t="s">
        <v>94</v>
      </c>
    </row>
    <row r="1307" spans="1:2" x14ac:dyDescent="0.3">
      <c r="A1307" t="s">
        <v>4820</v>
      </c>
      <c r="B1307" t="s">
        <v>94</v>
      </c>
    </row>
    <row r="1308" spans="1:2" x14ac:dyDescent="0.3">
      <c r="A1308" t="s">
        <v>4819</v>
      </c>
      <c r="B1308" t="s">
        <v>211</v>
      </c>
    </row>
    <row r="1309" spans="1:2" x14ac:dyDescent="0.3">
      <c r="A1309" t="s">
        <v>4818</v>
      </c>
      <c r="B1309" t="s">
        <v>232</v>
      </c>
    </row>
    <row r="1310" spans="1:2" x14ac:dyDescent="0.3">
      <c r="A1310" t="s">
        <v>4817</v>
      </c>
      <c r="B1310" t="s">
        <v>94</v>
      </c>
    </row>
    <row r="1311" spans="1:2" x14ac:dyDescent="0.3">
      <c r="A1311" t="s">
        <v>4816</v>
      </c>
      <c r="B1311" t="s">
        <v>94</v>
      </c>
    </row>
    <row r="1312" spans="1:2" x14ac:dyDescent="0.3">
      <c r="A1312" t="s">
        <v>4815</v>
      </c>
      <c r="B1312" t="s">
        <v>94</v>
      </c>
    </row>
    <row r="1313" spans="1:2" x14ac:dyDescent="0.3">
      <c r="A1313" t="s">
        <v>4814</v>
      </c>
      <c r="B1313" t="s">
        <v>208</v>
      </c>
    </row>
    <row r="1314" spans="1:2" x14ac:dyDescent="0.3">
      <c r="A1314" t="s">
        <v>4813</v>
      </c>
      <c r="B1314" t="s">
        <v>232</v>
      </c>
    </row>
    <row r="1315" spans="1:2" x14ac:dyDescent="0.3">
      <c r="A1315" t="s">
        <v>4812</v>
      </c>
      <c r="B1315" t="s">
        <v>228</v>
      </c>
    </row>
    <row r="1316" spans="1:2" x14ac:dyDescent="0.3">
      <c r="A1316" t="s">
        <v>4811</v>
      </c>
      <c r="B1316" t="s">
        <v>232</v>
      </c>
    </row>
    <row r="1317" spans="1:2" x14ac:dyDescent="0.3">
      <c r="A1317" t="s">
        <v>4810</v>
      </c>
      <c r="B1317" t="s">
        <v>232</v>
      </c>
    </row>
    <row r="1318" spans="1:2" x14ac:dyDescent="0.3">
      <c r="A1318" t="s">
        <v>4809</v>
      </c>
      <c r="B1318" t="s">
        <v>232</v>
      </c>
    </row>
    <row r="1319" spans="1:2" x14ac:dyDescent="0.3">
      <c r="A1319" t="s">
        <v>4808</v>
      </c>
      <c r="B1319" t="s">
        <v>232</v>
      </c>
    </row>
    <row r="1320" spans="1:2" x14ac:dyDescent="0.3">
      <c r="A1320" t="s">
        <v>4807</v>
      </c>
      <c r="B1320" t="s">
        <v>232</v>
      </c>
    </row>
    <row r="1321" spans="1:2" x14ac:dyDescent="0.3">
      <c r="A1321" t="s">
        <v>4806</v>
      </c>
      <c r="B1321" t="s">
        <v>232</v>
      </c>
    </row>
    <row r="1322" spans="1:2" x14ac:dyDescent="0.3">
      <c r="A1322" t="s">
        <v>4805</v>
      </c>
      <c r="B1322" t="s">
        <v>232</v>
      </c>
    </row>
    <row r="1323" spans="1:2" x14ac:dyDescent="0.3">
      <c r="A1323" t="s">
        <v>4804</v>
      </c>
      <c r="B1323" t="s">
        <v>232</v>
      </c>
    </row>
    <row r="1324" spans="1:2" x14ac:dyDescent="0.3">
      <c r="A1324" t="s">
        <v>4803</v>
      </c>
      <c r="B1324" t="s">
        <v>232</v>
      </c>
    </row>
    <row r="1325" spans="1:2" x14ac:dyDescent="0.3">
      <c r="A1325" t="s">
        <v>4802</v>
      </c>
      <c r="B1325" t="s">
        <v>232</v>
      </c>
    </row>
    <row r="1326" spans="1:2" x14ac:dyDescent="0.3">
      <c r="A1326" t="s">
        <v>4801</v>
      </c>
      <c r="B1326" t="s">
        <v>219</v>
      </c>
    </row>
    <row r="1327" spans="1:2" x14ac:dyDescent="0.3">
      <c r="A1327" t="s">
        <v>4800</v>
      </c>
      <c r="B1327" t="s">
        <v>94</v>
      </c>
    </row>
    <row r="1328" spans="1:2" x14ac:dyDescent="0.3">
      <c r="A1328" t="s">
        <v>4799</v>
      </c>
      <c r="B1328" t="s">
        <v>232</v>
      </c>
    </row>
    <row r="1329" spans="1:2" x14ac:dyDescent="0.3">
      <c r="A1329" t="s">
        <v>4798</v>
      </c>
      <c r="B1329" t="s">
        <v>228</v>
      </c>
    </row>
    <row r="1330" spans="1:2" x14ac:dyDescent="0.3">
      <c r="A1330" t="s">
        <v>4797</v>
      </c>
      <c r="B1330" t="s">
        <v>232</v>
      </c>
    </row>
    <row r="1331" spans="1:2" x14ac:dyDescent="0.3">
      <c r="A1331" t="s">
        <v>4796</v>
      </c>
      <c r="B1331" t="s">
        <v>232</v>
      </c>
    </row>
    <row r="1332" spans="1:2" x14ac:dyDescent="0.3">
      <c r="A1332" t="s">
        <v>4795</v>
      </c>
      <c r="B1332" t="s">
        <v>82</v>
      </c>
    </row>
    <row r="1333" spans="1:2" x14ac:dyDescent="0.3">
      <c r="A1333" t="s">
        <v>4794</v>
      </c>
      <c r="B1333" t="s">
        <v>209</v>
      </c>
    </row>
    <row r="1334" spans="1:2" x14ac:dyDescent="0.3">
      <c r="A1334" t="s">
        <v>4793</v>
      </c>
      <c r="B1334" t="s">
        <v>232</v>
      </c>
    </row>
    <row r="1335" spans="1:2" x14ac:dyDescent="0.3">
      <c r="A1335" t="s">
        <v>4792</v>
      </c>
      <c r="B1335" t="s">
        <v>94</v>
      </c>
    </row>
    <row r="1336" spans="1:2" x14ac:dyDescent="0.3">
      <c r="A1336" t="s">
        <v>4791</v>
      </c>
      <c r="B1336" t="s">
        <v>94</v>
      </c>
    </row>
    <row r="1337" spans="1:2" x14ac:dyDescent="0.3">
      <c r="A1337" t="s">
        <v>4790</v>
      </c>
      <c r="B1337" t="s">
        <v>228</v>
      </c>
    </row>
    <row r="1338" spans="1:2" x14ac:dyDescent="0.3">
      <c r="A1338" t="s">
        <v>4789</v>
      </c>
      <c r="B1338" t="s">
        <v>230</v>
      </c>
    </row>
    <row r="1339" spans="1:2" x14ac:dyDescent="0.3">
      <c r="A1339" t="s">
        <v>4788</v>
      </c>
      <c r="B1339" t="s">
        <v>230</v>
      </c>
    </row>
    <row r="1340" spans="1:2" x14ac:dyDescent="0.3">
      <c r="A1340" t="s">
        <v>4787</v>
      </c>
      <c r="B1340" t="s">
        <v>230</v>
      </c>
    </row>
    <row r="1341" spans="1:2" x14ac:dyDescent="0.3">
      <c r="A1341" t="s">
        <v>4786</v>
      </c>
      <c r="B1341" t="s">
        <v>232</v>
      </c>
    </row>
    <row r="1342" spans="1:2" x14ac:dyDescent="0.3">
      <c r="A1342" t="s">
        <v>4785</v>
      </c>
      <c r="B1342" t="s">
        <v>70</v>
      </c>
    </row>
    <row r="1343" spans="1:2" x14ac:dyDescent="0.3">
      <c r="A1343" t="s">
        <v>4784</v>
      </c>
      <c r="B1343" t="s">
        <v>94</v>
      </c>
    </row>
    <row r="1344" spans="1:2" x14ac:dyDescent="0.3">
      <c r="A1344" t="s">
        <v>4783</v>
      </c>
      <c r="B1344" t="s">
        <v>94</v>
      </c>
    </row>
    <row r="1345" spans="1:2" x14ac:dyDescent="0.3">
      <c r="A1345" t="s">
        <v>4782</v>
      </c>
      <c r="B1345" t="s">
        <v>232</v>
      </c>
    </row>
    <row r="1346" spans="1:2" x14ac:dyDescent="0.3">
      <c r="A1346" t="s">
        <v>4781</v>
      </c>
      <c r="B1346" t="s">
        <v>232</v>
      </c>
    </row>
    <row r="1347" spans="1:2" x14ac:dyDescent="0.3">
      <c r="A1347" t="s">
        <v>4780</v>
      </c>
      <c r="B1347" t="s">
        <v>70</v>
      </c>
    </row>
    <row r="1348" spans="1:2" x14ac:dyDescent="0.3">
      <c r="A1348" t="s">
        <v>4779</v>
      </c>
      <c r="B1348" t="s">
        <v>232</v>
      </c>
    </row>
    <row r="1349" spans="1:2" x14ac:dyDescent="0.3">
      <c r="A1349" t="s">
        <v>4778</v>
      </c>
      <c r="B1349" t="s">
        <v>206</v>
      </c>
    </row>
    <row r="1350" spans="1:2" x14ac:dyDescent="0.3">
      <c r="A1350" t="s">
        <v>4777</v>
      </c>
      <c r="B1350" t="s">
        <v>214</v>
      </c>
    </row>
    <row r="1351" spans="1:2" x14ac:dyDescent="0.3">
      <c r="A1351" t="s">
        <v>4776</v>
      </c>
      <c r="B1351" t="s">
        <v>94</v>
      </c>
    </row>
    <row r="1352" spans="1:2" x14ac:dyDescent="0.3">
      <c r="A1352" t="s">
        <v>4775</v>
      </c>
      <c r="B1352" t="s">
        <v>94</v>
      </c>
    </row>
    <row r="1353" spans="1:2" x14ac:dyDescent="0.3">
      <c r="A1353" t="s">
        <v>4774</v>
      </c>
      <c r="B1353" t="s">
        <v>206</v>
      </c>
    </row>
    <row r="1354" spans="1:2" x14ac:dyDescent="0.3">
      <c r="A1354" t="s">
        <v>4773</v>
      </c>
      <c r="B1354" t="s">
        <v>227</v>
      </c>
    </row>
    <row r="1355" spans="1:2" x14ac:dyDescent="0.3">
      <c r="A1355" t="s">
        <v>4772</v>
      </c>
      <c r="B1355" t="s">
        <v>230</v>
      </c>
    </row>
    <row r="1356" spans="1:2" x14ac:dyDescent="0.3">
      <c r="A1356" t="s">
        <v>4771</v>
      </c>
      <c r="B1356" t="s">
        <v>209</v>
      </c>
    </row>
    <row r="1357" spans="1:2" x14ac:dyDescent="0.3">
      <c r="A1357" t="s">
        <v>4770</v>
      </c>
      <c r="B1357" t="s">
        <v>208</v>
      </c>
    </row>
    <row r="1358" spans="1:2" x14ac:dyDescent="0.3">
      <c r="A1358" t="s">
        <v>4769</v>
      </c>
      <c r="B1358" t="s">
        <v>208</v>
      </c>
    </row>
    <row r="1359" spans="1:2" x14ac:dyDescent="0.3">
      <c r="A1359" t="s">
        <v>4768</v>
      </c>
      <c r="B1359" t="s">
        <v>222</v>
      </c>
    </row>
    <row r="1360" spans="1:2" x14ac:dyDescent="0.3">
      <c r="A1360" t="s">
        <v>4767</v>
      </c>
      <c r="B1360" t="s">
        <v>222</v>
      </c>
    </row>
    <row r="1361" spans="1:2" x14ac:dyDescent="0.3">
      <c r="A1361" t="s">
        <v>4766</v>
      </c>
      <c r="B1361" t="s">
        <v>230</v>
      </c>
    </row>
    <row r="1362" spans="1:2" x14ac:dyDescent="0.3">
      <c r="A1362" t="s">
        <v>4765</v>
      </c>
      <c r="B1362" t="s">
        <v>208</v>
      </c>
    </row>
    <row r="1363" spans="1:2" x14ac:dyDescent="0.3">
      <c r="A1363" t="s">
        <v>4764</v>
      </c>
      <c r="B1363" t="s">
        <v>221</v>
      </c>
    </row>
    <row r="1364" spans="1:2" x14ac:dyDescent="0.3">
      <c r="A1364" t="s">
        <v>4763</v>
      </c>
      <c r="B1364" t="s">
        <v>94</v>
      </c>
    </row>
    <row r="1365" spans="1:2" x14ac:dyDescent="0.3">
      <c r="A1365" t="s">
        <v>4762</v>
      </c>
      <c r="B1365" t="s">
        <v>232</v>
      </c>
    </row>
    <row r="1366" spans="1:2" x14ac:dyDescent="0.3">
      <c r="A1366" t="s">
        <v>4761</v>
      </c>
      <c r="B1366" t="s">
        <v>228</v>
      </c>
    </row>
    <row r="1367" spans="1:2" x14ac:dyDescent="0.3">
      <c r="A1367" t="s">
        <v>4760</v>
      </c>
      <c r="B1367" t="s">
        <v>208</v>
      </c>
    </row>
    <row r="1368" spans="1:2" x14ac:dyDescent="0.3">
      <c r="A1368" t="s">
        <v>4759</v>
      </c>
      <c r="B1368" t="s">
        <v>227</v>
      </c>
    </row>
    <row r="1369" spans="1:2" x14ac:dyDescent="0.3">
      <c r="A1369" t="s">
        <v>4758</v>
      </c>
      <c r="B1369" t="s">
        <v>207</v>
      </c>
    </row>
    <row r="1370" spans="1:2" x14ac:dyDescent="0.3">
      <c r="A1370" t="s">
        <v>4757</v>
      </c>
      <c r="B1370" t="s">
        <v>230</v>
      </c>
    </row>
    <row r="1371" spans="1:2" x14ac:dyDescent="0.3">
      <c r="A1371" t="s">
        <v>4756</v>
      </c>
      <c r="B1371" t="s">
        <v>209</v>
      </c>
    </row>
    <row r="1372" spans="1:2" x14ac:dyDescent="0.3">
      <c r="A1372" t="s">
        <v>4755</v>
      </c>
      <c r="B1372" t="s">
        <v>94</v>
      </c>
    </row>
    <row r="1373" spans="1:2" x14ac:dyDescent="0.3">
      <c r="A1373" t="s">
        <v>4754</v>
      </c>
      <c r="B1373" t="s">
        <v>209</v>
      </c>
    </row>
    <row r="1374" spans="1:2" x14ac:dyDescent="0.3">
      <c r="A1374" t="s">
        <v>4753</v>
      </c>
      <c r="B1374" t="s">
        <v>228</v>
      </c>
    </row>
    <row r="1375" spans="1:2" x14ac:dyDescent="0.3">
      <c r="A1375" t="s">
        <v>4752</v>
      </c>
      <c r="B1375" t="s">
        <v>232</v>
      </c>
    </row>
    <row r="1376" spans="1:2" x14ac:dyDescent="0.3">
      <c r="A1376" t="s">
        <v>4751</v>
      </c>
      <c r="B1376" t="s">
        <v>228</v>
      </c>
    </row>
    <row r="1377" spans="1:2" x14ac:dyDescent="0.3">
      <c r="A1377" t="s">
        <v>4750</v>
      </c>
      <c r="B1377" t="s">
        <v>228</v>
      </c>
    </row>
    <row r="1378" spans="1:2" x14ac:dyDescent="0.3">
      <c r="A1378" t="s">
        <v>4749</v>
      </c>
      <c r="B1378" t="s">
        <v>232</v>
      </c>
    </row>
    <row r="1379" spans="1:2" x14ac:dyDescent="0.3">
      <c r="A1379" t="s">
        <v>4748</v>
      </c>
      <c r="B1379" t="s">
        <v>232</v>
      </c>
    </row>
    <row r="1380" spans="1:2" x14ac:dyDescent="0.3">
      <c r="A1380" t="s">
        <v>4747</v>
      </c>
      <c r="B1380" t="s">
        <v>82</v>
      </c>
    </row>
    <row r="1381" spans="1:2" x14ac:dyDescent="0.3">
      <c r="A1381" t="s">
        <v>4746</v>
      </c>
      <c r="B1381" t="s">
        <v>228</v>
      </c>
    </row>
    <row r="1382" spans="1:2" x14ac:dyDescent="0.3">
      <c r="A1382" t="s">
        <v>4745</v>
      </c>
      <c r="B1382" t="s">
        <v>228</v>
      </c>
    </row>
    <row r="1383" spans="1:2" x14ac:dyDescent="0.3">
      <c r="A1383" t="s">
        <v>4744</v>
      </c>
      <c r="B1383" t="s">
        <v>211</v>
      </c>
    </row>
    <row r="1384" spans="1:2" x14ac:dyDescent="0.3">
      <c r="A1384" t="s">
        <v>4743</v>
      </c>
      <c r="B1384" t="s">
        <v>82</v>
      </c>
    </row>
    <row r="1385" spans="1:2" x14ac:dyDescent="0.3">
      <c r="A1385" t="s">
        <v>4742</v>
      </c>
      <c r="B1385" t="s">
        <v>232</v>
      </c>
    </row>
    <row r="1386" spans="1:2" x14ac:dyDescent="0.3">
      <c r="A1386" t="s">
        <v>4741</v>
      </c>
      <c r="B1386" t="s">
        <v>232</v>
      </c>
    </row>
    <row r="1387" spans="1:2" x14ac:dyDescent="0.3">
      <c r="A1387" t="s">
        <v>4740</v>
      </c>
      <c r="B1387" t="s">
        <v>227</v>
      </c>
    </row>
    <row r="1388" spans="1:2" x14ac:dyDescent="0.3">
      <c r="A1388" t="s">
        <v>4739</v>
      </c>
      <c r="B1388" t="s">
        <v>82</v>
      </c>
    </row>
    <row r="1389" spans="1:2" x14ac:dyDescent="0.3">
      <c r="A1389" t="s">
        <v>4738</v>
      </c>
      <c r="B1389" t="s">
        <v>82</v>
      </c>
    </row>
    <row r="1390" spans="1:2" x14ac:dyDescent="0.3">
      <c r="A1390" t="s">
        <v>4737</v>
      </c>
      <c r="B1390" t="s">
        <v>70</v>
      </c>
    </row>
    <row r="1391" spans="1:2" x14ac:dyDescent="0.3">
      <c r="A1391" t="s">
        <v>4736</v>
      </c>
      <c r="B1391" t="s">
        <v>212</v>
      </c>
    </row>
    <row r="1392" spans="1:2" x14ac:dyDescent="0.3">
      <c r="A1392" t="s">
        <v>4735</v>
      </c>
      <c r="B1392" t="s">
        <v>212</v>
      </c>
    </row>
    <row r="1393" spans="1:2" x14ac:dyDescent="0.3">
      <c r="A1393" t="s">
        <v>4734</v>
      </c>
      <c r="B1393" t="s">
        <v>227</v>
      </c>
    </row>
    <row r="1394" spans="1:2" x14ac:dyDescent="0.3">
      <c r="A1394" t="s">
        <v>4733</v>
      </c>
      <c r="B1394" t="s">
        <v>94</v>
      </c>
    </row>
    <row r="1395" spans="1:2" x14ac:dyDescent="0.3">
      <c r="A1395" t="s">
        <v>4732</v>
      </c>
      <c r="B1395" t="s">
        <v>232</v>
      </c>
    </row>
    <row r="1396" spans="1:2" x14ac:dyDescent="0.3">
      <c r="A1396" t="s">
        <v>4731</v>
      </c>
      <c r="B1396" t="s">
        <v>94</v>
      </c>
    </row>
    <row r="1397" spans="1:2" x14ac:dyDescent="0.3">
      <c r="A1397" t="s">
        <v>4730</v>
      </c>
      <c r="B1397" t="s">
        <v>232</v>
      </c>
    </row>
    <row r="1398" spans="1:2" x14ac:dyDescent="0.3">
      <c r="A1398" t="s">
        <v>4729</v>
      </c>
      <c r="B1398" t="s">
        <v>232</v>
      </c>
    </row>
    <row r="1399" spans="1:2" x14ac:dyDescent="0.3">
      <c r="A1399" t="s">
        <v>4728</v>
      </c>
      <c r="B1399" t="s">
        <v>227</v>
      </c>
    </row>
    <row r="1400" spans="1:2" x14ac:dyDescent="0.3">
      <c r="A1400" t="s">
        <v>4727</v>
      </c>
      <c r="B1400" t="s">
        <v>94</v>
      </c>
    </row>
    <row r="1401" spans="1:2" x14ac:dyDescent="0.3">
      <c r="A1401" t="s">
        <v>4726</v>
      </c>
      <c r="B1401" t="s">
        <v>82</v>
      </c>
    </row>
    <row r="1402" spans="1:2" x14ac:dyDescent="0.3">
      <c r="A1402" t="s">
        <v>4725</v>
      </c>
      <c r="B1402" t="s">
        <v>227</v>
      </c>
    </row>
    <row r="1403" spans="1:2" x14ac:dyDescent="0.3">
      <c r="A1403" t="s">
        <v>4724</v>
      </c>
      <c r="B1403" t="s">
        <v>82</v>
      </c>
    </row>
    <row r="1404" spans="1:2" x14ac:dyDescent="0.3">
      <c r="A1404" t="s">
        <v>4723</v>
      </c>
      <c r="B1404" t="s">
        <v>209</v>
      </c>
    </row>
    <row r="1405" spans="1:2" x14ac:dyDescent="0.3">
      <c r="A1405" t="s">
        <v>4722</v>
      </c>
      <c r="B1405" t="s">
        <v>209</v>
      </c>
    </row>
    <row r="1406" spans="1:2" x14ac:dyDescent="0.3">
      <c r="A1406" t="s">
        <v>4721</v>
      </c>
      <c r="B1406" t="s">
        <v>232</v>
      </c>
    </row>
    <row r="1407" spans="1:2" x14ac:dyDescent="0.3">
      <c r="A1407" t="s">
        <v>4720</v>
      </c>
      <c r="B1407" t="s">
        <v>208</v>
      </c>
    </row>
    <row r="1408" spans="1:2" x14ac:dyDescent="0.3">
      <c r="A1408" t="s">
        <v>4719</v>
      </c>
      <c r="B1408" t="s">
        <v>208</v>
      </c>
    </row>
    <row r="1409" spans="1:2" x14ac:dyDescent="0.3">
      <c r="A1409" t="s">
        <v>4718</v>
      </c>
      <c r="B1409" t="s">
        <v>232</v>
      </c>
    </row>
    <row r="1410" spans="1:2" x14ac:dyDescent="0.3">
      <c r="A1410" t="s">
        <v>4717</v>
      </c>
      <c r="B1410" t="s">
        <v>94</v>
      </c>
    </row>
    <row r="1411" spans="1:2" x14ac:dyDescent="0.3">
      <c r="A1411" t="s">
        <v>4716</v>
      </c>
      <c r="B1411" t="s">
        <v>228</v>
      </c>
    </row>
    <row r="1412" spans="1:2" x14ac:dyDescent="0.3">
      <c r="A1412" t="s">
        <v>4715</v>
      </c>
      <c r="B1412" t="s">
        <v>228</v>
      </c>
    </row>
    <row r="1413" spans="1:2" x14ac:dyDescent="0.3">
      <c r="A1413" t="s">
        <v>4714</v>
      </c>
      <c r="B1413" t="s">
        <v>228</v>
      </c>
    </row>
    <row r="1414" spans="1:2" x14ac:dyDescent="0.3">
      <c r="A1414" t="s">
        <v>4713</v>
      </c>
      <c r="B1414" t="s">
        <v>209</v>
      </c>
    </row>
    <row r="1415" spans="1:2" x14ac:dyDescent="0.3">
      <c r="A1415" t="s">
        <v>4712</v>
      </c>
      <c r="B1415" t="s">
        <v>232</v>
      </c>
    </row>
    <row r="1416" spans="1:2" x14ac:dyDescent="0.3">
      <c r="A1416" t="s">
        <v>4711</v>
      </c>
      <c r="B1416" t="s">
        <v>11</v>
      </c>
    </row>
    <row r="1417" spans="1:2" x14ac:dyDescent="0.3">
      <c r="A1417" t="s">
        <v>4710</v>
      </c>
      <c r="B1417" t="s">
        <v>232</v>
      </c>
    </row>
    <row r="1418" spans="1:2" x14ac:dyDescent="0.3">
      <c r="A1418" t="s">
        <v>4709</v>
      </c>
      <c r="B1418" t="s">
        <v>209</v>
      </c>
    </row>
    <row r="1419" spans="1:2" x14ac:dyDescent="0.3">
      <c r="A1419" t="s">
        <v>4708</v>
      </c>
      <c r="B1419" t="s">
        <v>231</v>
      </c>
    </row>
    <row r="1420" spans="1:2" x14ac:dyDescent="0.3">
      <c r="A1420" t="s">
        <v>4707</v>
      </c>
      <c r="B1420" t="s">
        <v>206</v>
      </c>
    </row>
    <row r="1421" spans="1:2" x14ac:dyDescent="0.3">
      <c r="A1421" t="s">
        <v>4706</v>
      </c>
      <c r="B1421" t="s">
        <v>227</v>
      </c>
    </row>
    <row r="1422" spans="1:2" x14ac:dyDescent="0.3">
      <c r="A1422" t="s">
        <v>4705</v>
      </c>
      <c r="B1422" t="s">
        <v>208</v>
      </c>
    </row>
    <row r="1423" spans="1:2" x14ac:dyDescent="0.3">
      <c r="A1423" t="s">
        <v>4704</v>
      </c>
      <c r="B1423" t="s">
        <v>227</v>
      </c>
    </row>
    <row r="1424" spans="1:2" x14ac:dyDescent="0.3">
      <c r="A1424" t="s">
        <v>4703</v>
      </c>
      <c r="B1424" t="s">
        <v>227</v>
      </c>
    </row>
    <row r="1425" spans="1:2" x14ac:dyDescent="0.3">
      <c r="A1425" t="s">
        <v>4702</v>
      </c>
      <c r="B1425" t="s">
        <v>217</v>
      </c>
    </row>
    <row r="1426" spans="1:2" x14ac:dyDescent="0.3">
      <c r="A1426" t="s">
        <v>4701</v>
      </c>
      <c r="B1426" t="s">
        <v>206</v>
      </c>
    </row>
    <row r="1427" spans="1:2" x14ac:dyDescent="0.3">
      <c r="A1427" t="s">
        <v>4700</v>
      </c>
      <c r="B1427" t="s">
        <v>82</v>
      </c>
    </row>
    <row r="1428" spans="1:2" x14ac:dyDescent="0.3">
      <c r="A1428" t="s">
        <v>4699</v>
      </c>
      <c r="B1428" t="s">
        <v>70</v>
      </c>
    </row>
    <row r="1429" spans="1:2" x14ac:dyDescent="0.3">
      <c r="A1429" t="s">
        <v>4698</v>
      </c>
      <c r="B1429" t="s">
        <v>212</v>
      </c>
    </row>
    <row r="1430" spans="1:2" x14ac:dyDescent="0.3">
      <c r="A1430" t="s">
        <v>4697</v>
      </c>
      <c r="B1430" t="s">
        <v>228</v>
      </c>
    </row>
    <row r="1431" spans="1:2" x14ac:dyDescent="0.3">
      <c r="A1431" t="s">
        <v>4696</v>
      </c>
      <c r="B1431" t="s">
        <v>228</v>
      </c>
    </row>
    <row r="1432" spans="1:2" x14ac:dyDescent="0.3">
      <c r="A1432" t="s">
        <v>4695</v>
      </c>
      <c r="B1432" t="s">
        <v>94</v>
      </c>
    </row>
    <row r="1433" spans="1:2" x14ac:dyDescent="0.3">
      <c r="A1433" t="s">
        <v>4694</v>
      </c>
      <c r="B1433" t="s">
        <v>232</v>
      </c>
    </row>
    <row r="1434" spans="1:2" x14ac:dyDescent="0.3">
      <c r="A1434" t="s">
        <v>4693</v>
      </c>
      <c r="B1434" t="s">
        <v>208</v>
      </c>
    </row>
    <row r="1435" spans="1:2" x14ac:dyDescent="0.3">
      <c r="A1435" t="s">
        <v>4692</v>
      </c>
      <c r="B1435" t="s">
        <v>232</v>
      </c>
    </row>
    <row r="1436" spans="1:2" x14ac:dyDescent="0.3">
      <c r="A1436" t="s">
        <v>4691</v>
      </c>
      <c r="B1436" t="s">
        <v>82</v>
      </c>
    </row>
    <row r="1437" spans="1:2" x14ac:dyDescent="0.3">
      <c r="A1437" t="s">
        <v>4690</v>
      </c>
      <c r="B1437" t="s">
        <v>209</v>
      </c>
    </row>
    <row r="1438" spans="1:2" x14ac:dyDescent="0.3">
      <c r="A1438" t="s">
        <v>4689</v>
      </c>
      <c r="B1438" t="s">
        <v>208</v>
      </c>
    </row>
    <row r="1439" spans="1:2" x14ac:dyDescent="0.3">
      <c r="A1439" t="s">
        <v>4688</v>
      </c>
      <c r="B1439" t="s">
        <v>82</v>
      </c>
    </row>
    <row r="1440" spans="1:2" x14ac:dyDescent="0.3">
      <c r="A1440" t="s">
        <v>4687</v>
      </c>
      <c r="B1440" t="s">
        <v>221</v>
      </c>
    </row>
    <row r="1441" spans="1:2" x14ac:dyDescent="0.3">
      <c r="A1441" t="s">
        <v>4686</v>
      </c>
      <c r="B1441" t="s">
        <v>232</v>
      </c>
    </row>
    <row r="1442" spans="1:2" x14ac:dyDescent="0.3">
      <c r="A1442" t="s">
        <v>4685</v>
      </c>
      <c r="B1442" t="s">
        <v>94</v>
      </c>
    </row>
    <row r="1443" spans="1:2" x14ac:dyDescent="0.3">
      <c r="A1443" t="s">
        <v>4684</v>
      </c>
      <c r="B1443" t="s">
        <v>212</v>
      </c>
    </row>
    <row r="1444" spans="1:2" x14ac:dyDescent="0.3">
      <c r="A1444" t="s">
        <v>4683</v>
      </c>
      <c r="B1444" t="s">
        <v>212</v>
      </c>
    </row>
    <row r="1445" spans="1:2" x14ac:dyDescent="0.3">
      <c r="A1445" t="s">
        <v>4682</v>
      </c>
      <c r="B1445" t="s">
        <v>219</v>
      </c>
    </row>
    <row r="1446" spans="1:2" x14ac:dyDescent="0.3">
      <c r="A1446" t="s">
        <v>4681</v>
      </c>
      <c r="B1446" t="s">
        <v>232</v>
      </c>
    </row>
    <row r="1447" spans="1:2" x14ac:dyDescent="0.3">
      <c r="A1447" t="s">
        <v>4680</v>
      </c>
      <c r="B1447" t="s">
        <v>94</v>
      </c>
    </row>
    <row r="1448" spans="1:2" x14ac:dyDescent="0.3">
      <c r="A1448" t="s">
        <v>4679</v>
      </c>
      <c r="B1448" t="s">
        <v>232</v>
      </c>
    </row>
    <row r="1449" spans="1:2" x14ac:dyDescent="0.3">
      <c r="A1449" t="s">
        <v>4678</v>
      </c>
      <c r="B1449" t="s">
        <v>94</v>
      </c>
    </row>
    <row r="1450" spans="1:2" x14ac:dyDescent="0.3">
      <c r="A1450" t="s">
        <v>4677</v>
      </c>
      <c r="B1450" t="s">
        <v>212</v>
      </c>
    </row>
    <row r="1451" spans="1:2" x14ac:dyDescent="0.3">
      <c r="A1451" t="s">
        <v>4676</v>
      </c>
      <c r="B1451" t="s">
        <v>94</v>
      </c>
    </row>
    <row r="1452" spans="1:2" x14ac:dyDescent="0.3">
      <c r="A1452" t="s">
        <v>4675</v>
      </c>
      <c r="B1452" t="s">
        <v>231</v>
      </c>
    </row>
    <row r="1453" spans="1:2" x14ac:dyDescent="0.3">
      <c r="A1453" t="s">
        <v>4674</v>
      </c>
      <c r="B1453" t="s">
        <v>211</v>
      </c>
    </row>
    <row r="1454" spans="1:2" x14ac:dyDescent="0.3">
      <c r="A1454" t="s">
        <v>4673</v>
      </c>
      <c r="B1454" t="s">
        <v>236</v>
      </c>
    </row>
    <row r="1455" spans="1:2" x14ac:dyDescent="0.3">
      <c r="A1455" t="s">
        <v>4672</v>
      </c>
      <c r="B1455" t="s">
        <v>209</v>
      </c>
    </row>
    <row r="1456" spans="1:2" x14ac:dyDescent="0.3">
      <c r="A1456" t="s">
        <v>4671</v>
      </c>
      <c r="B1456" t="s">
        <v>232</v>
      </c>
    </row>
    <row r="1457" spans="1:2" x14ac:dyDescent="0.3">
      <c r="A1457" t="s">
        <v>4670</v>
      </c>
      <c r="B1457" t="s">
        <v>222</v>
      </c>
    </row>
    <row r="1458" spans="1:2" x14ac:dyDescent="0.3">
      <c r="A1458" t="s">
        <v>4669</v>
      </c>
      <c r="B1458" t="s">
        <v>227</v>
      </c>
    </row>
    <row r="1459" spans="1:2" x14ac:dyDescent="0.3">
      <c r="A1459" t="s">
        <v>4668</v>
      </c>
      <c r="B1459" t="s">
        <v>227</v>
      </c>
    </row>
    <row r="1460" spans="1:2" x14ac:dyDescent="0.3">
      <c r="A1460" t="s">
        <v>4667</v>
      </c>
      <c r="B1460" t="s">
        <v>222</v>
      </c>
    </row>
    <row r="1461" spans="1:2" x14ac:dyDescent="0.3">
      <c r="A1461" t="s">
        <v>4666</v>
      </c>
      <c r="B1461" t="s">
        <v>70</v>
      </c>
    </row>
    <row r="1462" spans="1:2" x14ac:dyDescent="0.3">
      <c r="A1462" t="s">
        <v>4665</v>
      </c>
      <c r="B1462" t="s">
        <v>211</v>
      </c>
    </row>
    <row r="1463" spans="1:2" x14ac:dyDescent="0.3">
      <c r="A1463" t="s">
        <v>4664</v>
      </c>
      <c r="B1463" t="s">
        <v>227</v>
      </c>
    </row>
    <row r="1464" spans="1:2" x14ac:dyDescent="0.3">
      <c r="A1464" t="s">
        <v>4663</v>
      </c>
      <c r="B1464" t="s">
        <v>94</v>
      </c>
    </row>
    <row r="1465" spans="1:2" x14ac:dyDescent="0.3">
      <c r="A1465" t="s">
        <v>4662</v>
      </c>
      <c r="B1465" t="s">
        <v>82</v>
      </c>
    </row>
    <row r="1466" spans="1:2" x14ac:dyDescent="0.3">
      <c r="A1466" t="s">
        <v>4661</v>
      </c>
      <c r="B1466" t="s">
        <v>82</v>
      </c>
    </row>
    <row r="1467" spans="1:2" x14ac:dyDescent="0.3">
      <c r="A1467" t="s">
        <v>4660</v>
      </c>
      <c r="B1467" t="s">
        <v>94</v>
      </c>
    </row>
    <row r="1468" spans="1:2" x14ac:dyDescent="0.3">
      <c r="A1468" t="s">
        <v>4659</v>
      </c>
      <c r="B1468" t="s">
        <v>94</v>
      </c>
    </row>
    <row r="1469" spans="1:2" x14ac:dyDescent="0.3">
      <c r="A1469" t="s">
        <v>4658</v>
      </c>
      <c r="B1469" t="s">
        <v>228</v>
      </c>
    </row>
    <row r="1470" spans="1:2" x14ac:dyDescent="0.3">
      <c r="A1470" t="s">
        <v>4657</v>
      </c>
      <c r="B1470" t="s">
        <v>228</v>
      </c>
    </row>
    <row r="1471" spans="1:2" x14ac:dyDescent="0.3">
      <c r="A1471" t="s">
        <v>4656</v>
      </c>
      <c r="B1471" t="s">
        <v>82</v>
      </c>
    </row>
    <row r="1472" spans="1:2" x14ac:dyDescent="0.3">
      <c r="A1472" t="s">
        <v>4655</v>
      </c>
      <c r="B1472" t="s">
        <v>94</v>
      </c>
    </row>
    <row r="1473" spans="1:2" x14ac:dyDescent="0.3">
      <c r="A1473" t="s">
        <v>4654</v>
      </c>
      <c r="B1473" t="s">
        <v>228</v>
      </c>
    </row>
    <row r="1474" spans="1:2" x14ac:dyDescent="0.3">
      <c r="A1474" t="s">
        <v>4653</v>
      </c>
      <c r="B1474" t="s">
        <v>228</v>
      </c>
    </row>
    <row r="1475" spans="1:2" x14ac:dyDescent="0.3">
      <c r="A1475" t="s">
        <v>4652</v>
      </c>
      <c r="B1475" t="s">
        <v>216</v>
      </c>
    </row>
    <row r="1476" spans="1:2" x14ac:dyDescent="0.3">
      <c r="A1476" t="s">
        <v>4651</v>
      </c>
      <c r="B1476" t="s">
        <v>228</v>
      </c>
    </row>
    <row r="1477" spans="1:2" x14ac:dyDescent="0.3">
      <c r="A1477" t="s">
        <v>4650</v>
      </c>
      <c r="B1477" t="s">
        <v>228</v>
      </c>
    </row>
    <row r="1478" spans="1:2" x14ac:dyDescent="0.3">
      <c r="A1478" t="s">
        <v>4649</v>
      </c>
      <c r="B1478" t="s">
        <v>206</v>
      </c>
    </row>
    <row r="1479" spans="1:2" x14ac:dyDescent="0.3">
      <c r="A1479" t="s">
        <v>4648</v>
      </c>
      <c r="B1479" t="s">
        <v>94</v>
      </c>
    </row>
    <row r="1480" spans="1:2" x14ac:dyDescent="0.3">
      <c r="A1480" t="s">
        <v>4647</v>
      </c>
      <c r="B1480" t="s">
        <v>232</v>
      </c>
    </row>
    <row r="1481" spans="1:2" x14ac:dyDescent="0.3">
      <c r="A1481" t="s">
        <v>4646</v>
      </c>
      <c r="B1481" t="s">
        <v>232</v>
      </c>
    </row>
    <row r="1482" spans="1:2" x14ac:dyDescent="0.3">
      <c r="A1482" t="s">
        <v>4645</v>
      </c>
      <c r="B1482" t="s">
        <v>70</v>
      </c>
    </row>
    <row r="1483" spans="1:2" x14ac:dyDescent="0.3">
      <c r="A1483" t="s">
        <v>4644</v>
      </c>
      <c r="B1483" t="s">
        <v>232</v>
      </c>
    </row>
    <row r="1484" spans="1:2" x14ac:dyDescent="0.3">
      <c r="A1484" t="s">
        <v>4643</v>
      </c>
      <c r="B1484" t="s">
        <v>209</v>
      </c>
    </row>
    <row r="1485" spans="1:2" x14ac:dyDescent="0.3">
      <c r="A1485" t="s">
        <v>4642</v>
      </c>
      <c r="B1485" t="s">
        <v>94</v>
      </c>
    </row>
    <row r="1486" spans="1:2" x14ac:dyDescent="0.3">
      <c r="A1486" t="s">
        <v>4641</v>
      </c>
      <c r="B1486" t="s">
        <v>94</v>
      </c>
    </row>
    <row r="1487" spans="1:2" x14ac:dyDescent="0.3">
      <c r="A1487" t="s">
        <v>4640</v>
      </c>
      <c r="B1487" t="s">
        <v>94</v>
      </c>
    </row>
    <row r="1488" spans="1:2" x14ac:dyDescent="0.3">
      <c r="A1488" t="s">
        <v>4598</v>
      </c>
      <c r="B1488" t="s">
        <v>206</v>
      </c>
    </row>
    <row r="1489" spans="1:2" x14ac:dyDescent="0.3">
      <c r="A1489" t="s">
        <v>4597</v>
      </c>
      <c r="B1489" t="s">
        <v>227</v>
      </c>
    </row>
    <row r="1490" spans="1:2" x14ac:dyDescent="0.3">
      <c r="A1490" t="s">
        <v>4596</v>
      </c>
      <c r="B1490" t="s">
        <v>211</v>
      </c>
    </row>
    <row r="1491" spans="1:2" x14ac:dyDescent="0.3">
      <c r="A1491" t="s">
        <v>4595</v>
      </c>
      <c r="B1491" t="s">
        <v>82</v>
      </c>
    </row>
    <row r="1492" spans="1:2" x14ac:dyDescent="0.3">
      <c r="A1492" t="s">
        <v>202</v>
      </c>
      <c r="B1492" t="s">
        <v>207</v>
      </c>
    </row>
    <row r="1493" spans="1:2" x14ac:dyDescent="0.3">
      <c r="A1493" t="s">
        <v>4594</v>
      </c>
      <c r="B1493" t="s">
        <v>209</v>
      </c>
    </row>
    <row r="1494" spans="1:2" x14ac:dyDescent="0.3">
      <c r="A1494" t="s">
        <v>201</v>
      </c>
      <c r="B1494" t="s">
        <v>94</v>
      </c>
    </row>
    <row r="1495" spans="1:2" x14ac:dyDescent="0.3">
      <c r="A1495" t="s">
        <v>200</v>
      </c>
      <c r="B1495" t="s">
        <v>82</v>
      </c>
    </row>
    <row r="1496" spans="1:2" x14ac:dyDescent="0.3">
      <c r="A1496" t="s">
        <v>199</v>
      </c>
      <c r="B1496" t="s">
        <v>209</v>
      </c>
    </row>
    <row r="1497" spans="1:2" x14ac:dyDescent="0.3">
      <c r="A1497" t="s">
        <v>4593</v>
      </c>
      <c r="B1497" t="s">
        <v>209</v>
      </c>
    </row>
    <row r="1498" spans="1:2" x14ac:dyDescent="0.3">
      <c r="A1498" t="s">
        <v>197</v>
      </c>
      <c r="B1498" t="s">
        <v>82</v>
      </c>
    </row>
    <row r="1499" spans="1:2" x14ac:dyDescent="0.3">
      <c r="A1499" t="s">
        <v>196</v>
      </c>
      <c r="B1499" t="s">
        <v>94</v>
      </c>
    </row>
    <row r="1500" spans="1:2" x14ac:dyDescent="0.3">
      <c r="A1500" t="s">
        <v>195</v>
      </c>
      <c r="B1500" t="s">
        <v>82</v>
      </c>
    </row>
    <row r="1501" spans="1:2" x14ac:dyDescent="0.3">
      <c r="A1501" t="s">
        <v>194</v>
      </c>
      <c r="B1501" t="s">
        <v>208</v>
      </c>
    </row>
    <row r="1502" spans="1:2" x14ac:dyDescent="0.3">
      <c r="A1502" t="s">
        <v>4592</v>
      </c>
      <c r="B1502" t="s">
        <v>82</v>
      </c>
    </row>
    <row r="1503" spans="1:2" x14ac:dyDescent="0.3">
      <c r="A1503" t="s">
        <v>4591</v>
      </c>
      <c r="B1503" t="s">
        <v>94</v>
      </c>
    </row>
    <row r="1504" spans="1:2" x14ac:dyDescent="0.3">
      <c r="A1504" t="s">
        <v>4590</v>
      </c>
      <c r="B1504" t="s">
        <v>232</v>
      </c>
    </row>
    <row r="1505" spans="1:2" x14ac:dyDescent="0.3">
      <c r="A1505" t="s">
        <v>4589</v>
      </c>
      <c r="B1505" t="s">
        <v>211</v>
      </c>
    </row>
    <row r="1506" spans="1:2" x14ac:dyDescent="0.3">
      <c r="A1506" t="s">
        <v>4588</v>
      </c>
      <c r="B1506" t="s">
        <v>234</v>
      </c>
    </row>
    <row r="1507" spans="1:2" x14ac:dyDescent="0.3">
      <c r="A1507" t="s">
        <v>4587</v>
      </c>
      <c r="B1507" t="s">
        <v>82</v>
      </c>
    </row>
    <row r="1508" spans="1:2" x14ac:dyDescent="0.3">
      <c r="A1508" t="s">
        <v>4586</v>
      </c>
      <c r="B1508" t="s">
        <v>232</v>
      </c>
    </row>
    <row r="1509" spans="1:2" x14ac:dyDescent="0.3">
      <c r="A1509" t="s">
        <v>4585</v>
      </c>
      <c r="B1509" t="s">
        <v>82</v>
      </c>
    </row>
    <row r="1510" spans="1:2" x14ac:dyDescent="0.3">
      <c r="A1510" t="s">
        <v>4584</v>
      </c>
      <c r="B1510" t="s">
        <v>94</v>
      </c>
    </row>
    <row r="1511" spans="1:2" x14ac:dyDescent="0.3">
      <c r="A1511" t="s">
        <v>4583</v>
      </c>
      <c r="B1511" t="s">
        <v>82</v>
      </c>
    </row>
    <row r="1512" spans="1:2" x14ac:dyDescent="0.3">
      <c r="A1512" t="s">
        <v>4582</v>
      </c>
      <c r="B1512" t="s">
        <v>94</v>
      </c>
    </row>
    <row r="1513" spans="1:2" x14ac:dyDescent="0.3">
      <c r="A1513" t="s">
        <v>4581</v>
      </c>
      <c r="B1513" t="s">
        <v>227</v>
      </c>
    </row>
    <row r="1514" spans="1:2" x14ac:dyDescent="0.3">
      <c r="A1514" t="s">
        <v>4580</v>
      </c>
      <c r="B1514" t="s">
        <v>11</v>
      </c>
    </row>
    <row r="1515" spans="1:2" x14ac:dyDescent="0.3">
      <c r="A1515" t="s">
        <v>4579</v>
      </c>
      <c r="B1515" t="s">
        <v>211</v>
      </c>
    </row>
    <row r="1516" spans="1:2" x14ac:dyDescent="0.3">
      <c r="A1516" t="s">
        <v>4578</v>
      </c>
      <c r="B1516" t="s">
        <v>219</v>
      </c>
    </row>
    <row r="1517" spans="1:2" x14ac:dyDescent="0.3">
      <c r="A1517" t="s">
        <v>4577</v>
      </c>
      <c r="B1517" t="s">
        <v>94</v>
      </c>
    </row>
    <row r="1518" spans="1:2" x14ac:dyDescent="0.3">
      <c r="A1518" t="s">
        <v>4576</v>
      </c>
      <c r="B1518" t="s">
        <v>94</v>
      </c>
    </row>
    <row r="1519" spans="1:2" x14ac:dyDescent="0.3">
      <c r="A1519" t="s">
        <v>4575</v>
      </c>
      <c r="B1519" t="s">
        <v>82</v>
      </c>
    </row>
    <row r="1520" spans="1:2" x14ac:dyDescent="0.3">
      <c r="A1520" t="s">
        <v>4574</v>
      </c>
      <c r="B1520" t="s">
        <v>206</v>
      </c>
    </row>
    <row r="1521" spans="1:2" x14ac:dyDescent="0.3">
      <c r="A1521" t="s">
        <v>4573</v>
      </c>
      <c r="B1521" t="s">
        <v>212</v>
      </c>
    </row>
    <row r="1522" spans="1:2" x14ac:dyDescent="0.3">
      <c r="A1522" t="s">
        <v>4572</v>
      </c>
      <c r="B1522" t="s">
        <v>206</v>
      </c>
    </row>
    <row r="1523" spans="1:2" x14ac:dyDescent="0.3">
      <c r="A1523" t="s">
        <v>4571</v>
      </c>
      <c r="B1523" t="s">
        <v>206</v>
      </c>
    </row>
    <row r="1524" spans="1:2" x14ac:dyDescent="0.3">
      <c r="A1524" t="s">
        <v>193</v>
      </c>
      <c r="B1524" t="s">
        <v>207</v>
      </c>
    </row>
    <row r="1525" spans="1:2" x14ac:dyDescent="0.3">
      <c r="A1525" t="s">
        <v>192</v>
      </c>
      <c r="B1525" t="s">
        <v>232</v>
      </c>
    </row>
    <row r="1526" spans="1:2" x14ac:dyDescent="0.3">
      <c r="A1526" t="s">
        <v>191</v>
      </c>
      <c r="B1526" t="s">
        <v>223</v>
      </c>
    </row>
    <row r="1527" spans="1:2" x14ac:dyDescent="0.3">
      <c r="A1527" t="s">
        <v>190</v>
      </c>
      <c r="B1527" t="s">
        <v>70</v>
      </c>
    </row>
    <row r="1528" spans="1:2" x14ac:dyDescent="0.3">
      <c r="A1528" t="s">
        <v>188</v>
      </c>
      <c r="B1528" t="s">
        <v>235</v>
      </c>
    </row>
    <row r="1529" spans="1:2" x14ac:dyDescent="0.3">
      <c r="A1529" t="s">
        <v>187</v>
      </c>
      <c r="B1529" t="s">
        <v>206</v>
      </c>
    </row>
    <row r="1530" spans="1:2" x14ac:dyDescent="0.3">
      <c r="A1530" t="s">
        <v>4570</v>
      </c>
      <c r="B1530" t="s">
        <v>70</v>
      </c>
    </row>
    <row r="1531" spans="1:2" x14ac:dyDescent="0.3">
      <c r="A1531" t="s">
        <v>186</v>
      </c>
      <c r="B1531" t="s">
        <v>232</v>
      </c>
    </row>
    <row r="1532" spans="1:2" x14ac:dyDescent="0.3">
      <c r="A1532" t="s">
        <v>184</v>
      </c>
      <c r="B1532" t="s">
        <v>229</v>
      </c>
    </row>
    <row r="1533" spans="1:2" x14ac:dyDescent="0.3">
      <c r="A1533" t="s">
        <v>183</v>
      </c>
      <c r="B1533" t="s">
        <v>70</v>
      </c>
    </row>
    <row r="1534" spans="1:2" x14ac:dyDescent="0.3">
      <c r="A1534" t="s">
        <v>181</v>
      </c>
      <c r="B1534" t="s">
        <v>209</v>
      </c>
    </row>
    <row r="1535" spans="1:2" x14ac:dyDescent="0.3">
      <c r="A1535" t="s">
        <v>4569</v>
      </c>
      <c r="B1535" t="s">
        <v>228</v>
      </c>
    </row>
    <row r="1536" spans="1:2" x14ac:dyDescent="0.3">
      <c r="A1536" t="s">
        <v>4568</v>
      </c>
      <c r="B1536" t="s">
        <v>227</v>
      </c>
    </row>
    <row r="1537" spans="1:2" x14ac:dyDescent="0.3">
      <c r="A1537" t="s">
        <v>4567</v>
      </c>
      <c r="B1537" t="s">
        <v>206</v>
      </c>
    </row>
    <row r="1538" spans="1:2" x14ac:dyDescent="0.3">
      <c r="A1538" t="s">
        <v>4566</v>
      </c>
      <c r="B1538" t="s">
        <v>70</v>
      </c>
    </row>
    <row r="1539" spans="1:2" x14ac:dyDescent="0.3">
      <c r="A1539" t="s">
        <v>180</v>
      </c>
      <c r="B1539" t="s">
        <v>207</v>
      </c>
    </row>
    <row r="1540" spans="1:2" x14ac:dyDescent="0.3">
      <c r="A1540" t="s">
        <v>179</v>
      </c>
      <c r="B1540" t="s">
        <v>232</v>
      </c>
    </row>
    <row r="1541" spans="1:2" x14ac:dyDescent="0.3">
      <c r="A1541" t="s">
        <v>178</v>
      </c>
      <c r="B1541" t="s">
        <v>94</v>
      </c>
    </row>
    <row r="1542" spans="1:2" x14ac:dyDescent="0.3">
      <c r="A1542" t="s">
        <v>4565</v>
      </c>
      <c r="B1542" t="s">
        <v>82</v>
      </c>
    </row>
    <row r="1543" spans="1:2" x14ac:dyDescent="0.3">
      <c r="A1543" t="s">
        <v>177</v>
      </c>
      <c r="B1543" t="s">
        <v>11</v>
      </c>
    </row>
    <row r="1544" spans="1:2" x14ac:dyDescent="0.3">
      <c r="A1544" t="s">
        <v>4564</v>
      </c>
      <c r="B1544" t="s">
        <v>211</v>
      </c>
    </row>
    <row r="1545" spans="1:2" x14ac:dyDescent="0.3">
      <c r="A1545" t="s">
        <v>4563</v>
      </c>
      <c r="B1545" t="s">
        <v>82</v>
      </c>
    </row>
    <row r="1546" spans="1:2" x14ac:dyDescent="0.3">
      <c r="A1546" t="s">
        <v>4562</v>
      </c>
      <c r="B1546" t="s">
        <v>212</v>
      </c>
    </row>
    <row r="1547" spans="1:2" x14ac:dyDescent="0.3">
      <c r="A1547" t="s">
        <v>4561</v>
      </c>
      <c r="B1547" t="s">
        <v>212</v>
      </c>
    </row>
    <row r="1548" spans="1:2" x14ac:dyDescent="0.3">
      <c r="A1548" t="s">
        <v>4560</v>
      </c>
      <c r="B1548" t="s">
        <v>227</v>
      </c>
    </row>
    <row r="1549" spans="1:2" x14ac:dyDescent="0.3">
      <c r="A1549" t="s">
        <v>4559</v>
      </c>
      <c r="B1549" t="s">
        <v>70</v>
      </c>
    </row>
    <row r="1550" spans="1:2" x14ac:dyDescent="0.3">
      <c r="A1550" t="s">
        <v>175</v>
      </c>
      <c r="B1550" t="s">
        <v>70</v>
      </c>
    </row>
    <row r="1551" spans="1:2" x14ac:dyDescent="0.3">
      <c r="A1551" t="s">
        <v>4558</v>
      </c>
      <c r="B1551" t="s">
        <v>70</v>
      </c>
    </row>
    <row r="1552" spans="1:2" x14ac:dyDescent="0.3">
      <c r="A1552" t="s">
        <v>4557</v>
      </c>
      <c r="B1552" t="s">
        <v>232</v>
      </c>
    </row>
    <row r="1553" spans="1:2" x14ac:dyDescent="0.3">
      <c r="A1553" t="s">
        <v>174</v>
      </c>
      <c r="B1553" t="s">
        <v>232</v>
      </c>
    </row>
    <row r="1554" spans="1:2" x14ac:dyDescent="0.3">
      <c r="A1554" t="s">
        <v>173</v>
      </c>
      <c r="B1554" t="s">
        <v>228</v>
      </c>
    </row>
    <row r="1555" spans="1:2" x14ac:dyDescent="0.3">
      <c r="A1555" t="s">
        <v>4556</v>
      </c>
      <c r="B1555" t="s">
        <v>82</v>
      </c>
    </row>
    <row r="1556" spans="1:2" x14ac:dyDescent="0.3">
      <c r="A1556" t="s">
        <v>4555</v>
      </c>
      <c r="B1556" t="s">
        <v>212</v>
      </c>
    </row>
    <row r="1557" spans="1:2" x14ac:dyDescent="0.3">
      <c r="A1557" t="s">
        <v>4554</v>
      </c>
      <c r="B1557" t="s">
        <v>234</v>
      </c>
    </row>
    <row r="1558" spans="1:2" x14ac:dyDescent="0.3">
      <c r="A1558" t="s">
        <v>4553</v>
      </c>
      <c r="B1558" t="s">
        <v>210</v>
      </c>
    </row>
    <row r="1559" spans="1:2" x14ac:dyDescent="0.3">
      <c r="A1559" t="s">
        <v>4552</v>
      </c>
      <c r="B1559" t="s">
        <v>210</v>
      </c>
    </row>
    <row r="1560" spans="1:2" x14ac:dyDescent="0.3">
      <c r="A1560" t="s">
        <v>172</v>
      </c>
      <c r="B1560" t="s">
        <v>70</v>
      </c>
    </row>
    <row r="1561" spans="1:2" x14ac:dyDescent="0.3">
      <c r="A1561" t="s">
        <v>171</v>
      </c>
      <c r="B1561" t="s">
        <v>70</v>
      </c>
    </row>
    <row r="1562" spans="1:2" x14ac:dyDescent="0.3">
      <c r="A1562" t="s">
        <v>170</v>
      </c>
      <c r="B1562" t="s">
        <v>229</v>
      </c>
    </row>
    <row r="1563" spans="1:2" x14ac:dyDescent="0.3">
      <c r="A1563" t="s">
        <v>4551</v>
      </c>
      <c r="B1563" t="s">
        <v>70</v>
      </c>
    </row>
    <row r="1564" spans="1:2" x14ac:dyDescent="0.3">
      <c r="A1564" t="s">
        <v>4550</v>
      </c>
      <c r="B1564" t="s">
        <v>219</v>
      </c>
    </row>
    <row r="1565" spans="1:2" x14ac:dyDescent="0.3">
      <c r="A1565" t="s">
        <v>169</v>
      </c>
      <c r="B1565" t="s">
        <v>70</v>
      </c>
    </row>
    <row r="1566" spans="1:2" x14ac:dyDescent="0.3">
      <c r="A1566" t="s">
        <v>4549</v>
      </c>
      <c r="B1566" t="s">
        <v>70</v>
      </c>
    </row>
    <row r="1567" spans="1:2" x14ac:dyDescent="0.3">
      <c r="A1567" t="s">
        <v>168</v>
      </c>
      <c r="B1567" t="s">
        <v>228</v>
      </c>
    </row>
    <row r="1568" spans="1:2" x14ac:dyDescent="0.3">
      <c r="A1568" t="s">
        <v>167</v>
      </c>
      <c r="B1568" t="s">
        <v>228</v>
      </c>
    </row>
    <row r="1569" spans="1:2" x14ac:dyDescent="0.3">
      <c r="A1569" t="s">
        <v>166</v>
      </c>
      <c r="B1569" t="s">
        <v>70</v>
      </c>
    </row>
    <row r="1570" spans="1:2" x14ac:dyDescent="0.3">
      <c r="A1570" t="s">
        <v>165</v>
      </c>
      <c r="B1570" t="s">
        <v>232</v>
      </c>
    </row>
    <row r="1571" spans="1:2" x14ac:dyDescent="0.3">
      <c r="A1571" t="s">
        <v>4548</v>
      </c>
      <c r="B1571" t="s">
        <v>206</v>
      </c>
    </row>
    <row r="1572" spans="1:2" x14ac:dyDescent="0.3">
      <c r="A1572" t="s">
        <v>4547</v>
      </c>
      <c r="B1572" t="s">
        <v>223</v>
      </c>
    </row>
    <row r="1573" spans="1:2" x14ac:dyDescent="0.3">
      <c r="A1573" t="s">
        <v>4546</v>
      </c>
      <c r="B1573" t="s">
        <v>70</v>
      </c>
    </row>
    <row r="1574" spans="1:2" x14ac:dyDescent="0.3">
      <c r="A1574" t="s">
        <v>4545</v>
      </c>
      <c r="B1574" t="s">
        <v>226</v>
      </c>
    </row>
    <row r="1575" spans="1:2" x14ac:dyDescent="0.3">
      <c r="A1575" t="s">
        <v>4544</v>
      </c>
      <c r="B1575" t="s">
        <v>226</v>
      </c>
    </row>
    <row r="1576" spans="1:2" x14ac:dyDescent="0.3">
      <c r="A1576" t="s">
        <v>4543</v>
      </c>
      <c r="B1576" t="s">
        <v>227</v>
      </c>
    </row>
    <row r="1577" spans="1:2" x14ac:dyDescent="0.3">
      <c r="A1577" t="s">
        <v>4542</v>
      </c>
      <c r="B1577" t="s">
        <v>227</v>
      </c>
    </row>
    <row r="1578" spans="1:2" x14ac:dyDescent="0.3">
      <c r="A1578" t="s">
        <v>4541</v>
      </c>
      <c r="B1578" t="s">
        <v>227</v>
      </c>
    </row>
    <row r="1579" spans="1:2" x14ac:dyDescent="0.3">
      <c r="A1579" t="s">
        <v>4540</v>
      </c>
      <c r="B1579" t="s">
        <v>206</v>
      </c>
    </row>
    <row r="1580" spans="1:2" x14ac:dyDescent="0.3">
      <c r="A1580" t="s">
        <v>4539</v>
      </c>
      <c r="B1580" t="s">
        <v>232</v>
      </c>
    </row>
    <row r="1581" spans="1:2" x14ac:dyDescent="0.3">
      <c r="A1581" t="s">
        <v>4538</v>
      </c>
      <c r="B1581" t="s">
        <v>70</v>
      </c>
    </row>
    <row r="1582" spans="1:2" x14ac:dyDescent="0.3">
      <c r="A1582" t="s">
        <v>4537</v>
      </c>
      <c r="B1582" t="s">
        <v>234</v>
      </c>
    </row>
    <row r="1583" spans="1:2" x14ac:dyDescent="0.3">
      <c r="A1583" t="s">
        <v>4536</v>
      </c>
      <c r="B1583" t="s">
        <v>82</v>
      </c>
    </row>
    <row r="1584" spans="1:2" x14ac:dyDescent="0.3">
      <c r="A1584" t="s">
        <v>4535</v>
      </c>
      <c r="B1584" t="s">
        <v>82</v>
      </c>
    </row>
    <row r="1585" spans="1:2" x14ac:dyDescent="0.3">
      <c r="A1585" t="s">
        <v>4534</v>
      </c>
      <c r="B1585" t="s">
        <v>227</v>
      </c>
    </row>
    <row r="1586" spans="1:2" x14ac:dyDescent="0.3">
      <c r="A1586" t="s">
        <v>4533</v>
      </c>
      <c r="B1586" t="s">
        <v>218</v>
      </c>
    </row>
    <row r="1587" spans="1:2" x14ac:dyDescent="0.3">
      <c r="A1587" t="s">
        <v>4532</v>
      </c>
      <c r="B1587" t="s">
        <v>212</v>
      </c>
    </row>
    <row r="1588" spans="1:2" x14ac:dyDescent="0.3">
      <c r="A1588" t="s">
        <v>4531</v>
      </c>
      <c r="B1588" t="s">
        <v>227</v>
      </c>
    </row>
    <row r="1589" spans="1:2" x14ac:dyDescent="0.3">
      <c r="A1589" t="s">
        <v>4530</v>
      </c>
      <c r="B1589" t="s">
        <v>70</v>
      </c>
    </row>
    <row r="1590" spans="1:2" x14ac:dyDescent="0.3">
      <c r="A1590" t="s">
        <v>4529</v>
      </c>
      <c r="B1590" t="s">
        <v>70</v>
      </c>
    </row>
    <row r="1591" spans="1:2" x14ac:dyDescent="0.3">
      <c r="A1591" t="s">
        <v>4528</v>
      </c>
      <c r="B1591" t="s">
        <v>82</v>
      </c>
    </row>
    <row r="1592" spans="1:2" x14ac:dyDescent="0.3">
      <c r="A1592" t="s">
        <v>4527</v>
      </c>
      <c r="B1592" t="s">
        <v>212</v>
      </c>
    </row>
    <row r="1593" spans="1:2" x14ac:dyDescent="0.3">
      <c r="A1593" t="s">
        <v>4526</v>
      </c>
      <c r="B1593" t="s">
        <v>82</v>
      </c>
    </row>
    <row r="1594" spans="1:2" x14ac:dyDescent="0.3">
      <c r="A1594" t="s">
        <v>4525</v>
      </c>
      <c r="B1594" t="s">
        <v>216</v>
      </c>
    </row>
    <row r="1595" spans="1:2" x14ac:dyDescent="0.3">
      <c r="A1595" t="s">
        <v>4524</v>
      </c>
      <c r="B1595" t="s">
        <v>70</v>
      </c>
    </row>
    <row r="1596" spans="1:2" x14ac:dyDescent="0.3">
      <c r="A1596" t="s">
        <v>4523</v>
      </c>
      <c r="B1596" t="s">
        <v>70</v>
      </c>
    </row>
    <row r="1597" spans="1:2" x14ac:dyDescent="0.3">
      <c r="A1597" t="s">
        <v>164</v>
      </c>
      <c r="B1597" t="s">
        <v>209</v>
      </c>
    </row>
    <row r="1598" spans="1:2" x14ac:dyDescent="0.3">
      <c r="A1598" t="s">
        <v>163</v>
      </c>
      <c r="B1598" t="s">
        <v>70</v>
      </c>
    </row>
    <row r="1599" spans="1:2" x14ac:dyDescent="0.3">
      <c r="A1599" t="s">
        <v>4522</v>
      </c>
      <c r="B1599" t="s">
        <v>70</v>
      </c>
    </row>
    <row r="1600" spans="1:2" x14ac:dyDescent="0.3">
      <c r="A1600" t="s">
        <v>4521</v>
      </c>
      <c r="B1600" t="s">
        <v>228</v>
      </c>
    </row>
    <row r="1601" spans="1:2" x14ac:dyDescent="0.3">
      <c r="A1601" t="s">
        <v>162</v>
      </c>
      <c r="B1601" t="s">
        <v>70</v>
      </c>
    </row>
    <row r="1602" spans="1:2" x14ac:dyDescent="0.3">
      <c r="A1602" t="s">
        <v>4520</v>
      </c>
      <c r="B1602" t="s">
        <v>232</v>
      </c>
    </row>
    <row r="1603" spans="1:2" x14ac:dyDescent="0.3">
      <c r="A1603" t="s">
        <v>4519</v>
      </c>
      <c r="B1603" t="s">
        <v>206</v>
      </c>
    </row>
    <row r="1604" spans="1:2" x14ac:dyDescent="0.3">
      <c r="A1604" t="s">
        <v>4518</v>
      </c>
      <c r="B1604" t="s">
        <v>218</v>
      </c>
    </row>
    <row r="1605" spans="1:2" x14ac:dyDescent="0.3">
      <c r="A1605" t="s">
        <v>4517</v>
      </c>
      <c r="B1605" t="s">
        <v>232</v>
      </c>
    </row>
    <row r="1606" spans="1:2" x14ac:dyDescent="0.3">
      <c r="A1606" t="s">
        <v>161</v>
      </c>
      <c r="B1606" t="s">
        <v>232</v>
      </c>
    </row>
    <row r="1607" spans="1:2" x14ac:dyDescent="0.3">
      <c r="A1607" t="s">
        <v>4516</v>
      </c>
      <c r="B1607" t="s">
        <v>70</v>
      </c>
    </row>
    <row r="1608" spans="1:2" x14ac:dyDescent="0.3">
      <c r="A1608" t="s">
        <v>4515</v>
      </c>
      <c r="B1608" t="s">
        <v>232</v>
      </c>
    </row>
    <row r="1609" spans="1:2" x14ac:dyDescent="0.3">
      <c r="A1609" t="s">
        <v>4514</v>
      </c>
      <c r="B1609" t="s">
        <v>232</v>
      </c>
    </row>
    <row r="1610" spans="1:2" x14ac:dyDescent="0.3">
      <c r="A1610" t="s">
        <v>4513</v>
      </c>
      <c r="B1610" t="s">
        <v>232</v>
      </c>
    </row>
    <row r="1611" spans="1:2" x14ac:dyDescent="0.3">
      <c r="A1611" t="s">
        <v>4512</v>
      </c>
      <c r="B1611" t="s">
        <v>232</v>
      </c>
    </row>
    <row r="1612" spans="1:2" x14ac:dyDescent="0.3">
      <c r="A1612" t="s">
        <v>4511</v>
      </c>
      <c r="B1612" t="s">
        <v>220</v>
      </c>
    </row>
    <row r="1613" spans="1:2" x14ac:dyDescent="0.3">
      <c r="A1613" t="s">
        <v>160</v>
      </c>
      <c r="B1613" t="s">
        <v>232</v>
      </c>
    </row>
    <row r="1614" spans="1:2" x14ac:dyDescent="0.3">
      <c r="A1614" t="s">
        <v>4510</v>
      </c>
      <c r="B1614" t="s">
        <v>228</v>
      </c>
    </row>
    <row r="1615" spans="1:2" x14ac:dyDescent="0.3">
      <c r="A1615" t="s">
        <v>4509</v>
      </c>
      <c r="B1615" t="s">
        <v>211</v>
      </c>
    </row>
    <row r="1616" spans="1:2" x14ac:dyDescent="0.3">
      <c r="A1616" t="s">
        <v>4508</v>
      </c>
      <c r="B1616" t="s">
        <v>70</v>
      </c>
    </row>
    <row r="1617" spans="1:2" x14ac:dyDescent="0.3">
      <c r="A1617" t="s">
        <v>4507</v>
      </c>
      <c r="B1617" t="s">
        <v>232</v>
      </c>
    </row>
    <row r="1618" spans="1:2" x14ac:dyDescent="0.3">
      <c r="A1618" t="s">
        <v>4506</v>
      </c>
      <c r="B1618" t="s">
        <v>70</v>
      </c>
    </row>
    <row r="1619" spans="1:2" x14ac:dyDescent="0.3">
      <c r="A1619" t="s">
        <v>4505</v>
      </c>
      <c r="B1619" t="s">
        <v>232</v>
      </c>
    </row>
    <row r="1620" spans="1:2" x14ac:dyDescent="0.3">
      <c r="A1620" t="s">
        <v>4504</v>
      </c>
      <c r="B1620" t="s">
        <v>232</v>
      </c>
    </row>
    <row r="1621" spans="1:2" x14ac:dyDescent="0.3">
      <c r="A1621" t="s">
        <v>4503</v>
      </c>
      <c r="B1621" t="s">
        <v>70</v>
      </c>
    </row>
    <row r="1622" spans="1:2" x14ac:dyDescent="0.3">
      <c r="A1622" t="s">
        <v>4502</v>
      </c>
      <c r="B1622" t="s">
        <v>232</v>
      </c>
    </row>
    <row r="1623" spans="1:2" x14ac:dyDescent="0.3">
      <c r="A1623" t="s">
        <v>4501</v>
      </c>
      <c r="B1623" t="s">
        <v>92</v>
      </c>
    </row>
    <row r="1624" spans="1:2" x14ac:dyDescent="0.3">
      <c r="A1624" t="s">
        <v>4500</v>
      </c>
      <c r="B1624" t="s">
        <v>212</v>
      </c>
    </row>
    <row r="1625" spans="1:2" x14ac:dyDescent="0.3">
      <c r="A1625" t="s">
        <v>4499</v>
      </c>
      <c r="B1625" t="s">
        <v>234</v>
      </c>
    </row>
    <row r="1626" spans="1:2" x14ac:dyDescent="0.3">
      <c r="A1626" t="s">
        <v>4498</v>
      </c>
      <c r="B1626" t="s">
        <v>206</v>
      </c>
    </row>
    <row r="1627" spans="1:2" x14ac:dyDescent="0.3">
      <c r="A1627" t="s">
        <v>4497</v>
      </c>
      <c r="B1627" t="s">
        <v>82</v>
      </c>
    </row>
    <row r="1628" spans="1:2" x14ac:dyDescent="0.3">
      <c r="A1628" t="s">
        <v>159</v>
      </c>
      <c r="B1628" t="s">
        <v>209</v>
      </c>
    </row>
    <row r="1629" spans="1:2" x14ac:dyDescent="0.3">
      <c r="A1629" t="s">
        <v>158</v>
      </c>
      <c r="B1629" t="s">
        <v>227</v>
      </c>
    </row>
    <row r="1630" spans="1:2" x14ac:dyDescent="0.3">
      <c r="A1630" t="s">
        <v>4496</v>
      </c>
      <c r="B1630" t="s">
        <v>228</v>
      </c>
    </row>
    <row r="1631" spans="1:2" x14ac:dyDescent="0.3">
      <c r="A1631" t="s">
        <v>4495</v>
      </c>
      <c r="B1631" t="s">
        <v>70</v>
      </c>
    </row>
    <row r="1632" spans="1:2" x14ac:dyDescent="0.3">
      <c r="A1632" t="s">
        <v>157</v>
      </c>
      <c r="B1632" t="s">
        <v>229</v>
      </c>
    </row>
    <row r="1633" spans="1:2" x14ac:dyDescent="0.3">
      <c r="A1633" t="s">
        <v>4494</v>
      </c>
      <c r="B1633" t="s">
        <v>206</v>
      </c>
    </row>
    <row r="1634" spans="1:2" x14ac:dyDescent="0.3">
      <c r="A1634" t="s">
        <v>4493</v>
      </c>
      <c r="B1634" t="s">
        <v>232</v>
      </c>
    </row>
    <row r="1635" spans="1:2" x14ac:dyDescent="0.3">
      <c r="A1635" t="s">
        <v>4492</v>
      </c>
      <c r="B1635" t="s">
        <v>207</v>
      </c>
    </row>
    <row r="1636" spans="1:2" x14ac:dyDescent="0.3">
      <c r="A1636" t="s">
        <v>4491</v>
      </c>
      <c r="B1636" t="s">
        <v>227</v>
      </c>
    </row>
    <row r="1637" spans="1:2" x14ac:dyDescent="0.3">
      <c r="A1637" t="s">
        <v>4490</v>
      </c>
      <c r="B1637" t="s">
        <v>232</v>
      </c>
    </row>
    <row r="1638" spans="1:2" x14ac:dyDescent="0.3">
      <c r="A1638" t="s">
        <v>156</v>
      </c>
      <c r="B1638" t="s">
        <v>206</v>
      </c>
    </row>
    <row r="1639" spans="1:2" x14ac:dyDescent="0.3">
      <c r="A1639" t="s">
        <v>4489</v>
      </c>
      <c r="B1639" t="s">
        <v>70</v>
      </c>
    </row>
    <row r="1640" spans="1:2" x14ac:dyDescent="0.3">
      <c r="A1640" t="s">
        <v>4488</v>
      </c>
      <c r="B1640" t="s">
        <v>70</v>
      </c>
    </row>
    <row r="1641" spans="1:2" x14ac:dyDescent="0.3">
      <c r="A1641" t="s">
        <v>4487</v>
      </c>
      <c r="B1641" t="s">
        <v>232</v>
      </c>
    </row>
    <row r="1642" spans="1:2" x14ac:dyDescent="0.3">
      <c r="A1642" t="s">
        <v>4486</v>
      </c>
      <c r="B1642" t="s">
        <v>70</v>
      </c>
    </row>
    <row r="1643" spans="1:2" x14ac:dyDescent="0.3">
      <c r="A1643" t="s">
        <v>154</v>
      </c>
      <c r="B1643" t="s">
        <v>206</v>
      </c>
    </row>
    <row r="1644" spans="1:2" x14ac:dyDescent="0.3">
      <c r="A1644" t="s">
        <v>4485</v>
      </c>
      <c r="B1644" t="s">
        <v>219</v>
      </c>
    </row>
    <row r="1645" spans="1:2" x14ac:dyDescent="0.3">
      <c r="A1645" t="s">
        <v>4484</v>
      </c>
      <c r="B1645" t="s">
        <v>221</v>
      </c>
    </row>
    <row r="1646" spans="1:2" x14ac:dyDescent="0.3">
      <c r="A1646" t="s">
        <v>4483</v>
      </c>
      <c r="B1646" t="s">
        <v>219</v>
      </c>
    </row>
    <row r="1647" spans="1:2" x14ac:dyDescent="0.3">
      <c r="A1647" t="s">
        <v>4482</v>
      </c>
      <c r="B1647" t="s">
        <v>228</v>
      </c>
    </row>
    <row r="1648" spans="1:2" x14ac:dyDescent="0.3">
      <c r="A1648" t="s">
        <v>4481</v>
      </c>
      <c r="B1648" t="s">
        <v>70</v>
      </c>
    </row>
    <row r="1649" spans="1:2" x14ac:dyDescent="0.3">
      <c r="A1649" t="s">
        <v>4480</v>
      </c>
      <c r="B1649" t="s">
        <v>232</v>
      </c>
    </row>
    <row r="1650" spans="1:2" x14ac:dyDescent="0.3">
      <c r="A1650" t="s">
        <v>4479</v>
      </c>
      <c r="B1650" t="s">
        <v>232</v>
      </c>
    </row>
    <row r="1651" spans="1:2" x14ac:dyDescent="0.3">
      <c r="A1651" t="s">
        <v>4478</v>
      </c>
      <c r="B1651" t="s">
        <v>232</v>
      </c>
    </row>
    <row r="1652" spans="1:2" x14ac:dyDescent="0.3">
      <c r="A1652" t="s">
        <v>4477</v>
      </c>
      <c r="B1652" t="s">
        <v>227</v>
      </c>
    </row>
    <row r="1653" spans="1:2" x14ac:dyDescent="0.3">
      <c r="A1653" t="s">
        <v>4476</v>
      </c>
      <c r="B1653" t="s">
        <v>232</v>
      </c>
    </row>
    <row r="1654" spans="1:2" x14ac:dyDescent="0.3">
      <c r="A1654" t="s">
        <v>4475</v>
      </c>
      <c r="B1654" t="s">
        <v>232</v>
      </c>
    </row>
    <row r="1655" spans="1:2" x14ac:dyDescent="0.3">
      <c r="A1655" t="s">
        <v>4474</v>
      </c>
      <c r="B1655" t="s">
        <v>206</v>
      </c>
    </row>
    <row r="1656" spans="1:2" x14ac:dyDescent="0.3">
      <c r="A1656" t="s">
        <v>4473</v>
      </c>
      <c r="B1656" t="s">
        <v>227</v>
      </c>
    </row>
    <row r="1657" spans="1:2" x14ac:dyDescent="0.3">
      <c r="A1657" t="s">
        <v>4472</v>
      </c>
      <c r="B1657" t="s">
        <v>232</v>
      </c>
    </row>
    <row r="1658" spans="1:2" x14ac:dyDescent="0.3">
      <c r="A1658" t="s">
        <v>4471</v>
      </c>
      <c r="B1658" t="s">
        <v>232</v>
      </c>
    </row>
    <row r="1659" spans="1:2" x14ac:dyDescent="0.3">
      <c r="A1659" t="s">
        <v>4470</v>
      </c>
      <c r="B1659" t="s">
        <v>211</v>
      </c>
    </row>
    <row r="1660" spans="1:2" x14ac:dyDescent="0.3">
      <c r="A1660" t="s">
        <v>4469</v>
      </c>
      <c r="B1660" t="s">
        <v>232</v>
      </c>
    </row>
    <row r="1661" spans="1:2" x14ac:dyDescent="0.3">
      <c r="A1661" t="s">
        <v>4468</v>
      </c>
      <c r="B1661" t="s">
        <v>232</v>
      </c>
    </row>
    <row r="1662" spans="1:2" x14ac:dyDescent="0.3">
      <c r="A1662" t="s">
        <v>4467</v>
      </c>
      <c r="B1662" t="s">
        <v>232</v>
      </c>
    </row>
    <row r="1663" spans="1:2" x14ac:dyDescent="0.3">
      <c r="A1663" t="s">
        <v>4466</v>
      </c>
      <c r="B1663" t="s">
        <v>232</v>
      </c>
    </row>
    <row r="1664" spans="1:2" x14ac:dyDescent="0.3">
      <c r="A1664" t="s">
        <v>4465</v>
      </c>
      <c r="B1664" t="s">
        <v>232</v>
      </c>
    </row>
    <row r="1665" spans="1:2" x14ac:dyDescent="0.3">
      <c r="A1665" t="s">
        <v>4464</v>
      </c>
      <c r="B1665" t="s">
        <v>232</v>
      </c>
    </row>
    <row r="1666" spans="1:2" x14ac:dyDescent="0.3">
      <c r="A1666" t="s">
        <v>4463</v>
      </c>
      <c r="B1666" t="s">
        <v>232</v>
      </c>
    </row>
    <row r="1667" spans="1:2" x14ac:dyDescent="0.3">
      <c r="A1667" t="s">
        <v>4462</v>
      </c>
      <c r="B1667" t="s">
        <v>232</v>
      </c>
    </row>
    <row r="1668" spans="1:2" x14ac:dyDescent="0.3">
      <c r="A1668" t="s">
        <v>4461</v>
      </c>
      <c r="B1668" t="s">
        <v>232</v>
      </c>
    </row>
    <row r="1669" spans="1:2" x14ac:dyDescent="0.3">
      <c r="A1669" t="s">
        <v>4460</v>
      </c>
      <c r="B1669" t="s">
        <v>232</v>
      </c>
    </row>
    <row r="1670" spans="1:2" x14ac:dyDescent="0.3">
      <c r="A1670" t="s">
        <v>4459</v>
      </c>
      <c r="B1670" t="s">
        <v>232</v>
      </c>
    </row>
    <row r="1671" spans="1:2" x14ac:dyDescent="0.3">
      <c r="A1671" t="s">
        <v>4458</v>
      </c>
      <c r="B1671" t="s">
        <v>232</v>
      </c>
    </row>
    <row r="1672" spans="1:2" x14ac:dyDescent="0.3">
      <c r="A1672" t="s">
        <v>4457</v>
      </c>
      <c r="B1672" t="s">
        <v>232</v>
      </c>
    </row>
    <row r="1673" spans="1:2" x14ac:dyDescent="0.3">
      <c r="A1673" t="s">
        <v>153</v>
      </c>
      <c r="B1673" t="s">
        <v>227</v>
      </c>
    </row>
    <row r="1674" spans="1:2" x14ac:dyDescent="0.3">
      <c r="A1674" t="s">
        <v>152</v>
      </c>
      <c r="B1674" t="s">
        <v>227</v>
      </c>
    </row>
    <row r="1675" spans="1:2" x14ac:dyDescent="0.3">
      <c r="A1675" t="s">
        <v>151</v>
      </c>
      <c r="B1675" t="s">
        <v>227</v>
      </c>
    </row>
    <row r="1676" spans="1:2" x14ac:dyDescent="0.3">
      <c r="A1676" t="s">
        <v>4456</v>
      </c>
      <c r="B1676" t="s">
        <v>212</v>
      </c>
    </row>
    <row r="1677" spans="1:2" x14ac:dyDescent="0.3">
      <c r="A1677" t="s">
        <v>4455</v>
      </c>
      <c r="B1677" t="s">
        <v>228</v>
      </c>
    </row>
    <row r="1678" spans="1:2" x14ac:dyDescent="0.3">
      <c r="A1678" t="s">
        <v>4454</v>
      </c>
      <c r="B1678" t="s">
        <v>82</v>
      </c>
    </row>
    <row r="1679" spans="1:2" x14ac:dyDescent="0.3">
      <c r="A1679" t="s">
        <v>4453</v>
      </c>
      <c r="B1679" t="s">
        <v>70</v>
      </c>
    </row>
    <row r="1680" spans="1:2" x14ac:dyDescent="0.3">
      <c r="A1680" t="s">
        <v>4452</v>
      </c>
      <c r="B1680" t="s">
        <v>82</v>
      </c>
    </row>
    <row r="1681" spans="1:2" x14ac:dyDescent="0.3">
      <c r="A1681" t="s">
        <v>4451</v>
      </c>
      <c r="B1681" t="s">
        <v>70</v>
      </c>
    </row>
    <row r="1682" spans="1:2" x14ac:dyDescent="0.3">
      <c r="A1682" t="s">
        <v>4450</v>
      </c>
      <c r="B1682" t="s">
        <v>208</v>
      </c>
    </row>
    <row r="1683" spans="1:2" x14ac:dyDescent="0.3">
      <c r="A1683" t="s">
        <v>4449</v>
      </c>
      <c r="B1683" t="s">
        <v>219</v>
      </c>
    </row>
    <row r="1684" spans="1:2" x14ac:dyDescent="0.3">
      <c r="A1684" t="s">
        <v>150</v>
      </c>
      <c r="B1684" t="s">
        <v>70</v>
      </c>
    </row>
    <row r="1685" spans="1:2" x14ac:dyDescent="0.3">
      <c r="A1685" t="s">
        <v>4448</v>
      </c>
      <c r="B1685" t="s">
        <v>212</v>
      </c>
    </row>
    <row r="1686" spans="1:2" x14ac:dyDescent="0.3">
      <c r="A1686" t="s">
        <v>4447</v>
      </c>
      <c r="B1686" t="s">
        <v>228</v>
      </c>
    </row>
    <row r="1687" spans="1:2" x14ac:dyDescent="0.3">
      <c r="A1687" t="s">
        <v>4446</v>
      </c>
      <c r="B1687" t="s">
        <v>227</v>
      </c>
    </row>
    <row r="1688" spans="1:2" x14ac:dyDescent="0.3">
      <c r="A1688" t="s">
        <v>4445</v>
      </c>
      <c r="B1688" t="s">
        <v>206</v>
      </c>
    </row>
    <row r="1689" spans="1:2" x14ac:dyDescent="0.3">
      <c r="A1689" t="s">
        <v>149</v>
      </c>
      <c r="B1689" t="s">
        <v>70</v>
      </c>
    </row>
    <row r="1690" spans="1:2" x14ac:dyDescent="0.3">
      <c r="A1690" t="s">
        <v>148</v>
      </c>
      <c r="B1690" t="s">
        <v>232</v>
      </c>
    </row>
    <row r="1691" spans="1:2" x14ac:dyDescent="0.3">
      <c r="A1691" t="s">
        <v>4444</v>
      </c>
      <c r="B1691" t="s">
        <v>223</v>
      </c>
    </row>
    <row r="1692" spans="1:2" x14ac:dyDescent="0.3">
      <c r="A1692" t="s">
        <v>4443</v>
      </c>
      <c r="B1692" t="s">
        <v>219</v>
      </c>
    </row>
    <row r="1693" spans="1:2" x14ac:dyDescent="0.3">
      <c r="A1693" t="s">
        <v>4442</v>
      </c>
      <c r="B1693" t="s">
        <v>229</v>
      </c>
    </row>
    <row r="1694" spans="1:2" x14ac:dyDescent="0.3">
      <c r="A1694" t="s">
        <v>4441</v>
      </c>
      <c r="B1694" t="s">
        <v>236</v>
      </c>
    </row>
    <row r="1695" spans="1:2" x14ac:dyDescent="0.3">
      <c r="A1695" t="s">
        <v>4440</v>
      </c>
      <c r="B1695" t="s">
        <v>232</v>
      </c>
    </row>
    <row r="1696" spans="1:2" x14ac:dyDescent="0.3">
      <c r="A1696" t="s">
        <v>4439</v>
      </c>
      <c r="B1696" t="s">
        <v>227</v>
      </c>
    </row>
    <row r="1697" spans="1:2" x14ac:dyDescent="0.3">
      <c r="A1697" t="s">
        <v>146</v>
      </c>
      <c r="B1697" t="s">
        <v>232</v>
      </c>
    </row>
    <row r="1698" spans="1:2" x14ac:dyDescent="0.3">
      <c r="A1698" t="s">
        <v>4438</v>
      </c>
      <c r="B1698" t="s">
        <v>232</v>
      </c>
    </row>
    <row r="1699" spans="1:2" x14ac:dyDescent="0.3">
      <c r="A1699" t="s">
        <v>145</v>
      </c>
      <c r="B1699" t="s">
        <v>232</v>
      </c>
    </row>
    <row r="1700" spans="1:2" x14ac:dyDescent="0.3">
      <c r="A1700" t="s">
        <v>4437</v>
      </c>
      <c r="B1700" t="s">
        <v>232</v>
      </c>
    </row>
    <row r="1701" spans="1:2" x14ac:dyDescent="0.3">
      <c r="A1701" t="s">
        <v>4436</v>
      </c>
      <c r="B1701" t="s">
        <v>232</v>
      </c>
    </row>
    <row r="1702" spans="1:2" x14ac:dyDescent="0.3">
      <c r="A1702" t="s">
        <v>4435</v>
      </c>
      <c r="B1702" t="s">
        <v>82</v>
      </c>
    </row>
    <row r="1703" spans="1:2" x14ac:dyDescent="0.3">
      <c r="A1703" t="s">
        <v>4434</v>
      </c>
      <c r="B1703" t="s">
        <v>70</v>
      </c>
    </row>
    <row r="1704" spans="1:2" x14ac:dyDescent="0.3">
      <c r="A1704" t="s">
        <v>144</v>
      </c>
      <c r="B1704" t="s">
        <v>209</v>
      </c>
    </row>
    <row r="1705" spans="1:2" x14ac:dyDescent="0.3">
      <c r="A1705" t="s">
        <v>4433</v>
      </c>
      <c r="B1705" t="s">
        <v>209</v>
      </c>
    </row>
    <row r="1706" spans="1:2" x14ac:dyDescent="0.3">
      <c r="A1706" t="s">
        <v>4432</v>
      </c>
      <c r="B1706" t="s">
        <v>208</v>
      </c>
    </row>
    <row r="1707" spans="1:2" x14ac:dyDescent="0.3">
      <c r="A1707" t="s">
        <v>4431</v>
      </c>
      <c r="B1707" t="s">
        <v>212</v>
      </c>
    </row>
    <row r="1708" spans="1:2" x14ac:dyDescent="0.3">
      <c r="A1708" t="s">
        <v>4430</v>
      </c>
      <c r="B1708" t="s">
        <v>228</v>
      </c>
    </row>
    <row r="1709" spans="1:2" x14ac:dyDescent="0.3">
      <c r="A1709" t="s">
        <v>4429</v>
      </c>
      <c r="B1709" t="s">
        <v>206</v>
      </c>
    </row>
    <row r="1710" spans="1:2" x14ac:dyDescent="0.3">
      <c r="A1710" t="s">
        <v>4428</v>
      </c>
      <c r="B1710" t="s">
        <v>211</v>
      </c>
    </row>
    <row r="1711" spans="1:2" x14ac:dyDescent="0.3">
      <c r="A1711" t="s">
        <v>4427</v>
      </c>
      <c r="B1711" t="s">
        <v>211</v>
      </c>
    </row>
    <row r="1712" spans="1:2" x14ac:dyDescent="0.3">
      <c r="A1712" t="s">
        <v>142</v>
      </c>
      <c r="B1712" t="s">
        <v>212</v>
      </c>
    </row>
    <row r="1713" spans="1:2" x14ac:dyDescent="0.3">
      <c r="A1713" t="s">
        <v>4426</v>
      </c>
      <c r="B1713" t="s">
        <v>70</v>
      </c>
    </row>
    <row r="1714" spans="1:2" x14ac:dyDescent="0.3">
      <c r="A1714" t="s">
        <v>4425</v>
      </c>
      <c r="B1714" t="s">
        <v>223</v>
      </c>
    </row>
    <row r="1715" spans="1:2" x14ac:dyDescent="0.3">
      <c r="A1715" t="s">
        <v>4424</v>
      </c>
      <c r="B1715" t="s">
        <v>232</v>
      </c>
    </row>
    <row r="1716" spans="1:2" x14ac:dyDescent="0.3">
      <c r="A1716" t="s">
        <v>4423</v>
      </c>
      <c r="B1716" t="s">
        <v>70</v>
      </c>
    </row>
    <row r="1717" spans="1:2" x14ac:dyDescent="0.3">
      <c r="A1717" t="s">
        <v>4422</v>
      </c>
      <c r="B1717" t="s">
        <v>209</v>
      </c>
    </row>
    <row r="1718" spans="1:2" x14ac:dyDescent="0.3">
      <c r="A1718" t="s">
        <v>4421</v>
      </c>
      <c r="B1718" t="s">
        <v>219</v>
      </c>
    </row>
    <row r="1719" spans="1:2" x14ac:dyDescent="0.3">
      <c r="A1719" t="s">
        <v>4420</v>
      </c>
      <c r="B1719" t="s">
        <v>211</v>
      </c>
    </row>
    <row r="1720" spans="1:2" x14ac:dyDescent="0.3">
      <c r="A1720" t="s">
        <v>4419</v>
      </c>
      <c r="B1720" t="s">
        <v>211</v>
      </c>
    </row>
    <row r="1721" spans="1:2" x14ac:dyDescent="0.3">
      <c r="A1721" t="s">
        <v>4418</v>
      </c>
      <c r="B1721" t="s">
        <v>211</v>
      </c>
    </row>
    <row r="1722" spans="1:2" x14ac:dyDescent="0.3">
      <c r="A1722" t="s">
        <v>4417</v>
      </c>
      <c r="B1722" t="s">
        <v>227</v>
      </c>
    </row>
    <row r="1723" spans="1:2" x14ac:dyDescent="0.3">
      <c r="A1723" t="s">
        <v>4416</v>
      </c>
      <c r="B1723" t="s">
        <v>207</v>
      </c>
    </row>
    <row r="1724" spans="1:2" x14ac:dyDescent="0.3">
      <c r="A1724" t="s">
        <v>4415</v>
      </c>
      <c r="B1724" t="s">
        <v>82</v>
      </c>
    </row>
    <row r="1725" spans="1:2" x14ac:dyDescent="0.3">
      <c r="A1725" t="s">
        <v>4414</v>
      </c>
      <c r="B1725" t="s">
        <v>227</v>
      </c>
    </row>
    <row r="1726" spans="1:2" x14ac:dyDescent="0.3">
      <c r="A1726" t="s">
        <v>4413</v>
      </c>
      <c r="B1726" t="s">
        <v>82</v>
      </c>
    </row>
    <row r="1727" spans="1:2" x14ac:dyDescent="0.3">
      <c r="A1727" t="s">
        <v>4412</v>
      </c>
      <c r="B1727" t="s">
        <v>223</v>
      </c>
    </row>
    <row r="1728" spans="1:2" x14ac:dyDescent="0.3">
      <c r="A1728" t="s">
        <v>4411</v>
      </c>
      <c r="B1728" t="s">
        <v>232</v>
      </c>
    </row>
    <row r="1729" spans="1:2" x14ac:dyDescent="0.3">
      <c r="A1729" t="s">
        <v>4410</v>
      </c>
      <c r="B1729" t="s">
        <v>235</v>
      </c>
    </row>
    <row r="1730" spans="1:2" x14ac:dyDescent="0.3">
      <c r="A1730" t="s">
        <v>4409</v>
      </c>
      <c r="B1730" t="s">
        <v>236</v>
      </c>
    </row>
    <row r="1731" spans="1:2" x14ac:dyDescent="0.3">
      <c r="A1731" t="s">
        <v>4408</v>
      </c>
      <c r="B1731" t="s">
        <v>206</v>
      </c>
    </row>
    <row r="1732" spans="1:2" x14ac:dyDescent="0.3">
      <c r="A1732" t="s">
        <v>4407</v>
      </c>
      <c r="B1732" t="s">
        <v>227</v>
      </c>
    </row>
    <row r="1733" spans="1:2" x14ac:dyDescent="0.3">
      <c r="A1733" t="s">
        <v>4406</v>
      </c>
      <c r="B1733" t="s">
        <v>227</v>
      </c>
    </row>
    <row r="1734" spans="1:2" x14ac:dyDescent="0.3">
      <c r="A1734" t="s">
        <v>4405</v>
      </c>
      <c r="B1734" t="s">
        <v>70</v>
      </c>
    </row>
    <row r="1735" spans="1:2" x14ac:dyDescent="0.3">
      <c r="A1735" t="s">
        <v>4404</v>
      </c>
      <c r="B1735" t="s">
        <v>70</v>
      </c>
    </row>
    <row r="1736" spans="1:2" x14ac:dyDescent="0.3">
      <c r="A1736" t="s">
        <v>4403</v>
      </c>
      <c r="B1736" t="s">
        <v>228</v>
      </c>
    </row>
    <row r="1737" spans="1:2" x14ac:dyDescent="0.3">
      <c r="A1737" t="s">
        <v>4402</v>
      </c>
      <c r="B1737" t="s">
        <v>209</v>
      </c>
    </row>
    <row r="1738" spans="1:2" x14ac:dyDescent="0.3">
      <c r="A1738" t="s">
        <v>4401</v>
      </c>
      <c r="B1738" t="s">
        <v>212</v>
      </c>
    </row>
    <row r="1739" spans="1:2" x14ac:dyDescent="0.3">
      <c r="A1739" t="s">
        <v>4400</v>
      </c>
      <c r="B1739" t="s">
        <v>212</v>
      </c>
    </row>
    <row r="1740" spans="1:2" x14ac:dyDescent="0.3">
      <c r="A1740" t="s">
        <v>4399</v>
      </c>
      <c r="B1740" t="s">
        <v>212</v>
      </c>
    </row>
    <row r="1741" spans="1:2" x14ac:dyDescent="0.3">
      <c r="A1741" t="s">
        <v>141</v>
      </c>
      <c r="B1741" t="s">
        <v>232</v>
      </c>
    </row>
    <row r="1742" spans="1:2" x14ac:dyDescent="0.3">
      <c r="A1742" t="s">
        <v>4398</v>
      </c>
      <c r="B1742" t="s">
        <v>232</v>
      </c>
    </row>
    <row r="1743" spans="1:2" x14ac:dyDescent="0.3">
      <c r="A1743" t="s">
        <v>4397</v>
      </c>
      <c r="B1743" t="s">
        <v>208</v>
      </c>
    </row>
    <row r="1744" spans="1:2" x14ac:dyDescent="0.3">
      <c r="A1744" t="s">
        <v>4396</v>
      </c>
      <c r="B1744" t="s">
        <v>70</v>
      </c>
    </row>
    <row r="1745" spans="1:2" x14ac:dyDescent="0.3">
      <c r="A1745" t="s">
        <v>4395</v>
      </c>
      <c r="B1745" t="s">
        <v>232</v>
      </c>
    </row>
    <row r="1746" spans="1:2" x14ac:dyDescent="0.3">
      <c r="A1746" t="s">
        <v>4394</v>
      </c>
      <c r="B1746" t="s">
        <v>70</v>
      </c>
    </row>
    <row r="1747" spans="1:2" x14ac:dyDescent="0.3">
      <c r="A1747" t="s">
        <v>4393</v>
      </c>
      <c r="B1747" t="s">
        <v>232</v>
      </c>
    </row>
    <row r="1748" spans="1:2" x14ac:dyDescent="0.3">
      <c r="A1748" t="s">
        <v>4392</v>
      </c>
      <c r="B1748" t="s">
        <v>207</v>
      </c>
    </row>
    <row r="1749" spans="1:2" x14ac:dyDescent="0.3">
      <c r="A1749" t="s">
        <v>4391</v>
      </c>
      <c r="B1749" t="s">
        <v>70</v>
      </c>
    </row>
    <row r="1750" spans="1:2" x14ac:dyDescent="0.3">
      <c r="A1750" t="s">
        <v>4390</v>
      </c>
      <c r="B1750" t="s">
        <v>70</v>
      </c>
    </row>
    <row r="1751" spans="1:2" x14ac:dyDescent="0.3">
      <c r="A1751" t="s">
        <v>4389</v>
      </c>
      <c r="B1751" t="s">
        <v>70</v>
      </c>
    </row>
    <row r="1752" spans="1:2" x14ac:dyDescent="0.3">
      <c r="A1752" t="s">
        <v>4388</v>
      </c>
      <c r="B1752" t="s">
        <v>70</v>
      </c>
    </row>
    <row r="1753" spans="1:2" x14ac:dyDescent="0.3">
      <c r="A1753" t="s">
        <v>4387</v>
      </c>
      <c r="B1753" t="s">
        <v>70</v>
      </c>
    </row>
    <row r="1754" spans="1:2" x14ac:dyDescent="0.3">
      <c r="A1754" t="s">
        <v>4386</v>
      </c>
      <c r="B1754" t="s">
        <v>209</v>
      </c>
    </row>
    <row r="1755" spans="1:2" x14ac:dyDescent="0.3">
      <c r="A1755" t="s">
        <v>140</v>
      </c>
      <c r="B1755" t="s">
        <v>70</v>
      </c>
    </row>
    <row r="1756" spans="1:2" x14ac:dyDescent="0.3">
      <c r="A1756" t="s">
        <v>139</v>
      </c>
      <c r="B1756" t="s">
        <v>232</v>
      </c>
    </row>
    <row r="1757" spans="1:2" x14ac:dyDescent="0.3">
      <c r="A1757" t="s">
        <v>4385</v>
      </c>
      <c r="B1757" t="s">
        <v>227</v>
      </c>
    </row>
    <row r="1758" spans="1:2" x14ac:dyDescent="0.3">
      <c r="A1758" t="s">
        <v>4384</v>
      </c>
      <c r="B1758" t="s">
        <v>227</v>
      </c>
    </row>
    <row r="1759" spans="1:2" x14ac:dyDescent="0.3">
      <c r="A1759" t="s">
        <v>4383</v>
      </c>
      <c r="B1759" t="s">
        <v>232</v>
      </c>
    </row>
    <row r="1760" spans="1:2" x14ac:dyDescent="0.3">
      <c r="A1760" t="s">
        <v>4382</v>
      </c>
      <c r="B1760" t="s">
        <v>220</v>
      </c>
    </row>
    <row r="1761" spans="1:2" x14ac:dyDescent="0.3">
      <c r="A1761" t="s">
        <v>4381</v>
      </c>
      <c r="B1761" t="s">
        <v>220</v>
      </c>
    </row>
    <row r="1762" spans="1:2" x14ac:dyDescent="0.3">
      <c r="A1762" t="s">
        <v>4380</v>
      </c>
      <c r="B1762" t="s">
        <v>228</v>
      </c>
    </row>
    <row r="1763" spans="1:2" x14ac:dyDescent="0.3">
      <c r="A1763" t="s">
        <v>4379</v>
      </c>
      <c r="B1763" t="s">
        <v>232</v>
      </c>
    </row>
    <row r="1764" spans="1:2" x14ac:dyDescent="0.3">
      <c r="A1764" t="s">
        <v>4378</v>
      </c>
      <c r="B1764" t="s">
        <v>70</v>
      </c>
    </row>
    <row r="1765" spans="1:2" x14ac:dyDescent="0.3">
      <c r="A1765" t="s">
        <v>4377</v>
      </c>
      <c r="B1765" t="s">
        <v>212</v>
      </c>
    </row>
    <row r="1766" spans="1:2" x14ac:dyDescent="0.3">
      <c r="A1766" t="s">
        <v>4376</v>
      </c>
      <c r="B1766" t="s">
        <v>232</v>
      </c>
    </row>
    <row r="1767" spans="1:2" x14ac:dyDescent="0.3">
      <c r="A1767" t="s">
        <v>4375</v>
      </c>
      <c r="B1767" t="s">
        <v>82</v>
      </c>
    </row>
    <row r="1768" spans="1:2" x14ac:dyDescent="0.3">
      <c r="A1768" t="s">
        <v>4374</v>
      </c>
      <c r="B1768" t="s">
        <v>227</v>
      </c>
    </row>
    <row r="1769" spans="1:2" x14ac:dyDescent="0.3">
      <c r="A1769" t="s">
        <v>4373</v>
      </c>
      <c r="B1769" t="s">
        <v>217</v>
      </c>
    </row>
    <row r="1770" spans="1:2" x14ac:dyDescent="0.3">
      <c r="A1770" t="s">
        <v>4372</v>
      </c>
      <c r="B1770" t="s">
        <v>226</v>
      </c>
    </row>
    <row r="1771" spans="1:2" x14ac:dyDescent="0.3">
      <c r="A1771" t="s">
        <v>4371</v>
      </c>
      <c r="B1771" t="s">
        <v>226</v>
      </c>
    </row>
    <row r="1772" spans="1:2" x14ac:dyDescent="0.3">
      <c r="A1772" t="s">
        <v>4370</v>
      </c>
      <c r="B1772" t="s">
        <v>218</v>
      </c>
    </row>
    <row r="1773" spans="1:2" x14ac:dyDescent="0.3">
      <c r="A1773" t="s">
        <v>4369</v>
      </c>
      <c r="B1773" t="s">
        <v>227</v>
      </c>
    </row>
    <row r="1774" spans="1:2" x14ac:dyDescent="0.3">
      <c r="A1774" t="s">
        <v>4368</v>
      </c>
      <c r="B1774" t="s">
        <v>227</v>
      </c>
    </row>
    <row r="1775" spans="1:2" x14ac:dyDescent="0.3">
      <c r="A1775" t="s">
        <v>4367</v>
      </c>
      <c r="B1775" t="s">
        <v>227</v>
      </c>
    </row>
    <row r="1776" spans="1:2" x14ac:dyDescent="0.3">
      <c r="A1776" t="s">
        <v>4366</v>
      </c>
      <c r="B1776" t="s">
        <v>227</v>
      </c>
    </row>
    <row r="1777" spans="1:2" x14ac:dyDescent="0.3">
      <c r="A1777" t="s">
        <v>4365</v>
      </c>
      <c r="B1777" t="s">
        <v>70</v>
      </c>
    </row>
    <row r="1778" spans="1:2" x14ac:dyDescent="0.3">
      <c r="A1778" t="s">
        <v>4364</v>
      </c>
      <c r="B1778" t="s">
        <v>70</v>
      </c>
    </row>
    <row r="1779" spans="1:2" x14ac:dyDescent="0.3">
      <c r="A1779" t="s">
        <v>4363</v>
      </c>
      <c r="B1779" t="s">
        <v>70</v>
      </c>
    </row>
    <row r="1780" spans="1:2" x14ac:dyDescent="0.3">
      <c r="A1780" t="s">
        <v>4362</v>
      </c>
      <c r="B1780" t="s">
        <v>70</v>
      </c>
    </row>
    <row r="1781" spans="1:2" x14ac:dyDescent="0.3">
      <c r="A1781" t="s">
        <v>4361</v>
      </c>
      <c r="B1781" t="s">
        <v>70</v>
      </c>
    </row>
    <row r="1782" spans="1:2" x14ac:dyDescent="0.3">
      <c r="A1782" t="s">
        <v>4360</v>
      </c>
      <c r="B1782" t="s">
        <v>70</v>
      </c>
    </row>
    <row r="1783" spans="1:2" x14ac:dyDescent="0.3">
      <c r="A1783" t="s">
        <v>4359</v>
      </c>
      <c r="B1783" t="s">
        <v>70</v>
      </c>
    </row>
    <row r="1784" spans="1:2" x14ac:dyDescent="0.3">
      <c r="A1784" t="s">
        <v>4358</v>
      </c>
      <c r="B1784" t="s">
        <v>70</v>
      </c>
    </row>
    <row r="1785" spans="1:2" x14ac:dyDescent="0.3">
      <c r="A1785" t="s">
        <v>4357</v>
      </c>
      <c r="B1785" t="s">
        <v>212</v>
      </c>
    </row>
    <row r="1786" spans="1:2" x14ac:dyDescent="0.3">
      <c r="A1786" t="s">
        <v>4356</v>
      </c>
      <c r="B1786" t="s">
        <v>212</v>
      </c>
    </row>
    <row r="1787" spans="1:2" x14ac:dyDescent="0.3">
      <c r="A1787" t="s">
        <v>4355</v>
      </c>
      <c r="B1787" t="s">
        <v>227</v>
      </c>
    </row>
    <row r="1788" spans="1:2" x14ac:dyDescent="0.3">
      <c r="A1788" t="s">
        <v>4354</v>
      </c>
      <c r="B1788" t="s">
        <v>211</v>
      </c>
    </row>
    <row r="1789" spans="1:2" x14ac:dyDescent="0.3">
      <c r="A1789" t="s">
        <v>4353</v>
      </c>
      <c r="B1789" t="s">
        <v>212</v>
      </c>
    </row>
    <row r="1790" spans="1:2" x14ac:dyDescent="0.3">
      <c r="A1790" t="s">
        <v>4352</v>
      </c>
      <c r="B1790" t="s">
        <v>70</v>
      </c>
    </row>
    <row r="1791" spans="1:2" x14ac:dyDescent="0.3">
      <c r="A1791" t="s">
        <v>4351</v>
      </c>
      <c r="B1791" t="s">
        <v>207</v>
      </c>
    </row>
    <row r="1792" spans="1:2" x14ac:dyDescent="0.3">
      <c r="A1792" t="s">
        <v>4350</v>
      </c>
      <c r="B1792" t="s">
        <v>232</v>
      </c>
    </row>
    <row r="1793" spans="1:2" x14ac:dyDescent="0.3">
      <c r="A1793" t="s">
        <v>4349</v>
      </c>
      <c r="B1793" t="s">
        <v>228</v>
      </c>
    </row>
    <row r="1794" spans="1:2" x14ac:dyDescent="0.3">
      <c r="A1794" t="s">
        <v>4348</v>
      </c>
      <c r="B1794" t="s">
        <v>226</v>
      </c>
    </row>
    <row r="1795" spans="1:2" x14ac:dyDescent="0.3">
      <c r="A1795" t="s">
        <v>4347</v>
      </c>
      <c r="B1795" t="s">
        <v>212</v>
      </c>
    </row>
    <row r="1796" spans="1:2" x14ac:dyDescent="0.3">
      <c r="A1796" t="s">
        <v>4346</v>
      </c>
      <c r="B1796" t="s">
        <v>232</v>
      </c>
    </row>
    <row r="1797" spans="1:2" x14ac:dyDescent="0.3">
      <c r="A1797" t="s">
        <v>138</v>
      </c>
      <c r="B1797" t="s">
        <v>70</v>
      </c>
    </row>
    <row r="1798" spans="1:2" x14ac:dyDescent="0.3">
      <c r="A1798" t="s">
        <v>4345</v>
      </c>
      <c r="B1798" t="s">
        <v>70</v>
      </c>
    </row>
    <row r="1799" spans="1:2" x14ac:dyDescent="0.3">
      <c r="A1799" t="s">
        <v>4344</v>
      </c>
      <c r="B1799" t="s">
        <v>70</v>
      </c>
    </row>
    <row r="1800" spans="1:2" x14ac:dyDescent="0.3">
      <c r="A1800" t="s">
        <v>4343</v>
      </c>
      <c r="B1800" t="s">
        <v>209</v>
      </c>
    </row>
    <row r="1801" spans="1:2" x14ac:dyDescent="0.3">
      <c r="A1801" t="s">
        <v>137</v>
      </c>
      <c r="B1801" t="s">
        <v>70</v>
      </c>
    </row>
    <row r="1802" spans="1:2" x14ac:dyDescent="0.3">
      <c r="A1802" t="s">
        <v>135</v>
      </c>
      <c r="B1802" t="s">
        <v>233</v>
      </c>
    </row>
    <row r="1803" spans="1:2" x14ac:dyDescent="0.3">
      <c r="A1803" t="s">
        <v>4342</v>
      </c>
      <c r="B1803" t="s">
        <v>227</v>
      </c>
    </row>
    <row r="1804" spans="1:2" x14ac:dyDescent="0.3">
      <c r="A1804" t="s">
        <v>134</v>
      </c>
      <c r="B1804" t="s">
        <v>70</v>
      </c>
    </row>
    <row r="1805" spans="1:2" x14ac:dyDescent="0.3">
      <c r="A1805" t="s">
        <v>4341</v>
      </c>
      <c r="B1805" t="s">
        <v>227</v>
      </c>
    </row>
    <row r="1806" spans="1:2" x14ac:dyDescent="0.3">
      <c r="A1806" t="s">
        <v>4340</v>
      </c>
      <c r="B1806" t="s">
        <v>234</v>
      </c>
    </row>
    <row r="1807" spans="1:2" x14ac:dyDescent="0.3">
      <c r="A1807" t="s">
        <v>4339</v>
      </c>
      <c r="B1807" t="s">
        <v>212</v>
      </c>
    </row>
    <row r="1808" spans="1:2" x14ac:dyDescent="0.3">
      <c r="A1808" t="s">
        <v>4338</v>
      </c>
      <c r="B1808" t="s">
        <v>70</v>
      </c>
    </row>
    <row r="1809" spans="1:2" x14ac:dyDescent="0.3">
      <c r="A1809" t="s">
        <v>4337</v>
      </c>
      <c r="B1809" t="s">
        <v>232</v>
      </c>
    </row>
    <row r="1810" spans="1:2" x14ac:dyDescent="0.3">
      <c r="A1810" t="s">
        <v>4336</v>
      </c>
      <c r="B1810" t="s">
        <v>232</v>
      </c>
    </row>
    <row r="1811" spans="1:2" x14ac:dyDescent="0.3">
      <c r="A1811" t="s">
        <v>4335</v>
      </c>
      <c r="B1811" t="s">
        <v>228</v>
      </c>
    </row>
    <row r="1812" spans="1:2" x14ac:dyDescent="0.3">
      <c r="A1812" t="s">
        <v>4334</v>
      </c>
      <c r="B1812" t="s">
        <v>208</v>
      </c>
    </row>
    <row r="1813" spans="1:2" x14ac:dyDescent="0.3">
      <c r="A1813" t="s">
        <v>4333</v>
      </c>
      <c r="B1813" t="s">
        <v>70</v>
      </c>
    </row>
    <row r="1814" spans="1:2" x14ac:dyDescent="0.3">
      <c r="A1814" t="s">
        <v>4332</v>
      </c>
      <c r="B1814" t="s">
        <v>226</v>
      </c>
    </row>
    <row r="1815" spans="1:2" x14ac:dyDescent="0.3">
      <c r="A1815" t="s">
        <v>4331</v>
      </c>
      <c r="B1815" t="s">
        <v>206</v>
      </c>
    </row>
    <row r="1816" spans="1:2" x14ac:dyDescent="0.3">
      <c r="A1816" t="s">
        <v>4330</v>
      </c>
      <c r="B1816" t="s">
        <v>232</v>
      </c>
    </row>
    <row r="1817" spans="1:2" x14ac:dyDescent="0.3">
      <c r="A1817" t="s">
        <v>4329</v>
      </c>
      <c r="B1817" t="s">
        <v>70</v>
      </c>
    </row>
    <row r="1818" spans="1:2" x14ac:dyDescent="0.3">
      <c r="A1818" t="s">
        <v>4328</v>
      </c>
      <c r="B1818" t="s">
        <v>70</v>
      </c>
    </row>
    <row r="1819" spans="1:2" x14ac:dyDescent="0.3">
      <c r="A1819" t="s">
        <v>4327</v>
      </c>
      <c r="B1819" t="s">
        <v>232</v>
      </c>
    </row>
    <row r="1820" spans="1:2" x14ac:dyDescent="0.3">
      <c r="A1820" t="s">
        <v>4326</v>
      </c>
      <c r="B1820" t="s">
        <v>227</v>
      </c>
    </row>
    <row r="1821" spans="1:2" x14ac:dyDescent="0.3">
      <c r="A1821" t="s">
        <v>4325</v>
      </c>
      <c r="B1821" t="s">
        <v>232</v>
      </c>
    </row>
    <row r="1822" spans="1:2" x14ac:dyDescent="0.3">
      <c r="A1822" t="s">
        <v>4324</v>
      </c>
      <c r="B1822" t="s">
        <v>227</v>
      </c>
    </row>
    <row r="1823" spans="1:2" x14ac:dyDescent="0.3">
      <c r="A1823" t="s">
        <v>4323</v>
      </c>
      <c r="B1823" t="s">
        <v>211</v>
      </c>
    </row>
    <row r="1824" spans="1:2" x14ac:dyDescent="0.3">
      <c r="A1824" t="s">
        <v>4322</v>
      </c>
      <c r="B1824" t="s">
        <v>232</v>
      </c>
    </row>
    <row r="1825" spans="1:2" x14ac:dyDescent="0.3">
      <c r="A1825" t="s">
        <v>4321</v>
      </c>
      <c r="B1825" t="s">
        <v>232</v>
      </c>
    </row>
    <row r="1826" spans="1:2" x14ac:dyDescent="0.3">
      <c r="A1826" t="s">
        <v>4320</v>
      </c>
      <c r="B1826" t="s">
        <v>232</v>
      </c>
    </row>
    <row r="1827" spans="1:2" x14ac:dyDescent="0.3">
      <c r="A1827" t="s">
        <v>4319</v>
      </c>
      <c r="B1827" t="s">
        <v>232</v>
      </c>
    </row>
    <row r="1828" spans="1:2" x14ac:dyDescent="0.3">
      <c r="A1828" t="s">
        <v>4318</v>
      </c>
      <c r="B1828" t="s">
        <v>206</v>
      </c>
    </row>
    <row r="1829" spans="1:2" x14ac:dyDescent="0.3">
      <c r="A1829" t="s">
        <v>4317</v>
      </c>
      <c r="B1829" t="s">
        <v>232</v>
      </c>
    </row>
    <row r="1830" spans="1:2" x14ac:dyDescent="0.3">
      <c r="A1830" t="s">
        <v>4316</v>
      </c>
      <c r="B1830" t="s">
        <v>208</v>
      </c>
    </row>
    <row r="1831" spans="1:2" x14ac:dyDescent="0.3">
      <c r="A1831" t="s">
        <v>4315</v>
      </c>
      <c r="B1831" t="s">
        <v>208</v>
      </c>
    </row>
    <row r="1832" spans="1:2" x14ac:dyDescent="0.3">
      <c r="A1832" t="s">
        <v>4314</v>
      </c>
      <c r="B1832" t="s">
        <v>208</v>
      </c>
    </row>
    <row r="1833" spans="1:2" x14ac:dyDescent="0.3">
      <c r="A1833" t="s">
        <v>4313</v>
      </c>
      <c r="B1833" t="s">
        <v>232</v>
      </c>
    </row>
    <row r="1834" spans="1:2" x14ac:dyDescent="0.3">
      <c r="A1834" t="s">
        <v>4312</v>
      </c>
      <c r="B1834" t="s">
        <v>232</v>
      </c>
    </row>
    <row r="1835" spans="1:2" x14ac:dyDescent="0.3">
      <c r="A1835" t="s">
        <v>4311</v>
      </c>
      <c r="B1835" t="s">
        <v>232</v>
      </c>
    </row>
    <row r="1836" spans="1:2" x14ac:dyDescent="0.3">
      <c r="A1836" t="s">
        <v>4310</v>
      </c>
      <c r="B1836" t="s">
        <v>70</v>
      </c>
    </row>
    <row r="1837" spans="1:2" x14ac:dyDescent="0.3">
      <c r="A1837" t="s">
        <v>4309</v>
      </c>
      <c r="B1837" t="s">
        <v>232</v>
      </c>
    </row>
    <row r="1838" spans="1:2" x14ac:dyDescent="0.3">
      <c r="A1838" t="s">
        <v>4308</v>
      </c>
      <c r="B1838" t="s">
        <v>232</v>
      </c>
    </row>
    <row r="1839" spans="1:2" x14ac:dyDescent="0.3">
      <c r="A1839" t="s">
        <v>4307</v>
      </c>
      <c r="B1839" t="s">
        <v>227</v>
      </c>
    </row>
    <row r="1840" spans="1:2" x14ac:dyDescent="0.3">
      <c r="A1840" t="s">
        <v>4306</v>
      </c>
      <c r="B1840" t="s">
        <v>232</v>
      </c>
    </row>
    <row r="1841" spans="1:2" x14ac:dyDescent="0.3">
      <c r="A1841" t="s">
        <v>4305</v>
      </c>
      <c r="B1841" t="s">
        <v>70</v>
      </c>
    </row>
    <row r="1842" spans="1:2" x14ac:dyDescent="0.3">
      <c r="A1842" t="s">
        <v>4304</v>
      </c>
      <c r="B1842" t="s">
        <v>70</v>
      </c>
    </row>
    <row r="1843" spans="1:2" x14ac:dyDescent="0.3">
      <c r="A1843" t="s">
        <v>4303</v>
      </c>
      <c r="B1843" t="s">
        <v>70</v>
      </c>
    </row>
    <row r="1844" spans="1:2" x14ac:dyDescent="0.3">
      <c r="A1844" t="s">
        <v>4302</v>
      </c>
      <c r="B1844" t="s">
        <v>70</v>
      </c>
    </row>
    <row r="1845" spans="1:2" x14ac:dyDescent="0.3">
      <c r="A1845" t="s">
        <v>4301</v>
      </c>
      <c r="B1845" t="s">
        <v>227</v>
      </c>
    </row>
    <row r="1846" spans="1:2" x14ac:dyDescent="0.3">
      <c r="A1846" t="s">
        <v>133</v>
      </c>
      <c r="B1846" t="s">
        <v>207</v>
      </c>
    </row>
    <row r="1847" spans="1:2" x14ac:dyDescent="0.3">
      <c r="A1847" t="s">
        <v>4300</v>
      </c>
      <c r="B1847" t="s">
        <v>228</v>
      </c>
    </row>
    <row r="1848" spans="1:2" x14ac:dyDescent="0.3">
      <c r="A1848" t="s">
        <v>4299</v>
      </c>
      <c r="B1848" t="s">
        <v>212</v>
      </c>
    </row>
    <row r="1849" spans="1:2" x14ac:dyDescent="0.3">
      <c r="A1849" t="s">
        <v>4298</v>
      </c>
      <c r="B1849" t="s">
        <v>234</v>
      </c>
    </row>
    <row r="1850" spans="1:2" x14ac:dyDescent="0.3">
      <c r="A1850" t="s">
        <v>4297</v>
      </c>
      <c r="B1850" t="s">
        <v>227</v>
      </c>
    </row>
    <row r="1851" spans="1:2" x14ac:dyDescent="0.3">
      <c r="A1851" t="s">
        <v>4296</v>
      </c>
      <c r="B1851" t="s">
        <v>232</v>
      </c>
    </row>
    <row r="1852" spans="1:2" x14ac:dyDescent="0.3">
      <c r="A1852" t="s">
        <v>4295</v>
      </c>
      <c r="B1852" t="s">
        <v>209</v>
      </c>
    </row>
    <row r="1853" spans="1:2" x14ac:dyDescent="0.3">
      <c r="A1853" t="s">
        <v>4294</v>
      </c>
      <c r="B1853" t="s">
        <v>217</v>
      </c>
    </row>
    <row r="1854" spans="1:2" x14ac:dyDescent="0.3">
      <c r="A1854" t="s">
        <v>4293</v>
      </c>
      <c r="B1854" t="s">
        <v>70</v>
      </c>
    </row>
    <row r="1855" spans="1:2" x14ac:dyDescent="0.3">
      <c r="A1855" t="s">
        <v>4292</v>
      </c>
      <c r="B1855" t="s">
        <v>232</v>
      </c>
    </row>
    <row r="1856" spans="1:2" x14ac:dyDescent="0.3">
      <c r="A1856" t="s">
        <v>4291</v>
      </c>
      <c r="B1856" t="s">
        <v>232</v>
      </c>
    </row>
    <row r="1857" spans="1:2" x14ac:dyDescent="0.3">
      <c r="A1857" t="s">
        <v>132</v>
      </c>
      <c r="B1857" t="s">
        <v>70</v>
      </c>
    </row>
    <row r="1858" spans="1:2" x14ac:dyDescent="0.3">
      <c r="A1858" t="s">
        <v>4290</v>
      </c>
      <c r="B1858" t="s">
        <v>219</v>
      </c>
    </row>
    <row r="1859" spans="1:2" x14ac:dyDescent="0.3">
      <c r="A1859" t="s">
        <v>4289</v>
      </c>
      <c r="B1859" t="s">
        <v>232</v>
      </c>
    </row>
    <row r="1860" spans="1:2" x14ac:dyDescent="0.3">
      <c r="A1860" t="s">
        <v>4288</v>
      </c>
      <c r="B1860" t="s">
        <v>217</v>
      </c>
    </row>
    <row r="1861" spans="1:2" x14ac:dyDescent="0.3">
      <c r="A1861" t="s">
        <v>4287</v>
      </c>
      <c r="B1861" t="s">
        <v>217</v>
      </c>
    </row>
    <row r="1862" spans="1:2" x14ac:dyDescent="0.3">
      <c r="A1862" t="s">
        <v>4286</v>
      </c>
      <c r="B1862" t="s">
        <v>232</v>
      </c>
    </row>
    <row r="1863" spans="1:2" x14ac:dyDescent="0.3">
      <c r="A1863" t="s">
        <v>4285</v>
      </c>
      <c r="B1863" t="s">
        <v>211</v>
      </c>
    </row>
    <row r="1864" spans="1:2" x14ac:dyDescent="0.3">
      <c r="A1864" t="s">
        <v>4284</v>
      </c>
      <c r="B1864" t="s">
        <v>223</v>
      </c>
    </row>
    <row r="1865" spans="1:2" x14ac:dyDescent="0.3">
      <c r="A1865" t="s">
        <v>4283</v>
      </c>
      <c r="B1865" t="s">
        <v>227</v>
      </c>
    </row>
    <row r="1866" spans="1:2" x14ac:dyDescent="0.3">
      <c r="A1866" t="s">
        <v>4282</v>
      </c>
      <c r="B1866" t="s">
        <v>227</v>
      </c>
    </row>
    <row r="1867" spans="1:2" x14ac:dyDescent="0.3">
      <c r="A1867" t="s">
        <v>4281</v>
      </c>
      <c r="B1867" t="s">
        <v>70</v>
      </c>
    </row>
    <row r="1868" spans="1:2" x14ac:dyDescent="0.3">
      <c r="A1868" t="s">
        <v>4280</v>
      </c>
      <c r="B1868" t="s">
        <v>232</v>
      </c>
    </row>
    <row r="1869" spans="1:2" x14ac:dyDescent="0.3">
      <c r="A1869" t="s">
        <v>4279</v>
      </c>
      <c r="B1869" t="s">
        <v>70</v>
      </c>
    </row>
    <row r="1870" spans="1:2" x14ac:dyDescent="0.3">
      <c r="A1870" t="s">
        <v>4278</v>
      </c>
      <c r="B1870" t="s">
        <v>232</v>
      </c>
    </row>
    <row r="1871" spans="1:2" x14ac:dyDescent="0.3">
      <c r="A1871" t="s">
        <v>4277</v>
      </c>
      <c r="B1871" t="s">
        <v>227</v>
      </c>
    </row>
    <row r="1872" spans="1:2" x14ac:dyDescent="0.3">
      <c r="A1872" t="s">
        <v>4276</v>
      </c>
      <c r="B1872" t="s">
        <v>82</v>
      </c>
    </row>
    <row r="1873" spans="1:2" x14ac:dyDescent="0.3">
      <c r="A1873" t="s">
        <v>4275</v>
      </c>
      <c r="B1873" t="s">
        <v>227</v>
      </c>
    </row>
    <row r="1874" spans="1:2" x14ac:dyDescent="0.3">
      <c r="A1874" t="s">
        <v>4274</v>
      </c>
      <c r="B1874" t="s">
        <v>220</v>
      </c>
    </row>
    <row r="1875" spans="1:2" x14ac:dyDescent="0.3">
      <c r="A1875" t="s">
        <v>4273</v>
      </c>
      <c r="B1875" t="s">
        <v>228</v>
      </c>
    </row>
    <row r="1876" spans="1:2" x14ac:dyDescent="0.3">
      <c r="A1876" t="s">
        <v>4272</v>
      </c>
      <c r="B1876" t="s">
        <v>70</v>
      </c>
    </row>
    <row r="1877" spans="1:2" x14ac:dyDescent="0.3">
      <c r="A1877" t="s">
        <v>131</v>
      </c>
      <c r="B1877" t="s">
        <v>222</v>
      </c>
    </row>
    <row r="1878" spans="1:2" x14ac:dyDescent="0.3">
      <c r="A1878" t="s">
        <v>4271</v>
      </c>
      <c r="B1878" t="s">
        <v>232</v>
      </c>
    </row>
    <row r="1879" spans="1:2" x14ac:dyDescent="0.3">
      <c r="A1879" t="s">
        <v>4270</v>
      </c>
      <c r="B1879" t="s">
        <v>208</v>
      </c>
    </row>
    <row r="1880" spans="1:2" x14ac:dyDescent="0.3">
      <c r="A1880" t="s">
        <v>130</v>
      </c>
      <c r="B1880" t="s">
        <v>232</v>
      </c>
    </row>
    <row r="1881" spans="1:2" x14ac:dyDescent="0.3">
      <c r="A1881" t="s">
        <v>4269</v>
      </c>
      <c r="B1881" t="s">
        <v>226</v>
      </c>
    </row>
    <row r="1882" spans="1:2" x14ac:dyDescent="0.3">
      <c r="A1882" t="s">
        <v>4268</v>
      </c>
      <c r="B1882" t="s">
        <v>227</v>
      </c>
    </row>
    <row r="1883" spans="1:2" x14ac:dyDescent="0.3">
      <c r="A1883" t="s">
        <v>4267</v>
      </c>
      <c r="B1883" t="s">
        <v>70</v>
      </c>
    </row>
    <row r="1884" spans="1:2" x14ac:dyDescent="0.3">
      <c r="A1884" t="s">
        <v>4266</v>
      </c>
      <c r="B1884" t="s">
        <v>70</v>
      </c>
    </row>
    <row r="1885" spans="1:2" x14ac:dyDescent="0.3">
      <c r="A1885" t="s">
        <v>4265</v>
      </c>
      <c r="B1885" t="s">
        <v>232</v>
      </c>
    </row>
    <row r="1886" spans="1:2" x14ac:dyDescent="0.3">
      <c r="A1886" t="s">
        <v>129</v>
      </c>
      <c r="B1886" t="s">
        <v>227</v>
      </c>
    </row>
    <row r="1887" spans="1:2" x14ac:dyDescent="0.3">
      <c r="A1887" t="s">
        <v>4264</v>
      </c>
      <c r="B1887" t="s">
        <v>206</v>
      </c>
    </row>
    <row r="1888" spans="1:2" x14ac:dyDescent="0.3">
      <c r="A1888" t="s">
        <v>4263</v>
      </c>
      <c r="B1888" t="s">
        <v>227</v>
      </c>
    </row>
    <row r="1889" spans="1:2" x14ac:dyDescent="0.3">
      <c r="A1889" t="s">
        <v>128</v>
      </c>
      <c r="B1889" t="s">
        <v>232</v>
      </c>
    </row>
    <row r="1890" spans="1:2" x14ac:dyDescent="0.3">
      <c r="A1890" t="s">
        <v>4262</v>
      </c>
      <c r="B1890" t="s">
        <v>212</v>
      </c>
    </row>
    <row r="1891" spans="1:2" x14ac:dyDescent="0.3">
      <c r="A1891" t="s">
        <v>4261</v>
      </c>
      <c r="B1891" t="s">
        <v>235</v>
      </c>
    </row>
    <row r="1892" spans="1:2" x14ac:dyDescent="0.3">
      <c r="A1892" t="s">
        <v>4260</v>
      </c>
      <c r="B1892" t="s">
        <v>70</v>
      </c>
    </row>
    <row r="1893" spans="1:2" x14ac:dyDescent="0.3">
      <c r="A1893" t="s">
        <v>4259</v>
      </c>
      <c r="B1893" t="s">
        <v>208</v>
      </c>
    </row>
    <row r="1894" spans="1:2" x14ac:dyDescent="0.3">
      <c r="A1894" t="s">
        <v>4258</v>
      </c>
      <c r="B1894" t="s">
        <v>232</v>
      </c>
    </row>
    <row r="1895" spans="1:2" x14ac:dyDescent="0.3">
      <c r="A1895" t="s">
        <v>4257</v>
      </c>
      <c r="B1895" t="s">
        <v>236</v>
      </c>
    </row>
    <row r="1896" spans="1:2" x14ac:dyDescent="0.3">
      <c r="A1896" t="s">
        <v>4256</v>
      </c>
      <c r="B1896" t="s">
        <v>232</v>
      </c>
    </row>
    <row r="1897" spans="1:2" x14ac:dyDescent="0.3">
      <c r="A1897" t="s">
        <v>4255</v>
      </c>
      <c r="B1897" t="s">
        <v>229</v>
      </c>
    </row>
    <row r="1898" spans="1:2" x14ac:dyDescent="0.3">
      <c r="A1898" t="s">
        <v>4254</v>
      </c>
      <c r="B1898" t="s">
        <v>229</v>
      </c>
    </row>
    <row r="1899" spans="1:2" x14ac:dyDescent="0.3">
      <c r="A1899" t="s">
        <v>4253</v>
      </c>
      <c r="B1899" t="s">
        <v>227</v>
      </c>
    </row>
    <row r="1900" spans="1:2" x14ac:dyDescent="0.3">
      <c r="A1900" t="s">
        <v>4252</v>
      </c>
      <c r="B1900" t="s">
        <v>233</v>
      </c>
    </row>
    <row r="1901" spans="1:2" x14ac:dyDescent="0.3">
      <c r="A1901" t="s">
        <v>4251</v>
      </c>
      <c r="B1901" t="s">
        <v>70</v>
      </c>
    </row>
    <row r="1902" spans="1:2" x14ac:dyDescent="0.3">
      <c r="A1902" t="s">
        <v>4250</v>
      </c>
      <c r="B1902" t="s">
        <v>209</v>
      </c>
    </row>
    <row r="1903" spans="1:2" x14ac:dyDescent="0.3">
      <c r="A1903" t="s">
        <v>4249</v>
      </c>
      <c r="B1903" t="s">
        <v>209</v>
      </c>
    </row>
    <row r="1904" spans="1:2" x14ac:dyDescent="0.3">
      <c r="A1904" t="s">
        <v>4248</v>
      </c>
      <c r="B1904" t="s">
        <v>209</v>
      </c>
    </row>
    <row r="1905" spans="1:2" x14ac:dyDescent="0.3">
      <c r="A1905" t="s">
        <v>4247</v>
      </c>
      <c r="B1905" t="s">
        <v>229</v>
      </c>
    </row>
    <row r="1906" spans="1:2" x14ac:dyDescent="0.3">
      <c r="A1906" t="s">
        <v>4246</v>
      </c>
      <c r="B1906" t="s">
        <v>227</v>
      </c>
    </row>
    <row r="1907" spans="1:2" x14ac:dyDescent="0.3">
      <c r="A1907" t="s">
        <v>4245</v>
      </c>
      <c r="B1907" t="s">
        <v>232</v>
      </c>
    </row>
    <row r="1908" spans="1:2" x14ac:dyDescent="0.3">
      <c r="A1908" t="s">
        <v>4244</v>
      </c>
      <c r="B1908" t="s">
        <v>212</v>
      </c>
    </row>
    <row r="1909" spans="1:2" x14ac:dyDescent="0.3">
      <c r="A1909" t="s">
        <v>4243</v>
      </c>
      <c r="B1909" t="s">
        <v>70</v>
      </c>
    </row>
    <row r="1910" spans="1:2" x14ac:dyDescent="0.3">
      <c r="A1910" t="s">
        <v>4242</v>
      </c>
      <c r="B1910" t="s">
        <v>232</v>
      </c>
    </row>
    <row r="1911" spans="1:2" x14ac:dyDescent="0.3">
      <c r="A1911" t="s">
        <v>4241</v>
      </c>
      <c r="B1911" t="s">
        <v>209</v>
      </c>
    </row>
    <row r="1912" spans="1:2" x14ac:dyDescent="0.3">
      <c r="A1912" t="s">
        <v>4240</v>
      </c>
      <c r="B1912" t="s">
        <v>232</v>
      </c>
    </row>
    <row r="1913" spans="1:2" x14ac:dyDescent="0.3">
      <c r="A1913" t="s">
        <v>4239</v>
      </c>
      <c r="B1913" t="s">
        <v>82</v>
      </c>
    </row>
    <row r="1914" spans="1:2" x14ac:dyDescent="0.3">
      <c r="A1914" t="s">
        <v>4238</v>
      </c>
      <c r="B1914" t="s">
        <v>227</v>
      </c>
    </row>
    <row r="1915" spans="1:2" x14ac:dyDescent="0.3">
      <c r="A1915" t="s">
        <v>4237</v>
      </c>
      <c r="B1915" t="s">
        <v>232</v>
      </c>
    </row>
    <row r="1916" spans="1:2" x14ac:dyDescent="0.3">
      <c r="A1916" t="s">
        <v>4235</v>
      </c>
      <c r="B1916" t="s">
        <v>226</v>
      </c>
    </row>
    <row r="1917" spans="1:2" x14ac:dyDescent="0.3">
      <c r="A1917" t="s">
        <v>4236</v>
      </c>
      <c r="B1917" t="s">
        <v>70</v>
      </c>
    </row>
    <row r="1918" spans="1:2" x14ac:dyDescent="0.3">
      <c r="A1918" t="s">
        <v>4234</v>
      </c>
      <c r="B1918" t="s">
        <v>227</v>
      </c>
    </row>
    <row r="1919" spans="1:2" x14ac:dyDescent="0.3">
      <c r="A1919" t="s">
        <v>4233</v>
      </c>
      <c r="B1919" t="s">
        <v>228</v>
      </c>
    </row>
    <row r="1920" spans="1:2" x14ac:dyDescent="0.3">
      <c r="A1920" t="s">
        <v>4232</v>
      </c>
      <c r="B1920" t="s">
        <v>212</v>
      </c>
    </row>
    <row r="1921" spans="1:2" x14ac:dyDescent="0.3">
      <c r="A1921" t="s">
        <v>4231</v>
      </c>
      <c r="B1921" t="s">
        <v>212</v>
      </c>
    </row>
    <row r="1922" spans="1:2" x14ac:dyDescent="0.3">
      <c r="A1922" t="s">
        <v>4230</v>
      </c>
      <c r="B1922" t="s">
        <v>209</v>
      </c>
    </row>
    <row r="1923" spans="1:2" x14ac:dyDescent="0.3">
      <c r="A1923" t="s">
        <v>4229</v>
      </c>
      <c r="B1923" t="s">
        <v>232</v>
      </c>
    </row>
    <row r="1924" spans="1:2" x14ac:dyDescent="0.3">
      <c r="A1924" t="s">
        <v>4228</v>
      </c>
      <c r="B1924" t="s">
        <v>234</v>
      </c>
    </row>
    <row r="1925" spans="1:2" x14ac:dyDescent="0.3">
      <c r="A1925" t="s">
        <v>4227</v>
      </c>
      <c r="B1925" t="s">
        <v>232</v>
      </c>
    </row>
    <row r="1926" spans="1:2" x14ac:dyDescent="0.3">
      <c r="A1926" t="s">
        <v>4226</v>
      </c>
      <c r="B1926" t="s">
        <v>227</v>
      </c>
    </row>
    <row r="1927" spans="1:2" x14ac:dyDescent="0.3">
      <c r="A1927" t="s">
        <v>4225</v>
      </c>
      <c r="B1927" t="s">
        <v>230</v>
      </c>
    </row>
    <row r="1928" spans="1:2" x14ac:dyDescent="0.3">
      <c r="A1928" t="s">
        <v>4224</v>
      </c>
      <c r="B1928" t="s">
        <v>70</v>
      </c>
    </row>
    <row r="1929" spans="1:2" x14ac:dyDescent="0.3">
      <c r="A1929" t="s">
        <v>4223</v>
      </c>
      <c r="B1929" t="s">
        <v>232</v>
      </c>
    </row>
    <row r="1930" spans="1:2" x14ac:dyDescent="0.3">
      <c r="A1930" t="s">
        <v>4222</v>
      </c>
      <c r="B1930" t="s">
        <v>209</v>
      </c>
    </row>
    <row r="1931" spans="1:2" x14ac:dyDescent="0.3">
      <c r="A1931" t="s">
        <v>4221</v>
      </c>
      <c r="B1931" t="s">
        <v>77</v>
      </c>
    </row>
    <row r="1932" spans="1:2" x14ac:dyDescent="0.3">
      <c r="A1932" t="s">
        <v>4220</v>
      </c>
      <c r="B1932" t="s">
        <v>232</v>
      </c>
    </row>
    <row r="1933" spans="1:2" x14ac:dyDescent="0.3">
      <c r="A1933" t="s">
        <v>4219</v>
      </c>
      <c r="B1933" t="s">
        <v>232</v>
      </c>
    </row>
    <row r="1934" spans="1:2" x14ac:dyDescent="0.3">
      <c r="A1934" t="s">
        <v>4218</v>
      </c>
      <c r="B1934" t="s">
        <v>70</v>
      </c>
    </row>
    <row r="1935" spans="1:2" x14ac:dyDescent="0.3">
      <c r="A1935" t="s">
        <v>4217</v>
      </c>
      <c r="B1935" t="s">
        <v>235</v>
      </c>
    </row>
    <row r="1936" spans="1:2" x14ac:dyDescent="0.3">
      <c r="A1936" t="s">
        <v>4216</v>
      </c>
      <c r="B1936" t="s">
        <v>70</v>
      </c>
    </row>
    <row r="1937" spans="1:2" x14ac:dyDescent="0.3">
      <c r="A1937" t="s">
        <v>4215</v>
      </c>
      <c r="B1937" t="s">
        <v>206</v>
      </c>
    </row>
    <row r="1938" spans="1:2" x14ac:dyDescent="0.3">
      <c r="A1938" t="s">
        <v>4214</v>
      </c>
      <c r="B1938" t="s">
        <v>96</v>
      </c>
    </row>
    <row r="1939" spans="1:2" x14ac:dyDescent="0.3">
      <c r="A1939" t="s">
        <v>4213</v>
      </c>
      <c r="B1939" t="s">
        <v>232</v>
      </c>
    </row>
    <row r="1940" spans="1:2" x14ac:dyDescent="0.3">
      <c r="A1940" t="s">
        <v>4212</v>
      </c>
      <c r="B1940" t="s">
        <v>232</v>
      </c>
    </row>
    <row r="1941" spans="1:2" x14ac:dyDescent="0.3">
      <c r="A1941" t="s">
        <v>4211</v>
      </c>
      <c r="B1941" t="s">
        <v>206</v>
      </c>
    </row>
    <row r="1942" spans="1:2" x14ac:dyDescent="0.3">
      <c r="A1942" t="s">
        <v>4210</v>
      </c>
      <c r="B1942" t="s">
        <v>234</v>
      </c>
    </row>
    <row r="1943" spans="1:2" x14ac:dyDescent="0.3">
      <c r="A1943" t="s">
        <v>4209</v>
      </c>
      <c r="B1943" t="s">
        <v>82</v>
      </c>
    </row>
    <row r="1944" spans="1:2" x14ac:dyDescent="0.3">
      <c r="A1944" t="s">
        <v>4208</v>
      </c>
      <c r="B1944" t="s">
        <v>232</v>
      </c>
    </row>
    <row r="1945" spans="1:2" x14ac:dyDescent="0.3">
      <c r="A1945" t="s">
        <v>4207</v>
      </c>
      <c r="B1945" t="s">
        <v>212</v>
      </c>
    </row>
    <row r="1946" spans="1:2" x14ac:dyDescent="0.3">
      <c r="A1946" t="s">
        <v>4206</v>
      </c>
      <c r="B1946" t="s">
        <v>211</v>
      </c>
    </row>
    <row r="1947" spans="1:2" x14ac:dyDescent="0.3">
      <c r="A1947" t="s">
        <v>4205</v>
      </c>
      <c r="B1947" t="s">
        <v>234</v>
      </c>
    </row>
    <row r="1948" spans="1:2" x14ac:dyDescent="0.3">
      <c r="A1948" t="s">
        <v>4204</v>
      </c>
      <c r="B1948" t="s">
        <v>70</v>
      </c>
    </row>
    <row r="1949" spans="1:2" x14ac:dyDescent="0.3">
      <c r="A1949" t="s">
        <v>4203</v>
      </c>
      <c r="B1949" t="s">
        <v>232</v>
      </c>
    </row>
    <row r="1950" spans="1:2" x14ac:dyDescent="0.3">
      <c r="A1950" t="s">
        <v>4202</v>
      </c>
      <c r="B1950" t="s">
        <v>212</v>
      </c>
    </row>
    <row r="1951" spans="1:2" x14ac:dyDescent="0.3">
      <c r="A1951" t="s">
        <v>4201</v>
      </c>
      <c r="B1951" t="s">
        <v>234</v>
      </c>
    </row>
    <row r="1952" spans="1:2" x14ac:dyDescent="0.3">
      <c r="A1952" t="s">
        <v>127</v>
      </c>
      <c r="B1952" t="s">
        <v>222</v>
      </c>
    </row>
    <row r="1953" spans="1:2" x14ac:dyDescent="0.3">
      <c r="A1953" t="s">
        <v>4200</v>
      </c>
      <c r="B1953" t="s">
        <v>211</v>
      </c>
    </row>
    <row r="1954" spans="1:2" x14ac:dyDescent="0.3">
      <c r="A1954" t="s">
        <v>4199</v>
      </c>
      <c r="B1954" t="s">
        <v>227</v>
      </c>
    </row>
    <row r="1955" spans="1:2" x14ac:dyDescent="0.3">
      <c r="A1955" t="s">
        <v>4198</v>
      </c>
      <c r="B1955" t="s">
        <v>229</v>
      </c>
    </row>
    <row r="1956" spans="1:2" x14ac:dyDescent="0.3">
      <c r="A1956" t="s">
        <v>4197</v>
      </c>
      <c r="B1956" t="s">
        <v>209</v>
      </c>
    </row>
    <row r="1957" spans="1:2" x14ac:dyDescent="0.3">
      <c r="A1957" t="s">
        <v>4196</v>
      </c>
      <c r="B1957" t="s">
        <v>228</v>
      </c>
    </row>
    <row r="1958" spans="1:2" x14ac:dyDescent="0.3">
      <c r="A1958" t="s">
        <v>4195</v>
      </c>
      <c r="B1958" t="s">
        <v>234</v>
      </c>
    </row>
    <row r="1959" spans="1:2" x14ac:dyDescent="0.3">
      <c r="A1959" t="s">
        <v>4194</v>
      </c>
      <c r="B1959" t="s">
        <v>207</v>
      </c>
    </row>
    <row r="1960" spans="1:2" x14ac:dyDescent="0.3">
      <c r="A1960" t="s">
        <v>4193</v>
      </c>
      <c r="B1960" t="s">
        <v>209</v>
      </c>
    </row>
    <row r="1961" spans="1:2" x14ac:dyDescent="0.3">
      <c r="A1961" t="s">
        <v>4192</v>
      </c>
      <c r="B1961" t="s">
        <v>70</v>
      </c>
    </row>
    <row r="1962" spans="1:2" x14ac:dyDescent="0.3">
      <c r="A1962" t="s">
        <v>4191</v>
      </c>
      <c r="B1962" t="s">
        <v>70</v>
      </c>
    </row>
    <row r="1963" spans="1:2" x14ac:dyDescent="0.3">
      <c r="A1963" t="s">
        <v>4190</v>
      </c>
      <c r="B1963" t="s">
        <v>232</v>
      </c>
    </row>
    <row r="1964" spans="1:2" x14ac:dyDescent="0.3">
      <c r="A1964" t="s">
        <v>4189</v>
      </c>
      <c r="B1964" t="s">
        <v>234</v>
      </c>
    </row>
    <row r="1965" spans="1:2" x14ac:dyDescent="0.3">
      <c r="A1965" t="s">
        <v>4188</v>
      </c>
      <c r="B1965" t="s">
        <v>212</v>
      </c>
    </row>
    <row r="1966" spans="1:2" x14ac:dyDescent="0.3">
      <c r="A1966" t="s">
        <v>4187</v>
      </c>
      <c r="B1966" t="s">
        <v>228</v>
      </c>
    </row>
    <row r="1967" spans="1:2" x14ac:dyDescent="0.3">
      <c r="A1967" t="s">
        <v>4186</v>
      </c>
      <c r="B1967" t="s">
        <v>70</v>
      </c>
    </row>
    <row r="1968" spans="1:2" x14ac:dyDescent="0.3">
      <c r="A1968" t="s">
        <v>4185</v>
      </c>
      <c r="B1968" t="s">
        <v>70</v>
      </c>
    </row>
    <row r="1969" spans="1:2" x14ac:dyDescent="0.3">
      <c r="A1969" t="s">
        <v>4184</v>
      </c>
      <c r="B1969" t="s">
        <v>70</v>
      </c>
    </row>
    <row r="1970" spans="1:2" x14ac:dyDescent="0.3">
      <c r="A1970" t="s">
        <v>4183</v>
      </c>
      <c r="B1970" t="s">
        <v>70</v>
      </c>
    </row>
    <row r="1971" spans="1:2" x14ac:dyDescent="0.3">
      <c r="A1971" t="s">
        <v>4182</v>
      </c>
      <c r="B1971" t="s">
        <v>229</v>
      </c>
    </row>
    <row r="1972" spans="1:2" x14ac:dyDescent="0.3">
      <c r="A1972" t="s">
        <v>4181</v>
      </c>
      <c r="B1972" t="s">
        <v>235</v>
      </c>
    </row>
    <row r="1973" spans="1:2" x14ac:dyDescent="0.3">
      <c r="A1973" t="s">
        <v>4180</v>
      </c>
      <c r="B1973" t="s">
        <v>234</v>
      </c>
    </row>
    <row r="1974" spans="1:2" x14ac:dyDescent="0.3">
      <c r="A1974" t="s">
        <v>4179</v>
      </c>
      <c r="B1974" t="s">
        <v>236</v>
      </c>
    </row>
    <row r="1975" spans="1:2" x14ac:dyDescent="0.3">
      <c r="A1975" t="s">
        <v>4177</v>
      </c>
      <c r="B1975" t="s">
        <v>211</v>
      </c>
    </row>
    <row r="1976" spans="1:2" x14ac:dyDescent="0.3">
      <c r="A1976" t="s">
        <v>4176</v>
      </c>
      <c r="B1976" t="s">
        <v>212</v>
      </c>
    </row>
    <row r="1977" spans="1:2" x14ac:dyDescent="0.3">
      <c r="A1977" t="s">
        <v>126</v>
      </c>
      <c r="B1977" t="s">
        <v>207</v>
      </c>
    </row>
    <row r="1978" spans="1:2" x14ac:dyDescent="0.3">
      <c r="A1978" t="s">
        <v>4175</v>
      </c>
      <c r="B1978" t="s">
        <v>70</v>
      </c>
    </row>
    <row r="1979" spans="1:2" x14ac:dyDescent="0.3">
      <c r="A1979" t="s">
        <v>4174</v>
      </c>
      <c r="B1979" t="s">
        <v>70</v>
      </c>
    </row>
    <row r="1980" spans="1:2" x14ac:dyDescent="0.3">
      <c r="A1980" t="s">
        <v>4173</v>
      </c>
      <c r="B1980" t="s">
        <v>70</v>
      </c>
    </row>
    <row r="1981" spans="1:2" x14ac:dyDescent="0.3">
      <c r="A1981" t="s">
        <v>4172</v>
      </c>
      <c r="B1981" t="s">
        <v>70</v>
      </c>
    </row>
    <row r="1982" spans="1:2" x14ac:dyDescent="0.3">
      <c r="A1982" t="s">
        <v>4171</v>
      </c>
      <c r="B1982" t="s">
        <v>70</v>
      </c>
    </row>
    <row r="1983" spans="1:2" x14ac:dyDescent="0.3">
      <c r="A1983" t="s">
        <v>4170</v>
      </c>
      <c r="B1983" t="s">
        <v>70</v>
      </c>
    </row>
    <row r="1984" spans="1:2" x14ac:dyDescent="0.3">
      <c r="A1984" t="s">
        <v>4169</v>
      </c>
      <c r="B1984" t="s">
        <v>70</v>
      </c>
    </row>
    <row r="1985" spans="1:2" x14ac:dyDescent="0.3">
      <c r="A1985" t="s">
        <v>4168</v>
      </c>
      <c r="B1985" t="s">
        <v>70</v>
      </c>
    </row>
    <row r="1986" spans="1:2" x14ac:dyDescent="0.3">
      <c r="A1986" t="s">
        <v>4167</v>
      </c>
      <c r="B1986" t="s">
        <v>70</v>
      </c>
    </row>
    <row r="1987" spans="1:2" x14ac:dyDescent="0.3">
      <c r="A1987" t="s">
        <v>4166</v>
      </c>
      <c r="B1987" t="s">
        <v>70</v>
      </c>
    </row>
    <row r="1988" spans="1:2" x14ac:dyDescent="0.3">
      <c r="A1988" t="s">
        <v>4165</v>
      </c>
      <c r="B1988" t="s">
        <v>70</v>
      </c>
    </row>
    <row r="1989" spans="1:2" x14ac:dyDescent="0.3">
      <c r="A1989" t="s">
        <v>4164</v>
      </c>
      <c r="B1989" t="s">
        <v>70</v>
      </c>
    </row>
    <row r="1990" spans="1:2" x14ac:dyDescent="0.3">
      <c r="A1990" t="s">
        <v>4163</v>
      </c>
      <c r="B1990" t="s">
        <v>229</v>
      </c>
    </row>
    <row r="1991" spans="1:2" x14ac:dyDescent="0.3">
      <c r="A1991" t="s">
        <v>4162</v>
      </c>
      <c r="B1991" t="s">
        <v>209</v>
      </c>
    </row>
    <row r="1992" spans="1:2" x14ac:dyDescent="0.3">
      <c r="A1992" t="s">
        <v>4161</v>
      </c>
      <c r="B1992" t="s">
        <v>209</v>
      </c>
    </row>
    <row r="1993" spans="1:2" x14ac:dyDescent="0.3">
      <c r="A1993" t="s">
        <v>4160</v>
      </c>
      <c r="B1993" t="s">
        <v>234</v>
      </c>
    </row>
    <row r="1994" spans="1:2" x14ac:dyDescent="0.3">
      <c r="A1994" t="s">
        <v>4159</v>
      </c>
      <c r="B1994" t="s">
        <v>70</v>
      </c>
    </row>
    <row r="1995" spans="1:2" x14ac:dyDescent="0.3">
      <c r="A1995" t="s">
        <v>4158</v>
      </c>
      <c r="B1995" t="s">
        <v>70</v>
      </c>
    </row>
    <row r="1996" spans="1:2" x14ac:dyDescent="0.3">
      <c r="A1996" t="s">
        <v>4157</v>
      </c>
      <c r="B1996" t="s">
        <v>222</v>
      </c>
    </row>
    <row r="1997" spans="1:2" x14ac:dyDescent="0.3">
      <c r="A1997" t="s">
        <v>4156</v>
      </c>
      <c r="B1997" t="s">
        <v>70</v>
      </c>
    </row>
    <row r="1998" spans="1:2" x14ac:dyDescent="0.3">
      <c r="A1998" t="s">
        <v>4155</v>
      </c>
      <c r="B1998" t="s">
        <v>70</v>
      </c>
    </row>
    <row r="1999" spans="1:2" x14ac:dyDescent="0.3">
      <c r="A1999" t="s">
        <v>4154</v>
      </c>
      <c r="B1999" t="s">
        <v>212</v>
      </c>
    </row>
    <row r="2000" spans="1:2" x14ac:dyDescent="0.3">
      <c r="A2000" t="s">
        <v>4153</v>
      </c>
      <c r="B2000" t="s">
        <v>212</v>
      </c>
    </row>
    <row r="2001" spans="1:2" x14ac:dyDescent="0.3">
      <c r="A2001" t="s">
        <v>4152</v>
      </c>
      <c r="B2001" t="s">
        <v>70</v>
      </c>
    </row>
    <row r="2002" spans="1:2" x14ac:dyDescent="0.3">
      <c r="A2002" t="s">
        <v>4151</v>
      </c>
      <c r="B2002" t="s">
        <v>232</v>
      </c>
    </row>
    <row r="2003" spans="1:2" x14ac:dyDescent="0.3">
      <c r="A2003" t="s">
        <v>125</v>
      </c>
      <c r="B2003" t="s">
        <v>207</v>
      </c>
    </row>
    <row r="2004" spans="1:2" x14ac:dyDescent="0.3">
      <c r="A2004" t="s">
        <v>4150</v>
      </c>
      <c r="B2004" t="s">
        <v>209</v>
      </c>
    </row>
    <row r="2005" spans="1:2" x14ac:dyDescent="0.3">
      <c r="A2005" t="s">
        <v>4149</v>
      </c>
      <c r="B2005" t="s">
        <v>207</v>
      </c>
    </row>
    <row r="2006" spans="1:2" x14ac:dyDescent="0.3">
      <c r="A2006" t="s">
        <v>4148</v>
      </c>
      <c r="B2006" t="s">
        <v>70</v>
      </c>
    </row>
    <row r="2007" spans="1:2" x14ac:dyDescent="0.3">
      <c r="A2007" t="s">
        <v>4147</v>
      </c>
      <c r="B2007" t="s">
        <v>232</v>
      </c>
    </row>
    <row r="2008" spans="1:2" x14ac:dyDescent="0.3">
      <c r="A2008" t="s">
        <v>4146</v>
      </c>
      <c r="B2008" t="s">
        <v>232</v>
      </c>
    </row>
    <row r="2009" spans="1:2" x14ac:dyDescent="0.3">
      <c r="A2009" t="s">
        <v>4145</v>
      </c>
      <c r="B2009" t="s">
        <v>227</v>
      </c>
    </row>
    <row r="2010" spans="1:2" x14ac:dyDescent="0.3">
      <c r="A2010" t="s">
        <v>4144</v>
      </c>
      <c r="B2010" t="s">
        <v>232</v>
      </c>
    </row>
    <row r="2011" spans="1:2" x14ac:dyDescent="0.3">
      <c r="A2011" t="s">
        <v>4143</v>
      </c>
      <c r="B2011" t="s">
        <v>207</v>
      </c>
    </row>
    <row r="2012" spans="1:2" x14ac:dyDescent="0.3">
      <c r="A2012" t="s">
        <v>4142</v>
      </c>
      <c r="B2012" t="s">
        <v>228</v>
      </c>
    </row>
    <row r="2013" spans="1:2" x14ac:dyDescent="0.3">
      <c r="A2013" t="s">
        <v>4141</v>
      </c>
      <c r="B2013" t="s">
        <v>232</v>
      </c>
    </row>
    <row r="2014" spans="1:2" x14ac:dyDescent="0.3">
      <c r="A2014" t="s">
        <v>4140</v>
      </c>
      <c r="B2014" t="s">
        <v>232</v>
      </c>
    </row>
    <row r="2015" spans="1:2" x14ac:dyDescent="0.3">
      <c r="A2015" t="s">
        <v>4139</v>
      </c>
      <c r="B2015" t="s">
        <v>234</v>
      </c>
    </row>
    <row r="2016" spans="1:2" x14ac:dyDescent="0.3">
      <c r="A2016" t="s">
        <v>4138</v>
      </c>
      <c r="B2016" t="s">
        <v>232</v>
      </c>
    </row>
    <row r="2017" spans="1:2" x14ac:dyDescent="0.3">
      <c r="A2017" t="s">
        <v>4137</v>
      </c>
      <c r="B2017" t="s">
        <v>207</v>
      </c>
    </row>
    <row r="2018" spans="1:2" x14ac:dyDescent="0.3">
      <c r="A2018" t="s">
        <v>4136</v>
      </c>
      <c r="B2018" t="s">
        <v>209</v>
      </c>
    </row>
    <row r="2019" spans="1:2" x14ac:dyDescent="0.3">
      <c r="A2019" t="s">
        <v>4135</v>
      </c>
      <c r="B2019" t="s">
        <v>207</v>
      </c>
    </row>
    <row r="2020" spans="1:2" x14ac:dyDescent="0.3">
      <c r="A2020" t="s">
        <v>4134</v>
      </c>
      <c r="B2020" t="s">
        <v>234</v>
      </c>
    </row>
    <row r="2021" spans="1:2" x14ac:dyDescent="0.3">
      <c r="A2021" t="s">
        <v>4133</v>
      </c>
      <c r="B2021" t="s">
        <v>232</v>
      </c>
    </row>
    <row r="2022" spans="1:2" x14ac:dyDescent="0.3">
      <c r="A2022" t="s">
        <v>4132</v>
      </c>
      <c r="B2022" t="s">
        <v>232</v>
      </c>
    </row>
    <row r="2023" spans="1:2" x14ac:dyDescent="0.3">
      <c r="A2023" t="s">
        <v>4131</v>
      </c>
      <c r="B2023" t="s">
        <v>212</v>
      </c>
    </row>
    <row r="2024" spans="1:2" x14ac:dyDescent="0.3">
      <c r="A2024" t="s">
        <v>4130</v>
      </c>
      <c r="B2024" t="s">
        <v>233</v>
      </c>
    </row>
    <row r="2025" spans="1:2" x14ac:dyDescent="0.3">
      <c r="A2025" t="s">
        <v>4129</v>
      </c>
      <c r="B2025" t="s">
        <v>207</v>
      </c>
    </row>
    <row r="2026" spans="1:2" x14ac:dyDescent="0.3">
      <c r="A2026" t="s">
        <v>4128</v>
      </c>
      <c r="B2026" t="s">
        <v>232</v>
      </c>
    </row>
    <row r="2027" spans="1:2" x14ac:dyDescent="0.3">
      <c r="A2027" t="s">
        <v>4127</v>
      </c>
      <c r="B2027" t="s">
        <v>209</v>
      </c>
    </row>
    <row r="2028" spans="1:2" x14ac:dyDescent="0.3">
      <c r="A2028" t="s">
        <v>4126</v>
      </c>
      <c r="B2028" t="s">
        <v>70</v>
      </c>
    </row>
    <row r="2029" spans="1:2" x14ac:dyDescent="0.3">
      <c r="A2029" t="s">
        <v>4125</v>
      </c>
      <c r="B2029" t="s">
        <v>228</v>
      </c>
    </row>
    <row r="2030" spans="1:2" x14ac:dyDescent="0.3">
      <c r="A2030" t="s">
        <v>4124</v>
      </c>
      <c r="B2030" t="s">
        <v>206</v>
      </c>
    </row>
    <row r="2031" spans="1:2" x14ac:dyDescent="0.3">
      <c r="A2031" t="s">
        <v>4123</v>
      </c>
      <c r="B2031" t="s">
        <v>207</v>
      </c>
    </row>
    <row r="2032" spans="1:2" x14ac:dyDescent="0.3">
      <c r="A2032" t="s">
        <v>4122</v>
      </c>
      <c r="B2032" t="s">
        <v>207</v>
      </c>
    </row>
    <row r="2033" spans="1:2" x14ac:dyDescent="0.3">
      <c r="A2033" t="s">
        <v>124</v>
      </c>
      <c r="B2033" t="s">
        <v>96</v>
      </c>
    </row>
    <row r="2034" spans="1:2" x14ac:dyDescent="0.3">
      <c r="A2034" t="s">
        <v>4121</v>
      </c>
      <c r="B2034" t="s">
        <v>232</v>
      </c>
    </row>
    <row r="2035" spans="1:2" x14ac:dyDescent="0.3">
      <c r="A2035" t="s">
        <v>4120</v>
      </c>
      <c r="B2035" t="s">
        <v>70</v>
      </c>
    </row>
    <row r="2036" spans="1:2" x14ac:dyDescent="0.3">
      <c r="A2036" t="s">
        <v>4119</v>
      </c>
      <c r="B2036" t="s">
        <v>70</v>
      </c>
    </row>
    <row r="2037" spans="1:2" x14ac:dyDescent="0.3">
      <c r="A2037" t="s">
        <v>4118</v>
      </c>
      <c r="B2037" t="s">
        <v>227</v>
      </c>
    </row>
    <row r="2038" spans="1:2" x14ac:dyDescent="0.3">
      <c r="A2038" t="s">
        <v>4117</v>
      </c>
      <c r="B2038" t="s">
        <v>222</v>
      </c>
    </row>
    <row r="2039" spans="1:2" x14ac:dyDescent="0.3">
      <c r="A2039" t="s">
        <v>4116</v>
      </c>
      <c r="B2039" t="s">
        <v>218</v>
      </c>
    </row>
    <row r="2040" spans="1:2" x14ac:dyDescent="0.3">
      <c r="A2040" t="s">
        <v>4115</v>
      </c>
      <c r="B2040" t="s">
        <v>206</v>
      </c>
    </row>
    <row r="2041" spans="1:2" x14ac:dyDescent="0.3">
      <c r="A2041" t="s">
        <v>4114</v>
      </c>
      <c r="B2041" t="s">
        <v>70</v>
      </c>
    </row>
    <row r="2042" spans="1:2" x14ac:dyDescent="0.3">
      <c r="A2042" t="s">
        <v>4113</v>
      </c>
      <c r="B2042" t="s">
        <v>70</v>
      </c>
    </row>
    <row r="2043" spans="1:2" x14ac:dyDescent="0.3">
      <c r="A2043" t="s">
        <v>4112</v>
      </c>
      <c r="B2043" t="s">
        <v>228</v>
      </c>
    </row>
    <row r="2044" spans="1:2" x14ac:dyDescent="0.3">
      <c r="A2044" t="s">
        <v>4111</v>
      </c>
      <c r="B2044" t="s">
        <v>232</v>
      </c>
    </row>
    <row r="2045" spans="1:2" x14ac:dyDescent="0.3">
      <c r="A2045" t="s">
        <v>4110</v>
      </c>
      <c r="B2045" t="s">
        <v>232</v>
      </c>
    </row>
    <row r="2046" spans="1:2" x14ac:dyDescent="0.3">
      <c r="A2046" t="s">
        <v>4109</v>
      </c>
      <c r="B2046" t="s">
        <v>70</v>
      </c>
    </row>
    <row r="2047" spans="1:2" x14ac:dyDescent="0.3">
      <c r="A2047" t="s">
        <v>4108</v>
      </c>
      <c r="B2047" t="s">
        <v>232</v>
      </c>
    </row>
    <row r="2048" spans="1:2" x14ac:dyDescent="0.3">
      <c r="A2048" t="s">
        <v>4107</v>
      </c>
      <c r="B2048" t="s">
        <v>232</v>
      </c>
    </row>
    <row r="2049" spans="1:2" x14ac:dyDescent="0.3">
      <c r="A2049" t="s">
        <v>4106</v>
      </c>
      <c r="B2049" t="s">
        <v>235</v>
      </c>
    </row>
    <row r="2050" spans="1:2" x14ac:dyDescent="0.3">
      <c r="A2050" t="s">
        <v>4105</v>
      </c>
      <c r="B2050" t="s">
        <v>211</v>
      </c>
    </row>
    <row r="2051" spans="1:2" x14ac:dyDescent="0.3">
      <c r="A2051" t="s">
        <v>4104</v>
      </c>
      <c r="B2051" t="s">
        <v>211</v>
      </c>
    </row>
    <row r="2052" spans="1:2" x14ac:dyDescent="0.3">
      <c r="A2052" t="s">
        <v>4103</v>
      </c>
      <c r="B2052" t="s">
        <v>70</v>
      </c>
    </row>
    <row r="2053" spans="1:2" x14ac:dyDescent="0.3">
      <c r="A2053" t="s">
        <v>4102</v>
      </c>
      <c r="B2053" t="s">
        <v>207</v>
      </c>
    </row>
    <row r="2054" spans="1:2" x14ac:dyDescent="0.3">
      <c r="A2054" t="s">
        <v>4101</v>
      </c>
      <c r="B2054" t="s">
        <v>233</v>
      </c>
    </row>
    <row r="2055" spans="1:2" x14ac:dyDescent="0.3">
      <c r="A2055" t="s">
        <v>4100</v>
      </c>
      <c r="B2055" t="s">
        <v>220</v>
      </c>
    </row>
    <row r="2056" spans="1:2" x14ac:dyDescent="0.3">
      <c r="A2056" t="s">
        <v>123</v>
      </c>
      <c r="B2056" t="s">
        <v>70</v>
      </c>
    </row>
    <row r="2057" spans="1:2" x14ac:dyDescent="0.3">
      <c r="A2057" t="s">
        <v>4099</v>
      </c>
      <c r="B2057" t="s">
        <v>232</v>
      </c>
    </row>
    <row r="2058" spans="1:2" x14ac:dyDescent="0.3">
      <c r="A2058" t="s">
        <v>122</v>
      </c>
      <c r="B2058" t="s">
        <v>70</v>
      </c>
    </row>
    <row r="2059" spans="1:2" x14ac:dyDescent="0.3">
      <c r="A2059" t="s">
        <v>4098</v>
      </c>
      <c r="B2059" t="s">
        <v>232</v>
      </c>
    </row>
    <row r="2060" spans="1:2" x14ac:dyDescent="0.3">
      <c r="A2060" t="s">
        <v>4097</v>
      </c>
      <c r="B2060" t="s">
        <v>232</v>
      </c>
    </row>
    <row r="2061" spans="1:2" x14ac:dyDescent="0.3">
      <c r="A2061" t="s">
        <v>4096</v>
      </c>
      <c r="B2061" t="s">
        <v>70</v>
      </c>
    </row>
    <row r="2062" spans="1:2" x14ac:dyDescent="0.3">
      <c r="A2062" t="s">
        <v>4095</v>
      </c>
      <c r="B2062" t="s">
        <v>232</v>
      </c>
    </row>
    <row r="2063" spans="1:2" x14ac:dyDescent="0.3">
      <c r="A2063" t="s">
        <v>4094</v>
      </c>
      <c r="B2063" t="s">
        <v>227</v>
      </c>
    </row>
    <row r="2064" spans="1:2" x14ac:dyDescent="0.3">
      <c r="A2064" t="s">
        <v>4093</v>
      </c>
      <c r="B2064" t="s">
        <v>232</v>
      </c>
    </row>
    <row r="2065" spans="1:2" x14ac:dyDescent="0.3">
      <c r="A2065" t="s">
        <v>4092</v>
      </c>
      <c r="B2065" t="s">
        <v>208</v>
      </c>
    </row>
    <row r="2066" spans="1:2" x14ac:dyDescent="0.3">
      <c r="A2066" t="s">
        <v>4091</v>
      </c>
      <c r="B2066" t="s">
        <v>232</v>
      </c>
    </row>
    <row r="2067" spans="1:2" x14ac:dyDescent="0.3">
      <c r="A2067" t="s">
        <v>4090</v>
      </c>
      <c r="B2067" t="s">
        <v>70</v>
      </c>
    </row>
    <row r="2068" spans="1:2" x14ac:dyDescent="0.3">
      <c r="A2068" t="s">
        <v>4089</v>
      </c>
      <c r="B2068" t="s">
        <v>70</v>
      </c>
    </row>
    <row r="2069" spans="1:2" x14ac:dyDescent="0.3">
      <c r="A2069" t="s">
        <v>4088</v>
      </c>
      <c r="B2069" t="s">
        <v>228</v>
      </c>
    </row>
    <row r="2070" spans="1:2" x14ac:dyDescent="0.3">
      <c r="A2070" t="s">
        <v>4087</v>
      </c>
      <c r="B2070" t="s">
        <v>207</v>
      </c>
    </row>
    <row r="2071" spans="1:2" x14ac:dyDescent="0.3">
      <c r="A2071" t="s">
        <v>4086</v>
      </c>
      <c r="B2071" t="s">
        <v>232</v>
      </c>
    </row>
    <row r="2072" spans="1:2" x14ac:dyDescent="0.3">
      <c r="A2072" t="s">
        <v>4085</v>
      </c>
      <c r="B2072" t="s">
        <v>228</v>
      </c>
    </row>
    <row r="2073" spans="1:2" x14ac:dyDescent="0.3">
      <c r="A2073" t="s">
        <v>4084</v>
      </c>
      <c r="B2073" t="s">
        <v>209</v>
      </c>
    </row>
    <row r="2074" spans="1:2" x14ac:dyDescent="0.3">
      <c r="A2074" t="s">
        <v>4083</v>
      </c>
      <c r="B2074" t="s">
        <v>219</v>
      </c>
    </row>
    <row r="2075" spans="1:2" x14ac:dyDescent="0.3">
      <c r="A2075" t="s">
        <v>4083</v>
      </c>
      <c r="B2075" t="s">
        <v>219</v>
      </c>
    </row>
    <row r="2076" spans="1:2" x14ac:dyDescent="0.3">
      <c r="A2076" t="s">
        <v>4083</v>
      </c>
      <c r="B2076" t="s">
        <v>219</v>
      </c>
    </row>
    <row r="2077" spans="1:2" x14ac:dyDescent="0.3">
      <c r="A2077" t="s">
        <v>4083</v>
      </c>
      <c r="B2077" t="s">
        <v>219</v>
      </c>
    </row>
    <row r="2078" spans="1:2" x14ac:dyDescent="0.3">
      <c r="A2078" t="s">
        <v>4083</v>
      </c>
      <c r="B2078" t="s">
        <v>219</v>
      </c>
    </row>
    <row r="2079" spans="1:2" x14ac:dyDescent="0.3">
      <c r="A2079" t="s">
        <v>4083</v>
      </c>
      <c r="B2079" t="s">
        <v>219</v>
      </c>
    </row>
    <row r="2080" spans="1:2" x14ac:dyDescent="0.3">
      <c r="A2080" t="s">
        <v>4083</v>
      </c>
      <c r="B2080" t="s">
        <v>219</v>
      </c>
    </row>
    <row r="2081" spans="1:2" x14ac:dyDescent="0.3">
      <c r="A2081" t="s">
        <v>4083</v>
      </c>
      <c r="B2081" t="s">
        <v>219</v>
      </c>
    </row>
    <row r="2082" spans="1:2" x14ac:dyDescent="0.3">
      <c r="A2082" t="s">
        <v>4083</v>
      </c>
      <c r="B2082" t="s">
        <v>219</v>
      </c>
    </row>
    <row r="2083" spans="1:2" x14ac:dyDescent="0.3">
      <c r="A2083" t="s">
        <v>4083</v>
      </c>
      <c r="B2083" t="s">
        <v>219</v>
      </c>
    </row>
    <row r="2084" spans="1:2" x14ac:dyDescent="0.3">
      <c r="A2084" t="s">
        <v>4082</v>
      </c>
      <c r="B2084" t="s">
        <v>70</v>
      </c>
    </row>
    <row r="2085" spans="1:2" x14ac:dyDescent="0.3">
      <c r="A2085" t="s">
        <v>120</v>
      </c>
      <c r="B2085" t="s">
        <v>70</v>
      </c>
    </row>
    <row r="2086" spans="1:2" x14ac:dyDescent="0.3">
      <c r="A2086" t="s">
        <v>4081</v>
      </c>
      <c r="B2086" t="s">
        <v>232</v>
      </c>
    </row>
    <row r="2087" spans="1:2" x14ac:dyDescent="0.3">
      <c r="A2087" t="s">
        <v>119</v>
      </c>
      <c r="B2087" t="s">
        <v>96</v>
      </c>
    </row>
    <row r="2088" spans="1:2" x14ac:dyDescent="0.3">
      <c r="A2088" t="s">
        <v>4080</v>
      </c>
      <c r="B2088" t="s">
        <v>70</v>
      </c>
    </row>
    <row r="2089" spans="1:2" x14ac:dyDescent="0.3">
      <c r="A2089" t="s">
        <v>4079</v>
      </c>
      <c r="B2089" t="s">
        <v>234</v>
      </c>
    </row>
    <row r="2090" spans="1:2" x14ac:dyDescent="0.3">
      <c r="A2090" t="s">
        <v>4079</v>
      </c>
      <c r="B2090" t="s">
        <v>234</v>
      </c>
    </row>
    <row r="2091" spans="1:2" x14ac:dyDescent="0.3">
      <c r="A2091" t="s">
        <v>4079</v>
      </c>
      <c r="B2091" t="s">
        <v>234</v>
      </c>
    </row>
    <row r="2092" spans="1:2" x14ac:dyDescent="0.3">
      <c r="A2092" t="s">
        <v>4079</v>
      </c>
      <c r="B2092" t="s">
        <v>234</v>
      </c>
    </row>
    <row r="2093" spans="1:2" x14ac:dyDescent="0.3">
      <c r="A2093" t="s">
        <v>4079</v>
      </c>
      <c r="B2093" t="s">
        <v>234</v>
      </c>
    </row>
    <row r="2094" spans="1:2" x14ac:dyDescent="0.3">
      <c r="A2094" t="s">
        <v>4079</v>
      </c>
      <c r="B2094" t="s">
        <v>234</v>
      </c>
    </row>
    <row r="2095" spans="1:2" x14ac:dyDescent="0.3">
      <c r="A2095" t="s">
        <v>4079</v>
      </c>
      <c r="B2095" t="s">
        <v>234</v>
      </c>
    </row>
    <row r="2096" spans="1:2" x14ac:dyDescent="0.3">
      <c r="A2096" t="s">
        <v>4079</v>
      </c>
      <c r="B2096" t="s">
        <v>234</v>
      </c>
    </row>
    <row r="2097" spans="1:2" x14ac:dyDescent="0.3">
      <c r="A2097" t="s">
        <v>4079</v>
      </c>
      <c r="B2097" t="s">
        <v>234</v>
      </c>
    </row>
    <row r="2098" spans="1:2" x14ac:dyDescent="0.3">
      <c r="A2098" t="s">
        <v>4079</v>
      </c>
      <c r="B2098" t="s">
        <v>234</v>
      </c>
    </row>
    <row r="2099" spans="1:2" x14ac:dyDescent="0.3">
      <c r="A2099" t="s">
        <v>4079</v>
      </c>
      <c r="B2099" t="s">
        <v>234</v>
      </c>
    </row>
    <row r="2100" spans="1:2" x14ac:dyDescent="0.3">
      <c r="A2100" t="s">
        <v>4079</v>
      </c>
      <c r="B2100" t="s">
        <v>234</v>
      </c>
    </row>
    <row r="2101" spans="1:2" x14ac:dyDescent="0.3">
      <c r="A2101" t="s">
        <v>4079</v>
      </c>
      <c r="B2101" t="s">
        <v>234</v>
      </c>
    </row>
    <row r="2102" spans="1:2" x14ac:dyDescent="0.3">
      <c r="A2102" t="s">
        <v>4079</v>
      </c>
      <c r="B2102" t="s">
        <v>234</v>
      </c>
    </row>
    <row r="2103" spans="1:2" x14ac:dyDescent="0.3">
      <c r="A2103" t="s">
        <v>4079</v>
      </c>
      <c r="B2103" t="s">
        <v>234</v>
      </c>
    </row>
    <row r="2104" spans="1:2" x14ac:dyDescent="0.3">
      <c r="A2104" t="s">
        <v>4079</v>
      </c>
      <c r="B2104" t="s">
        <v>234</v>
      </c>
    </row>
    <row r="2105" spans="1:2" x14ac:dyDescent="0.3">
      <c r="A2105" t="s">
        <v>4079</v>
      </c>
      <c r="B2105" t="s">
        <v>234</v>
      </c>
    </row>
    <row r="2106" spans="1:2" x14ac:dyDescent="0.3">
      <c r="A2106" t="s">
        <v>4079</v>
      </c>
      <c r="B2106" t="s">
        <v>234</v>
      </c>
    </row>
    <row r="2107" spans="1:2" x14ac:dyDescent="0.3">
      <c r="A2107" t="s">
        <v>4079</v>
      </c>
      <c r="B2107" t="s">
        <v>234</v>
      </c>
    </row>
    <row r="2108" spans="1:2" x14ac:dyDescent="0.3">
      <c r="A2108" t="s">
        <v>4079</v>
      </c>
      <c r="B2108" t="s">
        <v>234</v>
      </c>
    </row>
    <row r="2109" spans="1:2" x14ac:dyDescent="0.3">
      <c r="A2109" t="s">
        <v>4079</v>
      </c>
      <c r="B2109" t="s">
        <v>234</v>
      </c>
    </row>
    <row r="2110" spans="1:2" x14ac:dyDescent="0.3">
      <c r="A2110" t="s">
        <v>4079</v>
      </c>
      <c r="B2110" t="s">
        <v>234</v>
      </c>
    </row>
    <row r="2111" spans="1:2" x14ac:dyDescent="0.3">
      <c r="A2111" t="s">
        <v>4079</v>
      </c>
      <c r="B2111" t="s">
        <v>234</v>
      </c>
    </row>
    <row r="2112" spans="1:2" x14ac:dyDescent="0.3">
      <c r="A2112" t="s">
        <v>4079</v>
      </c>
      <c r="B2112" t="s">
        <v>234</v>
      </c>
    </row>
    <row r="2113" spans="1:2" x14ac:dyDescent="0.3">
      <c r="A2113" t="s">
        <v>4079</v>
      </c>
      <c r="B2113" t="s">
        <v>234</v>
      </c>
    </row>
    <row r="2114" spans="1:2" x14ac:dyDescent="0.3">
      <c r="A2114" t="s">
        <v>4079</v>
      </c>
      <c r="B2114" t="s">
        <v>234</v>
      </c>
    </row>
    <row r="2115" spans="1:2" x14ac:dyDescent="0.3">
      <c r="A2115" t="s">
        <v>4079</v>
      </c>
      <c r="B2115" t="s">
        <v>234</v>
      </c>
    </row>
    <row r="2116" spans="1:2" x14ac:dyDescent="0.3">
      <c r="A2116" t="s">
        <v>4079</v>
      </c>
      <c r="B2116" t="s">
        <v>234</v>
      </c>
    </row>
    <row r="2117" spans="1:2" x14ac:dyDescent="0.3">
      <c r="A2117" t="s">
        <v>4079</v>
      </c>
      <c r="B2117" t="s">
        <v>234</v>
      </c>
    </row>
    <row r="2118" spans="1:2" x14ac:dyDescent="0.3">
      <c r="A2118" t="s">
        <v>4079</v>
      </c>
      <c r="B2118" t="s">
        <v>234</v>
      </c>
    </row>
    <row r="2119" spans="1:2" x14ac:dyDescent="0.3">
      <c r="A2119" t="s">
        <v>4079</v>
      </c>
      <c r="B2119" t="s">
        <v>234</v>
      </c>
    </row>
    <row r="2120" spans="1:2" x14ac:dyDescent="0.3">
      <c r="A2120" t="s">
        <v>4078</v>
      </c>
      <c r="B2120" t="s">
        <v>232</v>
      </c>
    </row>
    <row r="2121" spans="1:2" x14ac:dyDescent="0.3">
      <c r="A2121" t="s">
        <v>4077</v>
      </c>
      <c r="B2121" t="s">
        <v>232</v>
      </c>
    </row>
    <row r="2122" spans="1:2" x14ac:dyDescent="0.3">
      <c r="A2122" t="s">
        <v>4076</v>
      </c>
      <c r="B2122" t="s">
        <v>229</v>
      </c>
    </row>
    <row r="2123" spans="1:2" x14ac:dyDescent="0.3">
      <c r="A2123" t="s">
        <v>4075</v>
      </c>
      <c r="B2123" t="s">
        <v>207</v>
      </c>
    </row>
    <row r="2124" spans="1:2" x14ac:dyDescent="0.3">
      <c r="A2124" t="s">
        <v>4074</v>
      </c>
      <c r="B2124" t="s">
        <v>234</v>
      </c>
    </row>
    <row r="2125" spans="1:2" x14ac:dyDescent="0.3">
      <c r="A2125" t="s">
        <v>4074</v>
      </c>
      <c r="B2125" t="s">
        <v>234</v>
      </c>
    </row>
    <row r="2126" spans="1:2" x14ac:dyDescent="0.3">
      <c r="A2126" t="s">
        <v>4073</v>
      </c>
      <c r="B2126" t="s">
        <v>227</v>
      </c>
    </row>
    <row r="2127" spans="1:2" x14ac:dyDescent="0.3">
      <c r="A2127" t="s">
        <v>4073</v>
      </c>
      <c r="B2127" t="s">
        <v>227</v>
      </c>
    </row>
    <row r="2128" spans="1:2" x14ac:dyDescent="0.3">
      <c r="A2128" t="s">
        <v>4073</v>
      </c>
      <c r="B2128" t="s">
        <v>227</v>
      </c>
    </row>
    <row r="2129" spans="1:2" x14ac:dyDescent="0.3">
      <c r="A2129" t="s">
        <v>4072</v>
      </c>
      <c r="B2129" t="s">
        <v>227</v>
      </c>
    </row>
    <row r="2130" spans="1:2" x14ac:dyDescent="0.3">
      <c r="A2130" t="s">
        <v>4072</v>
      </c>
      <c r="B2130" t="s">
        <v>227</v>
      </c>
    </row>
    <row r="2131" spans="1:2" x14ac:dyDescent="0.3">
      <c r="A2131" t="s">
        <v>4072</v>
      </c>
      <c r="B2131" t="s">
        <v>227</v>
      </c>
    </row>
    <row r="2132" spans="1:2" x14ac:dyDescent="0.3">
      <c r="A2132" t="s">
        <v>4072</v>
      </c>
      <c r="B2132" t="s">
        <v>227</v>
      </c>
    </row>
    <row r="2133" spans="1:2" x14ac:dyDescent="0.3">
      <c r="A2133" t="s">
        <v>4071</v>
      </c>
      <c r="B2133" t="s">
        <v>227</v>
      </c>
    </row>
    <row r="2134" spans="1:2" x14ac:dyDescent="0.3">
      <c r="A2134" t="s">
        <v>4071</v>
      </c>
      <c r="B2134" t="s">
        <v>227</v>
      </c>
    </row>
    <row r="2135" spans="1:2" x14ac:dyDescent="0.3">
      <c r="A2135" t="s">
        <v>4071</v>
      </c>
      <c r="B2135" t="s">
        <v>227</v>
      </c>
    </row>
    <row r="2136" spans="1:2" x14ac:dyDescent="0.3">
      <c r="A2136" t="s">
        <v>4071</v>
      </c>
      <c r="B2136" t="s">
        <v>227</v>
      </c>
    </row>
    <row r="2137" spans="1:2" x14ac:dyDescent="0.3">
      <c r="A2137" t="s">
        <v>4070</v>
      </c>
      <c r="B2137" t="s">
        <v>209</v>
      </c>
    </row>
    <row r="2138" spans="1:2" x14ac:dyDescent="0.3">
      <c r="A2138" t="s">
        <v>4069</v>
      </c>
      <c r="B2138" t="s">
        <v>207</v>
      </c>
    </row>
    <row r="2139" spans="1:2" x14ac:dyDescent="0.3">
      <c r="A2139" t="s">
        <v>4068</v>
      </c>
      <c r="B2139" t="s">
        <v>228</v>
      </c>
    </row>
    <row r="2140" spans="1:2" x14ac:dyDescent="0.3">
      <c r="A2140" t="s">
        <v>4067</v>
      </c>
      <c r="B2140" t="s">
        <v>232</v>
      </c>
    </row>
    <row r="2141" spans="1:2" x14ac:dyDescent="0.3">
      <c r="A2141" t="s">
        <v>4067</v>
      </c>
      <c r="B2141" t="s">
        <v>232</v>
      </c>
    </row>
    <row r="2142" spans="1:2" x14ac:dyDescent="0.3">
      <c r="A2142" t="s">
        <v>4066</v>
      </c>
      <c r="B2142" t="s">
        <v>232</v>
      </c>
    </row>
    <row r="2143" spans="1:2" x14ac:dyDescent="0.3">
      <c r="A2143" t="s">
        <v>4066</v>
      </c>
      <c r="B2143" t="s">
        <v>232</v>
      </c>
    </row>
    <row r="2144" spans="1:2" x14ac:dyDescent="0.3">
      <c r="A2144" t="s">
        <v>4065</v>
      </c>
      <c r="B2144" t="s">
        <v>232</v>
      </c>
    </row>
    <row r="2145" spans="1:2" x14ac:dyDescent="0.3">
      <c r="A2145" t="s">
        <v>4065</v>
      </c>
      <c r="B2145" t="s">
        <v>232</v>
      </c>
    </row>
    <row r="2146" spans="1:2" x14ac:dyDescent="0.3">
      <c r="A2146" t="s">
        <v>4065</v>
      </c>
      <c r="B2146" t="s">
        <v>232</v>
      </c>
    </row>
    <row r="2147" spans="1:2" x14ac:dyDescent="0.3">
      <c r="A2147" t="s">
        <v>4065</v>
      </c>
      <c r="B2147" t="s">
        <v>232</v>
      </c>
    </row>
    <row r="2148" spans="1:2" x14ac:dyDescent="0.3">
      <c r="A2148" t="s">
        <v>4065</v>
      </c>
      <c r="B2148" t="s">
        <v>232</v>
      </c>
    </row>
    <row r="2149" spans="1:2" x14ac:dyDescent="0.3">
      <c r="A2149" t="s">
        <v>4065</v>
      </c>
      <c r="B2149" t="s">
        <v>232</v>
      </c>
    </row>
    <row r="2150" spans="1:2" x14ac:dyDescent="0.3">
      <c r="A2150" t="s">
        <v>4065</v>
      </c>
      <c r="B2150" t="s">
        <v>232</v>
      </c>
    </row>
    <row r="2151" spans="1:2" x14ac:dyDescent="0.3">
      <c r="A2151" t="s">
        <v>4065</v>
      </c>
      <c r="B2151" t="s">
        <v>232</v>
      </c>
    </row>
    <row r="2152" spans="1:2" x14ac:dyDescent="0.3">
      <c r="A2152" t="s">
        <v>4065</v>
      </c>
      <c r="B2152" t="s">
        <v>232</v>
      </c>
    </row>
    <row r="2153" spans="1:2" x14ac:dyDescent="0.3">
      <c r="A2153" t="s">
        <v>4065</v>
      </c>
      <c r="B2153" t="s">
        <v>232</v>
      </c>
    </row>
    <row r="2154" spans="1:2" x14ac:dyDescent="0.3">
      <c r="A2154" t="s">
        <v>4065</v>
      </c>
      <c r="B2154" t="s">
        <v>232</v>
      </c>
    </row>
    <row r="2155" spans="1:2" x14ac:dyDescent="0.3">
      <c r="A2155" t="s">
        <v>4064</v>
      </c>
      <c r="B2155" t="s">
        <v>232</v>
      </c>
    </row>
    <row r="2156" spans="1:2" x14ac:dyDescent="0.3">
      <c r="A2156" t="s">
        <v>4063</v>
      </c>
      <c r="B2156" t="s">
        <v>232</v>
      </c>
    </row>
    <row r="2157" spans="1:2" x14ac:dyDescent="0.3">
      <c r="A2157" t="s">
        <v>4062</v>
      </c>
      <c r="B2157" t="s">
        <v>232</v>
      </c>
    </row>
    <row r="2158" spans="1:2" x14ac:dyDescent="0.3">
      <c r="A2158" t="s">
        <v>4062</v>
      </c>
      <c r="B2158" t="s">
        <v>232</v>
      </c>
    </row>
    <row r="2159" spans="1:2" x14ac:dyDescent="0.3">
      <c r="A2159" t="s">
        <v>4061</v>
      </c>
      <c r="B2159" t="s">
        <v>232</v>
      </c>
    </row>
    <row r="2160" spans="1:2" x14ac:dyDescent="0.3">
      <c r="A2160" t="s">
        <v>4061</v>
      </c>
      <c r="B2160" t="s">
        <v>232</v>
      </c>
    </row>
    <row r="2161" spans="1:2" x14ac:dyDescent="0.3">
      <c r="A2161" t="s">
        <v>4060</v>
      </c>
      <c r="B2161" t="s">
        <v>209</v>
      </c>
    </row>
    <row r="2162" spans="1:2" x14ac:dyDescent="0.3">
      <c r="A2162" t="s">
        <v>4059</v>
      </c>
      <c r="B2162" t="s">
        <v>209</v>
      </c>
    </row>
    <row r="2163" spans="1:2" x14ac:dyDescent="0.3">
      <c r="A2163" t="s">
        <v>4058</v>
      </c>
      <c r="B2163" t="s">
        <v>96</v>
      </c>
    </row>
    <row r="2164" spans="1:2" x14ac:dyDescent="0.3">
      <c r="A2164" t="s">
        <v>4057</v>
      </c>
      <c r="B2164" t="s">
        <v>207</v>
      </c>
    </row>
    <row r="2165" spans="1:2" x14ac:dyDescent="0.3">
      <c r="A2165" t="s">
        <v>4056</v>
      </c>
      <c r="B2165" t="s">
        <v>232</v>
      </c>
    </row>
    <row r="2166" spans="1:2" x14ac:dyDescent="0.3">
      <c r="A2166" t="s">
        <v>4055</v>
      </c>
      <c r="B2166" t="s">
        <v>232</v>
      </c>
    </row>
    <row r="2167" spans="1:2" x14ac:dyDescent="0.3">
      <c r="A2167" t="s">
        <v>4054</v>
      </c>
      <c r="B2167" t="s">
        <v>235</v>
      </c>
    </row>
    <row r="2168" spans="1:2" x14ac:dyDescent="0.3">
      <c r="A2168" t="s">
        <v>4053</v>
      </c>
      <c r="B2168" t="s">
        <v>207</v>
      </c>
    </row>
    <row r="2169" spans="1:2" x14ac:dyDescent="0.3">
      <c r="A2169" t="s">
        <v>4052</v>
      </c>
      <c r="B2169" t="s">
        <v>207</v>
      </c>
    </row>
    <row r="2170" spans="1:2" x14ac:dyDescent="0.3">
      <c r="A2170" t="s">
        <v>4051</v>
      </c>
      <c r="B2170" t="s">
        <v>212</v>
      </c>
    </row>
    <row r="2171" spans="1:2" x14ac:dyDescent="0.3">
      <c r="A2171" t="s">
        <v>4050</v>
      </c>
      <c r="B2171" t="s">
        <v>207</v>
      </c>
    </row>
    <row r="2172" spans="1:2" x14ac:dyDescent="0.3">
      <c r="A2172" t="s">
        <v>4049</v>
      </c>
      <c r="B2172" t="s">
        <v>207</v>
      </c>
    </row>
    <row r="2173" spans="1:2" x14ac:dyDescent="0.3">
      <c r="A2173" t="s">
        <v>4048</v>
      </c>
      <c r="B2173" t="s">
        <v>70</v>
      </c>
    </row>
    <row r="2174" spans="1:2" x14ac:dyDescent="0.3">
      <c r="A2174" t="s">
        <v>4047</v>
      </c>
      <c r="B2174" t="s">
        <v>70</v>
      </c>
    </row>
    <row r="2175" spans="1:2" x14ac:dyDescent="0.3">
      <c r="A2175" t="s">
        <v>4046</v>
      </c>
      <c r="B2175" t="s">
        <v>209</v>
      </c>
    </row>
    <row r="2176" spans="1:2" x14ac:dyDescent="0.3">
      <c r="A2176" t="s">
        <v>4045</v>
      </c>
      <c r="B2176" t="s">
        <v>228</v>
      </c>
    </row>
    <row r="2177" spans="1:2" x14ac:dyDescent="0.3">
      <c r="A2177" t="s">
        <v>4044</v>
      </c>
      <c r="B2177" t="s">
        <v>227</v>
      </c>
    </row>
    <row r="2178" spans="1:2" x14ac:dyDescent="0.3">
      <c r="A2178" t="s">
        <v>4043</v>
      </c>
      <c r="B2178" t="s">
        <v>209</v>
      </c>
    </row>
    <row r="2179" spans="1:2" x14ac:dyDescent="0.3">
      <c r="A2179" t="s">
        <v>4042</v>
      </c>
      <c r="B2179" t="s">
        <v>70</v>
      </c>
    </row>
    <row r="2180" spans="1:2" x14ac:dyDescent="0.3">
      <c r="A2180" t="s">
        <v>4041</v>
      </c>
      <c r="B2180" t="s">
        <v>207</v>
      </c>
    </row>
    <row r="2181" spans="1:2" x14ac:dyDescent="0.3">
      <c r="A2181" t="s">
        <v>4040</v>
      </c>
      <c r="B2181" t="s">
        <v>209</v>
      </c>
    </row>
    <row r="2182" spans="1:2" x14ac:dyDescent="0.3">
      <c r="A2182" t="s">
        <v>4039</v>
      </c>
      <c r="B2182" t="s">
        <v>70</v>
      </c>
    </row>
    <row r="2183" spans="1:2" x14ac:dyDescent="0.3">
      <c r="A2183" t="s">
        <v>4038</v>
      </c>
      <c r="B2183" t="s">
        <v>70</v>
      </c>
    </row>
    <row r="2184" spans="1:2" x14ac:dyDescent="0.3">
      <c r="A2184" t="s">
        <v>4037</v>
      </c>
      <c r="B2184" t="s">
        <v>212</v>
      </c>
    </row>
    <row r="2185" spans="1:2" x14ac:dyDescent="0.3">
      <c r="A2185" t="s">
        <v>4036</v>
      </c>
      <c r="B2185" t="s">
        <v>211</v>
      </c>
    </row>
    <row r="2186" spans="1:2" x14ac:dyDescent="0.3">
      <c r="A2186" t="s">
        <v>4035</v>
      </c>
      <c r="B2186" t="s">
        <v>82</v>
      </c>
    </row>
    <row r="2187" spans="1:2" x14ac:dyDescent="0.3">
      <c r="A2187" t="s">
        <v>4034</v>
      </c>
      <c r="B2187" t="s">
        <v>70</v>
      </c>
    </row>
    <row r="2188" spans="1:2" x14ac:dyDescent="0.3">
      <c r="A2188" t="s">
        <v>4033</v>
      </c>
      <c r="B2188" t="s">
        <v>82</v>
      </c>
    </row>
    <row r="2189" spans="1:2" x14ac:dyDescent="0.3">
      <c r="A2189" t="s">
        <v>4032</v>
      </c>
      <c r="B2189" t="s">
        <v>211</v>
      </c>
    </row>
    <row r="2190" spans="1:2" x14ac:dyDescent="0.3">
      <c r="A2190" t="s">
        <v>4031</v>
      </c>
      <c r="B2190" t="s">
        <v>70</v>
      </c>
    </row>
    <row r="2191" spans="1:2" x14ac:dyDescent="0.3">
      <c r="A2191" t="s">
        <v>4030</v>
      </c>
      <c r="B2191" t="s">
        <v>82</v>
      </c>
    </row>
    <row r="2192" spans="1:2" x14ac:dyDescent="0.3">
      <c r="A2192" t="s">
        <v>4029</v>
      </c>
      <c r="B2192" t="s">
        <v>232</v>
      </c>
    </row>
    <row r="2193" spans="1:2" x14ac:dyDescent="0.3">
      <c r="A2193" t="s">
        <v>4028</v>
      </c>
      <c r="B2193" t="s">
        <v>232</v>
      </c>
    </row>
    <row r="2194" spans="1:2" x14ac:dyDescent="0.3">
      <c r="A2194" t="s">
        <v>4027</v>
      </c>
      <c r="B2194" t="s">
        <v>219</v>
      </c>
    </row>
    <row r="2195" spans="1:2" x14ac:dyDescent="0.3">
      <c r="A2195" t="s">
        <v>4025</v>
      </c>
      <c r="B2195" t="s">
        <v>70</v>
      </c>
    </row>
    <row r="2196" spans="1:2" x14ac:dyDescent="0.3">
      <c r="A2196" t="s">
        <v>4024</v>
      </c>
      <c r="B2196" t="s">
        <v>70</v>
      </c>
    </row>
    <row r="2197" spans="1:2" x14ac:dyDescent="0.3">
      <c r="A2197" t="s">
        <v>4023</v>
      </c>
      <c r="B2197" t="s">
        <v>232</v>
      </c>
    </row>
    <row r="2198" spans="1:2" x14ac:dyDescent="0.3">
      <c r="A2198" t="s">
        <v>4022</v>
      </c>
      <c r="B2198" t="s">
        <v>232</v>
      </c>
    </row>
    <row r="2199" spans="1:2" x14ac:dyDescent="0.3">
      <c r="A2199" t="s">
        <v>4021</v>
      </c>
      <c r="B2199" t="s">
        <v>70</v>
      </c>
    </row>
    <row r="2200" spans="1:2" x14ac:dyDescent="0.3">
      <c r="A2200" t="s">
        <v>4026</v>
      </c>
      <c r="B2200" t="s">
        <v>232</v>
      </c>
    </row>
    <row r="2201" spans="1:2" x14ac:dyDescent="0.3">
      <c r="A2201" t="s">
        <v>4020</v>
      </c>
      <c r="B2201" t="s">
        <v>70</v>
      </c>
    </row>
    <row r="2202" spans="1:2" x14ac:dyDescent="0.3">
      <c r="A2202" t="s">
        <v>4019</v>
      </c>
      <c r="B2202" t="s">
        <v>70</v>
      </c>
    </row>
    <row r="2203" spans="1:2" x14ac:dyDescent="0.3">
      <c r="A2203" t="s">
        <v>4018</v>
      </c>
      <c r="B2203" t="s">
        <v>70</v>
      </c>
    </row>
    <row r="2204" spans="1:2" x14ac:dyDescent="0.3">
      <c r="A2204" t="s">
        <v>4017</v>
      </c>
      <c r="B2204" t="s">
        <v>232</v>
      </c>
    </row>
    <row r="2205" spans="1:2" x14ac:dyDescent="0.3">
      <c r="A2205" t="s">
        <v>4016</v>
      </c>
      <c r="B2205" t="s">
        <v>207</v>
      </c>
    </row>
    <row r="2206" spans="1:2" x14ac:dyDescent="0.3">
      <c r="A2206" t="s">
        <v>4015</v>
      </c>
      <c r="B2206" t="s">
        <v>209</v>
      </c>
    </row>
    <row r="2207" spans="1:2" x14ac:dyDescent="0.3">
      <c r="A2207" t="s">
        <v>4014</v>
      </c>
      <c r="B2207" t="s">
        <v>206</v>
      </c>
    </row>
    <row r="2208" spans="1:2" x14ac:dyDescent="0.3">
      <c r="A2208" t="s">
        <v>4014</v>
      </c>
      <c r="B2208" t="s">
        <v>206</v>
      </c>
    </row>
    <row r="2209" spans="1:2" x14ac:dyDescent="0.3">
      <c r="A2209" t="s">
        <v>118</v>
      </c>
      <c r="B2209" t="s">
        <v>209</v>
      </c>
    </row>
    <row r="2210" spans="1:2" x14ac:dyDescent="0.3">
      <c r="A2210" t="s">
        <v>4013</v>
      </c>
      <c r="B2210" t="s">
        <v>70</v>
      </c>
    </row>
    <row r="2211" spans="1:2" x14ac:dyDescent="0.3">
      <c r="A2211" t="s">
        <v>4012</v>
      </c>
      <c r="B2211" t="s">
        <v>207</v>
      </c>
    </row>
    <row r="2212" spans="1:2" x14ac:dyDescent="0.3">
      <c r="A2212" t="s">
        <v>4011</v>
      </c>
      <c r="B2212" t="s">
        <v>228</v>
      </c>
    </row>
    <row r="2213" spans="1:2" x14ac:dyDescent="0.3">
      <c r="A2213" t="s">
        <v>4010</v>
      </c>
      <c r="B2213" t="s">
        <v>222</v>
      </c>
    </row>
    <row r="2214" spans="1:2" x14ac:dyDescent="0.3">
      <c r="A2214" t="s">
        <v>4009</v>
      </c>
      <c r="B2214" t="s">
        <v>70</v>
      </c>
    </row>
    <row r="2215" spans="1:2" x14ac:dyDescent="0.3">
      <c r="A2215" t="s">
        <v>116</v>
      </c>
      <c r="B2215" t="s">
        <v>70</v>
      </c>
    </row>
    <row r="2216" spans="1:2" x14ac:dyDescent="0.3">
      <c r="A2216" t="s">
        <v>4008</v>
      </c>
      <c r="B2216" t="s">
        <v>232</v>
      </c>
    </row>
    <row r="2217" spans="1:2" x14ac:dyDescent="0.3">
      <c r="A2217" t="s">
        <v>4007</v>
      </c>
      <c r="B2217" t="s">
        <v>211</v>
      </c>
    </row>
    <row r="2218" spans="1:2" x14ac:dyDescent="0.3">
      <c r="A2218" t="s">
        <v>4007</v>
      </c>
      <c r="B2218" t="s">
        <v>211</v>
      </c>
    </row>
    <row r="2219" spans="1:2" x14ac:dyDescent="0.3">
      <c r="A2219" t="s">
        <v>4006</v>
      </c>
      <c r="B2219" t="s">
        <v>207</v>
      </c>
    </row>
    <row r="2220" spans="1:2" x14ac:dyDescent="0.3">
      <c r="A2220" t="s">
        <v>4005</v>
      </c>
      <c r="B2220" t="s">
        <v>222</v>
      </c>
    </row>
    <row r="2221" spans="1:2" x14ac:dyDescent="0.3">
      <c r="A2221" t="s">
        <v>4004</v>
      </c>
      <c r="B2221" t="s">
        <v>206</v>
      </c>
    </row>
    <row r="2222" spans="1:2" x14ac:dyDescent="0.3">
      <c r="A2222" t="s">
        <v>4004</v>
      </c>
      <c r="B2222" t="s">
        <v>206</v>
      </c>
    </row>
    <row r="2223" spans="1:2" x14ac:dyDescent="0.3">
      <c r="A2223" t="s">
        <v>4003</v>
      </c>
      <c r="B2223" t="s">
        <v>211</v>
      </c>
    </row>
    <row r="2224" spans="1:2" x14ac:dyDescent="0.3">
      <c r="A2224" t="s">
        <v>4003</v>
      </c>
      <c r="B2224" t="s">
        <v>211</v>
      </c>
    </row>
    <row r="2225" spans="1:2" x14ac:dyDescent="0.3">
      <c r="A2225" t="s">
        <v>4003</v>
      </c>
      <c r="B2225" t="s">
        <v>211</v>
      </c>
    </row>
    <row r="2226" spans="1:2" x14ac:dyDescent="0.3">
      <c r="A2226" t="s">
        <v>4003</v>
      </c>
      <c r="B2226" t="s">
        <v>211</v>
      </c>
    </row>
    <row r="2227" spans="1:2" x14ac:dyDescent="0.3">
      <c r="A2227" t="s">
        <v>4003</v>
      </c>
      <c r="B2227" t="s">
        <v>211</v>
      </c>
    </row>
    <row r="2228" spans="1:2" x14ac:dyDescent="0.3">
      <c r="A2228" t="s">
        <v>114</v>
      </c>
      <c r="B2228" t="s">
        <v>207</v>
      </c>
    </row>
    <row r="2229" spans="1:2" x14ac:dyDescent="0.3">
      <c r="A2229" t="s">
        <v>4002</v>
      </c>
      <c r="B2229" t="s">
        <v>211</v>
      </c>
    </row>
    <row r="2230" spans="1:2" x14ac:dyDescent="0.3">
      <c r="A2230" t="s">
        <v>4001</v>
      </c>
      <c r="B2230" t="s">
        <v>70</v>
      </c>
    </row>
    <row r="2231" spans="1:2" x14ac:dyDescent="0.3">
      <c r="A2231" t="s">
        <v>4000</v>
      </c>
      <c r="B2231" t="s">
        <v>222</v>
      </c>
    </row>
    <row r="2232" spans="1:2" x14ac:dyDescent="0.3">
      <c r="A2232" t="s">
        <v>3999</v>
      </c>
      <c r="B2232" t="s">
        <v>207</v>
      </c>
    </row>
    <row r="2233" spans="1:2" x14ac:dyDescent="0.3">
      <c r="A2233" t="s">
        <v>3998</v>
      </c>
      <c r="B2233" t="s">
        <v>232</v>
      </c>
    </row>
    <row r="2234" spans="1:2" x14ac:dyDescent="0.3">
      <c r="A2234" t="s">
        <v>3997</v>
      </c>
      <c r="B2234" t="s">
        <v>222</v>
      </c>
    </row>
    <row r="2235" spans="1:2" x14ac:dyDescent="0.3">
      <c r="A2235" t="s">
        <v>3996</v>
      </c>
      <c r="B2235" t="s">
        <v>232</v>
      </c>
    </row>
    <row r="2236" spans="1:2" x14ac:dyDescent="0.3">
      <c r="A2236" t="s">
        <v>3995</v>
      </c>
      <c r="B2236" t="s">
        <v>70</v>
      </c>
    </row>
    <row r="2237" spans="1:2" x14ac:dyDescent="0.3">
      <c r="A2237" t="s">
        <v>3994</v>
      </c>
      <c r="B2237" t="s">
        <v>70</v>
      </c>
    </row>
    <row r="2238" spans="1:2" x14ac:dyDescent="0.3">
      <c r="A2238" t="s">
        <v>3993</v>
      </c>
      <c r="B2238" t="s">
        <v>211</v>
      </c>
    </row>
    <row r="2239" spans="1:2" x14ac:dyDescent="0.3">
      <c r="A2239" t="s">
        <v>3993</v>
      </c>
      <c r="B2239" t="s">
        <v>211</v>
      </c>
    </row>
    <row r="2240" spans="1:2" x14ac:dyDescent="0.3">
      <c r="A2240" t="s">
        <v>3992</v>
      </c>
      <c r="B2240" t="s">
        <v>211</v>
      </c>
    </row>
    <row r="2241" spans="1:2" x14ac:dyDescent="0.3">
      <c r="A2241" t="s">
        <v>3992</v>
      </c>
      <c r="B2241" t="s">
        <v>211</v>
      </c>
    </row>
    <row r="2242" spans="1:2" x14ac:dyDescent="0.3">
      <c r="A2242" t="s">
        <v>3992</v>
      </c>
      <c r="B2242" t="s">
        <v>211</v>
      </c>
    </row>
    <row r="2243" spans="1:2" x14ac:dyDescent="0.3">
      <c r="A2243" t="s">
        <v>3992</v>
      </c>
      <c r="B2243" t="s">
        <v>211</v>
      </c>
    </row>
    <row r="2244" spans="1:2" x14ac:dyDescent="0.3">
      <c r="A2244" t="s">
        <v>3992</v>
      </c>
      <c r="B2244" t="s">
        <v>211</v>
      </c>
    </row>
    <row r="2245" spans="1:2" x14ac:dyDescent="0.3">
      <c r="A2245" t="s">
        <v>3992</v>
      </c>
      <c r="B2245" t="s">
        <v>211</v>
      </c>
    </row>
    <row r="2246" spans="1:2" x14ac:dyDescent="0.3">
      <c r="A2246" t="s">
        <v>3992</v>
      </c>
      <c r="B2246" t="s">
        <v>211</v>
      </c>
    </row>
    <row r="2247" spans="1:2" x14ac:dyDescent="0.3">
      <c r="A2247" t="s">
        <v>3992</v>
      </c>
      <c r="B2247" t="s">
        <v>211</v>
      </c>
    </row>
    <row r="2248" spans="1:2" x14ac:dyDescent="0.3">
      <c r="A2248" t="s">
        <v>3992</v>
      </c>
      <c r="B2248" t="s">
        <v>211</v>
      </c>
    </row>
    <row r="2249" spans="1:2" x14ac:dyDescent="0.3">
      <c r="A2249" t="s">
        <v>3992</v>
      </c>
      <c r="B2249" t="s">
        <v>211</v>
      </c>
    </row>
    <row r="2250" spans="1:2" x14ac:dyDescent="0.3">
      <c r="A2250" t="s">
        <v>3991</v>
      </c>
      <c r="B2250" t="s">
        <v>232</v>
      </c>
    </row>
    <row r="2251" spans="1:2" x14ac:dyDescent="0.3">
      <c r="A2251" t="s">
        <v>3990</v>
      </c>
      <c r="B2251" t="s">
        <v>70</v>
      </c>
    </row>
    <row r="2252" spans="1:2" x14ac:dyDescent="0.3">
      <c r="A2252" t="s">
        <v>3989</v>
      </c>
      <c r="B2252" t="s">
        <v>207</v>
      </c>
    </row>
    <row r="2253" spans="1:2" x14ac:dyDescent="0.3">
      <c r="A2253" t="s">
        <v>3988</v>
      </c>
      <c r="B2253" t="s">
        <v>70</v>
      </c>
    </row>
    <row r="2254" spans="1:2" x14ac:dyDescent="0.3">
      <c r="A2254" t="s">
        <v>3987</v>
      </c>
      <c r="B2254" t="s">
        <v>228</v>
      </c>
    </row>
    <row r="2255" spans="1:2" x14ac:dyDescent="0.3">
      <c r="A2255" t="s">
        <v>3986</v>
      </c>
      <c r="B2255" t="s">
        <v>70</v>
      </c>
    </row>
    <row r="2256" spans="1:2" x14ac:dyDescent="0.3">
      <c r="A2256" t="s">
        <v>3985</v>
      </c>
      <c r="B2256" t="s">
        <v>70</v>
      </c>
    </row>
    <row r="2257" spans="1:2" x14ac:dyDescent="0.3">
      <c r="A2257" t="s">
        <v>3984</v>
      </c>
      <c r="B2257" t="s">
        <v>212</v>
      </c>
    </row>
    <row r="2258" spans="1:2" x14ac:dyDescent="0.3">
      <c r="A2258" t="s">
        <v>4178</v>
      </c>
      <c r="B2258" t="s">
        <v>207</v>
      </c>
    </row>
    <row r="2259" spans="1:2" x14ac:dyDescent="0.3">
      <c r="A2259" t="s">
        <v>3983</v>
      </c>
      <c r="B2259" t="s">
        <v>219</v>
      </c>
    </row>
    <row r="2260" spans="1:2" x14ac:dyDescent="0.3">
      <c r="A2260" t="s">
        <v>3983</v>
      </c>
      <c r="B2260" t="s">
        <v>219</v>
      </c>
    </row>
    <row r="2261" spans="1:2" x14ac:dyDescent="0.3">
      <c r="A2261" t="s">
        <v>3983</v>
      </c>
      <c r="B2261" t="s">
        <v>219</v>
      </c>
    </row>
    <row r="2262" spans="1:2" x14ac:dyDescent="0.3">
      <c r="A2262" t="s">
        <v>3983</v>
      </c>
      <c r="B2262" t="s">
        <v>219</v>
      </c>
    </row>
    <row r="2263" spans="1:2" x14ac:dyDescent="0.3">
      <c r="A2263" t="s">
        <v>3982</v>
      </c>
      <c r="B2263" t="s">
        <v>229</v>
      </c>
    </row>
    <row r="2264" spans="1:2" x14ac:dyDescent="0.3">
      <c r="A2264" t="s">
        <v>3981</v>
      </c>
      <c r="B2264" t="s">
        <v>232</v>
      </c>
    </row>
    <row r="2265" spans="1:2" x14ac:dyDescent="0.3">
      <c r="A2265" t="s">
        <v>3980</v>
      </c>
      <c r="B2265" t="s">
        <v>214</v>
      </c>
    </row>
    <row r="2266" spans="1:2" x14ac:dyDescent="0.3">
      <c r="A2266" t="s">
        <v>3980</v>
      </c>
      <c r="B2266" t="s">
        <v>214</v>
      </c>
    </row>
    <row r="2267" spans="1:2" x14ac:dyDescent="0.3">
      <c r="A2267" t="s">
        <v>3980</v>
      </c>
      <c r="B2267" t="s">
        <v>214</v>
      </c>
    </row>
    <row r="2268" spans="1:2" x14ac:dyDescent="0.3">
      <c r="A2268" t="s">
        <v>3980</v>
      </c>
      <c r="B2268" t="s">
        <v>214</v>
      </c>
    </row>
    <row r="2269" spans="1:2" x14ac:dyDescent="0.3">
      <c r="A2269" t="s">
        <v>3980</v>
      </c>
      <c r="B2269" t="s">
        <v>214</v>
      </c>
    </row>
    <row r="2270" spans="1:2" x14ac:dyDescent="0.3">
      <c r="A2270" t="s">
        <v>3980</v>
      </c>
      <c r="B2270" t="s">
        <v>214</v>
      </c>
    </row>
    <row r="2271" spans="1:2" x14ac:dyDescent="0.3">
      <c r="A2271" t="s">
        <v>3980</v>
      </c>
      <c r="B2271" t="s">
        <v>214</v>
      </c>
    </row>
    <row r="2272" spans="1:2" x14ac:dyDescent="0.3">
      <c r="A2272" t="s">
        <v>3980</v>
      </c>
      <c r="B2272" t="s">
        <v>214</v>
      </c>
    </row>
    <row r="2273" spans="1:2" x14ac:dyDescent="0.3">
      <c r="A2273" t="s">
        <v>3980</v>
      </c>
      <c r="B2273" t="s">
        <v>214</v>
      </c>
    </row>
    <row r="2274" spans="1:2" x14ac:dyDescent="0.3">
      <c r="A2274" t="s">
        <v>3980</v>
      </c>
      <c r="B2274" t="s">
        <v>214</v>
      </c>
    </row>
    <row r="2275" spans="1:2" x14ac:dyDescent="0.3">
      <c r="A2275" t="s">
        <v>3980</v>
      </c>
      <c r="B2275" t="s">
        <v>214</v>
      </c>
    </row>
    <row r="2276" spans="1:2" x14ac:dyDescent="0.3">
      <c r="A2276" t="s">
        <v>3980</v>
      </c>
      <c r="B2276" t="s">
        <v>214</v>
      </c>
    </row>
    <row r="2277" spans="1:2" x14ac:dyDescent="0.3">
      <c r="A2277" t="s">
        <v>3980</v>
      </c>
      <c r="B2277" t="s">
        <v>214</v>
      </c>
    </row>
    <row r="2278" spans="1:2" x14ac:dyDescent="0.3">
      <c r="A2278" t="s">
        <v>3980</v>
      </c>
      <c r="B2278" t="s">
        <v>214</v>
      </c>
    </row>
    <row r="2279" spans="1:2" x14ac:dyDescent="0.3">
      <c r="A2279" t="s">
        <v>3980</v>
      </c>
      <c r="B2279" t="s">
        <v>214</v>
      </c>
    </row>
    <row r="2280" spans="1:2" x14ac:dyDescent="0.3">
      <c r="A2280" t="s">
        <v>3980</v>
      </c>
      <c r="B2280" t="s">
        <v>214</v>
      </c>
    </row>
    <row r="2281" spans="1:2" x14ac:dyDescent="0.3">
      <c r="A2281" t="s">
        <v>3980</v>
      </c>
      <c r="B2281" t="s">
        <v>214</v>
      </c>
    </row>
    <row r="2282" spans="1:2" x14ac:dyDescent="0.3">
      <c r="A2282" t="s">
        <v>3979</v>
      </c>
      <c r="B2282" t="s">
        <v>214</v>
      </c>
    </row>
    <row r="2283" spans="1:2" x14ac:dyDescent="0.3">
      <c r="A2283" t="s">
        <v>3979</v>
      </c>
      <c r="B2283" t="s">
        <v>214</v>
      </c>
    </row>
    <row r="2284" spans="1:2" x14ac:dyDescent="0.3">
      <c r="A2284" t="s">
        <v>3979</v>
      </c>
      <c r="B2284" t="s">
        <v>214</v>
      </c>
    </row>
    <row r="2285" spans="1:2" x14ac:dyDescent="0.3">
      <c r="A2285" t="s">
        <v>3979</v>
      </c>
      <c r="B2285" t="s">
        <v>214</v>
      </c>
    </row>
    <row r="2286" spans="1:2" x14ac:dyDescent="0.3">
      <c r="A2286" t="s">
        <v>3979</v>
      </c>
      <c r="B2286" t="s">
        <v>214</v>
      </c>
    </row>
    <row r="2287" spans="1:2" x14ac:dyDescent="0.3">
      <c r="A2287" t="s">
        <v>3979</v>
      </c>
      <c r="B2287" t="s">
        <v>214</v>
      </c>
    </row>
    <row r="2288" spans="1:2" x14ac:dyDescent="0.3">
      <c r="A2288" t="s">
        <v>3979</v>
      </c>
      <c r="B2288" t="s">
        <v>214</v>
      </c>
    </row>
    <row r="2289" spans="1:2" x14ac:dyDescent="0.3">
      <c r="A2289" t="s">
        <v>3979</v>
      </c>
      <c r="B2289" t="s">
        <v>214</v>
      </c>
    </row>
    <row r="2290" spans="1:2" x14ac:dyDescent="0.3">
      <c r="A2290" t="s">
        <v>3979</v>
      </c>
      <c r="B2290" t="s">
        <v>214</v>
      </c>
    </row>
    <row r="2291" spans="1:2" x14ac:dyDescent="0.3">
      <c r="A2291" t="s">
        <v>3979</v>
      </c>
      <c r="B2291" t="s">
        <v>214</v>
      </c>
    </row>
    <row r="2292" spans="1:2" x14ac:dyDescent="0.3">
      <c r="A2292" t="s">
        <v>3979</v>
      </c>
      <c r="B2292" t="s">
        <v>214</v>
      </c>
    </row>
    <row r="2293" spans="1:2" x14ac:dyDescent="0.3">
      <c r="A2293" t="s">
        <v>3979</v>
      </c>
      <c r="B2293" t="s">
        <v>214</v>
      </c>
    </row>
    <row r="2294" spans="1:2" x14ac:dyDescent="0.3">
      <c r="A2294" t="s">
        <v>3979</v>
      </c>
      <c r="B2294" t="s">
        <v>214</v>
      </c>
    </row>
    <row r="2295" spans="1:2" x14ac:dyDescent="0.3">
      <c r="A2295" t="s">
        <v>3979</v>
      </c>
      <c r="B2295" t="s">
        <v>214</v>
      </c>
    </row>
    <row r="2296" spans="1:2" x14ac:dyDescent="0.3">
      <c r="A2296" t="s">
        <v>3979</v>
      </c>
      <c r="B2296" t="s">
        <v>214</v>
      </c>
    </row>
    <row r="2297" spans="1:2" x14ac:dyDescent="0.3">
      <c r="A2297" t="s">
        <v>3979</v>
      </c>
      <c r="B2297" t="s">
        <v>214</v>
      </c>
    </row>
    <row r="2298" spans="1:2" x14ac:dyDescent="0.3">
      <c r="A2298" t="s">
        <v>3979</v>
      </c>
      <c r="B2298" t="s">
        <v>214</v>
      </c>
    </row>
    <row r="2299" spans="1:2" x14ac:dyDescent="0.3">
      <c r="A2299" t="s">
        <v>3978</v>
      </c>
      <c r="B2299" t="s">
        <v>214</v>
      </c>
    </row>
    <row r="2300" spans="1:2" x14ac:dyDescent="0.3">
      <c r="A2300" t="s">
        <v>3977</v>
      </c>
      <c r="B2300" t="s">
        <v>211</v>
      </c>
    </row>
    <row r="2301" spans="1:2" x14ac:dyDescent="0.3">
      <c r="A2301" t="s">
        <v>3976</v>
      </c>
      <c r="B2301" t="s">
        <v>211</v>
      </c>
    </row>
    <row r="2302" spans="1:2" x14ac:dyDescent="0.3">
      <c r="A2302" t="s">
        <v>3976</v>
      </c>
      <c r="B2302" t="s">
        <v>211</v>
      </c>
    </row>
    <row r="2303" spans="1:2" x14ac:dyDescent="0.3">
      <c r="A2303" t="s">
        <v>3976</v>
      </c>
      <c r="B2303" t="s">
        <v>211</v>
      </c>
    </row>
    <row r="2304" spans="1:2" x14ac:dyDescent="0.3">
      <c r="A2304" t="s">
        <v>3976</v>
      </c>
      <c r="B2304" t="s">
        <v>211</v>
      </c>
    </row>
    <row r="2305" spans="1:2" x14ac:dyDescent="0.3">
      <c r="A2305" t="s">
        <v>3975</v>
      </c>
      <c r="B2305" t="s">
        <v>227</v>
      </c>
    </row>
    <row r="2306" spans="1:2" x14ac:dyDescent="0.3">
      <c r="A2306" t="s">
        <v>3975</v>
      </c>
      <c r="B2306" t="s">
        <v>227</v>
      </c>
    </row>
    <row r="2307" spans="1:2" x14ac:dyDescent="0.3">
      <c r="A2307" t="s">
        <v>3975</v>
      </c>
      <c r="B2307" t="s">
        <v>227</v>
      </c>
    </row>
    <row r="2308" spans="1:2" x14ac:dyDescent="0.3">
      <c r="A2308" t="s">
        <v>3975</v>
      </c>
      <c r="B2308" t="s">
        <v>227</v>
      </c>
    </row>
    <row r="2309" spans="1:2" x14ac:dyDescent="0.3">
      <c r="A2309" t="s">
        <v>3974</v>
      </c>
      <c r="B2309" t="s">
        <v>211</v>
      </c>
    </row>
    <row r="2310" spans="1:2" x14ac:dyDescent="0.3">
      <c r="A2310" t="s">
        <v>3974</v>
      </c>
      <c r="B2310" t="s">
        <v>211</v>
      </c>
    </row>
    <row r="2311" spans="1:2" x14ac:dyDescent="0.3">
      <c r="A2311" t="s">
        <v>3973</v>
      </c>
      <c r="B2311" t="s">
        <v>212</v>
      </c>
    </row>
    <row r="2312" spans="1:2" x14ac:dyDescent="0.3">
      <c r="A2312" t="s">
        <v>3973</v>
      </c>
      <c r="B2312" t="s">
        <v>212</v>
      </c>
    </row>
    <row r="2313" spans="1:2" x14ac:dyDescent="0.3">
      <c r="A2313" t="s">
        <v>3973</v>
      </c>
      <c r="B2313" t="s">
        <v>212</v>
      </c>
    </row>
    <row r="2314" spans="1:2" x14ac:dyDescent="0.3">
      <c r="A2314" t="s">
        <v>3973</v>
      </c>
      <c r="B2314" t="s">
        <v>212</v>
      </c>
    </row>
    <row r="2315" spans="1:2" x14ac:dyDescent="0.3">
      <c r="A2315" t="s">
        <v>3972</v>
      </c>
      <c r="B2315" t="s">
        <v>236</v>
      </c>
    </row>
    <row r="2316" spans="1:2" x14ac:dyDescent="0.3">
      <c r="A2316" t="s">
        <v>3972</v>
      </c>
      <c r="B2316" t="s">
        <v>236</v>
      </c>
    </row>
    <row r="2317" spans="1:2" x14ac:dyDescent="0.3">
      <c r="A2317" t="s">
        <v>3972</v>
      </c>
      <c r="B2317" t="s">
        <v>236</v>
      </c>
    </row>
    <row r="2318" spans="1:2" x14ac:dyDescent="0.3">
      <c r="A2318" t="s">
        <v>3972</v>
      </c>
      <c r="B2318" t="s">
        <v>236</v>
      </c>
    </row>
    <row r="2319" spans="1:2" x14ac:dyDescent="0.3">
      <c r="A2319" t="s">
        <v>3971</v>
      </c>
      <c r="B2319" t="s">
        <v>214</v>
      </c>
    </row>
    <row r="2320" spans="1:2" x14ac:dyDescent="0.3">
      <c r="A2320" t="s">
        <v>3970</v>
      </c>
      <c r="B2320" t="s">
        <v>232</v>
      </c>
    </row>
    <row r="2321" spans="1:2" x14ac:dyDescent="0.3">
      <c r="A2321" t="s">
        <v>3969</v>
      </c>
      <c r="B2321" t="s">
        <v>232</v>
      </c>
    </row>
    <row r="2322" spans="1:2" x14ac:dyDescent="0.3">
      <c r="A2322" t="s">
        <v>3968</v>
      </c>
      <c r="B2322" t="s">
        <v>70</v>
      </c>
    </row>
    <row r="2323" spans="1:2" x14ac:dyDescent="0.3">
      <c r="A2323" t="s">
        <v>3967</v>
      </c>
      <c r="B2323" t="s">
        <v>228</v>
      </c>
    </row>
    <row r="2324" spans="1:2" x14ac:dyDescent="0.3">
      <c r="A2324" t="s">
        <v>3966</v>
      </c>
      <c r="B2324" t="s">
        <v>209</v>
      </c>
    </row>
    <row r="2325" spans="1:2" x14ac:dyDescent="0.3">
      <c r="A2325" t="s">
        <v>3965</v>
      </c>
      <c r="B2325" t="s">
        <v>212</v>
      </c>
    </row>
    <row r="2326" spans="1:2" x14ac:dyDescent="0.3">
      <c r="A2326" t="s">
        <v>3965</v>
      </c>
      <c r="B2326" t="s">
        <v>212</v>
      </c>
    </row>
    <row r="2327" spans="1:2" x14ac:dyDescent="0.3">
      <c r="A2327" t="s">
        <v>3965</v>
      </c>
      <c r="B2327" t="s">
        <v>212</v>
      </c>
    </row>
    <row r="2328" spans="1:2" x14ac:dyDescent="0.3">
      <c r="A2328" t="s">
        <v>3965</v>
      </c>
      <c r="B2328" t="s">
        <v>212</v>
      </c>
    </row>
    <row r="2329" spans="1:2" x14ac:dyDescent="0.3">
      <c r="A2329" t="s">
        <v>3965</v>
      </c>
      <c r="B2329" t="s">
        <v>212</v>
      </c>
    </row>
    <row r="2330" spans="1:2" x14ac:dyDescent="0.3">
      <c r="A2330" t="s">
        <v>3965</v>
      </c>
      <c r="B2330" t="s">
        <v>212</v>
      </c>
    </row>
    <row r="2331" spans="1:2" x14ac:dyDescent="0.3">
      <c r="A2331" t="s">
        <v>3965</v>
      </c>
      <c r="B2331" t="s">
        <v>212</v>
      </c>
    </row>
    <row r="2332" spans="1:2" x14ac:dyDescent="0.3">
      <c r="A2332" t="s">
        <v>3965</v>
      </c>
      <c r="B2332" t="s">
        <v>212</v>
      </c>
    </row>
    <row r="2333" spans="1:2" x14ac:dyDescent="0.3">
      <c r="A2333" t="s">
        <v>3965</v>
      </c>
      <c r="B2333" t="s">
        <v>212</v>
      </c>
    </row>
    <row r="2334" spans="1:2" x14ac:dyDescent="0.3">
      <c r="A2334" t="s">
        <v>3965</v>
      </c>
      <c r="B2334" t="s">
        <v>212</v>
      </c>
    </row>
    <row r="2335" spans="1:2" x14ac:dyDescent="0.3">
      <c r="A2335" t="s">
        <v>3964</v>
      </c>
      <c r="B2335" t="s">
        <v>219</v>
      </c>
    </row>
    <row r="2336" spans="1:2" x14ac:dyDescent="0.3">
      <c r="A2336" t="s">
        <v>3964</v>
      </c>
      <c r="B2336" t="s">
        <v>219</v>
      </c>
    </row>
    <row r="2337" spans="1:2" x14ac:dyDescent="0.3">
      <c r="A2337" t="s">
        <v>3964</v>
      </c>
      <c r="B2337" t="s">
        <v>219</v>
      </c>
    </row>
    <row r="2338" spans="1:2" x14ac:dyDescent="0.3">
      <c r="A2338" t="s">
        <v>3964</v>
      </c>
      <c r="B2338" t="s">
        <v>219</v>
      </c>
    </row>
    <row r="2339" spans="1:2" x14ac:dyDescent="0.3">
      <c r="A2339" t="s">
        <v>3963</v>
      </c>
      <c r="B2339" t="s">
        <v>228</v>
      </c>
    </row>
    <row r="2340" spans="1:2" x14ac:dyDescent="0.3">
      <c r="A2340" t="s">
        <v>3962</v>
      </c>
      <c r="B2340" t="s">
        <v>207</v>
      </c>
    </row>
    <row r="2341" spans="1:2" x14ac:dyDescent="0.3">
      <c r="A2341" t="s">
        <v>3961</v>
      </c>
      <c r="B2341" t="s">
        <v>82</v>
      </c>
    </row>
    <row r="2342" spans="1:2" x14ac:dyDescent="0.3">
      <c r="A2342" t="s">
        <v>3960</v>
      </c>
      <c r="B2342" t="s">
        <v>212</v>
      </c>
    </row>
    <row r="2343" spans="1:2" x14ac:dyDescent="0.3">
      <c r="A2343" t="s">
        <v>3960</v>
      </c>
      <c r="B2343" t="s">
        <v>212</v>
      </c>
    </row>
    <row r="2344" spans="1:2" x14ac:dyDescent="0.3">
      <c r="A2344" t="s">
        <v>3960</v>
      </c>
      <c r="B2344" t="s">
        <v>212</v>
      </c>
    </row>
    <row r="2345" spans="1:2" x14ac:dyDescent="0.3">
      <c r="A2345" t="s">
        <v>3960</v>
      </c>
      <c r="B2345" t="s">
        <v>212</v>
      </c>
    </row>
    <row r="2346" spans="1:2" x14ac:dyDescent="0.3">
      <c r="A2346" t="s">
        <v>3960</v>
      </c>
      <c r="B2346" t="s">
        <v>212</v>
      </c>
    </row>
    <row r="2347" spans="1:2" x14ac:dyDescent="0.3">
      <c r="A2347" t="s">
        <v>3960</v>
      </c>
      <c r="B2347" t="s">
        <v>212</v>
      </c>
    </row>
    <row r="2348" spans="1:2" x14ac:dyDescent="0.3">
      <c r="A2348" t="s">
        <v>3960</v>
      </c>
      <c r="B2348" t="s">
        <v>212</v>
      </c>
    </row>
    <row r="2349" spans="1:2" x14ac:dyDescent="0.3">
      <c r="A2349" t="s">
        <v>3960</v>
      </c>
      <c r="B2349" t="s">
        <v>212</v>
      </c>
    </row>
    <row r="2350" spans="1:2" x14ac:dyDescent="0.3">
      <c r="A2350" t="s">
        <v>3960</v>
      </c>
      <c r="B2350" t="s">
        <v>212</v>
      </c>
    </row>
    <row r="2351" spans="1:2" x14ac:dyDescent="0.3">
      <c r="A2351" t="s">
        <v>3960</v>
      </c>
      <c r="B2351" t="s">
        <v>212</v>
      </c>
    </row>
    <row r="2352" spans="1:2" x14ac:dyDescent="0.3">
      <c r="A2352" t="s">
        <v>3960</v>
      </c>
      <c r="B2352" t="s">
        <v>212</v>
      </c>
    </row>
    <row r="2353" spans="1:2" x14ac:dyDescent="0.3">
      <c r="A2353" t="s">
        <v>3960</v>
      </c>
      <c r="B2353" t="s">
        <v>212</v>
      </c>
    </row>
    <row r="2354" spans="1:2" x14ac:dyDescent="0.3">
      <c r="A2354" t="s">
        <v>3960</v>
      </c>
      <c r="B2354" t="s">
        <v>212</v>
      </c>
    </row>
    <row r="2355" spans="1:2" x14ac:dyDescent="0.3">
      <c r="A2355" t="s">
        <v>3960</v>
      </c>
      <c r="B2355" t="s">
        <v>212</v>
      </c>
    </row>
    <row r="2356" spans="1:2" x14ac:dyDescent="0.3">
      <c r="A2356" t="s">
        <v>3960</v>
      </c>
      <c r="B2356" t="s">
        <v>212</v>
      </c>
    </row>
    <row r="2357" spans="1:2" x14ac:dyDescent="0.3">
      <c r="A2357" t="s">
        <v>3959</v>
      </c>
      <c r="B2357" t="s">
        <v>214</v>
      </c>
    </row>
    <row r="2358" spans="1:2" x14ac:dyDescent="0.3">
      <c r="A2358" t="s">
        <v>3958</v>
      </c>
      <c r="B2358" t="s">
        <v>222</v>
      </c>
    </row>
    <row r="2359" spans="1:2" x14ac:dyDescent="0.3">
      <c r="A2359" t="s">
        <v>3957</v>
      </c>
      <c r="B2359" t="s">
        <v>222</v>
      </c>
    </row>
    <row r="2360" spans="1:2" x14ac:dyDescent="0.3">
      <c r="A2360" t="s">
        <v>3956</v>
      </c>
      <c r="B2360" t="s">
        <v>207</v>
      </c>
    </row>
    <row r="2361" spans="1:2" x14ac:dyDescent="0.3">
      <c r="A2361" t="s">
        <v>3955</v>
      </c>
      <c r="B2361" t="s">
        <v>70</v>
      </c>
    </row>
    <row r="2362" spans="1:2" x14ac:dyDescent="0.3">
      <c r="A2362" t="s">
        <v>3954</v>
      </c>
      <c r="B2362" t="s">
        <v>82</v>
      </c>
    </row>
    <row r="2363" spans="1:2" x14ac:dyDescent="0.3">
      <c r="A2363" t="s">
        <v>3954</v>
      </c>
      <c r="B2363" t="s">
        <v>82</v>
      </c>
    </row>
    <row r="2364" spans="1:2" x14ac:dyDescent="0.3">
      <c r="A2364" t="s">
        <v>3954</v>
      </c>
      <c r="B2364" t="s">
        <v>82</v>
      </c>
    </row>
    <row r="2365" spans="1:2" x14ac:dyDescent="0.3">
      <c r="A2365" t="s">
        <v>3953</v>
      </c>
      <c r="B2365" t="s">
        <v>222</v>
      </c>
    </row>
    <row r="2366" spans="1:2" x14ac:dyDescent="0.3">
      <c r="A2366" t="s">
        <v>3951</v>
      </c>
      <c r="B2366" t="s">
        <v>236</v>
      </c>
    </row>
    <row r="2367" spans="1:2" x14ac:dyDescent="0.3">
      <c r="A2367" t="s">
        <v>3951</v>
      </c>
      <c r="B2367" t="s">
        <v>236</v>
      </c>
    </row>
    <row r="2368" spans="1:2" x14ac:dyDescent="0.3">
      <c r="A2368" t="s">
        <v>3951</v>
      </c>
      <c r="B2368" t="s">
        <v>236</v>
      </c>
    </row>
    <row r="2369" spans="1:2" x14ac:dyDescent="0.3">
      <c r="A2369" t="s">
        <v>3951</v>
      </c>
      <c r="B2369" t="s">
        <v>236</v>
      </c>
    </row>
    <row r="2370" spans="1:2" x14ac:dyDescent="0.3">
      <c r="A2370" t="s">
        <v>3951</v>
      </c>
      <c r="B2370" t="s">
        <v>236</v>
      </c>
    </row>
    <row r="2371" spans="1:2" x14ac:dyDescent="0.3">
      <c r="A2371" t="s">
        <v>3951</v>
      </c>
      <c r="B2371" t="s">
        <v>236</v>
      </c>
    </row>
    <row r="2372" spans="1:2" x14ac:dyDescent="0.3">
      <c r="A2372" t="s">
        <v>3951</v>
      </c>
      <c r="B2372" t="s">
        <v>236</v>
      </c>
    </row>
    <row r="2373" spans="1:2" x14ac:dyDescent="0.3">
      <c r="A2373" t="s">
        <v>3951</v>
      </c>
      <c r="B2373" t="s">
        <v>236</v>
      </c>
    </row>
    <row r="2374" spans="1:2" x14ac:dyDescent="0.3">
      <c r="A2374" t="s">
        <v>3951</v>
      </c>
      <c r="B2374" t="s">
        <v>236</v>
      </c>
    </row>
    <row r="2375" spans="1:2" x14ac:dyDescent="0.3">
      <c r="A2375" t="s">
        <v>3951</v>
      </c>
      <c r="B2375" t="s">
        <v>236</v>
      </c>
    </row>
    <row r="2376" spans="1:2" x14ac:dyDescent="0.3">
      <c r="A2376" t="s">
        <v>3951</v>
      </c>
      <c r="B2376" t="s">
        <v>236</v>
      </c>
    </row>
    <row r="2377" spans="1:2" x14ac:dyDescent="0.3">
      <c r="A2377" t="s">
        <v>3951</v>
      </c>
      <c r="B2377" t="s">
        <v>236</v>
      </c>
    </row>
    <row r="2378" spans="1:2" x14ac:dyDescent="0.3">
      <c r="A2378" t="s">
        <v>3951</v>
      </c>
      <c r="B2378" t="s">
        <v>236</v>
      </c>
    </row>
    <row r="2379" spans="1:2" x14ac:dyDescent="0.3">
      <c r="A2379" t="s">
        <v>3951</v>
      </c>
      <c r="B2379" t="s">
        <v>236</v>
      </c>
    </row>
    <row r="2380" spans="1:2" x14ac:dyDescent="0.3">
      <c r="A2380" t="s">
        <v>3951</v>
      </c>
      <c r="B2380" t="s">
        <v>236</v>
      </c>
    </row>
    <row r="2381" spans="1:2" x14ac:dyDescent="0.3">
      <c r="A2381" t="s">
        <v>3951</v>
      </c>
      <c r="B2381" t="s">
        <v>236</v>
      </c>
    </row>
    <row r="2382" spans="1:2" x14ac:dyDescent="0.3">
      <c r="A2382" t="s">
        <v>3951</v>
      </c>
      <c r="B2382" t="s">
        <v>236</v>
      </c>
    </row>
    <row r="2383" spans="1:2" x14ac:dyDescent="0.3">
      <c r="A2383" t="s">
        <v>3951</v>
      </c>
      <c r="B2383" t="s">
        <v>236</v>
      </c>
    </row>
    <row r="2384" spans="1:2" x14ac:dyDescent="0.3">
      <c r="A2384" t="s">
        <v>3951</v>
      </c>
      <c r="B2384" t="s">
        <v>236</v>
      </c>
    </row>
    <row r="2385" spans="1:2" x14ac:dyDescent="0.3">
      <c r="A2385" t="s">
        <v>3951</v>
      </c>
      <c r="B2385" t="s">
        <v>236</v>
      </c>
    </row>
    <row r="2386" spans="1:2" x14ac:dyDescent="0.3">
      <c r="A2386" t="s">
        <v>3951</v>
      </c>
      <c r="B2386" t="s">
        <v>236</v>
      </c>
    </row>
    <row r="2387" spans="1:2" x14ac:dyDescent="0.3">
      <c r="A2387" t="s">
        <v>3951</v>
      </c>
      <c r="B2387" t="s">
        <v>236</v>
      </c>
    </row>
    <row r="2388" spans="1:2" x14ac:dyDescent="0.3">
      <c r="A2388" t="s">
        <v>3951</v>
      </c>
      <c r="B2388" t="s">
        <v>236</v>
      </c>
    </row>
    <row r="2389" spans="1:2" x14ac:dyDescent="0.3">
      <c r="A2389" t="s">
        <v>3951</v>
      </c>
      <c r="B2389" t="s">
        <v>236</v>
      </c>
    </row>
    <row r="2390" spans="1:2" x14ac:dyDescent="0.3">
      <c r="A2390" t="s">
        <v>3951</v>
      </c>
      <c r="B2390" t="s">
        <v>236</v>
      </c>
    </row>
    <row r="2391" spans="1:2" x14ac:dyDescent="0.3">
      <c r="A2391" t="s">
        <v>3951</v>
      </c>
      <c r="B2391" t="s">
        <v>236</v>
      </c>
    </row>
    <row r="2392" spans="1:2" x14ac:dyDescent="0.3">
      <c r="A2392" t="s">
        <v>3951</v>
      </c>
      <c r="B2392" t="s">
        <v>236</v>
      </c>
    </row>
    <row r="2393" spans="1:2" x14ac:dyDescent="0.3">
      <c r="A2393" t="s">
        <v>3951</v>
      </c>
      <c r="B2393" t="s">
        <v>236</v>
      </c>
    </row>
    <row r="2394" spans="1:2" x14ac:dyDescent="0.3">
      <c r="A2394" t="s">
        <v>3952</v>
      </c>
      <c r="B2394" t="s">
        <v>70</v>
      </c>
    </row>
    <row r="2395" spans="1:2" x14ac:dyDescent="0.3">
      <c r="A2395" t="s">
        <v>3950</v>
      </c>
      <c r="B2395" t="s">
        <v>212</v>
      </c>
    </row>
    <row r="2396" spans="1:2" x14ac:dyDescent="0.3">
      <c r="A2396" t="s">
        <v>3950</v>
      </c>
      <c r="B2396" t="s">
        <v>212</v>
      </c>
    </row>
    <row r="2397" spans="1:2" x14ac:dyDescent="0.3">
      <c r="A2397" t="s">
        <v>3950</v>
      </c>
      <c r="B2397" t="s">
        <v>212</v>
      </c>
    </row>
    <row r="2398" spans="1:2" x14ac:dyDescent="0.3">
      <c r="A2398" t="s">
        <v>3950</v>
      </c>
      <c r="B2398" t="s">
        <v>212</v>
      </c>
    </row>
    <row r="2399" spans="1:2" x14ac:dyDescent="0.3">
      <c r="A2399" t="s">
        <v>3950</v>
      </c>
      <c r="B2399" t="s">
        <v>212</v>
      </c>
    </row>
    <row r="2400" spans="1:2" x14ac:dyDescent="0.3">
      <c r="A2400" t="s">
        <v>3950</v>
      </c>
      <c r="B2400" t="s">
        <v>212</v>
      </c>
    </row>
    <row r="2401" spans="1:2" x14ac:dyDescent="0.3">
      <c r="A2401" t="s">
        <v>3950</v>
      </c>
      <c r="B2401" t="s">
        <v>212</v>
      </c>
    </row>
    <row r="2402" spans="1:2" x14ac:dyDescent="0.3">
      <c r="A2402" t="s">
        <v>3950</v>
      </c>
      <c r="B2402" t="s">
        <v>212</v>
      </c>
    </row>
    <row r="2403" spans="1:2" x14ac:dyDescent="0.3">
      <c r="A2403" t="s">
        <v>3950</v>
      </c>
      <c r="B2403" t="s">
        <v>212</v>
      </c>
    </row>
    <row r="2404" spans="1:2" x14ac:dyDescent="0.3">
      <c r="A2404" t="s">
        <v>3950</v>
      </c>
      <c r="B2404" t="s">
        <v>212</v>
      </c>
    </row>
    <row r="2405" spans="1:2" x14ac:dyDescent="0.3">
      <c r="A2405" t="s">
        <v>3950</v>
      </c>
      <c r="B2405" t="s">
        <v>212</v>
      </c>
    </row>
    <row r="2406" spans="1:2" x14ac:dyDescent="0.3">
      <c r="A2406" t="s">
        <v>3950</v>
      </c>
      <c r="B2406" t="s">
        <v>212</v>
      </c>
    </row>
    <row r="2407" spans="1:2" x14ac:dyDescent="0.3">
      <c r="A2407" t="s">
        <v>3949</v>
      </c>
      <c r="B2407" t="s">
        <v>208</v>
      </c>
    </row>
    <row r="2408" spans="1:2" x14ac:dyDescent="0.3">
      <c r="A2408" t="s">
        <v>3949</v>
      </c>
      <c r="B2408" t="s">
        <v>208</v>
      </c>
    </row>
    <row r="2409" spans="1:2" x14ac:dyDescent="0.3">
      <c r="A2409" t="s">
        <v>3949</v>
      </c>
      <c r="B2409" t="s">
        <v>208</v>
      </c>
    </row>
    <row r="2410" spans="1:2" x14ac:dyDescent="0.3">
      <c r="A2410" t="s">
        <v>3949</v>
      </c>
      <c r="B2410" t="s">
        <v>208</v>
      </c>
    </row>
    <row r="2411" spans="1:2" x14ac:dyDescent="0.3">
      <c r="A2411" t="s">
        <v>3949</v>
      </c>
      <c r="B2411" t="s">
        <v>208</v>
      </c>
    </row>
    <row r="2412" spans="1:2" x14ac:dyDescent="0.3">
      <c r="A2412" t="s">
        <v>3948</v>
      </c>
      <c r="B2412" t="s">
        <v>232</v>
      </c>
    </row>
    <row r="2413" spans="1:2" x14ac:dyDescent="0.3">
      <c r="A2413" t="s">
        <v>3947</v>
      </c>
      <c r="B2413" t="s">
        <v>207</v>
      </c>
    </row>
    <row r="2414" spans="1:2" x14ac:dyDescent="0.3">
      <c r="A2414" t="s">
        <v>3946</v>
      </c>
      <c r="B2414" t="s">
        <v>234</v>
      </c>
    </row>
    <row r="2415" spans="1:2" x14ac:dyDescent="0.3">
      <c r="A2415" t="s">
        <v>3946</v>
      </c>
      <c r="B2415" t="s">
        <v>234</v>
      </c>
    </row>
    <row r="2416" spans="1:2" x14ac:dyDescent="0.3">
      <c r="A2416" t="s">
        <v>3946</v>
      </c>
      <c r="B2416" t="s">
        <v>234</v>
      </c>
    </row>
    <row r="2417" spans="1:2" x14ac:dyDescent="0.3">
      <c r="A2417" t="s">
        <v>3946</v>
      </c>
      <c r="B2417" t="s">
        <v>234</v>
      </c>
    </row>
    <row r="2418" spans="1:2" x14ac:dyDescent="0.3">
      <c r="A2418" t="s">
        <v>3946</v>
      </c>
      <c r="B2418" t="s">
        <v>234</v>
      </c>
    </row>
    <row r="2419" spans="1:2" x14ac:dyDescent="0.3">
      <c r="A2419" t="s">
        <v>3946</v>
      </c>
      <c r="B2419" t="s">
        <v>234</v>
      </c>
    </row>
    <row r="2420" spans="1:2" x14ac:dyDescent="0.3">
      <c r="A2420" t="s">
        <v>3946</v>
      </c>
      <c r="B2420" t="s">
        <v>234</v>
      </c>
    </row>
    <row r="2421" spans="1:2" x14ac:dyDescent="0.3">
      <c r="A2421" t="s">
        <v>3946</v>
      </c>
      <c r="B2421" t="s">
        <v>234</v>
      </c>
    </row>
    <row r="2422" spans="1:2" x14ac:dyDescent="0.3">
      <c r="A2422" t="s">
        <v>3946</v>
      </c>
      <c r="B2422" t="s">
        <v>234</v>
      </c>
    </row>
    <row r="2423" spans="1:2" x14ac:dyDescent="0.3">
      <c r="A2423" t="s">
        <v>3946</v>
      </c>
      <c r="B2423" t="s">
        <v>234</v>
      </c>
    </row>
    <row r="2424" spans="1:2" x14ac:dyDescent="0.3">
      <c r="A2424" t="s">
        <v>3945</v>
      </c>
      <c r="B2424" t="s">
        <v>208</v>
      </c>
    </row>
    <row r="2425" spans="1:2" x14ac:dyDescent="0.3">
      <c r="A2425" t="s">
        <v>3945</v>
      </c>
      <c r="B2425" t="s">
        <v>208</v>
      </c>
    </row>
    <row r="2426" spans="1:2" x14ac:dyDescent="0.3">
      <c r="A2426" t="s">
        <v>3944</v>
      </c>
      <c r="B2426" t="s">
        <v>209</v>
      </c>
    </row>
    <row r="2427" spans="1:2" x14ac:dyDescent="0.3">
      <c r="A2427" t="s">
        <v>3943</v>
      </c>
      <c r="B2427" t="s">
        <v>211</v>
      </c>
    </row>
    <row r="2428" spans="1:2" x14ac:dyDescent="0.3">
      <c r="A2428" t="s">
        <v>3943</v>
      </c>
      <c r="B2428" t="s">
        <v>211</v>
      </c>
    </row>
    <row r="2429" spans="1:2" x14ac:dyDescent="0.3">
      <c r="A2429" t="s">
        <v>3942</v>
      </c>
      <c r="B2429" t="s">
        <v>222</v>
      </c>
    </row>
    <row r="2430" spans="1:2" x14ac:dyDescent="0.3">
      <c r="A2430" t="s">
        <v>3942</v>
      </c>
      <c r="B2430" t="s">
        <v>222</v>
      </c>
    </row>
    <row r="2431" spans="1:2" x14ac:dyDescent="0.3">
      <c r="A2431" t="s">
        <v>3941</v>
      </c>
      <c r="B2431" t="s">
        <v>212</v>
      </c>
    </row>
    <row r="2432" spans="1:2" x14ac:dyDescent="0.3">
      <c r="A2432" t="s">
        <v>3941</v>
      </c>
      <c r="B2432" t="s">
        <v>212</v>
      </c>
    </row>
    <row r="2433" spans="1:2" x14ac:dyDescent="0.3">
      <c r="A2433" t="s">
        <v>3941</v>
      </c>
      <c r="B2433" t="s">
        <v>212</v>
      </c>
    </row>
    <row r="2434" spans="1:2" x14ac:dyDescent="0.3">
      <c r="A2434" t="s">
        <v>3941</v>
      </c>
      <c r="B2434" t="s">
        <v>212</v>
      </c>
    </row>
    <row r="2435" spans="1:2" x14ac:dyDescent="0.3">
      <c r="A2435" t="s">
        <v>3941</v>
      </c>
      <c r="B2435" t="s">
        <v>212</v>
      </c>
    </row>
    <row r="2436" spans="1:2" x14ac:dyDescent="0.3">
      <c r="A2436" t="s">
        <v>3941</v>
      </c>
      <c r="B2436" t="s">
        <v>212</v>
      </c>
    </row>
    <row r="2437" spans="1:2" x14ac:dyDescent="0.3">
      <c r="A2437" t="s">
        <v>3941</v>
      </c>
      <c r="B2437" t="s">
        <v>212</v>
      </c>
    </row>
    <row r="2438" spans="1:2" x14ac:dyDescent="0.3">
      <c r="A2438" t="s">
        <v>3941</v>
      </c>
      <c r="B2438" t="s">
        <v>212</v>
      </c>
    </row>
    <row r="2439" spans="1:2" x14ac:dyDescent="0.3">
      <c r="A2439" t="s">
        <v>3941</v>
      </c>
      <c r="B2439" t="s">
        <v>212</v>
      </c>
    </row>
    <row r="2440" spans="1:2" x14ac:dyDescent="0.3">
      <c r="A2440" t="s">
        <v>3941</v>
      </c>
      <c r="B2440" t="s">
        <v>212</v>
      </c>
    </row>
    <row r="2441" spans="1:2" x14ac:dyDescent="0.3">
      <c r="A2441" t="s">
        <v>3941</v>
      </c>
      <c r="B2441" t="s">
        <v>212</v>
      </c>
    </row>
    <row r="2442" spans="1:2" x14ac:dyDescent="0.3">
      <c r="A2442" t="s">
        <v>3941</v>
      </c>
      <c r="B2442" t="s">
        <v>212</v>
      </c>
    </row>
    <row r="2443" spans="1:2" x14ac:dyDescent="0.3">
      <c r="A2443" t="s">
        <v>3941</v>
      </c>
      <c r="B2443" t="s">
        <v>212</v>
      </c>
    </row>
    <row r="2444" spans="1:2" x14ac:dyDescent="0.3">
      <c r="A2444" t="s">
        <v>3941</v>
      </c>
      <c r="B2444" t="s">
        <v>212</v>
      </c>
    </row>
    <row r="2445" spans="1:2" x14ac:dyDescent="0.3">
      <c r="A2445" t="s">
        <v>3940</v>
      </c>
      <c r="B2445" t="s">
        <v>207</v>
      </c>
    </row>
    <row r="2446" spans="1:2" x14ac:dyDescent="0.3">
      <c r="A2446" t="s">
        <v>3939</v>
      </c>
      <c r="B2446" t="s">
        <v>226</v>
      </c>
    </row>
    <row r="2447" spans="1:2" x14ac:dyDescent="0.3">
      <c r="A2447" t="s">
        <v>3939</v>
      </c>
      <c r="B2447" t="s">
        <v>226</v>
      </c>
    </row>
    <row r="2448" spans="1:2" x14ac:dyDescent="0.3">
      <c r="A2448" t="s">
        <v>3939</v>
      </c>
      <c r="B2448" t="s">
        <v>226</v>
      </c>
    </row>
    <row r="2449" spans="1:2" x14ac:dyDescent="0.3">
      <c r="A2449" t="s">
        <v>3939</v>
      </c>
      <c r="B2449" t="s">
        <v>226</v>
      </c>
    </row>
    <row r="2450" spans="1:2" x14ac:dyDescent="0.3">
      <c r="A2450" t="s">
        <v>3939</v>
      </c>
      <c r="B2450" t="s">
        <v>226</v>
      </c>
    </row>
    <row r="2451" spans="1:2" x14ac:dyDescent="0.3">
      <c r="A2451" t="s">
        <v>3939</v>
      </c>
      <c r="B2451" t="s">
        <v>226</v>
      </c>
    </row>
    <row r="2452" spans="1:2" x14ac:dyDescent="0.3">
      <c r="A2452" t="s">
        <v>3938</v>
      </c>
      <c r="B2452" t="s">
        <v>222</v>
      </c>
    </row>
    <row r="2453" spans="1:2" x14ac:dyDescent="0.3">
      <c r="A2453" t="s">
        <v>3937</v>
      </c>
      <c r="B2453" t="s">
        <v>231</v>
      </c>
    </row>
    <row r="2454" spans="1:2" x14ac:dyDescent="0.3">
      <c r="A2454" t="s">
        <v>3936</v>
      </c>
      <c r="B2454" t="s">
        <v>222</v>
      </c>
    </row>
    <row r="2455" spans="1:2" x14ac:dyDescent="0.3">
      <c r="A2455" t="s">
        <v>3935</v>
      </c>
      <c r="B2455" t="s">
        <v>222</v>
      </c>
    </row>
    <row r="2456" spans="1:2" x14ac:dyDescent="0.3">
      <c r="A2456" t="s">
        <v>3935</v>
      </c>
      <c r="B2456" t="s">
        <v>222</v>
      </c>
    </row>
    <row r="2457" spans="1:2" x14ac:dyDescent="0.3">
      <c r="A2457" t="s">
        <v>3935</v>
      </c>
      <c r="B2457" t="s">
        <v>222</v>
      </c>
    </row>
    <row r="2458" spans="1:2" x14ac:dyDescent="0.3">
      <c r="A2458" t="s">
        <v>3935</v>
      </c>
      <c r="B2458" t="s">
        <v>222</v>
      </c>
    </row>
    <row r="2459" spans="1:2" x14ac:dyDescent="0.3">
      <c r="A2459" t="s">
        <v>3934</v>
      </c>
      <c r="B2459" t="s">
        <v>232</v>
      </c>
    </row>
    <row r="2460" spans="1:2" x14ac:dyDescent="0.3">
      <c r="A2460" t="s">
        <v>3933</v>
      </c>
      <c r="B2460" t="s">
        <v>222</v>
      </c>
    </row>
    <row r="2461" spans="1:2" x14ac:dyDescent="0.3">
      <c r="A2461" t="s">
        <v>3932</v>
      </c>
      <c r="B2461" t="s">
        <v>231</v>
      </c>
    </row>
    <row r="2462" spans="1:2" x14ac:dyDescent="0.3">
      <c r="A2462" t="s">
        <v>3931</v>
      </c>
      <c r="B2462" t="s">
        <v>70</v>
      </c>
    </row>
    <row r="2463" spans="1:2" x14ac:dyDescent="0.3">
      <c r="A2463" t="s">
        <v>3930</v>
      </c>
      <c r="B2463" t="s">
        <v>211</v>
      </c>
    </row>
    <row r="2464" spans="1:2" x14ac:dyDescent="0.3">
      <c r="A2464" t="s">
        <v>3930</v>
      </c>
      <c r="B2464" t="s">
        <v>211</v>
      </c>
    </row>
    <row r="2465" spans="1:2" x14ac:dyDescent="0.3">
      <c r="A2465" t="s">
        <v>3930</v>
      </c>
      <c r="B2465" t="s">
        <v>211</v>
      </c>
    </row>
    <row r="2466" spans="1:2" x14ac:dyDescent="0.3">
      <c r="A2466" t="s">
        <v>3930</v>
      </c>
      <c r="B2466" t="s">
        <v>211</v>
      </c>
    </row>
    <row r="2467" spans="1:2" x14ac:dyDescent="0.3">
      <c r="A2467" t="s">
        <v>3930</v>
      </c>
      <c r="B2467" t="s">
        <v>211</v>
      </c>
    </row>
    <row r="2468" spans="1:2" x14ac:dyDescent="0.3">
      <c r="A2468" t="s">
        <v>3930</v>
      </c>
      <c r="B2468" t="s">
        <v>211</v>
      </c>
    </row>
    <row r="2469" spans="1:2" x14ac:dyDescent="0.3">
      <c r="A2469" t="s">
        <v>3930</v>
      </c>
      <c r="B2469" t="s">
        <v>211</v>
      </c>
    </row>
    <row r="2470" spans="1:2" x14ac:dyDescent="0.3">
      <c r="A2470" t="s">
        <v>3930</v>
      </c>
      <c r="B2470" t="s">
        <v>211</v>
      </c>
    </row>
    <row r="2471" spans="1:2" x14ac:dyDescent="0.3">
      <c r="A2471" t="s">
        <v>3930</v>
      </c>
      <c r="B2471" t="s">
        <v>211</v>
      </c>
    </row>
    <row r="2472" spans="1:2" x14ac:dyDescent="0.3">
      <c r="A2472" t="s">
        <v>3930</v>
      </c>
      <c r="B2472" t="s">
        <v>211</v>
      </c>
    </row>
    <row r="2473" spans="1:2" x14ac:dyDescent="0.3">
      <c r="A2473" t="s">
        <v>3930</v>
      </c>
      <c r="B2473" t="s">
        <v>211</v>
      </c>
    </row>
    <row r="2474" spans="1:2" x14ac:dyDescent="0.3">
      <c r="A2474" t="s">
        <v>3929</v>
      </c>
      <c r="B2474" t="s">
        <v>70</v>
      </c>
    </row>
    <row r="2475" spans="1:2" x14ac:dyDescent="0.3">
      <c r="A2475" t="s">
        <v>3929</v>
      </c>
      <c r="B2475" t="s">
        <v>70</v>
      </c>
    </row>
    <row r="2476" spans="1:2" x14ac:dyDescent="0.3">
      <c r="A2476" t="s">
        <v>3929</v>
      </c>
      <c r="B2476" t="s">
        <v>70</v>
      </c>
    </row>
    <row r="2477" spans="1:2" x14ac:dyDescent="0.3">
      <c r="A2477" t="s">
        <v>3928</v>
      </c>
      <c r="B2477" t="s">
        <v>207</v>
      </c>
    </row>
    <row r="2478" spans="1:2" x14ac:dyDescent="0.3">
      <c r="A2478" t="s">
        <v>3927</v>
      </c>
      <c r="B2478" t="s">
        <v>218</v>
      </c>
    </row>
    <row r="2479" spans="1:2" x14ac:dyDescent="0.3">
      <c r="A2479" t="s">
        <v>3927</v>
      </c>
      <c r="B2479" t="s">
        <v>218</v>
      </c>
    </row>
    <row r="2480" spans="1:2" x14ac:dyDescent="0.3">
      <c r="A2480" t="s">
        <v>3927</v>
      </c>
      <c r="B2480" t="s">
        <v>218</v>
      </c>
    </row>
    <row r="2481" spans="1:2" x14ac:dyDescent="0.3">
      <c r="A2481" t="s">
        <v>3927</v>
      </c>
      <c r="B2481" t="s">
        <v>218</v>
      </c>
    </row>
    <row r="2482" spans="1:2" x14ac:dyDescent="0.3">
      <c r="A2482" t="s">
        <v>3927</v>
      </c>
      <c r="B2482" t="s">
        <v>218</v>
      </c>
    </row>
    <row r="2483" spans="1:2" x14ac:dyDescent="0.3">
      <c r="A2483" t="s">
        <v>3927</v>
      </c>
      <c r="B2483" t="s">
        <v>218</v>
      </c>
    </row>
    <row r="2484" spans="1:2" x14ac:dyDescent="0.3">
      <c r="A2484" t="s">
        <v>3927</v>
      </c>
      <c r="B2484" t="s">
        <v>218</v>
      </c>
    </row>
    <row r="2485" spans="1:2" x14ac:dyDescent="0.3">
      <c r="A2485" t="s">
        <v>3927</v>
      </c>
      <c r="B2485" t="s">
        <v>218</v>
      </c>
    </row>
    <row r="2486" spans="1:2" x14ac:dyDescent="0.3">
      <c r="A2486" t="s">
        <v>3927</v>
      </c>
      <c r="B2486" t="s">
        <v>218</v>
      </c>
    </row>
    <row r="2487" spans="1:2" x14ac:dyDescent="0.3">
      <c r="A2487" t="s">
        <v>3926</v>
      </c>
      <c r="B2487" t="s">
        <v>228</v>
      </c>
    </row>
    <row r="2488" spans="1:2" x14ac:dyDescent="0.3">
      <c r="A2488" t="s">
        <v>3925</v>
      </c>
      <c r="B2488" t="s">
        <v>82</v>
      </c>
    </row>
    <row r="2489" spans="1:2" x14ac:dyDescent="0.3">
      <c r="A2489" t="s">
        <v>3924</v>
      </c>
      <c r="B2489" t="s">
        <v>70</v>
      </c>
    </row>
    <row r="2490" spans="1:2" x14ac:dyDescent="0.3">
      <c r="A2490" t="s">
        <v>3923</v>
      </c>
      <c r="B2490" t="s">
        <v>70</v>
      </c>
    </row>
    <row r="2491" spans="1:2" x14ac:dyDescent="0.3">
      <c r="A2491" t="s">
        <v>3922</v>
      </c>
      <c r="B2491" t="s">
        <v>70</v>
      </c>
    </row>
    <row r="2492" spans="1:2" x14ac:dyDescent="0.3">
      <c r="A2492" t="s">
        <v>3921</v>
      </c>
      <c r="B2492" t="s">
        <v>207</v>
      </c>
    </row>
    <row r="2493" spans="1:2" x14ac:dyDescent="0.3">
      <c r="A2493" t="s">
        <v>3920</v>
      </c>
      <c r="B2493" t="s">
        <v>70</v>
      </c>
    </row>
    <row r="2494" spans="1:2" x14ac:dyDescent="0.3">
      <c r="A2494" t="s">
        <v>3919</v>
      </c>
      <c r="B2494" t="s">
        <v>207</v>
      </c>
    </row>
    <row r="2495" spans="1:2" x14ac:dyDescent="0.3">
      <c r="A2495" t="s">
        <v>3918</v>
      </c>
      <c r="B2495" t="s">
        <v>70</v>
      </c>
    </row>
    <row r="2496" spans="1:2" x14ac:dyDescent="0.3">
      <c r="A2496" t="s">
        <v>3917</v>
      </c>
      <c r="B2496" t="s">
        <v>235</v>
      </c>
    </row>
    <row r="2497" spans="1:2" x14ac:dyDescent="0.3">
      <c r="A2497" t="s">
        <v>3916</v>
      </c>
      <c r="B2497" t="s">
        <v>227</v>
      </c>
    </row>
    <row r="2498" spans="1:2" x14ac:dyDescent="0.3">
      <c r="A2498" t="s">
        <v>3915</v>
      </c>
      <c r="B2498" t="s">
        <v>227</v>
      </c>
    </row>
    <row r="2499" spans="1:2" x14ac:dyDescent="0.3">
      <c r="A2499" t="s">
        <v>3914</v>
      </c>
      <c r="B2499" t="s">
        <v>227</v>
      </c>
    </row>
    <row r="2500" spans="1:2" x14ac:dyDescent="0.3">
      <c r="A2500" t="s">
        <v>3913</v>
      </c>
      <c r="B2500" t="s">
        <v>227</v>
      </c>
    </row>
    <row r="2501" spans="1:2" x14ac:dyDescent="0.3">
      <c r="A2501" t="s">
        <v>3912</v>
      </c>
      <c r="B2501" t="s">
        <v>227</v>
      </c>
    </row>
    <row r="2502" spans="1:2" x14ac:dyDescent="0.3">
      <c r="A2502" t="s">
        <v>3911</v>
      </c>
      <c r="B2502" t="s">
        <v>227</v>
      </c>
    </row>
    <row r="2503" spans="1:2" x14ac:dyDescent="0.3">
      <c r="A2503" t="s">
        <v>3910</v>
      </c>
      <c r="B2503" t="s">
        <v>227</v>
      </c>
    </row>
    <row r="2504" spans="1:2" x14ac:dyDescent="0.3">
      <c r="A2504" t="s">
        <v>3909</v>
      </c>
      <c r="B2504" t="s">
        <v>227</v>
      </c>
    </row>
    <row r="2505" spans="1:2" x14ac:dyDescent="0.3">
      <c r="A2505" t="s">
        <v>3908</v>
      </c>
      <c r="B2505" t="s">
        <v>227</v>
      </c>
    </row>
    <row r="2506" spans="1:2" x14ac:dyDescent="0.3">
      <c r="A2506" t="s">
        <v>3907</v>
      </c>
      <c r="B2506" t="s">
        <v>227</v>
      </c>
    </row>
    <row r="2507" spans="1:2" x14ac:dyDescent="0.3">
      <c r="A2507" t="s">
        <v>3906</v>
      </c>
      <c r="B2507" t="s">
        <v>209</v>
      </c>
    </row>
    <row r="2508" spans="1:2" x14ac:dyDescent="0.3">
      <c r="A2508" t="s">
        <v>3905</v>
      </c>
      <c r="B2508" t="s">
        <v>234</v>
      </c>
    </row>
    <row r="2509" spans="1:2" x14ac:dyDescent="0.3">
      <c r="A2509" t="s">
        <v>3904</v>
      </c>
      <c r="B2509" t="s">
        <v>212</v>
      </c>
    </row>
    <row r="2510" spans="1:2" x14ac:dyDescent="0.3">
      <c r="A2510" t="s">
        <v>3903</v>
      </c>
      <c r="B2510" t="s">
        <v>207</v>
      </c>
    </row>
    <row r="2511" spans="1:2" x14ac:dyDescent="0.3">
      <c r="A2511" t="s">
        <v>3902</v>
      </c>
      <c r="B2511" t="s">
        <v>70</v>
      </c>
    </row>
    <row r="2512" spans="1:2" x14ac:dyDescent="0.3">
      <c r="A2512" t="s">
        <v>3901</v>
      </c>
      <c r="B2512" t="s">
        <v>70</v>
      </c>
    </row>
    <row r="2513" spans="1:2" x14ac:dyDescent="0.3">
      <c r="A2513" t="s">
        <v>3901</v>
      </c>
      <c r="B2513" t="s">
        <v>70</v>
      </c>
    </row>
    <row r="2514" spans="1:2" x14ac:dyDescent="0.3">
      <c r="A2514" t="s">
        <v>3901</v>
      </c>
      <c r="B2514" t="s">
        <v>232</v>
      </c>
    </row>
    <row r="2515" spans="1:2" x14ac:dyDescent="0.3">
      <c r="A2515" t="s">
        <v>3900</v>
      </c>
      <c r="B2515" t="s">
        <v>82</v>
      </c>
    </row>
    <row r="2516" spans="1:2" x14ac:dyDescent="0.3">
      <c r="A2516" t="s">
        <v>3899</v>
      </c>
      <c r="B2516" t="s">
        <v>207</v>
      </c>
    </row>
    <row r="2517" spans="1:2" x14ac:dyDescent="0.3">
      <c r="A2517" t="s">
        <v>3898</v>
      </c>
      <c r="B2517" t="s">
        <v>70</v>
      </c>
    </row>
    <row r="2518" spans="1:2" x14ac:dyDescent="0.3">
      <c r="A2518" t="s">
        <v>3898</v>
      </c>
      <c r="B2518" t="s">
        <v>222</v>
      </c>
    </row>
    <row r="2519" spans="1:2" x14ac:dyDescent="0.3">
      <c r="A2519" t="s">
        <v>3898</v>
      </c>
      <c r="B2519" t="s">
        <v>222</v>
      </c>
    </row>
    <row r="2520" spans="1:2" x14ac:dyDescent="0.3">
      <c r="A2520" t="s">
        <v>3897</v>
      </c>
      <c r="B2520" t="s">
        <v>207</v>
      </c>
    </row>
    <row r="2521" spans="1:2" x14ac:dyDescent="0.3">
      <c r="A2521" t="s">
        <v>3896</v>
      </c>
      <c r="B2521" t="s">
        <v>206</v>
      </c>
    </row>
    <row r="2522" spans="1:2" x14ac:dyDescent="0.3">
      <c r="A2522" t="s">
        <v>3895</v>
      </c>
      <c r="B2522" t="s">
        <v>209</v>
      </c>
    </row>
    <row r="2523" spans="1:2" x14ac:dyDescent="0.3">
      <c r="A2523" t="s">
        <v>3894</v>
      </c>
      <c r="B2523" t="s">
        <v>70</v>
      </c>
    </row>
    <row r="2524" spans="1:2" x14ac:dyDescent="0.3">
      <c r="A2524" t="s">
        <v>3893</v>
      </c>
      <c r="B2524" t="s">
        <v>228</v>
      </c>
    </row>
    <row r="2525" spans="1:2" x14ac:dyDescent="0.3">
      <c r="A2525" t="s">
        <v>3892</v>
      </c>
      <c r="B2525" t="s">
        <v>234</v>
      </c>
    </row>
    <row r="2526" spans="1:2" x14ac:dyDescent="0.3">
      <c r="A2526" t="s">
        <v>3891</v>
      </c>
      <c r="B2526" t="s">
        <v>82</v>
      </c>
    </row>
    <row r="2527" spans="1:2" x14ac:dyDescent="0.3">
      <c r="A2527" t="s">
        <v>3890</v>
      </c>
      <c r="B2527" t="s">
        <v>228</v>
      </c>
    </row>
    <row r="2528" spans="1:2" x14ac:dyDescent="0.3">
      <c r="A2528" t="s">
        <v>3889</v>
      </c>
      <c r="B2528" t="s">
        <v>206</v>
      </c>
    </row>
    <row r="2529" spans="1:2" x14ac:dyDescent="0.3">
      <c r="A2529" t="s">
        <v>3888</v>
      </c>
      <c r="B2529" t="s">
        <v>70</v>
      </c>
    </row>
    <row r="2530" spans="1:2" x14ac:dyDescent="0.3">
      <c r="A2530" t="s">
        <v>3887</v>
      </c>
      <c r="B2530" t="s">
        <v>207</v>
      </c>
    </row>
    <row r="2531" spans="1:2" x14ac:dyDescent="0.3">
      <c r="A2531" t="s">
        <v>3886</v>
      </c>
      <c r="B2531" t="s">
        <v>207</v>
      </c>
    </row>
    <row r="2532" spans="1:2" x14ac:dyDescent="0.3">
      <c r="A2532" t="s">
        <v>3885</v>
      </c>
      <c r="B2532" t="s">
        <v>207</v>
      </c>
    </row>
    <row r="2533" spans="1:2" x14ac:dyDescent="0.3">
      <c r="A2533" t="s">
        <v>3884</v>
      </c>
      <c r="B2533" t="s">
        <v>227</v>
      </c>
    </row>
    <row r="2534" spans="1:2" x14ac:dyDescent="0.3">
      <c r="A2534" t="s">
        <v>3883</v>
      </c>
      <c r="B2534" t="s">
        <v>207</v>
      </c>
    </row>
    <row r="2535" spans="1:2" x14ac:dyDescent="0.3">
      <c r="A2535" t="s">
        <v>3882</v>
      </c>
      <c r="B2535" t="s">
        <v>209</v>
      </c>
    </row>
    <row r="2536" spans="1:2" x14ac:dyDescent="0.3">
      <c r="A2536" t="s">
        <v>3881</v>
      </c>
      <c r="B2536" t="s">
        <v>232</v>
      </c>
    </row>
    <row r="2537" spans="1:2" x14ac:dyDescent="0.3">
      <c r="A2537" t="s">
        <v>3880</v>
      </c>
      <c r="B2537" t="s">
        <v>209</v>
      </c>
    </row>
    <row r="2538" spans="1:2" x14ac:dyDescent="0.3">
      <c r="A2538" t="s">
        <v>3879</v>
      </c>
      <c r="B2538" t="s">
        <v>207</v>
      </c>
    </row>
    <row r="2539" spans="1:2" x14ac:dyDescent="0.3">
      <c r="A2539" t="s">
        <v>3878</v>
      </c>
      <c r="B2539" t="s">
        <v>228</v>
      </c>
    </row>
    <row r="2540" spans="1:2" x14ac:dyDescent="0.3">
      <c r="A2540" t="s">
        <v>3877</v>
      </c>
      <c r="B2540" t="s">
        <v>232</v>
      </c>
    </row>
    <row r="2541" spans="1:2" x14ac:dyDescent="0.3">
      <c r="A2541" t="s">
        <v>3876</v>
      </c>
      <c r="B2541" t="s">
        <v>211</v>
      </c>
    </row>
    <row r="2542" spans="1:2" x14ac:dyDescent="0.3">
      <c r="A2542" t="s">
        <v>3875</v>
      </c>
      <c r="B2542" t="s">
        <v>227</v>
      </c>
    </row>
    <row r="2543" spans="1:2" x14ac:dyDescent="0.3">
      <c r="A2543" t="s">
        <v>3874</v>
      </c>
      <c r="B2543" t="s">
        <v>227</v>
      </c>
    </row>
    <row r="2544" spans="1:2" x14ac:dyDescent="0.3">
      <c r="A2544" t="s">
        <v>3873</v>
      </c>
      <c r="B2544" t="s">
        <v>212</v>
      </c>
    </row>
    <row r="2545" spans="1:2" x14ac:dyDescent="0.3">
      <c r="A2545" t="s">
        <v>3872</v>
      </c>
      <c r="B2545" t="s">
        <v>229</v>
      </c>
    </row>
    <row r="2546" spans="1:2" x14ac:dyDescent="0.3">
      <c r="A2546" t="s">
        <v>3871</v>
      </c>
      <c r="B2546" t="s">
        <v>70</v>
      </c>
    </row>
    <row r="2547" spans="1:2" x14ac:dyDescent="0.3">
      <c r="A2547" t="s">
        <v>3870</v>
      </c>
      <c r="B2547" t="s">
        <v>232</v>
      </c>
    </row>
    <row r="2548" spans="1:2" x14ac:dyDescent="0.3">
      <c r="A2548" t="s">
        <v>3869</v>
      </c>
      <c r="B2548" t="s">
        <v>211</v>
      </c>
    </row>
    <row r="2549" spans="1:2" x14ac:dyDescent="0.3">
      <c r="A2549" t="s">
        <v>3868</v>
      </c>
      <c r="B2549" t="s">
        <v>212</v>
      </c>
    </row>
    <row r="2550" spans="1:2" x14ac:dyDescent="0.3">
      <c r="A2550" t="s">
        <v>3867</v>
      </c>
      <c r="B2550" t="s">
        <v>212</v>
      </c>
    </row>
    <row r="2551" spans="1:2" x14ac:dyDescent="0.3">
      <c r="A2551" t="s">
        <v>3866</v>
      </c>
      <c r="B2551" t="s">
        <v>212</v>
      </c>
    </row>
    <row r="2552" spans="1:2" x14ac:dyDescent="0.3">
      <c r="A2552" t="s">
        <v>3865</v>
      </c>
      <c r="B2552" t="s">
        <v>212</v>
      </c>
    </row>
    <row r="2553" spans="1:2" x14ac:dyDescent="0.3">
      <c r="A2553" t="s">
        <v>3864</v>
      </c>
      <c r="B2553" t="s">
        <v>223</v>
      </c>
    </row>
    <row r="2554" spans="1:2" x14ac:dyDescent="0.3">
      <c r="A2554" t="s">
        <v>3863</v>
      </c>
      <c r="B2554" t="s">
        <v>207</v>
      </c>
    </row>
    <row r="2555" spans="1:2" x14ac:dyDescent="0.3">
      <c r="A2555" t="s">
        <v>3862</v>
      </c>
      <c r="B2555" t="s">
        <v>209</v>
      </c>
    </row>
    <row r="2556" spans="1:2" x14ac:dyDescent="0.3">
      <c r="A2556" t="s">
        <v>3861</v>
      </c>
      <c r="B2556" t="s">
        <v>234</v>
      </c>
    </row>
    <row r="2557" spans="1:2" x14ac:dyDescent="0.3">
      <c r="A2557" t="s">
        <v>3860</v>
      </c>
      <c r="B2557" t="s">
        <v>70</v>
      </c>
    </row>
    <row r="2558" spans="1:2" x14ac:dyDescent="0.3">
      <c r="A2558" t="s">
        <v>3859</v>
      </c>
      <c r="B2558" t="s">
        <v>207</v>
      </c>
    </row>
    <row r="2559" spans="1:2" x14ac:dyDescent="0.3">
      <c r="A2559" t="s">
        <v>3858</v>
      </c>
      <c r="B2559" t="s">
        <v>232</v>
      </c>
    </row>
    <row r="2560" spans="1:2" x14ac:dyDescent="0.3">
      <c r="A2560" t="s">
        <v>3857</v>
      </c>
      <c r="B2560" t="s">
        <v>232</v>
      </c>
    </row>
    <row r="2561" spans="1:2" x14ac:dyDescent="0.3">
      <c r="A2561" t="s">
        <v>3856</v>
      </c>
      <c r="B2561" t="s">
        <v>207</v>
      </c>
    </row>
    <row r="2562" spans="1:2" x14ac:dyDescent="0.3">
      <c r="A2562" t="s">
        <v>3855</v>
      </c>
      <c r="B2562" t="s">
        <v>207</v>
      </c>
    </row>
    <row r="2563" spans="1:2" x14ac:dyDescent="0.3">
      <c r="A2563" t="s">
        <v>3854</v>
      </c>
      <c r="B2563" t="s">
        <v>227</v>
      </c>
    </row>
    <row r="2564" spans="1:2" x14ac:dyDescent="0.3">
      <c r="A2564" t="s">
        <v>3853</v>
      </c>
      <c r="B2564" t="s">
        <v>227</v>
      </c>
    </row>
    <row r="2565" spans="1:2" x14ac:dyDescent="0.3">
      <c r="A2565" t="s">
        <v>3852</v>
      </c>
      <c r="B2565" t="s">
        <v>207</v>
      </c>
    </row>
    <row r="2566" spans="1:2" x14ac:dyDescent="0.3">
      <c r="A2566" t="s">
        <v>3851</v>
      </c>
      <c r="B2566" t="s">
        <v>211</v>
      </c>
    </row>
    <row r="2567" spans="1:2" x14ac:dyDescent="0.3">
      <c r="A2567" t="s">
        <v>3850</v>
      </c>
      <c r="B2567" t="s">
        <v>232</v>
      </c>
    </row>
    <row r="2568" spans="1:2" x14ac:dyDescent="0.3">
      <c r="A2568" t="s">
        <v>3849</v>
      </c>
      <c r="B2568" t="s">
        <v>207</v>
      </c>
    </row>
    <row r="2569" spans="1:2" x14ac:dyDescent="0.3">
      <c r="A2569" t="s">
        <v>3848</v>
      </c>
      <c r="B2569" t="s">
        <v>207</v>
      </c>
    </row>
    <row r="2570" spans="1:2" x14ac:dyDescent="0.3">
      <c r="A2570" t="s">
        <v>3847</v>
      </c>
      <c r="B2570" t="s">
        <v>207</v>
      </c>
    </row>
    <row r="2571" spans="1:2" x14ac:dyDescent="0.3">
      <c r="A2571" t="s">
        <v>3846</v>
      </c>
      <c r="B2571" t="s">
        <v>207</v>
      </c>
    </row>
    <row r="2572" spans="1:2" x14ac:dyDescent="0.3">
      <c r="A2572" t="s">
        <v>3845</v>
      </c>
      <c r="B2572" t="s">
        <v>70</v>
      </c>
    </row>
    <row r="2573" spans="1:2" x14ac:dyDescent="0.3">
      <c r="A2573" t="s">
        <v>3844</v>
      </c>
      <c r="B2573" t="s">
        <v>212</v>
      </c>
    </row>
    <row r="2574" spans="1:2" x14ac:dyDescent="0.3">
      <c r="A2574" t="s">
        <v>3843</v>
      </c>
      <c r="B2574" t="s">
        <v>212</v>
      </c>
    </row>
    <row r="2575" spans="1:2" x14ac:dyDescent="0.3">
      <c r="A2575" t="s">
        <v>3842</v>
      </c>
      <c r="B2575" t="s">
        <v>207</v>
      </c>
    </row>
    <row r="2576" spans="1:2" x14ac:dyDescent="0.3">
      <c r="A2576" t="s">
        <v>3841</v>
      </c>
      <c r="B2576" t="s">
        <v>232</v>
      </c>
    </row>
    <row r="2577" spans="1:2" x14ac:dyDescent="0.3">
      <c r="A2577" t="s">
        <v>3840</v>
      </c>
      <c r="B2577" t="s">
        <v>227</v>
      </c>
    </row>
    <row r="2578" spans="1:2" x14ac:dyDescent="0.3">
      <c r="A2578" t="s">
        <v>3839</v>
      </c>
      <c r="B2578" t="s">
        <v>227</v>
      </c>
    </row>
    <row r="2579" spans="1:2" x14ac:dyDescent="0.3">
      <c r="A2579" t="s">
        <v>3838</v>
      </c>
      <c r="B2579" t="s">
        <v>70</v>
      </c>
    </row>
    <row r="2580" spans="1:2" x14ac:dyDescent="0.3">
      <c r="A2580" t="s">
        <v>3837</v>
      </c>
      <c r="B2580" t="s">
        <v>234</v>
      </c>
    </row>
    <row r="2581" spans="1:2" x14ac:dyDescent="0.3">
      <c r="A2581" t="s">
        <v>3836</v>
      </c>
      <c r="B2581" t="s">
        <v>206</v>
      </c>
    </row>
    <row r="2582" spans="1:2" x14ac:dyDescent="0.3">
      <c r="A2582" t="s">
        <v>3835</v>
      </c>
      <c r="B2582" t="s">
        <v>206</v>
      </c>
    </row>
    <row r="2583" spans="1:2" x14ac:dyDescent="0.3">
      <c r="A2583" t="s">
        <v>3834</v>
      </c>
      <c r="B2583" t="s">
        <v>207</v>
      </c>
    </row>
    <row r="2584" spans="1:2" x14ac:dyDescent="0.3">
      <c r="A2584" t="s">
        <v>3833</v>
      </c>
      <c r="B2584" t="s">
        <v>232</v>
      </c>
    </row>
    <row r="2585" spans="1:2" x14ac:dyDescent="0.3">
      <c r="A2585" t="s">
        <v>3832</v>
      </c>
      <c r="B2585" t="s">
        <v>232</v>
      </c>
    </row>
    <row r="2586" spans="1:2" x14ac:dyDescent="0.3">
      <c r="A2586" t="s">
        <v>3831</v>
      </c>
      <c r="B2586" t="s">
        <v>223</v>
      </c>
    </row>
    <row r="2587" spans="1:2" x14ac:dyDescent="0.3">
      <c r="A2587" t="s">
        <v>3830</v>
      </c>
      <c r="B2587" t="s">
        <v>209</v>
      </c>
    </row>
    <row r="2588" spans="1:2" x14ac:dyDescent="0.3">
      <c r="A2588" t="s">
        <v>3829</v>
      </c>
      <c r="B2588" t="s">
        <v>232</v>
      </c>
    </row>
    <row r="2589" spans="1:2" x14ac:dyDescent="0.3">
      <c r="A2589" t="s">
        <v>3828</v>
      </c>
      <c r="B2589" t="s">
        <v>232</v>
      </c>
    </row>
    <row r="2590" spans="1:2" x14ac:dyDescent="0.3">
      <c r="A2590" t="s">
        <v>3808</v>
      </c>
      <c r="B2590" t="s">
        <v>70</v>
      </c>
    </row>
    <row r="2591" spans="1:2" x14ac:dyDescent="0.3">
      <c r="A2591" t="s">
        <v>3827</v>
      </c>
      <c r="B2591" t="s">
        <v>70</v>
      </c>
    </row>
    <row r="2592" spans="1:2" x14ac:dyDescent="0.3">
      <c r="A2592" t="s">
        <v>3826</v>
      </c>
      <c r="B2592" t="s">
        <v>211</v>
      </c>
    </row>
    <row r="2593" spans="1:2" x14ac:dyDescent="0.3">
      <c r="A2593" t="s">
        <v>3825</v>
      </c>
      <c r="B2593" t="s">
        <v>234</v>
      </c>
    </row>
    <row r="2594" spans="1:2" x14ac:dyDescent="0.3">
      <c r="A2594" t="s">
        <v>3824</v>
      </c>
      <c r="B2594" t="s">
        <v>212</v>
      </c>
    </row>
    <row r="2595" spans="1:2" x14ac:dyDescent="0.3">
      <c r="A2595" t="s">
        <v>3823</v>
      </c>
      <c r="B2595" t="s">
        <v>212</v>
      </c>
    </row>
    <row r="2596" spans="1:2" x14ac:dyDescent="0.3">
      <c r="A2596" t="s">
        <v>3822</v>
      </c>
      <c r="B2596" t="s">
        <v>228</v>
      </c>
    </row>
    <row r="2597" spans="1:2" x14ac:dyDescent="0.3">
      <c r="A2597" t="s">
        <v>3821</v>
      </c>
      <c r="B2597" t="s">
        <v>70</v>
      </c>
    </row>
    <row r="2598" spans="1:2" x14ac:dyDescent="0.3">
      <c r="A2598" t="s">
        <v>3820</v>
      </c>
      <c r="B2598" t="s">
        <v>206</v>
      </c>
    </row>
    <row r="2599" spans="1:2" x14ac:dyDescent="0.3">
      <c r="A2599" t="s">
        <v>3819</v>
      </c>
      <c r="B2599" t="s">
        <v>70</v>
      </c>
    </row>
    <row r="2600" spans="1:2" x14ac:dyDescent="0.3">
      <c r="A2600" t="s">
        <v>3818</v>
      </c>
      <c r="B2600" t="s">
        <v>212</v>
      </c>
    </row>
    <row r="2601" spans="1:2" x14ac:dyDescent="0.3">
      <c r="A2601" t="s">
        <v>3817</v>
      </c>
      <c r="B2601" t="s">
        <v>82</v>
      </c>
    </row>
    <row r="2602" spans="1:2" x14ac:dyDescent="0.3">
      <c r="A2602" t="s">
        <v>3816</v>
      </c>
      <c r="B2602" t="s">
        <v>70</v>
      </c>
    </row>
    <row r="2603" spans="1:2" x14ac:dyDescent="0.3">
      <c r="A2603" t="s">
        <v>3815</v>
      </c>
      <c r="B2603" t="s">
        <v>207</v>
      </c>
    </row>
    <row r="2604" spans="1:2" x14ac:dyDescent="0.3">
      <c r="A2604" t="s">
        <v>3814</v>
      </c>
      <c r="B2604" t="s">
        <v>222</v>
      </c>
    </row>
    <row r="2605" spans="1:2" x14ac:dyDescent="0.3">
      <c r="A2605" t="s">
        <v>3813</v>
      </c>
      <c r="B2605" t="s">
        <v>207</v>
      </c>
    </row>
    <row r="2606" spans="1:2" x14ac:dyDescent="0.3">
      <c r="A2606" t="s">
        <v>3812</v>
      </c>
      <c r="B2606" t="s">
        <v>82</v>
      </c>
    </row>
    <row r="2607" spans="1:2" x14ac:dyDescent="0.3">
      <c r="A2607" t="s">
        <v>3811</v>
      </c>
      <c r="B2607" t="s">
        <v>229</v>
      </c>
    </row>
    <row r="2608" spans="1:2" x14ac:dyDescent="0.3">
      <c r="A2608" t="s">
        <v>3810</v>
      </c>
      <c r="B2608" t="s">
        <v>209</v>
      </c>
    </row>
    <row r="2609" spans="1:2" x14ac:dyDescent="0.3">
      <c r="A2609" t="s">
        <v>3809</v>
      </c>
      <c r="B2609" t="s">
        <v>70</v>
      </c>
    </row>
    <row r="2610" spans="1:2" x14ac:dyDescent="0.3">
      <c r="A2610" t="s">
        <v>3807</v>
      </c>
      <c r="B2610" t="s">
        <v>235</v>
      </c>
    </row>
    <row r="2611" spans="1:2" x14ac:dyDescent="0.3">
      <c r="A2611" t="s">
        <v>3806</v>
      </c>
      <c r="B2611" t="s">
        <v>209</v>
      </c>
    </row>
    <row r="2612" spans="1:2" x14ac:dyDescent="0.3">
      <c r="A2612" t="s">
        <v>3805</v>
      </c>
      <c r="B2612" t="s">
        <v>227</v>
      </c>
    </row>
    <row r="2613" spans="1:2" x14ac:dyDescent="0.3">
      <c r="A2613" t="s">
        <v>3804</v>
      </c>
      <c r="B2613" t="s">
        <v>82</v>
      </c>
    </row>
    <row r="2614" spans="1:2" x14ac:dyDescent="0.3">
      <c r="A2614" t="s">
        <v>3803</v>
      </c>
      <c r="B2614" t="s">
        <v>207</v>
      </c>
    </row>
    <row r="2615" spans="1:2" x14ac:dyDescent="0.3">
      <c r="A2615" t="s">
        <v>3802</v>
      </c>
      <c r="B2615" t="s">
        <v>228</v>
      </c>
    </row>
    <row r="2616" spans="1:2" x14ac:dyDescent="0.3">
      <c r="A2616" t="s">
        <v>3801</v>
      </c>
      <c r="B2616" t="s">
        <v>207</v>
      </c>
    </row>
    <row r="2617" spans="1:2" x14ac:dyDescent="0.3">
      <c r="A2617" t="s">
        <v>3800</v>
      </c>
      <c r="B2617" t="s">
        <v>232</v>
      </c>
    </row>
    <row r="2618" spans="1:2" x14ac:dyDescent="0.3">
      <c r="A2618" t="s">
        <v>3799</v>
      </c>
      <c r="B2618" t="s">
        <v>207</v>
      </c>
    </row>
    <row r="2619" spans="1:2" x14ac:dyDescent="0.3">
      <c r="A2619" t="s">
        <v>3798</v>
      </c>
      <c r="B2619" t="s">
        <v>70</v>
      </c>
    </row>
    <row r="2620" spans="1:2" x14ac:dyDescent="0.3">
      <c r="A2620" t="s">
        <v>3797</v>
      </c>
      <c r="B2620" t="s">
        <v>212</v>
      </c>
    </row>
    <row r="2621" spans="1:2" x14ac:dyDescent="0.3">
      <c r="A2621" t="s">
        <v>3796</v>
      </c>
      <c r="B2621" t="s">
        <v>70</v>
      </c>
    </row>
    <row r="2622" spans="1:2" x14ac:dyDescent="0.3">
      <c r="A2622" t="s">
        <v>3795</v>
      </c>
      <c r="B2622" t="s">
        <v>216</v>
      </c>
    </row>
    <row r="2623" spans="1:2" x14ac:dyDescent="0.3">
      <c r="A2623" t="s">
        <v>3794</v>
      </c>
      <c r="B2623" t="s">
        <v>207</v>
      </c>
    </row>
    <row r="2624" spans="1:2" x14ac:dyDescent="0.3">
      <c r="A2624" t="s">
        <v>3793</v>
      </c>
      <c r="B2624" t="s">
        <v>70</v>
      </c>
    </row>
    <row r="2625" spans="1:2" x14ac:dyDescent="0.3">
      <c r="A2625" t="s">
        <v>3792</v>
      </c>
      <c r="B2625" t="s">
        <v>207</v>
      </c>
    </row>
    <row r="2626" spans="1:2" x14ac:dyDescent="0.3">
      <c r="A2626" t="s">
        <v>3791</v>
      </c>
      <c r="B2626" t="s">
        <v>70</v>
      </c>
    </row>
    <row r="2627" spans="1:2" x14ac:dyDescent="0.3">
      <c r="A2627" t="s">
        <v>3790</v>
      </c>
      <c r="B2627" t="s">
        <v>207</v>
      </c>
    </row>
    <row r="2628" spans="1:2" x14ac:dyDescent="0.3">
      <c r="A2628" t="s">
        <v>3789</v>
      </c>
      <c r="B2628" t="s">
        <v>227</v>
      </c>
    </row>
    <row r="2629" spans="1:2" x14ac:dyDescent="0.3">
      <c r="A2629" t="s">
        <v>3788</v>
      </c>
      <c r="B2629" t="s">
        <v>228</v>
      </c>
    </row>
    <row r="2630" spans="1:2" x14ac:dyDescent="0.3">
      <c r="A2630" t="s">
        <v>3787</v>
      </c>
      <c r="B2630" t="s">
        <v>232</v>
      </c>
    </row>
    <row r="2631" spans="1:2" x14ac:dyDescent="0.3">
      <c r="A2631" t="s">
        <v>3786</v>
      </c>
      <c r="B2631" t="s">
        <v>232</v>
      </c>
    </row>
    <row r="2632" spans="1:2" x14ac:dyDescent="0.3">
      <c r="A2632" t="s">
        <v>3785</v>
      </c>
      <c r="B2632" t="s">
        <v>234</v>
      </c>
    </row>
    <row r="2633" spans="1:2" x14ac:dyDescent="0.3">
      <c r="A2633" t="s">
        <v>3784</v>
      </c>
      <c r="B2633" t="s">
        <v>232</v>
      </c>
    </row>
    <row r="2634" spans="1:2" x14ac:dyDescent="0.3">
      <c r="A2634" t="s">
        <v>3783</v>
      </c>
      <c r="B2634" t="s">
        <v>211</v>
      </c>
    </row>
    <row r="2635" spans="1:2" x14ac:dyDescent="0.3">
      <c r="A2635" t="s">
        <v>3782</v>
      </c>
      <c r="B2635" t="s">
        <v>207</v>
      </c>
    </row>
    <row r="2636" spans="1:2" x14ac:dyDescent="0.3">
      <c r="A2636" t="s">
        <v>3781</v>
      </c>
      <c r="B2636" t="s">
        <v>234</v>
      </c>
    </row>
    <row r="2637" spans="1:2" x14ac:dyDescent="0.3">
      <c r="A2637" t="s">
        <v>3780</v>
      </c>
      <c r="B2637" t="s">
        <v>212</v>
      </c>
    </row>
    <row r="2638" spans="1:2" x14ac:dyDescent="0.3">
      <c r="A2638" t="s">
        <v>3779</v>
      </c>
      <c r="B2638" t="s">
        <v>212</v>
      </c>
    </row>
    <row r="2639" spans="1:2" x14ac:dyDescent="0.3">
      <c r="A2639" t="s">
        <v>3778</v>
      </c>
      <c r="B2639" t="s">
        <v>226</v>
      </c>
    </row>
    <row r="2640" spans="1:2" x14ac:dyDescent="0.3">
      <c r="A2640" t="s">
        <v>3777</v>
      </c>
      <c r="B2640" t="s">
        <v>70</v>
      </c>
    </row>
    <row r="2641" spans="1:2" x14ac:dyDescent="0.3">
      <c r="A2641" t="s">
        <v>3776</v>
      </c>
      <c r="B2641" t="s">
        <v>70</v>
      </c>
    </row>
    <row r="2642" spans="1:2" x14ac:dyDescent="0.3">
      <c r="A2642" t="s">
        <v>3775</v>
      </c>
      <c r="B2642" t="s">
        <v>232</v>
      </c>
    </row>
    <row r="2643" spans="1:2" x14ac:dyDescent="0.3">
      <c r="A2643" t="s">
        <v>3774</v>
      </c>
      <c r="B2643" t="s">
        <v>232</v>
      </c>
    </row>
    <row r="2644" spans="1:2" x14ac:dyDescent="0.3">
      <c r="A2644" t="s">
        <v>3773</v>
      </c>
      <c r="B2644" t="s">
        <v>70</v>
      </c>
    </row>
    <row r="2645" spans="1:2" x14ac:dyDescent="0.3">
      <c r="A2645" t="s">
        <v>3772</v>
      </c>
      <c r="B2645" t="s">
        <v>209</v>
      </c>
    </row>
    <row r="2646" spans="1:2" x14ac:dyDescent="0.3">
      <c r="A2646" t="s">
        <v>3771</v>
      </c>
      <c r="B2646" t="s">
        <v>209</v>
      </c>
    </row>
    <row r="2647" spans="1:2" x14ac:dyDescent="0.3">
      <c r="A2647" t="s">
        <v>3770</v>
      </c>
      <c r="B2647" t="s">
        <v>232</v>
      </c>
    </row>
    <row r="2648" spans="1:2" x14ac:dyDescent="0.3">
      <c r="A2648" t="s">
        <v>3769</v>
      </c>
      <c r="B2648" t="s">
        <v>209</v>
      </c>
    </row>
    <row r="2649" spans="1:2" x14ac:dyDescent="0.3">
      <c r="A2649" t="s">
        <v>3768</v>
      </c>
      <c r="B2649" t="s">
        <v>218</v>
      </c>
    </row>
    <row r="2650" spans="1:2" x14ac:dyDescent="0.3">
      <c r="A2650" t="s">
        <v>3767</v>
      </c>
      <c r="B2650" t="s">
        <v>207</v>
      </c>
    </row>
    <row r="2651" spans="1:2" x14ac:dyDescent="0.3">
      <c r="A2651" t="s">
        <v>3766</v>
      </c>
      <c r="B2651" t="s">
        <v>70</v>
      </c>
    </row>
    <row r="2652" spans="1:2" x14ac:dyDescent="0.3">
      <c r="A2652" t="s">
        <v>3765</v>
      </c>
      <c r="B2652" t="s">
        <v>209</v>
      </c>
    </row>
    <row r="2653" spans="1:2" x14ac:dyDescent="0.3">
      <c r="A2653" t="s">
        <v>3764</v>
      </c>
      <c r="B2653" t="s">
        <v>209</v>
      </c>
    </row>
    <row r="2654" spans="1:2" x14ac:dyDescent="0.3">
      <c r="A2654" t="s">
        <v>3763</v>
      </c>
      <c r="B2654" t="s">
        <v>229</v>
      </c>
    </row>
    <row r="2655" spans="1:2" x14ac:dyDescent="0.3">
      <c r="A2655" t="s">
        <v>3762</v>
      </c>
      <c r="B2655" t="s">
        <v>232</v>
      </c>
    </row>
    <row r="2656" spans="1:2" x14ac:dyDescent="0.3">
      <c r="A2656" t="s">
        <v>3761</v>
      </c>
      <c r="B2656" t="s">
        <v>70</v>
      </c>
    </row>
    <row r="2657" spans="1:2" x14ac:dyDescent="0.3">
      <c r="A2657" t="s">
        <v>3760</v>
      </c>
      <c r="B2657" t="s">
        <v>206</v>
      </c>
    </row>
    <row r="2658" spans="1:2" x14ac:dyDescent="0.3">
      <c r="A2658" t="s">
        <v>3759</v>
      </c>
      <c r="B2658" t="s">
        <v>232</v>
      </c>
    </row>
    <row r="2659" spans="1:2" x14ac:dyDescent="0.3">
      <c r="A2659" t="s">
        <v>3758</v>
      </c>
      <c r="B2659" t="s">
        <v>228</v>
      </c>
    </row>
    <row r="2660" spans="1:2" x14ac:dyDescent="0.3">
      <c r="A2660" t="s">
        <v>3757</v>
      </c>
      <c r="B2660" t="s">
        <v>82</v>
      </c>
    </row>
    <row r="2661" spans="1:2" x14ac:dyDescent="0.3">
      <c r="A2661" t="s">
        <v>3756</v>
      </c>
      <c r="B2661" t="s">
        <v>70</v>
      </c>
    </row>
    <row r="2662" spans="1:2" x14ac:dyDescent="0.3">
      <c r="A2662" t="s">
        <v>3755</v>
      </c>
      <c r="B2662" t="s">
        <v>209</v>
      </c>
    </row>
    <row r="2663" spans="1:2" x14ac:dyDescent="0.3">
      <c r="A2663" t="s">
        <v>3754</v>
      </c>
      <c r="B2663" t="s">
        <v>207</v>
      </c>
    </row>
    <row r="2664" spans="1:2" x14ac:dyDescent="0.3">
      <c r="A2664" t="s">
        <v>3753</v>
      </c>
      <c r="B2664" t="s">
        <v>82</v>
      </c>
    </row>
    <row r="2665" spans="1:2" x14ac:dyDescent="0.3">
      <c r="A2665" t="s">
        <v>3752</v>
      </c>
      <c r="B2665" t="s">
        <v>219</v>
      </c>
    </row>
    <row r="2666" spans="1:2" x14ac:dyDescent="0.3">
      <c r="A2666" t="s">
        <v>3751</v>
      </c>
      <c r="B2666" t="s">
        <v>70</v>
      </c>
    </row>
    <row r="2667" spans="1:2" x14ac:dyDescent="0.3">
      <c r="A2667" t="s">
        <v>3750</v>
      </c>
      <c r="B2667" t="s">
        <v>82</v>
      </c>
    </row>
    <row r="2668" spans="1:2" x14ac:dyDescent="0.3">
      <c r="A2668" t="s">
        <v>3749</v>
      </c>
      <c r="B2668" t="s">
        <v>232</v>
      </c>
    </row>
    <row r="2669" spans="1:2" x14ac:dyDescent="0.3">
      <c r="A2669" t="s">
        <v>3748</v>
      </c>
      <c r="B2669" t="s">
        <v>209</v>
      </c>
    </row>
    <row r="2670" spans="1:2" x14ac:dyDescent="0.3">
      <c r="A2670" t="s">
        <v>3747</v>
      </c>
      <c r="B2670" t="s">
        <v>222</v>
      </c>
    </row>
    <row r="2671" spans="1:2" x14ac:dyDescent="0.3">
      <c r="A2671" t="s">
        <v>3746</v>
      </c>
      <c r="B2671" t="s">
        <v>70</v>
      </c>
    </row>
    <row r="2672" spans="1:2" x14ac:dyDescent="0.3">
      <c r="A2672" t="s">
        <v>3745</v>
      </c>
      <c r="B2672" t="s">
        <v>227</v>
      </c>
    </row>
    <row r="2673" spans="1:2" x14ac:dyDescent="0.3">
      <c r="A2673" t="s">
        <v>3744</v>
      </c>
      <c r="B2673" t="s">
        <v>207</v>
      </c>
    </row>
    <row r="2674" spans="1:2" x14ac:dyDescent="0.3">
      <c r="A2674" t="s">
        <v>3743</v>
      </c>
      <c r="B2674" t="s">
        <v>232</v>
      </c>
    </row>
    <row r="2675" spans="1:2" x14ac:dyDescent="0.3">
      <c r="A2675" t="s">
        <v>3742</v>
      </c>
      <c r="B2675" t="s">
        <v>209</v>
      </c>
    </row>
    <row r="2676" spans="1:2" x14ac:dyDescent="0.3">
      <c r="A2676" t="s">
        <v>3741</v>
      </c>
      <c r="B2676" t="s">
        <v>207</v>
      </c>
    </row>
    <row r="2677" spans="1:2" x14ac:dyDescent="0.3">
      <c r="A2677" t="s">
        <v>3740</v>
      </c>
      <c r="B2677" t="s">
        <v>211</v>
      </c>
    </row>
    <row r="2678" spans="1:2" x14ac:dyDescent="0.3">
      <c r="A2678" t="s">
        <v>3739</v>
      </c>
      <c r="B2678" t="s">
        <v>234</v>
      </c>
    </row>
    <row r="2679" spans="1:2" x14ac:dyDescent="0.3">
      <c r="A2679" t="s">
        <v>3738</v>
      </c>
      <c r="B2679" t="s">
        <v>234</v>
      </c>
    </row>
    <row r="2680" spans="1:2" x14ac:dyDescent="0.3">
      <c r="A2680" t="s">
        <v>3737</v>
      </c>
      <c r="B2680" t="s">
        <v>207</v>
      </c>
    </row>
    <row r="2681" spans="1:2" x14ac:dyDescent="0.3">
      <c r="A2681" t="s">
        <v>3736</v>
      </c>
      <c r="B2681" t="s">
        <v>211</v>
      </c>
    </row>
    <row r="2682" spans="1:2" x14ac:dyDescent="0.3">
      <c r="A2682" t="s">
        <v>3735</v>
      </c>
      <c r="B2682" t="s">
        <v>234</v>
      </c>
    </row>
    <row r="2683" spans="1:2" x14ac:dyDescent="0.3">
      <c r="A2683" t="s">
        <v>3734</v>
      </c>
      <c r="B2683" t="s">
        <v>234</v>
      </c>
    </row>
    <row r="2684" spans="1:2" x14ac:dyDescent="0.3">
      <c r="A2684" t="s">
        <v>3733</v>
      </c>
      <c r="B2684" t="s">
        <v>70</v>
      </c>
    </row>
    <row r="2685" spans="1:2" x14ac:dyDescent="0.3">
      <c r="A2685" t="s">
        <v>3732</v>
      </c>
      <c r="B2685" t="s">
        <v>209</v>
      </c>
    </row>
    <row r="2686" spans="1:2" x14ac:dyDescent="0.3">
      <c r="A2686" t="s">
        <v>3731</v>
      </c>
      <c r="B2686" t="s">
        <v>229</v>
      </c>
    </row>
    <row r="2687" spans="1:2" x14ac:dyDescent="0.3">
      <c r="A2687" t="s">
        <v>3730</v>
      </c>
      <c r="B2687" t="s">
        <v>233</v>
      </c>
    </row>
    <row r="2688" spans="1:2" x14ac:dyDescent="0.3">
      <c r="A2688" t="s">
        <v>3729</v>
      </c>
      <c r="B2688" t="s">
        <v>227</v>
      </c>
    </row>
    <row r="2689" spans="1:2" x14ac:dyDescent="0.3">
      <c r="A2689" t="s">
        <v>3728</v>
      </c>
      <c r="B2689" t="s">
        <v>232</v>
      </c>
    </row>
    <row r="2690" spans="1:2" x14ac:dyDescent="0.3">
      <c r="A2690" t="s">
        <v>3727</v>
      </c>
      <c r="B2690" t="s">
        <v>92</v>
      </c>
    </row>
    <row r="2691" spans="1:2" x14ac:dyDescent="0.3">
      <c r="A2691" t="s">
        <v>3726</v>
      </c>
      <c r="B2691" t="s">
        <v>212</v>
      </c>
    </row>
    <row r="2692" spans="1:2" x14ac:dyDescent="0.3">
      <c r="A2692" t="s">
        <v>3725</v>
      </c>
      <c r="B2692" t="s">
        <v>212</v>
      </c>
    </row>
    <row r="2693" spans="1:2" x14ac:dyDescent="0.3">
      <c r="A2693" t="s">
        <v>3724</v>
      </c>
      <c r="B2693" t="s">
        <v>224</v>
      </c>
    </row>
    <row r="2694" spans="1:2" x14ac:dyDescent="0.3">
      <c r="A2694" t="s">
        <v>3723</v>
      </c>
      <c r="B2694" t="s">
        <v>224</v>
      </c>
    </row>
    <row r="2695" spans="1:2" x14ac:dyDescent="0.3">
      <c r="A2695" t="s">
        <v>3722</v>
      </c>
      <c r="B2695" t="s">
        <v>70</v>
      </c>
    </row>
    <row r="2696" spans="1:2" x14ac:dyDescent="0.3">
      <c r="A2696" t="s">
        <v>3721</v>
      </c>
      <c r="B2696" t="s">
        <v>232</v>
      </c>
    </row>
    <row r="2697" spans="1:2" x14ac:dyDescent="0.3">
      <c r="A2697" t="s">
        <v>3720</v>
      </c>
      <c r="B2697" t="s">
        <v>228</v>
      </c>
    </row>
    <row r="2698" spans="1:2" x14ac:dyDescent="0.3">
      <c r="A2698" t="s">
        <v>3719</v>
      </c>
      <c r="B2698" t="s">
        <v>228</v>
      </c>
    </row>
    <row r="2699" spans="1:2" x14ac:dyDescent="0.3">
      <c r="A2699" t="s">
        <v>3718</v>
      </c>
      <c r="B2699" t="s">
        <v>232</v>
      </c>
    </row>
    <row r="2700" spans="1:2" x14ac:dyDescent="0.3">
      <c r="A2700" t="s">
        <v>3717</v>
      </c>
      <c r="B2700" t="s">
        <v>92</v>
      </c>
    </row>
    <row r="2701" spans="1:2" x14ac:dyDescent="0.3">
      <c r="A2701" t="s">
        <v>3716</v>
      </c>
      <c r="B2701" t="s">
        <v>218</v>
      </c>
    </row>
    <row r="2702" spans="1:2" x14ac:dyDescent="0.3">
      <c r="A2702" t="s">
        <v>3715</v>
      </c>
      <c r="B2702" t="s">
        <v>218</v>
      </c>
    </row>
    <row r="2703" spans="1:2" x14ac:dyDescent="0.3">
      <c r="A2703" t="s">
        <v>3714</v>
      </c>
      <c r="B2703" t="s">
        <v>206</v>
      </c>
    </row>
    <row r="2704" spans="1:2" x14ac:dyDescent="0.3">
      <c r="A2704" t="s">
        <v>3713</v>
      </c>
      <c r="B2704" t="s">
        <v>70</v>
      </c>
    </row>
    <row r="2705" spans="1:2" x14ac:dyDescent="0.3">
      <c r="A2705" t="s">
        <v>113</v>
      </c>
      <c r="B2705" t="s">
        <v>209</v>
      </c>
    </row>
    <row r="2706" spans="1:2" x14ac:dyDescent="0.3">
      <c r="A2706" t="s">
        <v>3712</v>
      </c>
      <c r="B2706" t="s">
        <v>92</v>
      </c>
    </row>
    <row r="2707" spans="1:2" x14ac:dyDescent="0.3">
      <c r="A2707" t="s">
        <v>3711</v>
      </c>
      <c r="B2707" t="s">
        <v>218</v>
      </c>
    </row>
    <row r="2708" spans="1:2" x14ac:dyDescent="0.3">
      <c r="A2708" t="s">
        <v>3710</v>
      </c>
      <c r="B2708" t="s">
        <v>206</v>
      </c>
    </row>
    <row r="2709" spans="1:2" x14ac:dyDescent="0.3">
      <c r="A2709" t="s">
        <v>3709</v>
      </c>
      <c r="B2709" t="s">
        <v>232</v>
      </c>
    </row>
    <row r="2710" spans="1:2" x14ac:dyDescent="0.3">
      <c r="A2710" t="s">
        <v>3708</v>
      </c>
      <c r="B2710" t="s">
        <v>212</v>
      </c>
    </row>
    <row r="2711" spans="1:2" x14ac:dyDescent="0.3">
      <c r="A2711" t="s">
        <v>3707</v>
      </c>
      <c r="B2711" t="s">
        <v>70</v>
      </c>
    </row>
    <row r="2712" spans="1:2" x14ac:dyDescent="0.3">
      <c r="A2712" t="s">
        <v>3706</v>
      </c>
      <c r="B2712" t="s">
        <v>229</v>
      </c>
    </row>
    <row r="2713" spans="1:2" x14ac:dyDescent="0.3">
      <c r="A2713" t="s">
        <v>3705</v>
      </c>
      <c r="B2713" t="s">
        <v>206</v>
      </c>
    </row>
    <row r="2714" spans="1:2" x14ac:dyDescent="0.3">
      <c r="A2714" t="s">
        <v>3704</v>
      </c>
      <c r="B2714" t="s">
        <v>234</v>
      </c>
    </row>
    <row r="2715" spans="1:2" x14ac:dyDescent="0.3">
      <c r="A2715" t="s">
        <v>3703</v>
      </c>
      <c r="B2715" t="s">
        <v>70</v>
      </c>
    </row>
    <row r="2716" spans="1:2" x14ac:dyDescent="0.3">
      <c r="A2716" t="s">
        <v>3702</v>
      </c>
      <c r="B2716" t="s">
        <v>70</v>
      </c>
    </row>
    <row r="2717" spans="1:2" x14ac:dyDescent="0.3">
      <c r="A2717" t="s">
        <v>3701</v>
      </c>
      <c r="B2717" t="s">
        <v>70</v>
      </c>
    </row>
    <row r="2718" spans="1:2" x14ac:dyDescent="0.3">
      <c r="A2718" t="s">
        <v>3700</v>
      </c>
      <c r="B2718" t="s">
        <v>96</v>
      </c>
    </row>
    <row r="2719" spans="1:2" x14ac:dyDescent="0.3">
      <c r="A2719" t="s">
        <v>3699</v>
      </c>
      <c r="B2719" t="s">
        <v>70</v>
      </c>
    </row>
    <row r="2720" spans="1:2" x14ac:dyDescent="0.3">
      <c r="A2720" t="s">
        <v>3698</v>
      </c>
      <c r="B2720" t="s">
        <v>70</v>
      </c>
    </row>
    <row r="2721" spans="1:2" x14ac:dyDescent="0.3">
      <c r="A2721" t="s">
        <v>3697</v>
      </c>
      <c r="B2721" t="s">
        <v>70</v>
      </c>
    </row>
    <row r="2722" spans="1:2" x14ac:dyDescent="0.3">
      <c r="A2722" t="s">
        <v>3696</v>
      </c>
      <c r="B2722" t="s">
        <v>211</v>
      </c>
    </row>
    <row r="2723" spans="1:2" x14ac:dyDescent="0.3">
      <c r="A2723" t="s">
        <v>3695</v>
      </c>
      <c r="B2723" t="s">
        <v>210</v>
      </c>
    </row>
    <row r="2724" spans="1:2" x14ac:dyDescent="0.3">
      <c r="A2724" t="s">
        <v>3694</v>
      </c>
      <c r="B2724" t="s">
        <v>70</v>
      </c>
    </row>
    <row r="2725" spans="1:2" x14ac:dyDescent="0.3">
      <c r="A2725" t="s">
        <v>3693</v>
      </c>
      <c r="B2725" t="s">
        <v>232</v>
      </c>
    </row>
    <row r="2726" spans="1:2" x14ac:dyDescent="0.3">
      <c r="A2726" t="s">
        <v>3692</v>
      </c>
      <c r="B2726" t="s">
        <v>227</v>
      </c>
    </row>
    <row r="2727" spans="1:2" x14ac:dyDescent="0.3">
      <c r="A2727" t="s">
        <v>3691</v>
      </c>
      <c r="B2727" t="s">
        <v>209</v>
      </c>
    </row>
    <row r="2728" spans="1:2" x14ac:dyDescent="0.3">
      <c r="A2728" t="s">
        <v>3690</v>
      </c>
      <c r="B2728" t="s">
        <v>70</v>
      </c>
    </row>
    <row r="2729" spans="1:2" x14ac:dyDescent="0.3">
      <c r="A2729" t="s">
        <v>3689</v>
      </c>
      <c r="B2729" t="s">
        <v>232</v>
      </c>
    </row>
    <row r="2730" spans="1:2" x14ac:dyDescent="0.3">
      <c r="A2730" t="s">
        <v>3688</v>
      </c>
      <c r="B2730" t="s">
        <v>232</v>
      </c>
    </row>
    <row r="2731" spans="1:2" x14ac:dyDescent="0.3">
      <c r="A2731" t="s">
        <v>3687</v>
      </c>
      <c r="B2731" t="s">
        <v>232</v>
      </c>
    </row>
    <row r="2732" spans="1:2" x14ac:dyDescent="0.3">
      <c r="A2732" t="s">
        <v>3686</v>
      </c>
      <c r="B2732" t="s">
        <v>228</v>
      </c>
    </row>
    <row r="2733" spans="1:2" x14ac:dyDescent="0.3">
      <c r="A2733" t="s">
        <v>3685</v>
      </c>
      <c r="B2733" t="s">
        <v>70</v>
      </c>
    </row>
    <row r="2734" spans="1:2" x14ac:dyDescent="0.3">
      <c r="A2734" t="s">
        <v>3684</v>
      </c>
      <c r="B2734" t="s">
        <v>209</v>
      </c>
    </row>
    <row r="2735" spans="1:2" x14ac:dyDescent="0.3">
      <c r="A2735" t="s">
        <v>3683</v>
      </c>
      <c r="B2735" t="s">
        <v>70</v>
      </c>
    </row>
    <row r="2736" spans="1:2" x14ac:dyDescent="0.3">
      <c r="A2736" t="s">
        <v>3682</v>
      </c>
      <c r="B2736" t="s">
        <v>96</v>
      </c>
    </row>
    <row r="2737" spans="1:2" x14ac:dyDescent="0.3">
      <c r="A2737" t="s">
        <v>3681</v>
      </c>
      <c r="B2737" t="s">
        <v>70</v>
      </c>
    </row>
    <row r="2738" spans="1:2" x14ac:dyDescent="0.3">
      <c r="A2738" t="s">
        <v>3680</v>
      </c>
      <c r="B2738" t="s">
        <v>211</v>
      </c>
    </row>
    <row r="2739" spans="1:2" x14ac:dyDescent="0.3">
      <c r="A2739" t="s">
        <v>3679</v>
      </c>
      <c r="B2739" t="s">
        <v>234</v>
      </c>
    </row>
    <row r="2740" spans="1:2" x14ac:dyDescent="0.3">
      <c r="A2740" t="s">
        <v>3678</v>
      </c>
      <c r="B2740" t="s">
        <v>227</v>
      </c>
    </row>
    <row r="2741" spans="1:2" x14ac:dyDescent="0.3">
      <c r="A2741" t="s">
        <v>3677</v>
      </c>
      <c r="B2741" t="s">
        <v>227</v>
      </c>
    </row>
    <row r="2742" spans="1:2" x14ac:dyDescent="0.3">
      <c r="A2742" t="s">
        <v>3676</v>
      </c>
      <c r="B2742" t="s">
        <v>70</v>
      </c>
    </row>
    <row r="2743" spans="1:2" x14ac:dyDescent="0.3">
      <c r="A2743" t="s">
        <v>3675</v>
      </c>
      <c r="B2743" t="s">
        <v>212</v>
      </c>
    </row>
    <row r="2744" spans="1:2" x14ac:dyDescent="0.3">
      <c r="A2744" t="s">
        <v>3674</v>
      </c>
      <c r="B2744" t="s">
        <v>228</v>
      </c>
    </row>
    <row r="2745" spans="1:2" x14ac:dyDescent="0.3">
      <c r="A2745" t="s">
        <v>3673</v>
      </c>
      <c r="B2745" t="s">
        <v>232</v>
      </c>
    </row>
    <row r="2746" spans="1:2" x14ac:dyDescent="0.3">
      <c r="A2746" t="s">
        <v>3672</v>
      </c>
      <c r="B2746" t="s">
        <v>232</v>
      </c>
    </row>
    <row r="2747" spans="1:2" x14ac:dyDescent="0.3">
      <c r="A2747" t="s">
        <v>3671</v>
      </c>
      <c r="B2747" t="s">
        <v>212</v>
      </c>
    </row>
    <row r="2748" spans="1:2" x14ac:dyDescent="0.3">
      <c r="A2748" t="s">
        <v>3670</v>
      </c>
      <c r="B2748" t="s">
        <v>212</v>
      </c>
    </row>
    <row r="2749" spans="1:2" x14ac:dyDescent="0.3">
      <c r="A2749" t="s">
        <v>3669</v>
      </c>
      <c r="B2749" t="s">
        <v>234</v>
      </c>
    </row>
    <row r="2750" spans="1:2" x14ac:dyDescent="0.3">
      <c r="A2750" t="s">
        <v>3668</v>
      </c>
      <c r="B2750" t="s">
        <v>233</v>
      </c>
    </row>
    <row r="2751" spans="1:2" x14ac:dyDescent="0.3">
      <c r="A2751" t="s">
        <v>3667</v>
      </c>
      <c r="B2751" t="s">
        <v>70</v>
      </c>
    </row>
    <row r="2752" spans="1:2" x14ac:dyDescent="0.3">
      <c r="A2752" t="s">
        <v>3666</v>
      </c>
      <c r="B2752" t="s">
        <v>70</v>
      </c>
    </row>
    <row r="2753" spans="1:2" x14ac:dyDescent="0.3">
      <c r="A2753" t="s">
        <v>3665</v>
      </c>
      <c r="B2753" t="s">
        <v>209</v>
      </c>
    </row>
    <row r="2754" spans="1:2" x14ac:dyDescent="0.3">
      <c r="A2754" t="s">
        <v>3664</v>
      </c>
      <c r="B2754" t="s">
        <v>70</v>
      </c>
    </row>
    <row r="2755" spans="1:2" x14ac:dyDescent="0.3">
      <c r="A2755" t="s">
        <v>3663</v>
      </c>
      <c r="B2755" t="s">
        <v>70</v>
      </c>
    </row>
    <row r="2756" spans="1:2" x14ac:dyDescent="0.3">
      <c r="A2756" t="s">
        <v>3662</v>
      </c>
      <c r="B2756" t="s">
        <v>228</v>
      </c>
    </row>
    <row r="2757" spans="1:2" x14ac:dyDescent="0.3">
      <c r="A2757" t="s">
        <v>3661</v>
      </c>
      <c r="B2757" t="s">
        <v>229</v>
      </c>
    </row>
    <row r="2758" spans="1:2" x14ac:dyDescent="0.3">
      <c r="A2758" t="s">
        <v>3660</v>
      </c>
      <c r="B2758" t="s">
        <v>70</v>
      </c>
    </row>
    <row r="2759" spans="1:2" x14ac:dyDescent="0.3">
      <c r="A2759" t="s">
        <v>3659</v>
      </c>
      <c r="B2759" t="s">
        <v>70</v>
      </c>
    </row>
    <row r="2760" spans="1:2" x14ac:dyDescent="0.3">
      <c r="A2760" t="s">
        <v>3658</v>
      </c>
      <c r="B2760" t="s">
        <v>232</v>
      </c>
    </row>
    <row r="2761" spans="1:2" x14ac:dyDescent="0.3">
      <c r="A2761" t="s">
        <v>3657</v>
      </c>
      <c r="B2761" t="s">
        <v>211</v>
      </c>
    </row>
    <row r="2762" spans="1:2" x14ac:dyDescent="0.3">
      <c r="A2762" t="s">
        <v>3656</v>
      </c>
      <c r="B2762" t="s">
        <v>206</v>
      </c>
    </row>
    <row r="2763" spans="1:2" x14ac:dyDescent="0.3">
      <c r="A2763" t="s">
        <v>3655</v>
      </c>
      <c r="B2763" t="s">
        <v>70</v>
      </c>
    </row>
    <row r="2764" spans="1:2" x14ac:dyDescent="0.3">
      <c r="A2764" t="s">
        <v>3654</v>
      </c>
      <c r="B2764" t="s">
        <v>216</v>
      </c>
    </row>
    <row r="2765" spans="1:2" x14ac:dyDescent="0.3">
      <c r="A2765" t="s">
        <v>3653</v>
      </c>
      <c r="B2765" t="s">
        <v>232</v>
      </c>
    </row>
    <row r="2766" spans="1:2" x14ac:dyDescent="0.3">
      <c r="A2766" t="s">
        <v>3652</v>
      </c>
      <c r="B2766" t="s">
        <v>212</v>
      </c>
    </row>
    <row r="2767" spans="1:2" x14ac:dyDescent="0.3">
      <c r="A2767" t="s">
        <v>3651</v>
      </c>
      <c r="B2767" t="s">
        <v>232</v>
      </c>
    </row>
    <row r="2768" spans="1:2" x14ac:dyDescent="0.3">
      <c r="A2768" t="s">
        <v>3650</v>
      </c>
      <c r="B2768" t="s">
        <v>209</v>
      </c>
    </row>
    <row r="2769" spans="1:2" x14ac:dyDescent="0.3">
      <c r="A2769" t="s">
        <v>3649</v>
      </c>
      <c r="B2769" t="s">
        <v>212</v>
      </c>
    </row>
    <row r="2770" spans="1:2" x14ac:dyDescent="0.3">
      <c r="A2770" t="s">
        <v>112</v>
      </c>
      <c r="B2770" t="s">
        <v>207</v>
      </c>
    </row>
    <row r="2771" spans="1:2" x14ac:dyDescent="0.3">
      <c r="A2771" t="s">
        <v>3648</v>
      </c>
      <c r="B2771" t="s">
        <v>212</v>
      </c>
    </row>
    <row r="2772" spans="1:2" x14ac:dyDescent="0.3">
      <c r="A2772" t="s">
        <v>3647</v>
      </c>
      <c r="B2772" t="s">
        <v>212</v>
      </c>
    </row>
    <row r="2773" spans="1:2" x14ac:dyDescent="0.3">
      <c r="A2773" t="s">
        <v>3646</v>
      </c>
      <c r="B2773" t="s">
        <v>82</v>
      </c>
    </row>
    <row r="2774" spans="1:2" x14ac:dyDescent="0.3">
      <c r="A2774" t="s">
        <v>3645</v>
      </c>
      <c r="B2774" t="s">
        <v>211</v>
      </c>
    </row>
    <row r="2775" spans="1:2" x14ac:dyDescent="0.3">
      <c r="A2775" t="s">
        <v>3644</v>
      </c>
      <c r="B2775" t="s">
        <v>82</v>
      </c>
    </row>
    <row r="2776" spans="1:2" x14ac:dyDescent="0.3">
      <c r="A2776" t="s">
        <v>3643</v>
      </c>
      <c r="B2776" t="s">
        <v>219</v>
      </c>
    </row>
    <row r="2777" spans="1:2" x14ac:dyDescent="0.3">
      <c r="A2777" t="s">
        <v>3642</v>
      </c>
      <c r="B2777" t="s">
        <v>232</v>
      </c>
    </row>
    <row r="2778" spans="1:2" x14ac:dyDescent="0.3">
      <c r="A2778" t="s">
        <v>3641</v>
      </c>
      <c r="B2778" t="s">
        <v>234</v>
      </c>
    </row>
    <row r="2779" spans="1:2" x14ac:dyDescent="0.3">
      <c r="A2779" t="s">
        <v>3640</v>
      </c>
      <c r="B2779" t="s">
        <v>70</v>
      </c>
    </row>
    <row r="2780" spans="1:2" x14ac:dyDescent="0.3">
      <c r="A2780" t="s">
        <v>111</v>
      </c>
      <c r="B2780" t="s">
        <v>232</v>
      </c>
    </row>
    <row r="2781" spans="1:2" x14ac:dyDescent="0.3">
      <c r="A2781" t="s">
        <v>3639</v>
      </c>
      <c r="B2781" t="s">
        <v>208</v>
      </c>
    </row>
    <row r="2782" spans="1:2" x14ac:dyDescent="0.3">
      <c r="A2782" t="s">
        <v>3638</v>
      </c>
      <c r="B2782" t="s">
        <v>208</v>
      </c>
    </row>
    <row r="2783" spans="1:2" x14ac:dyDescent="0.3">
      <c r="A2783" t="s">
        <v>3637</v>
      </c>
      <c r="B2783" t="s">
        <v>209</v>
      </c>
    </row>
    <row r="2784" spans="1:2" x14ac:dyDescent="0.3">
      <c r="A2784" t="s">
        <v>3636</v>
      </c>
      <c r="B2784" t="s">
        <v>208</v>
      </c>
    </row>
    <row r="2785" spans="1:2" x14ac:dyDescent="0.3">
      <c r="A2785" t="s">
        <v>3635</v>
      </c>
      <c r="B2785" t="s">
        <v>228</v>
      </c>
    </row>
    <row r="2786" spans="1:2" x14ac:dyDescent="0.3">
      <c r="A2786" t="s">
        <v>3634</v>
      </c>
      <c r="B2786" t="s">
        <v>227</v>
      </c>
    </row>
    <row r="2787" spans="1:2" x14ac:dyDescent="0.3">
      <c r="A2787" t="s">
        <v>3633</v>
      </c>
      <c r="B2787" t="s">
        <v>218</v>
      </c>
    </row>
    <row r="2788" spans="1:2" x14ac:dyDescent="0.3">
      <c r="A2788" t="s">
        <v>3632</v>
      </c>
      <c r="B2788" t="s">
        <v>232</v>
      </c>
    </row>
    <row r="2789" spans="1:2" x14ac:dyDescent="0.3">
      <c r="A2789" t="s">
        <v>3631</v>
      </c>
      <c r="B2789" t="s">
        <v>232</v>
      </c>
    </row>
    <row r="2790" spans="1:2" x14ac:dyDescent="0.3">
      <c r="A2790" t="s">
        <v>3630</v>
      </c>
      <c r="B2790" t="s">
        <v>70</v>
      </c>
    </row>
    <row r="2791" spans="1:2" x14ac:dyDescent="0.3">
      <c r="A2791" t="s">
        <v>3629</v>
      </c>
      <c r="B2791" t="s">
        <v>232</v>
      </c>
    </row>
    <row r="2792" spans="1:2" x14ac:dyDescent="0.3">
      <c r="A2792" t="s">
        <v>3628</v>
      </c>
      <c r="B2792" t="s">
        <v>232</v>
      </c>
    </row>
    <row r="2793" spans="1:2" x14ac:dyDescent="0.3">
      <c r="A2793" t="s">
        <v>3627</v>
      </c>
      <c r="B2793" t="s">
        <v>209</v>
      </c>
    </row>
    <row r="2794" spans="1:2" x14ac:dyDescent="0.3">
      <c r="A2794" t="s">
        <v>3626</v>
      </c>
      <c r="B2794" t="s">
        <v>228</v>
      </c>
    </row>
    <row r="2795" spans="1:2" x14ac:dyDescent="0.3">
      <c r="A2795" t="s">
        <v>3625</v>
      </c>
      <c r="B2795" t="s">
        <v>212</v>
      </c>
    </row>
    <row r="2796" spans="1:2" x14ac:dyDescent="0.3">
      <c r="A2796" t="s">
        <v>3624</v>
      </c>
      <c r="B2796" t="s">
        <v>212</v>
      </c>
    </row>
    <row r="2797" spans="1:2" x14ac:dyDescent="0.3">
      <c r="A2797" t="s">
        <v>3623</v>
      </c>
      <c r="B2797" t="s">
        <v>82</v>
      </c>
    </row>
    <row r="2798" spans="1:2" x14ac:dyDescent="0.3">
      <c r="A2798" t="s">
        <v>3622</v>
      </c>
      <c r="B2798" t="s">
        <v>222</v>
      </c>
    </row>
    <row r="2799" spans="1:2" x14ac:dyDescent="0.3">
      <c r="A2799" t="s">
        <v>3621</v>
      </c>
      <c r="B2799" t="s">
        <v>70</v>
      </c>
    </row>
    <row r="2800" spans="1:2" x14ac:dyDescent="0.3">
      <c r="A2800" t="s">
        <v>3620</v>
      </c>
      <c r="B2800" t="s">
        <v>70</v>
      </c>
    </row>
    <row r="2801" spans="1:2" x14ac:dyDescent="0.3">
      <c r="A2801" t="s">
        <v>3619</v>
      </c>
      <c r="B2801" t="s">
        <v>206</v>
      </c>
    </row>
    <row r="2802" spans="1:2" x14ac:dyDescent="0.3">
      <c r="A2802" t="s">
        <v>3618</v>
      </c>
      <c r="B2802" t="s">
        <v>209</v>
      </c>
    </row>
    <row r="2803" spans="1:2" x14ac:dyDescent="0.3">
      <c r="A2803" t="s">
        <v>3617</v>
      </c>
      <c r="B2803" t="s">
        <v>209</v>
      </c>
    </row>
    <row r="2804" spans="1:2" x14ac:dyDescent="0.3">
      <c r="A2804" t="s">
        <v>3616</v>
      </c>
      <c r="B2804" t="s">
        <v>96</v>
      </c>
    </row>
    <row r="2805" spans="1:2" x14ac:dyDescent="0.3">
      <c r="A2805" t="s">
        <v>3615</v>
      </c>
      <c r="B2805" t="s">
        <v>228</v>
      </c>
    </row>
    <row r="2806" spans="1:2" x14ac:dyDescent="0.3">
      <c r="A2806" t="s">
        <v>3614</v>
      </c>
      <c r="B2806" t="s">
        <v>70</v>
      </c>
    </row>
    <row r="2807" spans="1:2" x14ac:dyDescent="0.3">
      <c r="A2807" t="s">
        <v>3613</v>
      </c>
      <c r="B2807" t="s">
        <v>22</v>
      </c>
    </row>
    <row r="2808" spans="1:2" x14ac:dyDescent="0.3">
      <c r="A2808" t="s">
        <v>3612</v>
      </c>
      <c r="B2808" t="s">
        <v>209</v>
      </c>
    </row>
    <row r="2809" spans="1:2" x14ac:dyDescent="0.3">
      <c r="A2809" t="s">
        <v>3610</v>
      </c>
      <c r="B2809" t="s">
        <v>232</v>
      </c>
    </row>
    <row r="2810" spans="1:2" x14ac:dyDescent="0.3">
      <c r="A2810" t="s">
        <v>3611</v>
      </c>
      <c r="B2810" t="s">
        <v>82</v>
      </c>
    </row>
    <row r="2811" spans="1:2" x14ac:dyDescent="0.3">
      <c r="A2811" t="s">
        <v>3609</v>
      </c>
      <c r="B2811" t="s">
        <v>70</v>
      </c>
    </row>
    <row r="2812" spans="1:2" x14ac:dyDescent="0.3">
      <c r="A2812" t="s">
        <v>3608</v>
      </c>
      <c r="B2812" t="s">
        <v>70</v>
      </c>
    </row>
    <row r="2813" spans="1:2" x14ac:dyDescent="0.3">
      <c r="A2813" t="s">
        <v>3607</v>
      </c>
      <c r="B2813" t="s">
        <v>227</v>
      </c>
    </row>
    <row r="2814" spans="1:2" x14ac:dyDescent="0.3">
      <c r="A2814" t="s">
        <v>3606</v>
      </c>
      <c r="B2814" t="s">
        <v>70</v>
      </c>
    </row>
    <row r="2815" spans="1:2" x14ac:dyDescent="0.3">
      <c r="A2815" t="s">
        <v>3605</v>
      </c>
      <c r="B2815" t="s">
        <v>70</v>
      </c>
    </row>
    <row r="2816" spans="1:2" x14ac:dyDescent="0.3">
      <c r="A2816" t="s">
        <v>3604</v>
      </c>
      <c r="B2816" t="s">
        <v>70</v>
      </c>
    </row>
    <row r="2817" spans="1:2" x14ac:dyDescent="0.3">
      <c r="A2817" t="s">
        <v>3603</v>
      </c>
      <c r="B2817" t="s">
        <v>227</v>
      </c>
    </row>
    <row r="2818" spans="1:2" x14ac:dyDescent="0.3">
      <c r="A2818" t="s">
        <v>3602</v>
      </c>
      <c r="B2818" t="s">
        <v>70</v>
      </c>
    </row>
    <row r="2819" spans="1:2" x14ac:dyDescent="0.3">
      <c r="A2819" t="s">
        <v>3601</v>
      </c>
      <c r="B2819" t="s">
        <v>232</v>
      </c>
    </row>
    <row r="2820" spans="1:2" x14ac:dyDescent="0.3">
      <c r="A2820" t="s">
        <v>3600</v>
      </c>
      <c r="B2820" t="s">
        <v>232</v>
      </c>
    </row>
    <row r="2821" spans="1:2" x14ac:dyDescent="0.3">
      <c r="A2821" t="s">
        <v>3599</v>
      </c>
      <c r="B2821" t="s">
        <v>70</v>
      </c>
    </row>
    <row r="2822" spans="1:2" x14ac:dyDescent="0.3">
      <c r="A2822" t="s">
        <v>3598</v>
      </c>
      <c r="B2822" t="s">
        <v>222</v>
      </c>
    </row>
    <row r="2823" spans="1:2" x14ac:dyDescent="0.3">
      <c r="A2823" t="s">
        <v>3597</v>
      </c>
      <c r="B2823" t="s">
        <v>70</v>
      </c>
    </row>
    <row r="2824" spans="1:2" x14ac:dyDescent="0.3">
      <c r="A2824" t="s">
        <v>3596</v>
      </c>
      <c r="B2824" t="s">
        <v>70</v>
      </c>
    </row>
    <row r="2825" spans="1:2" x14ac:dyDescent="0.3">
      <c r="A2825" t="s">
        <v>3595</v>
      </c>
      <c r="B2825" t="s">
        <v>70</v>
      </c>
    </row>
    <row r="2826" spans="1:2" x14ac:dyDescent="0.3">
      <c r="A2826" t="s">
        <v>3594</v>
      </c>
      <c r="B2826" t="s">
        <v>82</v>
      </c>
    </row>
    <row r="2827" spans="1:2" x14ac:dyDescent="0.3">
      <c r="A2827" t="s">
        <v>3593</v>
      </c>
      <c r="B2827" t="s">
        <v>211</v>
      </c>
    </row>
    <row r="2828" spans="1:2" x14ac:dyDescent="0.3">
      <c r="A2828" t="s">
        <v>3592</v>
      </c>
      <c r="B2828" t="s">
        <v>70</v>
      </c>
    </row>
    <row r="2829" spans="1:2" x14ac:dyDescent="0.3">
      <c r="A2829" t="s">
        <v>3591</v>
      </c>
      <c r="B2829" t="s">
        <v>226</v>
      </c>
    </row>
    <row r="2830" spans="1:2" x14ac:dyDescent="0.3">
      <c r="A2830" t="s">
        <v>3590</v>
      </c>
      <c r="B2830" t="s">
        <v>219</v>
      </c>
    </row>
    <row r="2831" spans="1:2" x14ac:dyDescent="0.3">
      <c r="A2831" t="s">
        <v>3589</v>
      </c>
      <c r="B2831" t="s">
        <v>70</v>
      </c>
    </row>
    <row r="2832" spans="1:2" x14ac:dyDescent="0.3">
      <c r="A2832" t="s">
        <v>3588</v>
      </c>
      <c r="B2832" t="s">
        <v>70</v>
      </c>
    </row>
    <row r="2833" spans="1:2" x14ac:dyDescent="0.3">
      <c r="A2833" t="s">
        <v>3587</v>
      </c>
      <c r="B2833" t="s">
        <v>232</v>
      </c>
    </row>
    <row r="2834" spans="1:2" x14ac:dyDescent="0.3">
      <c r="A2834" t="s">
        <v>3586</v>
      </c>
      <c r="B2834" t="s">
        <v>232</v>
      </c>
    </row>
    <row r="2835" spans="1:2" x14ac:dyDescent="0.3">
      <c r="A2835" t="s">
        <v>3585</v>
      </c>
      <c r="B2835" t="s">
        <v>221</v>
      </c>
    </row>
    <row r="2836" spans="1:2" x14ac:dyDescent="0.3">
      <c r="A2836" t="s">
        <v>3584</v>
      </c>
      <c r="B2836" t="s">
        <v>234</v>
      </c>
    </row>
    <row r="2837" spans="1:2" x14ac:dyDescent="0.3">
      <c r="A2837" t="s">
        <v>3583</v>
      </c>
      <c r="B2837" t="s">
        <v>227</v>
      </c>
    </row>
    <row r="2838" spans="1:2" x14ac:dyDescent="0.3">
      <c r="A2838" t="s">
        <v>3582</v>
      </c>
      <c r="B2838" t="s">
        <v>232</v>
      </c>
    </row>
    <row r="2839" spans="1:2" x14ac:dyDescent="0.3">
      <c r="A2839" t="s">
        <v>3581</v>
      </c>
      <c r="B2839" t="s">
        <v>208</v>
      </c>
    </row>
    <row r="2840" spans="1:2" x14ac:dyDescent="0.3">
      <c r="A2840" t="s">
        <v>3580</v>
      </c>
      <c r="B2840" t="s">
        <v>82</v>
      </c>
    </row>
    <row r="2841" spans="1:2" x14ac:dyDescent="0.3">
      <c r="A2841" t="s">
        <v>3579</v>
      </c>
      <c r="B2841" t="s">
        <v>212</v>
      </c>
    </row>
    <row r="2842" spans="1:2" x14ac:dyDescent="0.3">
      <c r="A2842" t="s">
        <v>3578</v>
      </c>
      <c r="B2842" t="s">
        <v>222</v>
      </c>
    </row>
    <row r="2843" spans="1:2" x14ac:dyDescent="0.3">
      <c r="A2843" t="s">
        <v>3577</v>
      </c>
      <c r="B2843" t="s">
        <v>232</v>
      </c>
    </row>
    <row r="2844" spans="1:2" x14ac:dyDescent="0.3">
      <c r="A2844" t="s">
        <v>3576</v>
      </c>
      <c r="B2844" t="s">
        <v>227</v>
      </c>
    </row>
    <row r="2845" spans="1:2" x14ac:dyDescent="0.3">
      <c r="A2845" t="s">
        <v>3575</v>
      </c>
      <c r="B2845" t="s">
        <v>228</v>
      </c>
    </row>
    <row r="2846" spans="1:2" x14ac:dyDescent="0.3">
      <c r="A2846" t="s">
        <v>3574</v>
      </c>
      <c r="B2846" t="s">
        <v>70</v>
      </c>
    </row>
    <row r="2847" spans="1:2" x14ac:dyDescent="0.3">
      <c r="A2847" t="s">
        <v>3573</v>
      </c>
      <c r="B2847" t="s">
        <v>70</v>
      </c>
    </row>
    <row r="2848" spans="1:2" x14ac:dyDescent="0.3">
      <c r="A2848" t="s">
        <v>3572</v>
      </c>
      <c r="B2848" t="s">
        <v>70</v>
      </c>
    </row>
    <row r="2849" spans="1:2" x14ac:dyDescent="0.3">
      <c r="A2849" t="s">
        <v>3571</v>
      </c>
      <c r="B2849" t="s">
        <v>227</v>
      </c>
    </row>
    <row r="2850" spans="1:2" x14ac:dyDescent="0.3">
      <c r="A2850" t="s">
        <v>3570</v>
      </c>
      <c r="B2850" t="s">
        <v>70</v>
      </c>
    </row>
    <row r="2851" spans="1:2" x14ac:dyDescent="0.3">
      <c r="A2851" t="s">
        <v>3569</v>
      </c>
      <c r="B2851" t="s">
        <v>70</v>
      </c>
    </row>
    <row r="2852" spans="1:2" x14ac:dyDescent="0.3">
      <c r="A2852" t="s">
        <v>3568</v>
      </c>
      <c r="B2852" t="s">
        <v>232</v>
      </c>
    </row>
    <row r="2853" spans="1:2" x14ac:dyDescent="0.3">
      <c r="A2853" t="s">
        <v>3567</v>
      </c>
      <c r="B2853" t="s">
        <v>234</v>
      </c>
    </row>
    <row r="2854" spans="1:2" x14ac:dyDescent="0.3">
      <c r="A2854" t="s">
        <v>3566</v>
      </c>
      <c r="B2854" t="s">
        <v>232</v>
      </c>
    </row>
    <row r="2855" spans="1:2" x14ac:dyDescent="0.3">
      <c r="A2855" t="s">
        <v>3565</v>
      </c>
      <c r="B2855" t="s">
        <v>209</v>
      </c>
    </row>
    <row r="2856" spans="1:2" x14ac:dyDescent="0.3">
      <c r="A2856" t="s">
        <v>3564</v>
      </c>
      <c r="B2856" t="s">
        <v>232</v>
      </c>
    </row>
    <row r="2857" spans="1:2" x14ac:dyDescent="0.3">
      <c r="A2857" t="s">
        <v>3563</v>
      </c>
      <c r="B2857" t="s">
        <v>206</v>
      </c>
    </row>
    <row r="2858" spans="1:2" x14ac:dyDescent="0.3">
      <c r="A2858" t="s">
        <v>3562</v>
      </c>
      <c r="B2858" t="s">
        <v>219</v>
      </c>
    </row>
    <row r="2859" spans="1:2" x14ac:dyDescent="0.3">
      <c r="A2859" t="s">
        <v>3561</v>
      </c>
      <c r="B2859" t="s">
        <v>219</v>
      </c>
    </row>
    <row r="2860" spans="1:2" x14ac:dyDescent="0.3">
      <c r="A2860" t="s">
        <v>3560</v>
      </c>
      <c r="B2860" t="s">
        <v>206</v>
      </c>
    </row>
    <row r="2861" spans="1:2" x14ac:dyDescent="0.3">
      <c r="A2861" t="s">
        <v>3559</v>
      </c>
      <c r="B2861" t="s">
        <v>219</v>
      </c>
    </row>
    <row r="2862" spans="1:2" x14ac:dyDescent="0.3">
      <c r="A2862" t="s">
        <v>3558</v>
      </c>
      <c r="B2862" t="s">
        <v>219</v>
      </c>
    </row>
    <row r="2863" spans="1:2" x14ac:dyDescent="0.3">
      <c r="A2863" t="s">
        <v>3557</v>
      </c>
      <c r="B2863" t="s">
        <v>222</v>
      </c>
    </row>
    <row r="2864" spans="1:2" x14ac:dyDescent="0.3">
      <c r="A2864" t="s">
        <v>3556</v>
      </c>
      <c r="B2864" t="s">
        <v>70</v>
      </c>
    </row>
    <row r="2865" spans="1:2" x14ac:dyDescent="0.3">
      <c r="A2865" t="s">
        <v>3555</v>
      </c>
      <c r="B2865" t="s">
        <v>70</v>
      </c>
    </row>
    <row r="2866" spans="1:2" x14ac:dyDescent="0.3">
      <c r="A2866" t="s">
        <v>3554</v>
      </c>
      <c r="B2866" t="s">
        <v>70</v>
      </c>
    </row>
    <row r="2867" spans="1:2" x14ac:dyDescent="0.3">
      <c r="A2867" t="s">
        <v>3553</v>
      </c>
      <c r="B2867" t="s">
        <v>211</v>
      </c>
    </row>
    <row r="2868" spans="1:2" x14ac:dyDescent="0.3">
      <c r="A2868" t="s">
        <v>3552</v>
      </c>
      <c r="B2868" t="s">
        <v>212</v>
      </c>
    </row>
    <row r="2869" spans="1:2" x14ac:dyDescent="0.3">
      <c r="A2869" t="s">
        <v>3551</v>
      </c>
      <c r="B2869" t="s">
        <v>232</v>
      </c>
    </row>
    <row r="2870" spans="1:2" x14ac:dyDescent="0.3">
      <c r="A2870" t="s">
        <v>3550</v>
      </c>
      <c r="B2870" t="s">
        <v>228</v>
      </c>
    </row>
    <row r="2871" spans="1:2" x14ac:dyDescent="0.3">
      <c r="A2871" t="s">
        <v>3549</v>
      </c>
      <c r="B2871" t="s">
        <v>228</v>
      </c>
    </row>
    <row r="2872" spans="1:2" x14ac:dyDescent="0.3">
      <c r="A2872" t="s">
        <v>3548</v>
      </c>
      <c r="B2872" t="s">
        <v>232</v>
      </c>
    </row>
    <row r="2873" spans="1:2" x14ac:dyDescent="0.3">
      <c r="A2873" t="s">
        <v>3547</v>
      </c>
      <c r="B2873" t="s">
        <v>211</v>
      </c>
    </row>
    <row r="2874" spans="1:2" x14ac:dyDescent="0.3">
      <c r="A2874" t="s">
        <v>3546</v>
      </c>
      <c r="B2874" t="s">
        <v>209</v>
      </c>
    </row>
    <row r="2875" spans="1:2" x14ac:dyDescent="0.3">
      <c r="A2875" t="s">
        <v>3545</v>
      </c>
      <c r="B2875" t="s">
        <v>222</v>
      </c>
    </row>
    <row r="2876" spans="1:2" x14ac:dyDescent="0.3">
      <c r="A2876" t="s">
        <v>3544</v>
      </c>
      <c r="B2876" t="s">
        <v>211</v>
      </c>
    </row>
    <row r="2877" spans="1:2" x14ac:dyDescent="0.3">
      <c r="A2877" t="s">
        <v>3543</v>
      </c>
      <c r="B2877" t="s">
        <v>206</v>
      </c>
    </row>
    <row r="2878" spans="1:2" x14ac:dyDescent="0.3">
      <c r="A2878" t="s">
        <v>3542</v>
      </c>
      <c r="B2878" t="s">
        <v>211</v>
      </c>
    </row>
    <row r="2879" spans="1:2" x14ac:dyDescent="0.3">
      <c r="A2879" t="s">
        <v>3541</v>
      </c>
      <c r="B2879" t="s">
        <v>209</v>
      </c>
    </row>
    <row r="2880" spans="1:2" x14ac:dyDescent="0.3">
      <c r="A2880" t="s">
        <v>3540</v>
      </c>
      <c r="B2880" t="s">
        <v>209</v>
      </c>
    </row>
    <row r="2881" spans="1:2" x14ac:dyDescent="0.3">
      <c r="A2881" t="s">
        <v>3539</v>
      </c>
      <c r="B2881" t="s">
        <v>70</v>
      </c>
    </row>
    <row r="2882" spans="1:2" x14ac:dyDescent="0.3">
      <c r="A2882" t="s">
        <v>3538</v>
      </c>
      <c r="B2882" t="s">
        <v>232</v>
      </c>
    </row>
    <row r="2883" spans="1:2" x14ac:dyDescent="0.3">
      <c r="A2883" t="s">
        <v>3537</v>
      </c>
      <c r="B2883" t="s">
        <v>70</v>
      </c>
    </row>
    <row r="2884" spans="1:2" x14ac:dyDescent="0.3">
      <c r="A2884" t="s">
        <v>3536</v>
      </c>
      <c r="B2884" t="s">
        <v>212</v>
      </c>
    </row>
    <row r="2885" spans="1:2" x14ac:dyDescent="0.3">
      <c r="A2885" t="s">
        <v>3535</v>
      </c>
      <c r="B2885" t="s">
        <v>232</v>
      </c>
    </row>
    <row r="2886" spans="1:2" x14ac:dyDescent="0.3">
      <c r="A2886" t="s">
        <v>3534</v>
      </c>
      <c r="B2886" t="s">
        <v>232</v>
      </c>
    </row>
    <row r="2887" spans="1:2" x14ac:dyDescent="0.3">
      <c r="A2887" t="s">
        <v>3533</v>
      </c>
      <c r="B2887" t="s">
        <v>232</v>
      </c>
    </row>
    <row r="2888" spans="1:2" x14ac:dyDescent="0.3">
      <c r="A2888" t="s">
        <v>3532</v>
      </c>
      <c r="B2888" t="s">
        <v>209</v>
      </c>
    </row>
    <row r="2889" spans="1:2" x14ac:dyDescent="0.3">
      <c r="A2889" t="s">
        <v>3531</v>
      </c>
      <c r="B2889" t="s">
        <v>232</v>
      </c>
    </row>
    <row r="2890" spans="1:2" x14ac:dyDescent="0.3">
      <c r="A2890" t="s">
        <v>3530</v>
      </c>
      <c r="B2890" t="s">
        <v>219</v>
      </c>
    </row>
    <row r="2891" spans="1:2" x14ac:dyDescent="0.3">
      <c r="A2891" t="s">
        <v>3529</v>
      </c>
      <c r="B2891" t="s">
        <v>211</v>
      </c>
    </row>
    <row r="2892" spans="1:2" x14ac:dyDescent="0.3">
      <c r="A2892" t="s">
        <v>3528</v>
      </c>
      <c r="B2892" t="s">
        <v>228</v>
      </c>
    </row>
    <row r="2893" spans="1:2" x14ac:dyDescent="0.3">
      <c r="A2893" t="s">
        <v>3527</v>
      </c>
      <c r="B2893" t="s">
        <v>70</v>
      </c>
    </row>
    <row r="2894" spans="1:2" x14ac:dyDescent="0.3">
      <c r="A2894" t="s">
        <v>3526</v>
      </c>
      <c r="B2894" t="s">
        <v>70</v>
      </c>
    </row>
    <row r="2895" spans="1:2" x14ac:dyDescent="0.3">
      <c r="A2895" t="s">
        <v>3525</v>
      </c>
      <c r="B2895" t="s">
        <v>70</v>
      </c>
    </row>
    <row r="2896" spans="1:2" x14ac:dyDescent="0.3">
      <c r="A2896" t="s">
        <v>3524</v>
      </c>
      <c r="B2896" t="s">
        <v>70</v>
      </c>
    </row>
    <row r="2897" spans="1:2" x14ac:dyDescent="0.3">
      <c r="A2897" t="s">
        <v>3523</v>
      </c>
      <c r="B2897" t="s">
        <v>70</v>
      </c>
    </row>
    <row r="2898" spans="1:2" x14ac:dyDescent="0.3">
      <c r="A2898" t="s">
        <v>3522</v>
      </c>
      <c r="B2898" t="s">
        <v>70</v>
      </c>
    </row>
    <row r="2899" spans="1:2" x14ac:dyDescent="0.3">
      <c r="A2899" t="s">
        <v>3521</v>
      </c>
      <c r="B2899" t="s">
        <v>70</v>
      </c>
    </row>
    <row r="2900" spans="1:2" x14ac:dyDescent="0.3">
      <c r="A2900" t="s">
        <v>3520</v>
      </c>
      <c r="B2900" t="s">
        <v>70</v>
      </c>
    </row>
    <row r="2901" spans="1:2" x14ac:dyDescent="0.3">
      <c r="A2901" t="s">
        <v>3519</v>
      </c>
      <c r="B2901" t="s">
        <v>70</v>
      </c>
    </row>
    <row r="2902" spans="1:2" x14ac:dyDescent="0.3">
      <c r="A2902" t="s">
        <v>3518</v>
      </c>
      <c r="B2902" t="s">
        <v>70</v>
      </c>
    </row>
    <row r="2903" spans="1:2" x14ac:dyDescent="0.3">
      <c r="A2903" t="s">
        <v>3517</v>
      </c>
      <c r="B2903" t="s">
        <v>70</v>
      </c>
    </row>
    <row r="2904" spans="1:2" x14ac:dyDescent="0.3">
      <c r="A2904" t="s">
        <v>3516</v>
      </c>
      <c r="B2904" t="s">
        <v>70</v>
      </c>
    </row>
    <row r="2905" spans="1:2" x14ac:dyDescent="0.3">
      <c r="A2905" t="s">
        <v>3515</v>
      </c>
      <c r="B2905" t="s">
        <v>232</v>
      </c>
    </row>
    <row r="2906" spans="1:2" x14ac:dyDescent="0.3">
      <c r="A2906" t="s">
        <v>3514</v>
      </c>
      <c r="B2906" t="s">
        <v>70</v>
      </c>
    </row>
    <row r="2907" spans="1:2" x14ac:dyDescent="0.3">
      <c r="A2907" t="s">
        <v>3513</v>
      </c>
      <c r="B2907" t="s">
        <v>70</v>
      </c>
    </row>
    <row r="2908" spans="1:2" x14ac:dyDescent="0.3">
      <c r="A2908" t="s">
        <v>3512</v>
      </c>
      <c r="B2908" t="s">
        <v>70</v>
      </c>
    </row>
    <row r="2909" spans="1:2" x14ac:dyDescent="0.3">
      <c r="A2909" t="s">
        <v>3511</v>
      </c>
      <c r="B2909" t="s">
        <v>70</v>
      </c>
    </row>
    <row r="2910" spans="1:2" x14ac:dyDescent="0.3">
      <c r="A2910" t="s">
        <v>3510</v>
      </c>
      <c r="B2910" t="s">
        <v>70</v>
      </c>
    </row>
    <row r="2911" spans="1:2" x14ac:dyDescent="0.3">
      <c r="A2911" t="s">
        <v>3509</v>
      </c>
      <c r="B2911" t="s">
        <v>70</v>
      </c>
    </row>
    <row r="2912" spans="1:2" x14ac:dyDescent="0.3">
      <c r="A2912" t="s">
        <v>3508</v>
      </c>
      <c r="B2912" t="s">
        <v>70</v>
      </c>
    </row>
    <row r="2913" spans="1:2" x14ac:dyDescent="0.3">
      <c r="A2913" t="s">
        <v>3507</v>
      </c>
      <c r="B2913" t="s">
        <v>70</v>
      </c>
    </row>
    <row r="2914" spans="1:2" x14ac:dyDescent="0.3">
      <c r="A2914" t="s">
        <v>3506</v>
      </c>
      <c r="B2914" t="s">
        <v>70</v>
      </c>
    </row>
    <row r="2915" spans="1:2" x14ac:dyDescent="0.3">
      <c r="A2915" t="s">
        <v>3505</v>
      </c>
      <c r="B2915" t="s">
        <v>70</v>
      </c>
    </row>
    <row r="2916" spans="1:2" x14ac:dyDescent="0.3">
      <c r="A2916" t="s">
        <v>3504</v>
      </c>
      <c r="B2916" t="s">
        <v>70</v>
      </c>
    </row>
    <row r="2917" spans="1:2" x14ac:dyDescent="0.3">
      <c r="A2917" t="s">
        <v>3503</v>
      </c>
      <c r="B2917" t="s">
        <v>70</v>
      </c>
    </row>
    <row r="2918" spans="1:2" x14ac:dyDescent="0.3">
      <c r="A2918" t="s">
        <v>3502</v>
      </c>
      <c r="B2918" t="s">
        <v>70</v>
      </c>
    </row>
    <row r="2919" spans="1:2" x14ac:dyDescent="0.3">
      <c r="A2919" t="s">
        <v>3501</v>
      </c>
      <c r="B2919" t="s">
        <v>70</v>
      </c>
    </row>
    <row r="2920" spans="1:2" x14ac:dyDescent="0.3">
      <c r="A2920" t="s">
        <v>3500</v>
      </c>
      <c r="B2920" t="s">
        <v>70</v>
      </c>
    </row>
    <row r="2921" spans="1:2" x14ac:dyDescent="0.3">
      <c r="A2921" t="s">
        <v>3499</v>
      </c>
      <c r="B2921" t="s">
        <v>70</v>
      </c>
    </row>
    <row r="2922" spans="1:2" x14ac:dyDescent="0.3">
      <c r="A2922" t="s">
        <v>3498</v>
      </c>
      <c r="B2922" t="s">
        <v>70</v>
      </c>
    </row>
    <row r="2923" spans="1:2" x14ac:dyDescent="0.3">
      <c r="A2923" t="s">
        <v>3497</v>
      </c>
      <c r="B2923" t="s">
        <v>70</v>
      </c>
    </row>
    <row r="2924" spans="1:2" x14ac:dyDescent="0.3">
      <c r="A2924" t="s">
        <v>3496</v>
      </c>
      <c r="B2924" t="s">
        <v>70</v>
      </c>
    </row>
    <row r="2925" spans="1:2" x14ac:dyDescent="0.3">
      <c r="A2925" t="s">
        <v>3495</v>
      </c>
      <c r="B2925" t="s">
        <v>70</v>
      </c>
    </row>
    <row r="2926" spans="1:2" x14ac:dyDescent="0.3">
      <c r="A2926" t="s">
        <v>3494</v>
      </c>
      <c r="B2926" t="s">
        <v>70</v>
      </c>
    </row>
    <row r="2927" spans="1:2" x14ac:dyDescent="0.3">
      <c r="A2927" t="s">
        <v>3493</v>
      </c>
      <c r="B2927" t="s">
        <v>70</v>
      </c>
    </row>
    <row r="2928" spans="1:2" x14ac:dyDescent="0.3">
      <c r="A2928" t="s">
        <v>3492</v>
      </c>
      <c r="B2928" t="s">
        <v>70</v>
      </c>
    </row>
    <row r="2929" spans="1:2" x14ac:dyDescent="0.3">
      <c r="A2929" t="s">
        <v>3491</v>
      </c>
      <c r="B2929" t="s">
        <v>70</v>
      </c>
    </row>
    <row r="2930" spans="1:2" x14ac:dyDescent="0.3">
      <c r="A2930" t="s">
        <v>3490</v>
      </c>
      <c r="B2930" t="s">
        <v>70</v>
      </c>
    </row>
    <row r="2931" spans="1:2" x14ac:dyDescent="0.3">
      <c r="A2931" t="s">
        <v>3489</v>
      </c>
      <c r="B2931" t="s">
        <v>70</v>
      </c>
    </row>
    <row r="2932" spans="1:2" x14ac:dyDescent="0.3">
      <c r="A2932" t="s">
        <v>3488</v>
      </c>
      <c r="B2932" t="s">
        <v>70</v>
      </c>
    </row>
    <row r="2933" spans="1:2" x14ac:dyDescent="0.3">
      <c r="A2933" t="s">
        <v>3487</v>
      </c>
      <c r="B2933" t="s">
        <v>70</v>
      </c>
    </row>
    <row r="2934" spans="1:2" x14ac:dyDescent="0.3">
      <c r="A2934" t="s">
        <v>3486</v>
      </c>
      <c r="B2934" t="s">
        <v>70</v>
      </c>
    </row>
    <row r="2935" spans="1:2" x14ac:dyDescent="0.3">
      <c r="A2935" t="s">
        <v>3485</v>
      </c>
      <c r="B2935" t="s">
        <v>234</v>
      </c>
    </row>
    <row r="2936" spans="1:2" x14ac:dyDescent="0.3">
      <c r="A2936" t="s">
        <v>3484</v>
      </c>
      <c r="B2936" t="s">
        <v>232</v>
      </c>
    </row>
    <row r="2937" spans="1:2" x14ac:dyDescent="0.3">
      <c r="A2937" t="s">
        <v>3483</v>
      </c>
      <c r="B2937" t="s">
        <v>70</v>
      </c>
    </row>
    <row r="2938" spans="1:2" x14ac:dyDescent="0.3">
      <c r="A2938" t="s">
        <v>3482</v>
      </c>
      <c r="B2938" t="s">
        <v>218</v>
      </c>
    </row>
    <row r="2939" spans="1:2" x14ac:dyDescent="0.3">
      <c r="A2939" t="s">
        <v>3481</v>
      </c>
      <c r="B2939" t="s">
        <v>208</v>
      </c>
    </row>
    <row r="2940" spans="1:2" x14ac:dyDescent="0.3">
      <c r="A2940" t="s">
        <v>3480</v>
      </c>
      <c r="B2940" t="s">
        <v>70</v>
      </c>
    </row>
    <row r="2941" spans="1:2" x14ac:dyDescent="0.3">
      <c r="A2941" t="s">
        <v>3479</v>
      </c>
      <c r="B2941" t="s">
        <v>70</v>
      </c>
    </row>
    <row r="2942" spans="1:2" x14ac:dyDescent="0.3">
      <c r="A2942" t="s">
        <v>3478</v>
      </c>
      <c r="B2942" t="s">
        <v>234</v>
      </c>
    </row>
    <row r="2943" spans="1:2" x14ac:dyDescent="0.3">
      <c r="A2943" t="s">
        <v>3477</v>
      </c>
      <c r="B2943" t="s">
        <v>210</v>
      </c>
    </row>
    <row r="2944" spans="1:2" x14ac:dyDescent="0.3">
      <c r="A2944" t="s">
        <v>3476</v>
      </c>
      <c r="B2944" t="s">
        <v>209</v>
      </c>
    </row>
    <row r="2945" spans="1:2" x14ac:dyDescent="0.3">
      <c r="A2945" t="s">
        <v>3475</v>
      </c>
      <c r="B2945" t="s">
        <v>209</v>
      </c>
    </row>
    <row r="2946" spans="1:2" x14ac:dyDescent="0.3">
      <c r="A2946" t="s">
        <v>3474</v>
      </c>
      <c r="B2946" t="s">
        <v>209</v>
      </c>
    </row>
    <row r="2947" spans="1:2" x14ac:dyDescent="0.3">
      <c r="A2947" t="s">
        <v>3473</v>
      </c>
      <c r="B2947" t="s">
        <v>206</v>
      </c>
    </row>
    <row r="2948" spans="1:2" x14ac:dyDescent="0.3">
      <c r="A2948" t="s">
        <v>3472</v>
      </c>
      <c r="B2948" t="s">
        <v>70</v>
      </c>
    </row>
    <row r="2949" spans="1:2" x14ac:dyDescent="0.3">
      <c r="A2949" t="s">
        <v>3471</v>
      </c>
      <c r="B2949" t="s">
        <v>232</v>
      </c>
    </row>
    <row r="2950" spans="1:2" x14ac:dyDescent="0.3">
      <c r="A2950" t="s">
        <v>3470</v>
      </c>
      <c r="B2950" t="s">
        <v>70</v>
      </c>
    </row>
    <row r="2951" spans="1:2" x14ac:dyDescent="0.3">
      <c r="A2951" t="s">
        <v>3469</v>
      </c>
      <c r="B2951" t="s">
        <v>232</v>
      </c>
    </row>
    <row r="2952" spans="1:2" x14ac:dyDescent="0.3">
      <c r="A2952" t="s">
        <v>3468</v>
      </c>
      <c r="B2952" t="s">
        <v>234</v>
      </c>
    </row>
    <row r="2953" spans="1:2" x14ac:dyDescent="0.3">
      <c r="A2953" t="s">
        <v>3467</v>
      </c>
      <c r="B2953" t="s">
        <v>222</v>
      </c>
    </row>
    <row r="2954" spans="1:2" x14ac:dyDescent="0.3">
      <c r="A2954" t="s">
        <v>3466</v>
      </c>
      <c r="B2954" t="s">
        <v>232</v>
      </c>
    </row>
    <row r="2955" spans="1:2" x14ac:dyDescent="0.3">
      <c r="A2955" t="s">
        <v>3465</v>
      </c>
      <c r="B2955" t="s">
        <v>70</v>
      </c>
    </row>
    <row r="2956" spans="1:2" x14ac:dyDescent="0.3">
      <c r="A2956" t="s">
        <v>3464</v>
      </c>
      <c r="B2956" t="s">
        <v>218</v>
      </c>
    </row>
    <row r="2957" spans="1:2" x14ac:dyDescent="0.3">
      <c r="A2957" t="s">
        <v>3463</v>
      </c>
      <c r="B2957" t="s">
        <v>206</v>
      </c>
    </row>
    <row r="2958" spans="1:2" x14ac:dyDescent="0.3">
      <c r="A2958" t="s">
        <v>3462</v>
      </c>
      <c r="B2958" t="s">
        <v>70</v>
      </c>
    </row>
    <row r="2959" spans="1:2" x14ac:dyDescent="0.3">
      <c r="A2959" t="s">
        <v>3461</v>
      </c>
      <c r="B2959" t="s">
        <v>229</v>
      </c>
    </row>
    <row r="2960" spans="1:2" x14ac:dyDescent="0.3">
      <c r="A2960" t="s">
        <v>3460</v>
      </c>
      <c r="B2960" t="s">
        <v>70</v>
      </c>
    </row>
    <row r="2961" spans="1:2" x14ac:dyDescent="0.3">
      <c r="A2961" t="s">
        <v>3459</v>
      </c>
      <c r="B2961" t="s">
        <v>70</v>
      </c>
    </row>
    <row r="2962" spans="1:2" x14ac:dyDescent="0.3">
      <c r="A2962" t="s">
        <v>3458</v>
      </c>
      <c r="B2962" t="s">
        <v>234</v>
      </c>
    </row>
    <row r="2963" spans="1:2" x14ac:dyDescent="0.3">
      <c r="A2963" t="s">
        <v>3457</v>
      </c>
      <c r="B2963" t="s">
        <v>211</v>
      </c>
    </row>
    <row r="2964" spans="1:2" x14ac:dyDescent="0.3">
      <c r="A2964" t="s">
        <v>3456</v>
      </c>
      <c r="B2964" t="s">
        <v>206</v>
      </c>
    </row>
    <row r="2965" spans="1:2" x14ac:dyDescent="0.3">
      <c r="A2965" t="s">
        <v>3455</v>
      </c>
      <c r="B2965" t="s">
        <v>70</v>
      </c>
    </row>
    <row r="2966" spans="1:2" x14ac:dyDescent="0.3">
      <c r="A2966" t="s">
        <v>3454</v>
      </c>
      <c r="B2966" t="s">
        <v>212</v>
      </c>
    </row>
    <row r="2967" spans="1:2" x14ac:dyDescent="0.3">
      <c r="A2967" t="s">
        <v>3453</v>
      </c>
      <c r="B2967" t="s">
        <v>70</v>
      </c>
    </row>
    <row r="2968" spans="1:2" x14ac:dyDescent="0.3">
      <c r="A2968" t="s">
        <v>3452</v>
      </c>
      <c r="B2968" t="s">
        <v>227</v>
      </c>
    </row>
    <row r="2969" spans="1:2" x14ac:dyDescent="0.3">
      <c r="A2969" t="s">
        <v>3451</v>
      </c>
      <c r="B2969" t="s">
        <v>229</v>
      </c>
    </row>
    <row r="2970" spans="1:2" x14ac:dyDescent="0.3">
      <c r="A2970" t="s">
        <v>3450</v>
      </c>
      <c r="B2970" t="s">
        <v>229</v>
      </c>
    </row>
    <row r="2971" spans="1:2" x14ac:dyDescent="0.3">
      <c r="A2971" t="s">
        <v>3449</v>
      </c>
      <c r="B2971" t="s">
        <v>206</v>
      </c>
    </row>
    <row r="2972" spans="1:2" x14ac:dyDescent="0.3">
      <c r="A2972" t="s">
        <v>3448</v>
      </c>
      <c r="B2972" t="s">
        <v>206</v>
      </c>
    </row>
    <row r="2973" spans="1:2" x14ac:dyDescent="0.3">
      <c r="A2973" t="s">
        <v>3447</v>
      </c>
      <c r="B2973" t="s">
        <v>70</v>
      </c>
    </row>
    <row r="2974" spans="1:2" x14ac:dyDescent="0.3">
      <c r="A2974" t="s">
        <v>3446</v>
      </c>
      <c r="B2974" t="s">
        <v>209</v>
      </c>
    </row>
    <row r="2975" spans="1:2" x14ac:dyDescent="0.3">
      <c r="A2975" t="s">
        <v>3445</v>
      </c>
      <c r="B2975" t="s">
        <v>70</v>
      </c>
    </row>
    <row r="2976" spans="1:2" x14ac:dyDescent="0.3">
      <c r="A2976" t="s">
        <v>3444</v>
      </c>
      <c r="B2976" t="s">
        <v>70</v>
      </c>
    </row>
    <row r="2977" spans="1:2" x14ac:dyDescent="0.3">
      <c r="A2977" t="s">
        <v>3443</v>
      </c>
      <c r="B2977" t="s">
        <v>219</v>
      </c>
    </row>
    <row r="2978" spans="1:2" x14ac:dyDescent="0.3">
      <c r="A2978" t="s">
        <v>3442</v>
      </c>
      <c r="B2978" t="s">
        <v>219</v>
      </c>
    </row>
    <row r="2979" spans="1:2" x14ac:dyDescent="0.3">
      <c r="A2979" t="s">
        <v>3441</v>
      </c>
      <c r="B2979" t="s">
        <v>228</v>
      </c>
    </row>
    <row r="2980" spans="1:2" x14ac:dyDescent="0.3">
      <c r="A2980" t="s">
        <v>3440</v>
      </c>
      <c r="B2980" t="s">
        <v>228</v>
      </c>
    </row>
    <row r="2981" spans="1:2" x14ac:dyDescent="0.3">
      <c r="A2981" t="s">
        <v>3439</v>
      </c>
      <c r="B2981" t="s">
        <v>213</v>
      </c>
    </row>
    <row r="2982" spans="1:2" x14ac:dyDescent="0.3">
      <c r="A2982" t="s">
        <v>3438</v>
      </c>
      <c r="B2982" t="s">
        <v>229</v>
      </c>
    </row>
    <row r="2983" spans="1:2" x14ac:dyDescent="0.3">
      <c r="A2983" t="s">
        <v>3437</v>
      </c>
      <c r="B2983" t="s">
        <v>232</v>
      </c>
    </row>
    <row r="2984" spans="1:2" x14ac:dyDescent="0.3">
      <c r="A2984" t="s">
        <v>3436</v>
      </c>
      <c r="B2984" t="s">
        <v>70</v>
      </c>
    </row>
    <row r="2985" spans="1:2" x14ac:dyDescent="0.3">
      <c r="A2985" t="s">
        <v>3435</v>
      </c>
      <c r="B2985" t="s">
        <v>221</v>
      </c>
    </row>
    <row r="2986" spans="1:2" x14ac:dyDescent="0.3">
      <c r="A2986" t="s">
        <v>3434</v>
      </c>
      <c r="B2986" t="s">
        <v>70</v>
      </c>
    </row>
    <row r="2987" spans="1:2" x14ac:dyDescent="0.3">
      <c r="A2987" t="s">
        <v>3433</v>
      </c>
      <c r="B2987" t="s">
        <v>70</v>
      </c>
    </row>
    <row r="2988" spans="1:2" x14ac:dyDescent="0.3">
      <c r="A2988" t="s">
        <v>3432</v>
      </c>
      <c r="B2988" t="s">
        <v>209</v>
      </c>
    </row>
    <row r="2989" spans="1:2" x14ac:dyDescent="0.3">
      <c r="A2989" t="s">
        <v>3431</v>
      </c>
      <c r="B2989" t="s">
        <v>224</v>
      </c>
    </row>
    <row r="2990" spans="1:2" x14ac:dyDescent="0.3">
      <c r="A2990" t="s">
        <v>3430</v>
      </c>
      <c r="B2990" t="s">
        <v>232</v>
      </c>
    </row>
    <row r="2991" spans="1:2" x14ac:dyDescent="0.3">
      <c r="A2991" t="s">
        <v>3429</v>
      </c>
      <c r="B2991" t="s">
        <v>70</v>
      </c>
    </row>
    <row r="2992" spans="1:2" x14ac:dyDescent="0.3">
      <c r="A2992" t="s">
        <v>3428</v>
      </c>
      <c r="B2992" t="s">
        <v>211</v>
      </c>
    </row>
    <row r="2993" spans="1:2" x14ac:dyDescent="0.3">
      <c r="A2993" t="s">
        <v>3427</v>
      </c>
      <c r="B2993" t="s">
        <v>227</v>
      </c>
    </row>
    <row r="2994" spans="1:2" x14ac:dyDescent="0.3">
      <c r="A2994" t="s">
        <v>3426</v>
      </c>
      <c r="B2994" t="s">
        <v>227</v>
      </c>
    </row>
    <row r="2995" spans="1:2" x14ac:dyDescent="0.3">
      <c r="A2995" t="s">
        <v>3425</v>
      </c>
      <c r="B2995" t="s">
        <v>227</v>
      </c>
    </row>
    <row r="2996" spans="1:2" x14ac:dyDescent="0.3">
      <c r="A2996" t="s">
        <v>3424</v>
      </c>
      <c r="B2996" t="s">
        <v>229</v>
      </c>
    </row>
    <row r="2997" spans="1:2" x14ac:dyDescent="0.3">
      <c r="A2997" t="s">
        <v>3423</v>
      </c>
      <c r="B2997" t="s">
        <v>229</v>
      </c>
    </row>
    <row r="2998" spans="1:2" x14ac:dyDescent="0.3">
      <c r="A2998" t="s">
        <v>3422</v>
      </c>
      <c r="B2998" t="s">
        <v>70</v>
      </c>
    </row>
    <row r="2999" spans="1:2" x14ac:dyDescent="0.3">
      <c r="A2999" t="s">
        <v>3421</v>
      </c>
      <c r="B2999" t="s">
        <v>209</v>
      </c>
    </row>
    <row r="3000" spans="1:2" x14ac:dyDescent="0.3">
      <c r="A3000" t="s">
        <v>3420</v>
      </c>
      <c r="B3000" t="s">
        <v>232</v>
      </c>
    </row>
    <row r="3001" spans="1:2" x14ac:dyDescent="0.3">
      <c r="A3001" t="s">
        <v>3419</v>
      </c>
      <c r="B3001" t="s">
        <v>232</v>
      </c>
    </row>
    <row r="3002" spans="1:2" x14ac:dyDescent="0.3">
      <c r="A3002" t="s">
        <v>3418</v>
      </c>
      <c r="B3002" t="s">
        <v>209</v>
      </c>
    </row>
    <row r="3003" spans="1:2" x14ac:dyDescent="0.3">
      <c r="A3003" t="s">
        <v>3417</v>
      </c>
      <c r="B3003" t="s">
        <v>209</v>
      </c>
    </row>
    <row r="3004" spans="1:2" x14ac:dyDescent="0.3">
      <c r="A3004" t="s">
        <v>3416</v>
      </c>
      <c r="B3004" t="s">
        <v>70</v>
      </c>
    </row>
    <row r="3005" spans="1:2" x14ac:dyDescent="0.3">
      <c r="A3005" t="s">
        <v>3415</v>
      </c>
      <c r="B3005" t="s">
        <v>227</v>
      </c>
    </row>
    <row r="3006" spans="1:2" x14ac:dyDescent="0.3">
      <c r="A3006" t="s">
        <v>3414</v>
      </c>
      <c r="B3006" t="s">
        <v>232</v>
      </c>
    </row>
    <row r="3007" spans="1:2" x14ac:dyDescent="0.3">
      <c r="A3007" t="s">
        <v>3413</v>
      </c>
      <c r="B3007" t="s">
        <v>209</v>
      </c>
    </row>
    <row r="3008" spans="1:2" x14ac:dyDescent="0.3">
      <c r="A3008" t="s">
        <v>3412</v>
      </c>
      <c r="B3008" t="s">
        <v>70</v>
      </c>
    </row>
    <row r="3009" spans="1:2" x14ac:dyDescent="0.3">
      <c r="A3009" t="s">
        <v>3411</v>
      </c>
      <c r="B3009" t="s">
        <v>70</v>
      </c>
    </row>
    <row r="3010" spans="1:2" x14ac:dyDescent="0.3">
      <c r="A3010" t="s">
        <v>3410</v>
      </c>
      <c r="B3010" t="s">
        <v>232</v>
      </c>
    </row>
    <row r="3011" spans="1:2" x14ac:dyDescent="0.3">
      <c r="A3011" t="s">
        <v>3409</v>
      </c>
      <c r="B3011" t="s">
        <v>227</v>
      </c>
    </row>
    <row r="3012" spans="1:2" x14ac:dyDescent="0.3">
      <c r="A3012" t="s">
        <v>3408</v>
      </c>
      <c r="B3012" t="s">
        <v>227</v>
      </c>
    </row>
    <row r="3013" spans="1:2" x14ac:dyDescent="0.3">
      <c r="A3013" t="s">
        <v>3407</v>
      </c>
      <c r="B3013" t="s">
        <v>228</v>
      </c>
    </row>
    <row r="3014" spans="1:2" x14ac:dyDescent="0.3">
      <c r="A3014" t="s">
        <v>3406</v>
      </c>
      <c r="B3014" t="s">
        <v>70</v>
      </c>
    </row>
    <row r="3015" spans="1:2" x14ac:dyDescent="0.3">
      <c r="A3015" t="s">
        <v>3405</v>
      </c>
      <c r="B3015" t="s">
        <v>70</v>
      </c>
    </row>
    <row r="3016" spans="1:2" x14ac:dyDescent="0.3">
      <c r="A3016" t="s">
        <v>3404</v>
      </c>
      <c r="B3016" t="s">
        <v>70</v>
      </c>
    </row>
    <row r="3017" spans="1:2" x14ac:dyDescent="0.3">
      <c r="A3017" t="s">
        <v>3403</v>
      </c>
      <c r="B3017" t="s">
        <v>70</v>
      </c>
    </row>
    <row r="3018" spans="1:2" x14ac:dyDescent="0.3">
      <c r="A3018" t="s">
        <v>3402</v>
      </c>
      <c r="B3018" t="s">
        <v>70</v>
      </c>
    </row>
    <row r="3019" spans="1:2" x14ac:dyDescent="0.3">
      <c r="A3019" t="s">
        <v>3401</v>
      </c>
      <c r="B3019" t="s">
        <v>209</v>
      </c>
    </row>
    <row r="3020" spans="1:2" x14ac:dyDescent="0.3">
      <c r="A3020" t="s">
        <v>3400</v>
      </c>
      <c r="B3020" t="s">
        <v>82</v>
      </c>
    </row>
    <row r="3021" spans="1:2" x14ac:dyDescent="0.3">
      <c r="A3021" t="s">
        <v>3399</v>
      </c>
      <c r="B3021" t="s">
        <v>229</v>
      </c>
    </row>
    <row r="3022" spans="1:2" x14ac:dyDescent="0.3">
      <c r="A3022" t="s">
        <v>3398</v>
      </c>
      <c r="B3022" t="s">
        <v>219</v>
      </c>
    </row>
    <row r="3023" spans="1:2" x14ac:dyDescent="0.3">
      <c r="A3023" t="s">
        <v>3397</v>
      </c>
      <c r="B3023" t="s">
        <v>212</v>
      </c>
    </row>
    <row r="3024" spans="1:2" x14ac:dyDescent="0.3">
      <c r="A3024" t="s">
        <v>3396</v>
      </c>
      <c r="B3024" t="s">
        <v>232</v>
      </c>
    </row>
    <row r="3025" spans="1:2" x14ac:dyDescent="0.3">
      <c r="A3025" t="s">
        <v>3395</v>
      </c>
      <c r="B3025" t="s">
        <v>232</v>
      </c>
    </row>
    <row r="3026" spans="1:2" x14ac:dyDescent="0.3">
      <c r="A3026" t="s">
        <v>3394</v>
      </c>
      <c r="B3026" t="s">
        <v>232</v>
      </c>
    </row>
    <row r="3027" spans="1:2" x14ac:dyDescent="0.3">
      <c r="A3027" t="s">
        <v>3393</v>
      </c>
      <c r="B3027" t="s">
        <v>232</v>
      </c>
    </row>
    <row r="3028" spans="1:2" x14ac:dyDescent="0.3">
      <c r="A3028" t="s">
        <v>3392</v>
      </c>
      <c r="B3028" t="s">
        <v>70</v>
      </c>
    </row>
    <row r="3029" spans="1:2" x14ac:dyDescent="0.3">
      <c r="A3029" t="s">
        <v>3391</v>
      </c>
      <c r="B3029" t="s">
        <v>211</v>
      </c>
    </row>
    <row r="3030" spans="1:2" x14ac:dyDescent="0.3">
      <c r="A3030" t="s">
        <v>3390</v>
      </c>
      <c r="B3030" t="s">
        <v>227</v>
      </c>
    </row>
    <row r="3031" spans="1:2" x14ac:dyDescent="0.3">
      <c r="A3031" t="s">
        <v>3389</v>
      </c>
      <c r="B3031" t="s">
        <v>232</v>
      </c>
    </row>
    <row r="3032" spans="1:2" x14ac:dyDescent="0.3">
      <c r="A3032" t="s">
        <v>3388</v>
      </c>
      <c r="B3032" t="s">
        <v>219</v>
      </c>
    </row>
    <row r="3033" spans="1:2" x14ac:dyDescent="0.3">
      <c r="A3033" t="s">
        <v>3387</v>
      </c>
      <c r="B3033" t="s">
        <v>211</v>
      </c>
    </row>
    <row r="3034" spans="1:2" x14ac:dyDescent="0.3">
      <c r="A3034" t="s">
        <v>3386</v>
      </c>
      <c r="B3034" t="s">
        <v>219</v>
      </c>
    </row>
    <row r="3035" spans="1:2" x14ac:dyDescent="0.3">
      <c r="A3035" t="s">
        <v>3385</v>
      </c>
      <c r="B3035" t="s">
        <v>232</v>
      </c>
    </row>
    <row r="3036" spans="1:2" x14ac:dyDescent="0.3">
      <c r="A3036" t="s">
        <v>3384</v>
      </c>
      <c r="B3036" t="s">
        <v>211</v>
      </c>
    </row>
    <row r="3037" spans="1:2" x14ac:dyDescent="0.3">
      <c r="A3037" t="s">
        <v>3383</v>
      </c>
      <c r="B3037" t="s">
        <v>206</v>
      </c>
    </row>
    <row r="3038" spans="1:2" x14ac:dyDescent="0.3">
      <c r="A3038" t="s">
        <v>3382</v>
      </c>
      <c r="B3038" t="s">
        <v>70</v>
      </c>
    </row>
    <row r="3039" spans="1:2" x14ac:dyDescent="0.3">
      <c r="A3039" t="s">
        <v>3381</v>
      </c>
      <c r="B3039" t="s">
        <v>70</v>
      </c>
    </row>
    <row r="3040" spans="1:2" x14ac:dyDescent="0.3">
      <c r="A3040" t="s">
        <v>3380</v>
      </c>
      <c r="B3040" t="s">
        <v>227</v>
      </c>
    </row>
    <row r="3041" spans="1:2" x14ac:dyDescent="0.3">
      <c r="A3041" t="s">
        <v>3378</v>
      </c>
      <c r="B3041" t="s">
        <v>3379</v>
      </c>
    </row>
    <row r="3042" spans="1:2" x14ac:dyDescent="0.3">
      <c r="A3042" t="s">
        <v>3377</v>
      </c>
      <c r="B3042" t="s">
        <v>70</v>
      </c>
    </row>
    <row r="3043" spans="1:2" x14ac:dyDescent="0.3">
      <c r="A3043" t="s">
        <v>3376</v>
      </c>
      <c r="B3043" t="s">
        <v>227</v>
      </c>
    </row>
    <row r="3044" spans="1:2" x14ac:dyDescent="0.3">
      <c r="A3044" t="s">
        <v>3375</v>
      </c>
      <c r="B3044" t="s">
        <v>70</v>
      </c>
    </row>
    <row r="3045" spans="1:2" x14ac:dyDescent="0.3">
      <c r="A3045" t="s">
        <v>3374</v>
      </c>
      <c r="B3045" t="s">
        <v>96</v>
      </c>
    </row>
    <row r="3046" spans="1:2" x14ac:dyDescent="0.3">
      <c r="A3046" t="s">
        <v>3373</v>
      </c>
      <c r="B3046" t="s">
        <v>209</v>
      </c>
    </row>
    <row r="3047" spans="1:2" x14ac:dyDescent="0.3">
      <c r="A3047" t="s">
        <v>3372</v>
      </c>
      <c r="B3047" t="s">
        <v>223</v>
      </c>
    </row>
    <row r="3048" spans="1:2" x14ac:dyDescent="0.3">
      <c r="A3048" t="s">
        <v>3371</v>
      </c>
      <c r="B3048" t="s">
        <v>232</v>
      </c>
    </row>
    <row r="3049" spans="1:2" x14ac:dyDescent="0.3">
      <c r="A3049" t="s">
        <v>3370</v>
      </c>
      <c r="B3049" t="s">
        <v>209</v>
      </c>
    </row>
    <row r="3050" spans="1:2" x14ac:dyDescent="0.3">
      <c r="A3050" t="s">
        <v>3369</v>
      </c>
      <c r="B3050" t="s">
        <v>233</v>
      </c>
    </row>
    <row r="3051" spans="1:2" x14ac:dyDescent="0.3">
      <c r="A3051" t="s">
        <v>3368</v>
      </c>
      <c r="B3051" t="s">
        <v>232</v>
      </c>
    </row>
    <row r="3052" spans="1:2" x14ac:dyDescent="0.3">
      <c r="A3052" t="s">
        <v>3367</v>
      </c>
      <c r="B3052" t="s">
        <v>219</v>
      </c>
    </row>
    <row r="3053" spans="1:2" x14ac:dyDescent="0.3">
      <c r="A3053" t="s">
        <v>3366</v>
      </c>
      <c r="B3053" t="s">
        <v>211</v>
      </c>
    </row>
    <row r="3054" spans="1:2" x14ac:dyDescent="0.3">
      <c r="A3054" t="s">
        <v>3365</v>
      </c>
      <c r="B3054" t="s">
        <v>229</v>
      </c>
    </row>
    <row r="3055" spans="1:2" x14ac:dyDescent="0.3">
      <c r="A3055" t="s">
        <v>3364</v>
      </c>
      <c r="B3055" t="s">
        <v>209</v>
      </c>
    </row>
    <row r="3056" spans="1:2" x14ac:dyDescent="0.3">
      <c r="A3056" t="s">
        <v>3363</v>
      </c>
      <c r="B3056" t="s">
        <v>227</v>
      </c>
    </row>
    <row r="3057" spans="1:2" x14ac:dyDescent="0.3">
      <c r="A3057" t="s">
        <v>3362</v>
      </c>
      <c r="B3057" t="s">
        <v>229</v>
      </c>
    </row>
    <row r="3058" spans="1:2" x14ac:dyDescent="0.3">
      <c r="A3058" t="s">
        <v>3361</v>
      </c>
      <c r="B3058" t="s">
        <v>209</v>
      </c>
    </row>
    <row r="3059" spans="1:2" x14ac:dyDescent="0.3">
      <c r="A3059" t="s">
        <v>3360</v>
      </c>
      <c r="B3059" t="s">
        <v>70</v>
      </c>
    </row>
    <row r="3060" spans="1:2" x14ac:dyDescent="0.3">
      <c r="A3060" t="s">
        <v>3359</v>
      </c>
      <c r="B3060" t="s">
        <v>228</v>
      </c>
    </row>
    <row r="3061" spans="1:2" x14ac:dyDescent="0.3">
      <c r="A3061" t="s">
        <v>3358</v>
      </c>
      <c r="B3061" t="s">
        <v>209</v>
      </c>
    </row>
    <row r="3062" spans="1:2" x14ac:dyDescent="0.3">
      <c r="A3062" t="s">
        <v>3357</v>
      </c>
      <c r="B3062" t="s">
        <v>234</v>
      </c>
    </row>
    <row r="3063" spans="1:2" x14ac:dyDescent="0.3">
      <c r="A3063" t="s">
        <v>3356</v>
      </c>
      <c r="B3063" t="s">
        <v>212</v>
      </c>
    </row>
    <row r="3064" spans="1:2" x14ac:dyDescent="0.3">
      <c r="A3064" t="s">
        <v>3355</v>
      </c>
      <c r="B3064" t="s">
        <v>227</v>
      </c>
    </row>
    <row r="3065" spans="1:2" x14ac:dyDescent="0.3">
      <c r="A3065" t="s">
        <v>3354</v>
      </c>
      <c r="B3065" t="s">
        <v>234</v>
      </c>
    </row>
    <row r="3066" spans="1:2" x14ac:dyDescent="0.3">
      <c r="A3066" t="s">
        <v>3353</v>
      </c>
      <c r="B3066" t="s">
        <v>226</v>
      </c>
    </row>
    <row r="3067" spans="1:2" x14ac:dyDescent="0.3">
      <c r="A3067" t="s">
        <v>3352</v>
      </c>
      <c r="B3067" t="s">
        <v>232</v>
      </c>
    </row>
    <row r="3068" spans="1:2" x14ac:dyDescent="0.3">
      <c r="A3068" t="s">
        <v>3351</v>
      </c>
      <c r="B3068" t="s">
        <v>232</v>
      </c>
    </row>
    <row r="3069" spans="1:2" x14ac:dyDescent="0.3">
      <c r="A3069" t="s">
        <v>3350</v>
      </c>
      <c r="B3069" t="s">
        <v>232</v>
      </c>
    </row>
    <row r="3070" spans="1:2" x14ac:dyDescent="0.3">
      <c r="A3070" t="s">
        <v>3349</v>
      </c>
      <c r="B3070" t="s">
        <v>232</v>
      </c>
    </row>
    <row r="3071" spans="1:2" x14ac:dyDescent="0.3">
      <c r="A3071" t="s">
        <v>3348</v>
      </c>
      <c r="B3071" t="s">
        <v>232</v>
      </c>
    </row>
    <row r="3072" spans="1:2" x14ac:dyDescent="0.3">
      <c r="A3072" t="s">
        <v>3347</v>
      </c>
      <c r="B3072" t="s">
        <v>219</v>
      </c>
    </row>
    <row r="3073" spans="1:2" x14ac:dyDescent="0.3">
      <c r="A3073" t="s">
        <v>3346</v>
      </c>
      <c r="B3073" t="s">
        <v>206</v>
      </c>
    </row>
    <row r="3074" spans="1:2" x14ac:dyDescent="0.3">
      <c r="A3074" t="s">
        <v>3345</v>
      </c>
      <c r="B3074" t="s">
        <v>229</v>
      </c>
    </row>
    <row r="3075" spans="1:2" x14ac:dyDescent="0.3">
      <c r="A3075" t="s">
        <v>3344</v>
      </c>
      <c r="B3075" t="s">
        <v>219</v>
      </c>
    </row>
    <row r="3076" spans="1:2" x14ac:dyDescent="0.3">
      <c r="A3076" t="s">
        <v>3343</v>
      </c>
      <c r="B3076" t="s">
        <v>219</v>
      </c>
    </row>
    <row r="3077" spans="1:2" x14ac:dyDescent="0.3">
      <c r="A3077" t="s">
        <v>3342</v>
      </c>
      <c r="B3077" t="s">
        <v>234</v>
      </c>
    </row>
    <row r="3078" spans="1:2" x14ac:dyDescent="0.3">
      <c r="A3078" t="s">
        <v>3341</v>
      </c>
      <c r="B3078" t="s">
        <v>70</v>
      </c>
    </row>
    <row r="3079" spans="1:2" x14ac:dyDescent="0.3">
      <c r="A3079" t="s">
        <v>3340</v>
      </c>
      <c r="B3079" t="s">
        <v>70</v>
      </c>
    </row>
    <row r="3080" spans="1:2" x14ac:dyDescent="0.3">
      <c r="A3080" t="s">
        <v>3339</v>
      </c>
      <c r="B3080" t="s">
        <v>70</v>
      </c>
    </row>
    <row r="3081" spans="1:2" x14ac:dyDescent="0.3">
      <c r="A3081" t="s">
        <v>3338</v>
      </c>
      <c r="B3081" t="s">
        <v>70</v>
      </c>
    </row>
    <row r="3082" spans="1:2" x14ac:dyDescent="0.3">
      <c r="A3082" t="s">
        <v>3337</v>
      </c>
      <c r="B3082" t="s">
        <v>232</v>
      </c>
    </row>
    <row r="3083" spans="1:2" x14ac:dyDescent="0.3">
      <c r="A3083" t="s">
        <v>3336</v>
      </c>
      <c r="B3083" t="s">
        <v>209</v>
      </c>
    </row>
    <row r="3084" spans="1:2" x14ac:dyDescent="0.3">
      <c r="A3084" t="s">
        <v>3335</v>
      </c>
      <c r="B3084" t="s">
        <v>219</v>
      </c>
    </row>
    <row r="3085" spans="1:2" x14ac:dyDescent="0.3">
      <c r="A3085" t="s">
        <v>3334</v>
      </c>
      <c r="B3085" t="s">
        <v>212</v>
      </c>
    </row>
    <row r="3086" spans="1:2" x14ac:dyDescent="0.3">
      <c r="A3086" t="s">
        <v>3333</v>
      </c>
      <c r="B3086" t="s">
        <v>232</v>
      </c>
    </row>
    <row r="3087" spans="1:2" x14ac:dyDescent="0.3">
      <c r="A3087" t="s">
        <v>3332</v>
      </c>
      <c r="B3087" t="s">
        <v>227</v>
      </c>
    </row>
    <row r="3088" spans="1:2" x14ac:dyDescent="0.3">
      <c r="A3088" t="s">
        <v>3331</v>
      </c>
      <c r="B3088" t="s">
        <v>232</v>
      </c>
    </row>
    <row r="3089" spans="1:2" x14ac:dyDescent="0.3">
      <c r="A3089" t="s">
        <v>3330</v>
      </c>
      <c r="B3089" t="s">
        <v>209</v>
      </c>
    </row>
    <row r="3090" spans="1:2" x14ac:dyDescent="0.3">
      <c r="A3090" t="s">
        <v>3329</v>
      </c>
      <c r="B3090" t="s">
        <v>232</v>
      </c>
    </row>
    <row r="3091" spans="1:2" x14ac:dyDescent="0.3">
      <c r="A3091" t="s">
        <v>3328</v>
      </c>
      <c r="B3091" t="s">
        <v>70</v>
      </c>
    </row>
    <row r="3092" spans="1:2" x14ac:dyDescent="0.3">
      <c r="A3092" t="s">
        <v>3327</v>
      </c>
      <c r="B3092" t="s">
        <v>70</v>
      </c>
    </row>
    <row r="3093" spans="1:2" x14ac:dyDescent="0.3">
      <c r="A3093" t="s">
        <v>3326</v>
      </c>
      <c r="B3093" t="s">
        <v>70</v>
      </c>
    </row>
    <row r="3094" spans="1:2" x14ac:dyDescent="0.3">
      <c r="A3094" t="s">
        <v>3325</v>
      </c>
      <c r="B3094" t="s">
        <v>228</v>
      </c>
    </row>
    <row r="3095" spans="1:2" x14ac:dyDescent="0.3">
      <c r="A3095" t="s">
        <v>3324</v>
      </c>
      <c r="B3095" t="s">
        <v>70</v>
      </c>
    </row>
    <row r="3096" spans="1:2" x14ac:dyDescent="0.3">
      <c r="A3096" t="s">
        <v>3323</v>
      </c>
      <c r="B3096" t="s">
        <v>70</v>
      </c>
    </row>
    <row r="3097" spans="1:2" x14ac:dyDescent="0.3">
      <c r="A3097" t="s">
        <v>3322</v>
      </c>
      <c r="B3097" t="s">
        <v>232</v>
      </c>
    </row>
    <row r="3098" spans="1:2" x14ac:dyDescent="0.3">
      <c r="A3098" t="s">
        <v>3321</v>
      </c>
      <c r="B3098" t="s">
        <v>206</v>
      </c>
    </row>
    <row r="3099" spans="1:2" x14ac:dyDescent="0.3">
      <c r="A3099" t="s">
        <v>3320</v>
      </c>
      <c r="B3099" t="s">
        <v>232</v>
      </c>
    </row>
    <row r="3100" spans="1:2" x14ac:dyDescent="0.3">
      <c r="A3100" t="s">
        <v>3319</v>
      </c>
      <c r="B3100" t="s">
        <v>70</v>
      </c>
    </row>
    <row r="3101" spans="1:2" x14ac:dyDescent="0.3">
      <c r="A3101" t="s">
        <v>3318</v>
      </c>
      <c r="B3101" t="s">
        <v>209</v>
      </c>
    </row>
    <row r="3102" spans="1:2" x14ac:dyDescent="0.3">
      <c r="A3102" t="s">
        <v>3317</v>
      </c>
      <c r="B3102" t="s">
        <v>209</v>
      </c>
    </row>
    <row r="3103" spans="1:2" x14ac:dyDescent="0.3">
      <c r="A3103" t="s">
        <v>3316</v>
      </c>
      <c r="B3103" t="s">
        <v>209</v>
      </c>
    </row>
    <row r="3104" spans="1:2" x14ac:dyDescent="0.3">
      <c r="A3104" t="s">
        <v>3315</v>
      </c>
      <c r="B3104" t="s">
        <v>209</v>
      </c>
    </row>
    <row r="3105" spans="1:2" x14ac:dyDescent="0.3">
      <c r="A3105" t="s">
        <v>3314</v>
      </c>
      <c r="B3105" t="s">
        <v>232</v>
      </c>
    </row>
    <row r="3106" spans="1:2" x14ac:dyDescent="0.3">
      <c r="A3106" t="s">
        <v>3313</v>
      </c>
      <c r="B3106" t="s">
        <v>218</v>
      </c>
    </row>
    <row r="3107" spans="1:2" x14ac:dyDescent="0.3">
      <c r="A3107" t="s">
        <v>3312</v>
      </c>
      <c r="B3107" t="s">
        <v>218</v>
      </c>
    </row>
    <row r="3108" spans="1:2" x14ac:dyDescent="0.3">
      <c r="A3108" t="s">
        <v>3311</v>
      </c>
      <c r="B3108" t="s">
        <v>219</v>
      </c>
    </row>
    <row r="3109" spans="1:2" x14ac:dyDescent="0.3">
      <c r="A3109" t="s">
        <v>3310</v>
      </c>
      <c r="B3109" t="s">
        <v>212</v>
      </c>
    </row>
    <row r="3110" spans="1:2" x14ac:dyDescent="0.3">
      <c r="A3110" t="s">
        <v>3309</v>
      </c>
      <c r="B3110" t="s">
        <v>212</v>
      </c>
    </row>
    <row r="3111" spans="1:2" x14ac:dyDescent="0.3">
      <c r="A3111" t="s">
        <v>3308</v>
      </c>
      <c r="B3111" t="s">
        <v>211</v>
      </c>
    </row>
    <row r="3112" spans="1:2" x14ac:dyDescent="0.3">
      <c r="A3112" t="s">
        <v>3307</v>
      </c>
      <c r="B3112" t="s">
        <v>232</v>
      </c>
    </row>
    <row r="3113" spans="1:2" x14ac:dyDescent="0.3">
      <c r="A3113" t="s">
        <v>3306</v>
      </c>
      <c r="B3113" t="s">
        <v>70</v>
      </c>
    </row>
    <row r="3114" spans="1:2" x14ac:dyDescent="0.3">
      <c r="A3114" t="s">
        <v>3305</v>
      </c>
      <c r="B3114" t="s">
        <v>209</v>
      </c>
    </row>
    <row r="3115" spans="1:2" x14ac:dyDescent="0.3">
      <c r="A3115" t="s">
        <v>3304</v>
      </c>
      <c r="B3115" t="s">
        <v>70</v>
      </c>
    </row>
    <row r="3116" spans="1:2" x14ac:dyDescent="0.3">
      <c r="A3116" t="s">
        <v>3303</v>
      </c>
      <c r="B3116" t="s">
        <v>232</v>
      </c>
    </row>
    <row r="3117" spans="1:2" x14ac:dyDescent="0.3">
      <c r="A3117" t="s">
        <v>3302</v>
      </c>
      <c r="B3117" t="s">
        <v>216</v>
      </c>
    </row>
    <row r="3118" spans="1:2" x14ac:dyDescent="0.3">
      <c r="A3118" t="s">
        <v>3301</v>
      </c>
      <c r="B3118" t="s">
        <v>228</v>
      </c>
    </row>
    <row r="3119" spans="1:2" x14ac:dyDescent="0.3">
      <c r="A3119" t="s">
        <v>3300</v>
      </c>
      <c r="B3119" t="s">
        <v>232</v>
      </c>
    </row>
    <row r="3120" spans="1:2" x14ac:dyDescent="0.3">
      <c r="A3120" t="s">
        <v>3299</v>
      </c>
      <c r="B3120" t="s">
        <v>233</v>
      </c>
    </row>
    <row r="3121" spans="1:2" x14ac:dyDescent="0.3">
      <c r="A3121" t="s">
        <v>3298</v>
      </c>
      <c r="B3121" t="s">
        <v>22</v>
      </c>
    </row>
    <row r="3122" spans="1:2" x14ac:dyDescent="0.3">
      <c r="A3122" t="s">
        <v>3297</v>
      </c>
      <c r="B3122" t="s">
        <v>70</v>
      </c>
    </row>
    <row r="3123" spans="1:2" x14ac:dyDescent="0.3">
      <c r="A3123" t="s">
        <v>3296</v>
      </c>
      <c r="B3123" t="s">
        <v>70</v>
      </c>
    </row>
    <row r="3124" spans="1:2" x14ac:dyDescent="0.3">
      <c r="A3124" t="s">
        <v>109</v>
      </c>
      <c r="B3124" t="s">
        <v>70</v>
      </c>
    </row>
    <row r="3125" spans="1:2" x14ac:dyDescent="0.3">
      <c r="A3125" t="s">
        <v>3295</v>
      </c>
      <c r="B3125" t="s">
        <v>232</v>
      </c>
    </row>
    <row r="3126" spans="1:2" x14ac:dyDescent="0.3">
      <c r="A3126" t="s">
        <v>3294</v>
      </c>
      <c r="B3126" t="s">
        <v>70</v>
      </c>
    </row>
    <row r="3127" spans="1:2" x14ac:dyDescent="0.3">
      <c r="A3127" t="s">
        <v>3293</v>
      </c>
      <c r="B3127" t="s">
        <v>228</v>
      </c>
    </row>
    <row r="3128" spans="1:2" x14ac:dyDescent="0.3">
      <c r="A3128" t="s">
        <v>3292</v>
      </c>
      <c r="B3128" t="s">
        <v>209</v>
      </c>
    </row>
    <row r="3129" spans="1:2" x14ac:dyDescent="0.3">
      <c r="A3129" t="s">
        <v>3291</v>
      </c>
      <c r="B3129" t="s">
        <v>70</v>
      </c>
    </row>
    <row r="3130" spans="1:2" x14ac:dyDescent="0.3">
      <c r="A3130" t="s">
        <v>3290</v>
      </c>
      <c r="B3130" t="s">
        <v>70</v>
      </c>
    </row>
    <row r="3131" spans="1:2" x14ac:dyDescent="0.3">
      <c r="A3131" t="s">
        <v>3289</v>
      </c>
      <c r="B3131" t="s">
        <v>70</v>
      </c>
    </row>
    <row r="3132" spans="1:2" x14ac:dyDescent="0.3">
      <c r="A3132" t="s">
        <v>3288</v>
      </c>
      <c r="B3132" t="s">
        <v>209</v>
      </c>
    </row>
    <row r="3133" spans="1:2" x14ac:dyDescent="0.3">
      <c r="A3133" t="s">
        <v>3287</v>
      </c>
      <c r="B3133" t="s">
        <v>234</v>
      </c>
    </row>
    <row r="3134" spans="1:2" x14ac:dyDescent="0.3">
      <c r="A3134" t="s">
        <v>3286</v>
      </c>
      <c r="B3134" t="s">
        <v>70</v>
      </c>
    </row>
    <row r="3135" spans="1:2" x14ac:dyDescent="0.3">
      <c r="A3135" t="s">
        <v>3285</v>
      </c>
      <c r="B3135" t="s">
        <v>70</v>
      </c>
    </row>
    <row r="3136" spans="1:2" x14ac:dyDescent="0.3">
      <c r="A3136" t="s">
        <v>3284</v>
      </c>
      <c r="B3136" t="s">
        <v>70</v>
      </c>
    </row>
    <row r="3137" spans="1:2" x14ac:dyDescent="0.3">
      <c r="A3137" t="s">
        <v>3283</v>
      </c>
      <c r="B3137" t="s">
        <v>70</v>
      </c>
    </row>
    <row r="3138" spans="1:2" x14ac:dyDescent="0.3">
      <c r="A3138" t="s">
        <v>3282</v>
      </c>
      <c r="B3138" t="s">
        <v>70</v>
      </c>
    </row>
    <row r="3139" spans="1:2" x14ac:dyDescent="0.3">
      <c r="A3139" t="s">
        <v>3281</v>
      </c>
      <c r="B3139" t="s">
        <v>228</v>
      </c>
    </row>
    <row r="3140" spans="1:2" x14ac:dyDescent="0.3">
      <c r="A3140" t="s">
        <v>3280</v>
      </c>
      <c r="B3140" t="s">
        <v>228</v>
      </c>
    </row>
    <row r="3141" spans="1:2" x14ac:dyDescent="0.3">
      <c r="A3141" t="s">
        <v>3279</v>
      </c>
      <c r="B3141" t="s">
        <v>70</v>
      </c>
    </row>
    <row r="3142" spans="1:2" x14ac:dyDescent="0.3">
      <c r="A3142" t="s">
        <v>3278</v>
      </c>
      <c r="B3142" t="s">
        <v>209</v>
      </c>
    </row>
    <row r="3143" spans="1:2" x14ac:dyDescent="0.3">
      <c r="A3143" t="s">
        <v>3277</v>
      </c>
      <c r="B3143" t="s">
        <v>232</v>
      </c>
    </row>
    <row r="3144" spans="1:2" x14ac:dyDescent="0.3">
      <c r="A3144" t="s">
        <v>3276</v>
      </c>
      <c r="B3144" t="s">
        <v>206</v>
      </c>
    </row>
    <row r="3145" spans="1:2" x14ac:dyDescent="0.3">
      <c r="A3145" t="s">
        <v>3275</v>
      </c>
      <c r="B3145" t="s">
        <v>82</v>
      </c>
    </row>
    <row r="3146" spans="1:2" x14ac:dyDescent="0.3">
      <c r="A3146" t="s">
        <v>3274</v>
      </c>
      <c r="B3146" t="s">
        <v>227</v>
      </c>
    </row>
    <row r="3147" spans="1:2" x14ac:dyDescent="0.3">
      <c r="A3147" t="s">
        <v>3273</v>
      </c>
      <c r="B3147" t="s">
        <v>232</v>
      </c>
    </row>
    <row r="3148" spans="1:2" x14ac:dyDescent="0.3">
      <c r="A3148" t="s">
        <v>3272</v>
      </c>
      <c r="B3148" t="s">
        <v>229</v>
      </c>
    </row>
    <row r="3149" spans="1:2" x14ac:dyDescent="0.3">
      <c r="A3149" t="s">
        <v>3271</v>
      </c>
      <c r="B3149" t="s">
        <v>232</v>
      </c>
    </row>
    <row r="3150" spans="1:2" x14ac:dyDescent="0.3">
      <c r="A3150" t="s">
        <v>3270</v>
      </c>
      <c r="B3150" t="s">
        <v>227</v>
      </c>
    </row>
    <row r="3151" spans="1:2" x14ac:dyDescent="0.3">
      <c r="A3151" t="s">
        <v>3269</v>
      </c>
      <c r="B3151" t="s">
        <v>206</v>
      </c>
    </row>
    <row r="3152" spans="1:2" x14ac:dyDescent="0.3">
      <c r="A3152" t="s">
        <v>3268</v>
      </c>
      <c r="B3152" t="s">
        <v>232</v>
      </c>
    </row>
    <row r="3153" spans="1:2" x14ac:dyDescent="0.3">
      <c r="A3153" t="s">
        <v>3267</v>
      </c>
      <c r="B3153" t="s">
        <v>232</v>
      </c>
    </row>
    <row r="3154" spans="1:2" x14ac:dyDescent="0.3">
      <c r="A3154" t="s">
        <v>3266</v>
      </c>
      <c r="B3154" t="s">
        <v>70</v>
      </c>
    </row>
    <row r="3155" spans="1:2" x14ac:dyDescent="0.3">
      <c r="A3155" t="s">
        <v>3265</v>
      </c>
      <c r="B3155" t="s">
        <v>70</v>
      </c>
    </row>
    <row r="3156" spans="1:2" x14ac:dyDescent="0.3">
      <c r="A3156" t="s">
        <v>3264</v>
      </c>
      <c r="B3156" t="s">
        <v>232</v>
      </c>
    </row>
    <row r="3157" spans="1:2" x14ac:dyDescent="0.3">
      <c r="A3157" t="s">
        <v>3263</v>
      </c>
      <c r="B3157" t="s">
        <v>232</v>
      </c>
    </row>
    <row r="3158" spans="1:2" x14ac:dyDescent="0.3">
      <c r="A3158" t="s">
        <v>3262</v>
      </c>
      <c r="B3158" t="s">
        <v>232</v>
      </c>
    </row>
    <row r="3159" spans="1:2" x14ac:dyDescent="0.3">
      <c r="A3159" t="s">
        <v>3261</v>
      </c>
      <c r="B3159" t="s">
        <v>232</v>
      </c>
    </row>
    <row r="3160" spans="1:2" x14ac:dyDescent="0.3">
      <c r="A3160" t="s">
        <v>3260</v>
      </c>
      <c r="B3160" t="s">
        <v>232</v>
      </c>
    </row>
    <row r="3161" spans="1:2" x14ac:dyDescent="0.3">
      <c r="A3161" t="s">
        <v>3258</v>
      </c>
      <c r="B3161" t="s">
        <v>229</v>
      </c>
    </row>
    <row r="3162" spans="1:2" x14ac:dyDescent="0.3">
      <c r="A3162" t="s">
        <v>3257</v>
      </c>
      <c r="B3162" t="s">
        <v>232</v>
      </c>
    </row>
    <row r="3163" spans="1:2" x14ac:dyDescent="0.3">
      <c r="A3163" t="s">
        <v>3259</v>
      </c>
      <c r="B3163" t="s">
        <v>232</v>
      </c>
    </row>
    <row r="3164" spans="1:2" x14ac:dyDescent="0.3">
      <c r="A3164" t="s">
        <v>3256</v>
      </c>
      <c r="B3164" t="s">
        <v>232</v>
      </c>
    </row>
    <row r="3165" spans="1:2" x14ac:dyDescent="0.3">
      <c r="A3165" t="s">
        <v>3255</v>
      </c>
      <c r="B3165" t="s">
        <v>232</v>
      </c>
    </row>
    <row r="3166" spans="1:2" x14ac:dyDescent="0.3">
      <c r="A3166" t="s">
        <v>3254</v>
      </c>
      <c r="B3166" t="s">
        <v>82</v>
      </c>
    </row>
    <row r="3167" spans="1:2" x14ac:dyDescent="0.3">
      <c r="A3167" t="s">
        <v>3253</v>
      </c>
      <c r="B3167" t="s">
        <v>232</v>
      </c>
    </row>
    <row r="3168" spans="1:2" x14ac:dyDescent="0.3">
      <c r="A3168" t="s">
        <v>3252</v>
      </c>
      <c r="B3168" t="s">
        <v>232</v>
      </c>
    </row>
    <row r="3169" spans="1:2" x14ac:dyDescent="0.3">
      <c r="A3169" t="s">
        <v>3251</v>
      </c>
      <c r="B3169" t="s">
        <v>206</v>
      </c>
    </row>
    <row r="3170" spans="1:2" x14ac:dyDescent="0.3">
      <c r="A3170" t="s">
        <v>3250</v>
      </c>
      <c r="B3170" t="s">
        <v>232</v>
      </c>
    </row>
    <row r="3171" spans="1:2" x14ac:dyDescent="0.3">
      <c r="A3171" t="s">
        <v>3249</v>
      </c>
      <c r="B3171" t="s">
        <v>232</v>
      </c>
    </row>
    <row r="3172" spans="1:2" x14ac:dyDescent="0.3">
      <c r="A3172" t="s">
        <v>3248</v>
      </c>
      <c r="B3172" t="s">
        <v>229</v>
      </c>
    </row>
    <row r="3173" spans="1:2" x14ac:dyDescent="0.3">
      <c r="A3173" t="s">
        <v>3247</v>
      </c>
      <c r="B3173" t="s">
        <v>232</v>
      </c>
    </row>
    <row r="3174" spans="1:2" x14ac:dyDescent="0.3">
      <c r="A3174" t="s">
        <v>3246</v>
      </c>
      <c r="B3174" t="s">
        <v>232</v>
      </c>
    </row>
    <row r="3175" spans="1:2" x14ac:dyDescent="0.3">
      <c r="A3175" t="s">
        <v>3245</v>
      </c>
      <c r="B3175" t="s">
        <v>209</v>
      </c>
    </row>
    <row r="3176" spans="1:2" x14ac:dyDescent="0.3">
      <c r="A3176" t="s">
        <v>3244</v>
      </c>
      <c r="B3176" t="s">
        <v>227</v>
      </c>
    </row>
    <row r="3177" spans="1:2" x14ac:dyDescent="0.3">
      <c r="A3177" t="s">
        <v>3243</v>
      </c>
      <c r="B3177" t="s">
        <v>218</v>
      </c>
    </row>
    <row r="3178" spans="1:2" x14ac:dyDescent="0.3">
      <c r="A3178" t="s">
        <v>3242</v>
      </c>
      <c r="B3178" t="s">
        <v>209</v>
      </c>
    </row>
    <row r="3179" spans="1:2" x14ac:dyDescent="0.3">
      <c r="A3179" t="s">
        <v>3241</v>
      </c>
      <c r="B3179" t="s">
        <v>209</v>
      </c>
    </row>
    <row r="3180" spans="1:2" x14ac:dyDescent="0.3">
      <c r="A3180" t="s">
        <v>3240</v>
      </c>
      <c r="B3180" t="s">
        <v>219</v>
      </c>
    </row>
    <row r="3181" spans="1:2" x14ac:dyDescent="0.3">
      <c r="A3181" t="s">
        <v>3239</v>
      </c>
      <c r="B3181" t="s">
        <v>232</v>
      </c>
    </row>
    <row r="3182" spans="1:2" x14ac:dyDescent="0.3">
      <c r="A3182" t="s">
        <v>3238</v>
      </c>
      <c r="B3182" t="s">
        <v>209</v>
      </c>
    </row>
    <row r="3183" spans="1:2" x14ac:dyDescent="0.3">
      <c r="A3183" t="s">
        <v>3237</v>
      </c>
      <c r="B3183" t="s">
        <v>70</v>
      </c>
    </row>
    <row r="3184" spans="1:2" x14ac:dyDescent="0.3">
      <c r="A3184" t="s">
        <v>3236</v>
      </c>
      <c r="B3184" t="s">
        <v>70</v>
      </c>
    </row>
    <row r="3185" spans="1:2" x14ac:dyDescent="0.3">
      <c r="A3185" t="s">
        <v>3235</v>
      </c>
      <c r="B3185" t="s">
        <v>70</v>
      </c>
    </row>
    <row r="3186" spans="1:2" x14ac:dyDescent="0.3">
      <c r="A3186" t="s">
        <v>3234</v>
      </c>
      <c r="B3186" t="s">
        <v>209</v>
      </c>
    </row>
    <row r="3187" spans="1:2" x14ac:dyDescent="0.3">
      <c r="A3187" t="s">
        <v>3233</v>
      </c>
      <c r="B3187" t="s">
        <v>70</v>
      </c>
    </row>
    <row r="3188" spans="1:2" x14ac:dyDescent="0.3">
      <c r="A3188" t="s">
        <v>3232</v>
      </c>
      <c r="B3188" t="s">
        <v>232</v>
      </c>
    </row>
    <row r="3189" spans="1:2" x14ac:dyDescent="0.3">
      <c r="A3189" t="s">
        <v>3231</v>
      </c>
      <c r="B3189" t="s">
        <v>70</v>
      </c>
    </row>
    <row r="3190" spans="1:2" x14ac:dyDescent="0.3">
      <c r="A3190" t="s">
        <v>3230</v>
      </c>
      <c r="B3190" t="s">
        <v>70</v>
      </c>
    </row>
    <row r="3191" spans="1:2" x14ac:dyDescent="0.3">
      <c r="A3191" t="s">
        <v>3229</v>
      </c>
      <c r="B3191" t="s">
        <v>228</v>
      </c>
    </row>
    <row r="3192" spans="1:2" x14ac:dyDescent="0.3">
      <c r="A3192" t="s">
        <v>3228</v>
      </c>
      <c r="B3192" t="s">
        <v>209</v>
      </c>
    </row>
    <row r="3193" spans="1:2" x14ac:dyDescent="0.3">
      <c r="A3193" t="s">
        <v>3227</v>
      </c>
      <c r="B3193" t="s">
        <v>226</v>
      </c>
    </row>
    <row r="3194" spans="1:2" x14ac:dyDescent="0.3">
      <c r="A3194" t="s">
        <v>3226</v>
      </c>
      <c r="B3194" t="s">
        <v>209</v>
      </c>
    </row>
    <row r="3195" spans="1:2" x14ac:dyDescent="0.3">
      <c r="A3195" t="s">
        <v>3225</v>
      </c>
      <c r="B3195" t="s">
        <v>232</v>
      </c>
    </row>
    <row r="3196" spans="1:2" x14ac:dyDescent="0.3">
      <c r="A3196" t="s">
        <v>3224</v>
      </c>
      <c r="B3196" t="s">
        <v>234</v>
      </c>
    </row>
    <row r="3197" spans="1:2" x14ac:dyDescent="0.3">
      <c r="A3197" t="s">
        <v>3223</v>
      </c>
      <c r="B3197" t="s">
        <v>70</v>
      </c>
    </row>
    <row r="3198" spans="1:2" x14ac:dyDescent="0.3">
      <c r="A3198" t="s">
        <v>3222</v>
      </c>
      <c r="B3198" t="s">
        <v>70</v>
      </c>
    </row>
    <row r="3199" spans="1:2" x14ac:dyDescent="0.3">
      <c r="A3199" t="s">
        <v>3221</v>
      </c>
      <c r="B3199" t="s">
        <v>232</v>
      </c>
    </row>
    <row r="3200" spans="1:2" x14ac:dyDescent="0.3">
      <c r="A3200" t="s">
        <v>3220</v>
      </c>
      <c r="B3200" t="s">
        <v>70</v>
      </c>
    </row>
    <row r="3201" spans="1:2" x14ac:dyDescent="0.3">
      <c r="A3201" t="s">
        <v>3219</v>
      </c>
      <c r="B3201" t="s">
        <v>232</v>
      </c>
    </row>
    <row r="3202" spans="1:2" x14ac:dyDescent="0.3">
      <c r="A3202" t="s">
        <v>3218</v>
      </c>
      <c r="B3202" t="s">
        <v>209</v>
      </c>
    </row>
    <row r="3203" spans="1:2" x14ac:dyDescent="0.3">
      <c r="A3203" t="s">
        <v>3217</v>
      </c>
      <c r="B3203" t="s">
        <v>227</v>
      </c>
    </row>
    <row r="3204" spans="1:2" x14ac:dyDescent="0.3">
      <c r="A3204" t="s">
        <v>3216</v>
      </c>
      <c r="B3204" t="s">
        <v>206</v>
      </c>
    </row>
    <row r="3205" spans="1:2" x14ac:dyDescent="0.3">
      <c r="A3205" t="s">
        <v>3215</v>
      </c>
      <c r="B3205" t="s">
        <v>228</v>
      </c>
    </row>
    <row r="3206" spans="1:2" x14ac:dyDescent="0.3">
      <c r="A3206" t="s">
        <v>3214</v>
      </c>
      <c r="B3206" t="s">
        <v>82</v>
      </c>
    </row>
    <row r="3207" spans="1:2" x14ac:dyDescent="0.3">
      <c r="A3207" t="s">
        <v>3213</v>
      </c>
      <c r="B3207" t="s">
        <v>209</v>
      </c>
    </row>
    <row r="3208" spans="1:2" x14ac:dyDescent="0.3">
      <c r="A3208" t="s">
        <v>3212</v>
      </c>
      <c r="B3208" t="s">
        <v>96</v>
      </c>
    </row>
    <row r="3209" spans="1:2" x14ac:dyDescent="0.3">
      <c r="A3209" t="s">
        <v>3211</v>
      </c>
      <c r="B3209" t="s">
        <v>211</v>
      </c>
    </row>
    <row r="3210" spans="1:2" x14ac:dyDescent="0.3">
      <c r="A3210" t="s">
        <v>3210</v>
      </c>
      <c r="B3210" t="s">
        <v>211</v>
      </c>
    </row>
    <row r="3211" spans="1:2" x14ac:dyDescent="0.3">
      <c r="A3211" t="s">
        <v>3209</v>
      </c>
      <c r="B3211" t="s">
        <v>229</v>
      </c>
    </row>
    <row r="3212" spans="1:2" x14ac:dyDescent="0.3">
      <c r="A3212" t="s">
        <v>3208</v>
      </c>
      <c r="B3212" t="s">
        <v>234</v>
      </c>
    </row>
    <row r="3213" spans="1:2" x14ac:dyDescent="0.3">
      <c r="A3213" t="s">
        <v>3207</v>
      </c>
      <c r="B3213" t="s">
        <v>229</v>
      </c>
    </row>
    <row r="3214" spans="1:2" x14ac:dyDescent="0.3">
      <c r="A3214" t="s">
        <v>3206</v>
      </c>
      <c r="B3214" t="s">
        <v>232</v>
      </c>
    </row>
    <row r="3215" spans="1:2" x14ac:dyDescent="0.3">
      <c r="A3215" t="s">
        <v>3205</v>
      </c>
      <c r="B3215" t="s">
        <v>209</v>
      </c>
    </row>
    <row r="3216" spans="1:2" x14ac:dyDescent="0.3">
      <c r="A3216" t="s">
        <v>3204</v>
      </c>
      <c r="B3216" t="s">
        <v>234</v>
      </c>
    </row>
    <row r="3217" spans="1:2" x14ac:dyDescent="0.3">
      <c r="A3217" t="s">
        <v>3203</v>
      </c>
      <c r="B3217" t="s">
        <v>77</v>
      </c>
    </row>
    <row r="3218" spans="1:2" x14ac:dyDescent="0.3">
      <c r="A3218" t="s">
        <v>3202</v>
      </c>
      <c r="B3218" t="s">
        <v>227</v>
      </c>
    </row>
    <row r="3219" spans="1:2" x14ac:dyDescent="0.3">
      <c r="A3219" t="s">
        <v>3201</v>
      </c>
      <c r="B3219" t="s">
        <v>70</v>
      </c>
    </row>
    <row r="3220" spans="1:2" x14ac:dyDescent="0.3">
      <c r="A3220" t="s">
        <v>3200</v>
      </c>
      <c r="B3220" t="s">
        <v>232</v>
      </c>
    </row>
    <row r="3221" spans="1:2" x14ac:dyDescent="0.3">
      <c r="A3221" t="s">
        <v>3199</v>
      </c>
      <c r="B3221" t="s">
        <v>232</v>
      </c>
    </row>
    <row r="3222" spans="1:2" x14ac:dyDescent="0.3">
      <c r="A3222" t="s">
        <v>3198</v>
      </c>
      <c r="B3222" t="s">
        <v>208</v>
      </c>
    </row>
    <row r="3223" spans="1:2" x14ac:dyDescent="0.3">
      <c r="A3223" t="s">
        <v>3197</v>
      </c>
      <c r="B3223" t="s">
        <v>206</v>
      </c>
    </row>
    <row r="3224" spans="1:2" x14ac:dyDescent="0.3">
      <c r="A3224" t="s">
        <v>3196</v>
      </c>
      <c r="B3224" t="s">
        <v>232</v>
      </c>
    </row>
    <row r="3225" spans="1:2" x14ac:dyDescent="0.3">
      <c r="A3225" t="s">
        <v>3195</v>
      </c>
      <c r="B3225" t="s">
        <v>233</v>
      </c>
    </row>
    <row r="3226" spans="1:2" x14ac:dyDescent="0.3">
      <c r="A3226" t="s">
        <v>3194</v>
      </c>
      <c r="B3226" t="s">
        <v>226</v>
      </c>
    </row>
    <row r="3227" spans="1:2" x14ac:dyDescent="0.3">
      <c r="A3227" t="s">
        <v>3193</v>
      </c>
      <c r="B3227" t="s">
        <v>226</v>
      </c>
    </row>
    <row r="3228" spans="1:2" x14ac:dyDescent="0.3">
      <c r="A3228" t="s">
        <v>3192</v>
      </c>
      <c r="B3228" t="s">
        <v>211</v>
      </c>
    </row>
    <row r="3229" spans="1:2" x14ac:dyDescent="0.3">
      <c r="A3229" t="s">
        <v>3191</v>
      </c>
      <c r="B3229" t="s">
        <v>206</v>
      </c>
    </row>
    <row r="3230" spans="1:2" x14ac:dyDescent="0.3">
      <c r="A3230" t="s">
        <v>3190</v>
      </c>
      <c r="B3230" t="s">
        <v>70</v>
      </c>
    </row>
    <row r="3231" spans="1:2" x14ac:dyDescent="0.3">
      <c r="A3231" t="s">
        <v>3189</v>
      </c>
      <c r="B3231" t="s">
        <v>228</v>
      </c>
    </row>
    <row r="3232" spans="1:2" x14ac:dyDescent="0.3">
      <c r="A3232" t="s">
        <v>3188</v>
      </c>
      <c r="B3232" t="s">
        <v>70</v>
      </c>
    </row>
    <row r="3233" spans="1:2" x14ac:dyDescent="0.3">
      <c r="A3233" t="s">
        <v>3187</v>
      </c>
      <c r="B3233" t="s">
        <v>232</v>
      </c>
    </row>
    <row r="3234" spans="1:2" x14ac:dyDescent="0.3">
      <c r="A3234" t="s">
        <v>3186</v>
      </c>
      <c r="B3234" t="s">
        <v>232</v>
      </c>
    </row>
    <row r="3235" spans="1:2" x14ac:dyDescent="0.3">
      <c r="A3235" t="s">
        <v>3185</v>
      </c>
      <c r="B3235" t="s">
        <v>234</v>
      </c>
    </row>
    <row r="3236" spans="1:2" x14ac:dyDescent="0.3">
      <c r="A3236" t="s">
        <v>3184</v>
      </c>
      <c r="B3236" t="s">
        <v>70</v>
      </c>
    </row>
    <row r="3237" spans="1:2" x14ac:dyDescent="0.3">
      <c r="A3237" t="s">
        <v>3183</v>
      </c>
      <c r="B3237" t="s">
        <v>227</v>
      </c>
    </row>
    <row r="3238" spans="1:2" x14ac:dyDescent="0.3">
      <c r="A3238" t="s">
        <v>3182</v>
      </c>
      <c r="B3238" t="s">
        <v>232</v>
      </c>
    </row>
    <row r="3239" spans="1:2" x14ac:dyDescent="0.3">
      <c r="A3239" t="s">
        <v>3181</v>
      </c>
      <c r="B3239" t="s">
        <v>70</v>
      </c>
    </row>
    <row r="3240" spans="1:2" x14ac:dyDescent="0.3">
      <c r="A3240" t="s">
        <v>3179</v>
      </c>
      <c r="B3240" t="s">
        <v>82</v>
      </c>
    </row>
    <row r="3241" spans="1:2" x14ac:dyDescent="0.3">
      <c r="A3241" t="s">
        <v>3180</v>
      </c>
      <c r="B3241" t="s">
        <v>208</v>
      </c>
    </row>
    <row r="3242" spans="1:2" x14ac:dyDescent="0.3">
      <c r="A3242" t="s">
        <v>3178</v>
      </c>
      <c r="B3242" t="s">
        <v>227</v>
      </c>
    </row>
    <row r="3243" spans="1:2" x14ac:dyDescent="0.3">
      <c r="A3243" t="s">
        <v>3177</v>
      </c>
      <c r="B3243" t="s">
        <v>211</v>
      </c>
    </row>
    <row r="3244" spans="1:2" x14ac:dyDescent="0.3">
      <c r="A3244" t="s">
        <v>3176</v>
      </c>
      <c r="B3244" t="s">
        <v>70</v>
      </c>
    </row>
    <row r="3245" spans="1:2" x14ac:dyDescent="0.3">
      <c r="A3245" t="s">
        <v>3175</v>
      </c>
      <c r="B3245" t="s">
        <v>228</v>
      </c>
    </row>
    <row r="3246" spans="1:2" x14ac:dyDescent="0.3">
      <c r="A3246" t="s">
        <v>3174</v>
      </c>
      <c r="B3246" t="s">
        <v>11</v>
      </c>
    </row>
    <row r="3247" spans="1:2" x14ac:dyDescent="0.3">
      <c r="A3247" t="s">
        <v>3173</v>
      </c>
      <c r="B3247" t="s">
        <v>11</v>
      </c>
    </row>
    <row r="3248" spans="1:2" x14ac:dyDescent="0.3">
      <c r="A3248" t="s">
        <v>3172</v>
      </c>
      <c r="B3248" t="s">
        <v>208</v>
      </c>
    </row>
    <row r="3249" spans="1:2" x14ac:dyDescent="0.3">
      <c r="A3249" t="s">
        <v>3171</v>
      </c>
      <c r="B3249" t="s">
        <v>211</v>
      </c>
    </row>
    <row r="3250" spans="1:2" x14ac:dyDescent="0.3">
      <c r="A3250" t="s">
        <v>3170</v>
      </c>
      <c r="B3250" t="s">
        <v>221</v>
      </c>
    </row>
    <row r="3251" spans="1:2" x14ac:dyDescent="0.3">
      <c r="A3251" t="s">
        <v>3169</v>
      </c>
      <c r="B3251" t="s">
        <v>211</v>
      </c>
    </row>
    <row r="3252" spans="1:2" x14ac:dyDescent="0.3">
      <c r="A3252" t="s">
        <v>3168</v>
      </c>
      <c r="B3252" t="s">
        <v>210</v>
      </c>
    </row>
    <row r="3253" spans="1:2" x14ac:dyDescent="0.3">
      <c r="A3253" t="s">
        <v>3167</v>
      </c>
      <c r="B3253" t="s">
        <v>206</v>
      </c>
    </row>
    <row r="3254" spans="1:2" x14ac:dyDescent="0.3">
      <c r="A3254" t="s">
        <v>3165</v>
      </c>
      <c r="B3254" t="s">
        <v>232</v>
      </c>
    </row>
    <row r="3255" spans="1:2" x14ac:dyDescent="0.3">
      <c r="A3255" t="s">
        <v>3166</v>
      </c>
      <c r="B3255" t="s">
        <v>211</v>
      </c>
    </row>
    <row r="3256" spans="1:2" x14ac:dyDescent="0.3">
      <c r="A3256" t="s">
        <v>3164</v>
      </c>
      <c r="B3256" t="s">
        <v>228</v>
      </c>
    </row>
    <row r="3257" spans="1:2" x14ac:dyDescent="0.3">
      <c r="A3257" t="s">
        <v>3163</v>
      </c>
      <c r="B3257" t="s">
        <v>232</v>
      </c>
    </row>
    <row r="3258" spans="1:2" x14ac:dyDescent="0.3">
      <c r="A3258" t="s">
        <v>3162</v>
      </c>
      <c r="B3258" t="s">
        <v>218</v>
      </c>
    </row>
    <row r="3259" spans="1:2" x14ac:dyDescent="0.3">
      <c r="A3259" t="s">
        <v>3161</v>
      </c>
      <c r="B3259" t="s">
        <v>234</v>
      </c>
    </row>
    <row r="3260" spans="1:2" x14ac:dyDescent="0.3">
      <c r="A3260" t="s">
        <v>3160</v>
      </c>
      <c r="B3260" t="s">
        <v>70</v>
      </c>
    </row>
    <row r="3261" spans="1:2" x14ac:dyDescent="0.3">
      <c r="A3261" t="s">
        <v>3159</v>
      </c>
      <c r="B3261" t="s">
        <v>211</v>
      </c>
    </row>
    <row r="3262" spans="1:2" x14ac:dyDescent="0.3">
      <c r="A3262" t="s">
        <v>3158</v>
      </c>
      <c r="B3262" t="s">
        <v>70</v>
      </c>
    </row>
    <row r="3263" spans="1:2" x14ac:dyDescent="0.3">
      <c r="A3263" t="s">
        <v>3157</v>
      </c>
      <c r="B3263" t="s">
        <v>219</v>
      </c>
    </row>
    <row r="3264" spans="1:2" x14ac:dyDescent="0.3">
      <c r="A3264" t="s">
        <v>3156</v>
      </c>
      <c r="B3264" t="s">
        <v>206</v>
      </c>
    </row>
    <row r="3265" spans="1:2" x14ac:dyDescent="0.3">
      <c r="A3265" t="s">
        <v>3155</v>
      </c>
      <c r="B3265" t="s">
        <v>222</v>
      </c>
    </row>
    <row r="3266" spans="1:2" x14ac:dyDescent="0.3">
      <c r="A3266" t="s">
        <v>3154</v>
      </c>
      <c r="B3266" t="s">
        <v>222</v>
      </c>
    </row>
    <row r="3267" spans="1:2" x14ac:dyDescent="0.3">
      <c r="A3267" t="s">
        <v>3153</v>
      </c>
      <c r="B3267" t="s">
        <v>228</v>
      </c>
    </row>
    <row r="3268" spans="1:2" x14ac:dyDescent="0.3">
      <c r="A3268" t="s">
        <v>3152</v>
      </c>
      <c r="B3268" t="s">
        <v>219</v>
      </c>
    </row>
    <row r="3269" spans="1:2" x14ac:dyDescent="0.3">
      <c r="A3269" t="s">
        <v>3151</v>
      </c>
      <c r="B3269" t="s">
        <v>211</v>
      </c>
    </row>
    <row r="3270" spans="1:2" x14ac:dyDescent="0.3">
      <c r="A3270" t="s">
        <v>3150</v>
      </c>
      <c r="B3270" t="s">
        <v>230</v>
      </c>
    </row>
    <row r="3271" spans="1:2" x14ac:dyDescent="0.3">
      <c r="A3271" t="s">
        <v>3149</v>
      </c>
      <c r="B3271" t="s">
        <v>234</v>
      </c>
    </row>
    <row r="3272" spans="1:2" x14ac:dyDescent="0.3">
      <c r="A3272" t="s">
        <v>3148</v>
      </c>
      <c r="B3272" t="s">
        <v>70</v>
      </c>
    </row>
    <row r="3273" spans="1:2" x14ac:dyDescent="0.3">
      <c r="A3273" t="s">
        <v>3147</v>
      </c>
      <c r="B3273" t="s">
        <v>230</v>
      </c>
    </row>
    <row r="3274" spans="1:2" x14ac:dyDescent="0.3">
      <c r="A3274" t="s">
        <v>3146</v>
      </c>
      <c r="B3274" t="s">
        <v>70</v>
      </c>
    </row>
    <row r="3275" spans="1:2" x14ac:dyDescent="0.3">
      <c r="A3275" t="s">
        <v>3145</v>
      </c>
      <c r="B3275" t="s">
        <v>209</v>
      </c>
    </row>
    <row r="3276" spans="1:2" x14ac:dyDescent="0.3">
      <c r="A3276" t="s">
        <v>3144</v>
      </c>
      <c r="B3276" t="s">
        <v>228</v>
      </c>
    </row>
    <row r="3277" spans="1:2" x14ac:dyDescent="0.3">
      <c r="A3277" t="s">
        <v>3143</v>
      </c>
      <c r="B3277" t="s">
        <v>219</v>
      </c>
    </row>
    <row r="3278" spans="1:2" x14ac:dyDescent="0.3">
      <c r="A3278" t="s">
        <v>3142</v>
      </c>
      <c r="B3278" t="s">
        <v>227</v>
      </c>
    </row>
    <row r="3279" spans="1:2" x14ac:dyDescent="0.3">
      <c r="A3279" t="s">
        <v>3141</v>
      </c>
      <c r="B3279" t="s">
        <v>227</v>
      </c>
    </row>
    <row r="3280" spans="1:2" x14ac:dyDescent="0.3">
      <c r="A3280" t="s">
        <v>3140</v>
      </c>
      <c r="B3280" t="s">
        <v>232</v>
      </c>
    </row>
    <row r="3281" spans="1:2" x14ac:dyDescent="0.3">
      <c r="A3281" t="s">
        <v>3139</v>
      </c>
      <c r="B3281" t="s">
        <v>70</v>
      </c>
    </row>
    <row r="3282" spans="1:2" x14ac:dyDescent="0.3">
      <c r="A3282" t="s">
        <v>3138</v>
      </c>
      <c r="B3282" t="s">
        <v>232</v>
      </c>
    </row>
    <row r="3283" spans="1:2" x14ac:dyDescent="0.3">
      <c r="A3283" t="s">
        <v>3137</v>
      </c>
      <c r="B3283" t="s">
        <v>70</v>
      </c>
    </row>
    <row r="3284" spans="1:2" x14ac:dyDescent="0.3">
      <c r="A3284" t="s">
        <v>3136</v>
      </c>
      <c r="B3284" t="s">
        <v>70</v>
      </c>
    </row>
    <row r="3285" spans="1:2" x14ac:dyDescent="0.3">
      <c r="A3285" t="s">
        <v>3135</v>
      </c>
      <c r="B3285" t="s">
        <v>232</v>
      </c>
    </row>
    <row r="3286" spans="1:2" x14ac:dyDescent="0.3">
      <c r="A3286" t="s">
        <v>3134</v>
      </c>
      <c r="B3286" t="s">
        <v>70</v>
      </c>
    </row>
    <row r="3287" spans="1:2" x14ac:dyDescent="0.3">
      <c r="A3287" t="s">
        <v>3133</v>
      </c>
      <c r="B3287" t="s">
        <v>232</v>
      </c>
    </row>
    <row r="3288" spans="1:2" x14ac:dyDescent="0.3">
      <c r="A3288" t="s">
        <v>3132</v>
      </c>
      <c r="B3288" t="s">
        <v>232</v>
      </c>
    </row>
    <row r="3289" spans="1:2" x14ac:dyDescent="0.3">
      <c r="A3289" t="s">
        <v>3131</v>
      </c>
      <c r="B3289" t="s">
        <v>209</v>
      </c>
    </row>
    <row r="3290" spans="1:2" x14ac:dyDescent="0.3">
      <c r="A3290" t="s">
        <v>3130</v>
      </c>
      <c r="B3290" t="s">
        <v>216</v>
      </c>
    </row>
    <row r="3291" spans="1:2" x14ac:dyDescent="0.3">
      <c r="A3291" t="s">
        <v>3129</v>
      </c>
      <c r="B3291" t="s">
        <v>227</v>
      </c>
    </row>
    <row r="3292" spans="1:2" x14ac:dyDescent="0.3">
      <c r="A3292" t="s">
        <v>3128</v>
      </c>
      <c r="B3292" t="s">
        <v>227</v>
      </c>
    </row>
    <row r="3293" spans="1:2" x14ac:dyDescent="0.3">
      <c r="A3293" t="s">
        <v>3127</v>
      </c>
      <c r="B3293" t="s">
        <v>211</v>
      </c>
    </row>
    <row r="3294" spans="1:2" x14ac:dyDescent="0.3">
      <c r="A3294" t="s">
        <v>3126</v>
      </c>
      <c r="B3294" t="s">
        <v>211</v>
      </c>
    </row>
    <row r="3295" spans="1:2" x14ac:dyDescent="0.3">
      <c r="A3295" t="s">
        <v>3125</v>
      </c>
      <c r="B3295" t="s">
        <v>70</v>
      </c>
    </row>
    <row r="3296" spans="1:2" x14ac:dyDescent="0.3">
      <c r="A3296" t="s">
        <v>3124</v>
      </c>
      <c r="B3296" t="s">
        <v>228</v>
      </c>
    </row>
    <row r="3297" spans="1:2" x14ac:dyDescent="0.3">
      <c r="A3297" t="s">
        <v>3123</v>
      </c>
      <c r="B3297" t="s">
        <v>22</v>
      </c>
    </row>
    <row r="3298" spans="1:2" x14ac:dyDescent="0.3">
      <c r="A3298" t="s">
        <v>3122</v>
      </c>
      <c r="B3298" t="s">
        <v>22</v>
      </c>
    </row>
    <row r="3299" spans="1:2" x14ac:dyDescent="0.3">
      <c r="A3299" t="s">
        <v>3121</v>
      </c>
      <c r="B3299" t="s">
        <v>70</v>
      </c>
    </row>
    <row r="3300" spans="1:2" x14ac:dyDescent="0.3">
      <c r="A3300" t="s">
        <v>3120</v>
      </c>
      <c r="B3300" t="s">
        <v>70</v>
      </c>
    </row>
    <row r="3301" spans="1:2" x14ac:dyDescent="0.3">
      <c r="A3301" t="s">
        <v>3119</v>
      </c>
      <c r="B3301" t="s">
        <v>227</v>
      </c>
    </row>
    <row r="3302" spans="1:2" x14ac:dyDescent="0.3">
      <c r="A3302" t="s">
        <v>3118</v>
      </c>
      <c r="B3302" t="s">
        <v>232</v>
      </c>
    </row>
    <row r="3303" spans="1:2" x14ac:dyDescent="0.3">
      <c r="A3303" t="s">
        <v>3117</v>
      </c>
      <c r="B3303" t="s">
        <v>232</v>
      </c>
    </row>
    <row r="3304" spans="1:2" x14ac:dyDescent="0.3">
      <c r="A3304" t="s">
        <v>3116</v>
      </c>
      <c r="B3304" t="s">
        <v>232</v>
      </c>
    </row>
    <row r="3305" spans="1:2" x14ac:dyDescent="0.3">
      <c r="A3305" t="s">
        <v>3115</v>
      </c>
      <c r="B3305" t="s">
        <v>232</v>
      </c>
    </row>
    <row r="3306" spans="1:2" x14ac:dyDescent="0.3">
      <c r="A3306" t="s">
        <v>3114</v>
      </c>
      <c r="B3306" t="s">
        <v>70</v>
      </c>
    </row>
    <row r="3307" spans="1:2" x14ac:dyDescent="0.3">
      <c r="A3307" t="s">
        <v>3113</v>
      </c>
      <c r="B3307" t="s">
        <v>70</v>
      </c>
    </row>
    <row r="3308" spans="1:2" x14ac:dyDescent="0.3">
      <c r="A3308" t="s">
        <v>3112</v>
      </c>
      <c r="B3308" t="s">
        <v>70</v>
      </c>
    </row>
    <row r="3309" spans="1:2" x14ac:dyDescent="0.3">
      <c r="A3309" t="s">
        <v>3111</v>
      </c>
      <c r="B3309" t="s">
        <v>228</v>
      </c>
    </row>
    <row r="3310" spans="1:2" x14ac:dyDescent="0.3">
      <c r="A3310" t="s">
        <v>3110</v>
      </c>
      <c r="B3310" t="s">
        <v>232</v>
      </c>
    </row>
    <row r="3311" spans="1:2" x14ac:dyDescent="0.3">
      <c r="A3311" t="s">
        <v>3109</v>
      </c>
      <c r="B3311" t="s">
        <v>207</v>
      </c>
    </row>
    <row r="3312" spans="1:2" x14ac:dyDescent="0.3">
      <c r="A3312" t="s">
        <v>3108</v>
      </c>
      <c r="B3312" t="s">
        <v>234</v>
      </c>
    </row>
    <row r="3313" spans="1:2" x14ac:dyDescent="0.3">
      <c r="A3313" t="s">
        <v>3107</v>
      </c>
      <c r="B3313" t="s">
        <v>232</v>
      </c>
    </row>
    <row r="3314" spans="1:2" x14ac:dyDescent="0.3">
      <c r="A3314" t="s">
        <v>3106</v>
      </c>
      <c r="B3314" t="s">
        <v>22</v>
      </c>
    </row>
    <row r="3315" spans="1:2" x14ac:dyDescent="0.3">
      <c r="A3315" t="s">
        <v>3105</v>
      </c>
      <c r="B3315" t="s">
        <v>232</v>
      </c>
    </row>
    <row r="3316" spans="1:2" x14ac:dyDescent="0.3">
      <c r="A3316" t="s">
        <v>3104</v>
      </c>
      <c r="B3316" t="s">
        <v>232</v>
      </c>
    </row>
    <row r="3317" spans="1:2" x14ac:dyDescent="0.3">
      <c r="A3317" t="s">
        <v>3103</v>
      </c>
      <c r="B3317" t="s">
        <v>232</v>
      </c>
    </row>
    <row r="3318" spans="1:2" x14ac:dyDescent="0.3">
      <c r="A3318" t="s">
        <v>3102</v>
      </c>
      <c r="B3318" t="s">
        <v>227</v>
      </c>
    </row>
    <row r="3319" spans="1:2" x14ac:dyDescent="0.3">
      <c r="A3319" t="s">
        <v>3101</v>
      </c>
      <c r="B3319" t="s">
        <v>232</v>
      </c>
    </row>
    <row r="3320" spans="1:2" x14ac:dyDescent="0.3">
      <c r="A3320" t="s">
        <v>3100</v>
      </c>
      <c r="B3320" t="s">
        <v>232</v>
      </c>
    </row>
    <row r="3321" spans="1:2" x14ac:dyDescent="0.3">
      <c r="A3321" t="s">
        <v>3099</v>
      </c>
      <c r="B3321" t="s">
        <v>232</v>
      </c>
    </row>
    <row r="3322" spans="1:2" x14ac:dyDescent="0.3">
      <c r="A3322" t="s">
        <v>3098</v>
      </c>
      <c r="B3322" t="s">
        <v>232</v>
      </c>
    </row>
    <row r="3323" spans="1:2" x14ac:dyDescent="0.3">
      <c r="A3323" t="s">
        <v>3097</v>
      </c>
      <c r="B3323" t="s">
        <v>232</v>
      </c>
    </row>
    <row r="3324" spans="1:2" x14ac:dyDescent="0.3">
      <c r="A3324" t="s">
        <v>3096</v>
      </c>
      <c r="B3324" t="s">
        <v>232</v>
      </c>
    </row>
    <row r="3325" spans="1:2" x14ac:dyDescent="0.3">
      <c r="A3325" t="s">
        <v>3095</v>
      </c>
      <c r="B3325" t="s">
        <v>209</v>
      </c>
    </row>
    <row r="3326" spans="1:2" x14ac:dyDescent="0.3">
      <c r="A3326" t="s">
        <v>3093</v>
      </c>
      <c r="B3326" t="s">
        <v>232</v>
      </c>
    </row>
    <row r="3327" spans="1:2" x14ac:dyDescent="0.3">
      <c r="A3327" t="s">
        <v>3092</v>
      </c>
      <c r="B3327" t="s">
        <v>232</v>
      </c>
    </row>
    <row r="3328" spans="1:2" x14ac:dyDescent="0.3">
      <c r="A3328" t="s">
        <v>3091</v>
      </c>
      <c r="B3328" t="s">
        <v>229</v>
      </c>
    </row>
    <row r="3329" spans="1:2" x14ac:dyDescent="0.3">
      <c r="A3329" t="s">
        <v>3090</v>
      </c>
      <c r="B3329" t="s">
        <v>232</v>
      </c>
    </row>
    <row r="3330" spans="1:2" x14ac:dyDescent="0.3">
      <c r="A3330" t="s">
        <v>3089</v>
      </c>
      <c r="B3330" t="s">
        <v>209</v>
      </c>
    </row>
    <row r="3331" spans="1:2" x14ac:dyDescent="0.3">
      <c r="A3331" t="s">
        <v>3088</v>
      </c>
      <c r="B3331" t="s">
        <v>209</v>
      </c>
    </row>
    <row r="3332" spans="1:2" x14ac:dyDescent="0.3">
      <c r="A3332" t="s">
        <v>3087</v>
      </c>
      <c r="B3332" t="s">
        <v>232</v>
      </c>
    </row>
    <row r="3333" spans="1:2" x14ac:dyDescent="0.3">
      <c r="A3333" t="s">
        <v>3086</v>
      </c>
      <c r="B3333" t="s">
        <v>70</v>
      </c>
    </row>
    <row r="3334" spans="1:2" x14ac:dyDescent="0.3">
      <c r="A3334" t="s">
        <v>3085</v>
      </c>
      <c r="B3334" t="s">
        <v>229</v>
      </c>
    </row>
    <row r="3335" spans="1:2" x14ac:dyDescent="0.3">
      <c r="A3335" t="s">
        <v>3084</v>
      </c>
      <c r="B3335" t="s">
        <v>70</v>
      </c>
    </row>
    <row r="3336" spans="1:2" x14ac:dyDescent="0.3">
      <c r="A3336" t="s">
        <v>3083</v>
      </c>
      <c r="B3336" t="s">
        <v>228</v>
      </c>
    </row>
    <row r="3337" spans="1:2" x14ac:dyDescent="0.3">
      <c r="A3337" t="s">
        <v>3082</v>
      </c>
      <c r="B3337" t="s">
        <v>22</v>
      </c>
    </row>
    <row r="3338" spans="1:2" x14ac:dyDescent="0.3">
      <c r="A3338" t="s">
        <v>3081</v>
      </c>
      <c r="B3338" t="s">
        <v>22</v>
      </c>
    </row>
    <row r="3339" spans="1:2" x14ac:dyDescent="0.3">
      <c r="A3339" t="s">
        <v>3080</v>
      </c>
      <c r="B3339" t="s">
        <v>70</v>
      </c>
    </row>
    <row r="3340" spans="1:2" x14ac:dyDescent="0.3">
      <c r="A3340" t="s">
        <v>3079</v>
      </c>
      <c r="B3340" t="s">
        <v>22</v>
      </c>
    </row>
    <row r="3341" spans="1:2" x14ac:dyDescent="0.3">
      <c r="A3341" t="s">
        <v>3078</v>
      </c>
      <c r="B3341" t="s">
        <v>22</v>
      </c>
    </row>
    <row r="3342" spans="1:2" x14ac:dyDescent="0.3">
      <c r="A3342" t="s">
        <v>3077</v>
      </c>
      <c r="B3342" t="s">
        <v>22</v>
      </c>
    </row>
    <row r="3343" spans="1:2" x14ac:dyDescent="0.3">
      <c r="A3343" t="s">
        <v>3076</v>
      </c>
      <c r="B3343" t="s">
        <v>212</v>
      </c>
    </row>
    <row r="3344" spans="1:2" x14ac:dyDescent="0.3">
      <c r="A3344" t="s">
        <v>3094</v>
      </c>
      <c r="B3344" t="s">
        <v>232</v>
      </c>
    </row>
    <row r="3345" spans="1:2" x14ac:dyDescent="0.3">
      <c r="A3345" t="s">
        <v>3075</v>
      </c>
      <c r="B3345" t="s">
        <v>234</v>
      </c>
    </row>
    <row r="3346" spans="1:2" x14ac:dyDescent="0.3">
      <c r="A3346" t="s">
        <v>3074</v>
      </c>
      <c r="B3346" t="s">
        <v>70</v>
      </c>
    </row>
    <row r="3347" spans="1:2" x14ac:dyDescent="0.3">
      <c r="A3347" t="s">
        <v>3073</v>
      </c>
      <c r="B3347" t="s">
        <v>209</v>
      </c>
    </row>
    <row r="3348" spans="1:2" x14ac:dyDescent="0.3">
      <c r="A3348" t="s">
        <v>3072</v>
      </c>
      <c r="B3348" t="s">
        <v>209</v>
      </c>
    </row>
    <row r="3349" spans="1:2" x14ac:dyDescent="0.3">
      <c r="A3349" t="s">
        <v>3071</v>
      </c>
      <c r="B3349" t="s">
        <v>209</v>
      </c>
    </row>
    <row r="3350" spans="1:2" x14ac:dyDescent="0.3">
      <c r="A3350" t="s">
        <v>3070</v>
      </c>
      <c r="B3350" t="s">
        <v>211</v>
      </c>
    </row>
    <row r="3351" spans="1:2" x14ac:dyDescent="0.3">
      <c r="A3351" t="s">
        <v>3069</v>
      </c>
      <c r="B3351" t="s">
        <v>227</v>
      </c>
    </row>
    <row r="3352" spans="1:2" x14ac:dyDescent="0.3">
      <c r="A3352" t="s">
        <v>3068</v>
      </c>
      <c r="B3352" t="s">
        <v>227</v>
      </c>
    </row>
    <row r="3353" spans="1:2" x14ac:dyDescent="0.3">
      <c r="A3353" t="s">
        <v>3067</v>
      </c>
      <c r="B3353" t="s">
        <v>70</v>
      </c>
    </row>
    <row r="3354" spans="1:2" x14ac:dyDescent="0.3">
      <c r="A3354" t="s">
        <v>3066</v>
      </c>
      <c r="B3354" t="s">
        <v>227</v>
      </c>
    </row>
    <row r="3355" spans="1:2" x14ac:dyDescent="0.3">
      <c r="A3355" t="s">
        <v>3065</v>
      </c>
      <c r="B3355" t="s">
        <v>227</v>
      </c>
    </row>
    <row r="3356" spans="1:2" x14ac:dyDescent="0.3">
      <c r="A3356" t="s">
        <v>3064</v>
      </c>
      <c r="B3356" t="s">
        <v>206</v>
      </c>
    </row>
    <row r="3357" spans="1:2" x14ac:dyDescent="0.3">
      <c r="A3357" t="s">
        <v>3063</v>
      </c>
      <c r="B3357" t="s">
        <v>227</v>
      </c>
    </row>
    <row r="3358" spans="1:2" x14ac:dyDescent="0.3">
      <c r="A3358" t="s">
        <v>3062</v>
      </c>
      <c r="B3358" t="s">
        <v>227</v>
      </c>
    </row>
    <row r="3359" spans="1:2" x14ac:dyDescent="0.3">
      <c r="A3359" t="s">
        <v>3061</v>
      </c>
      <c r="B3359" t="s">
        <v>227</v>
      </c>
    </row>
    <row r="3360" spans="1:2" x14ac:dyDescent="0.3">
      <c r="A3360" t="s">
        <v>3060</v>
      </c>
      <c r="B3360" t="s">
        <v>209</v>
      </c>
    </row>
    <row r="3361" spans="1:2" x14ac:dyDescent="0.3">
      <c r="A3361" t="s">
        <v>3059</v>
      </c>
      <c r="B3361" t="s">
        <v>70</v>
      </c>
    </row>
    <row r="3362" spans="1:2" x14ac:dyDescent="0.3">
      <c r="A3362" t="s">
        <v>3058</v>
      </c>
      <c r="B3362" t="s">
        <v>232</v>
      </c>
    </row>
    <row r="3363" spans="1:2" x14ac:dyDescent="0.3">
      <c r="A3363" t="s">
        <v>3057</v>
      </c>
      <c r="B3363" t="s">
        <v>234</v>
      </c>
    </row>
    <row r="3364" spans="1:2" x14ac:dyDescent="0.3">
      <c r="A3364" t="s">
        <v>3056</v>
      </c>
      <c r="B3364" t="s">
        <v>70</v>
      </c>
    </row>
    <row r="3365" spans="1:2" x14ac:dyDescent="0.3">
      <c r="A3365" t="s">
        <v>3055</v>
      </c>
      <c r="B3365" t="s">
        <v>209</v>
      </c>
    </row>
    <row r="3366" spans="1:2" x14ac:dyDescent="0.3">
      <c r="A3366" t="s">
        <v>3054</v>
      </c>
      <c r="B3366" t="s">
        <v>212</v>
      </c>
    </row>
    <row r="3367" spans="1:2" x14ac:dyDescent="0.3">
      <c r="A3367" t="s">
        <v>3053</v>
      </c>
      <c r="B3367" t="s">
        <v>70</v>
      </c>
    </row>
    <row r="3368" spans="1:2" x14ac:dyDescent="0.3">
      <c r="A3368" t="s">
        <v>3052</v>
      </c>
      <c r="B3368" t="s">
        <v>82</v>
      </c>
    </row>
    <row r="3369" spans="1:2" x14ac:dyDescent="0.3">
      <c r="A3369" t="s">
        <v>3051</v>
      </c>
      <c r="B3369" t="s">
        <v>227</v>
      </c>
    </row>
    <row r="3370" spans="1:2" x14ac:dyDescent="0.3">
      <c r="A3370" t="s">
        <v>3050</v>
      </c>
      <c r="B3370" t="s">
        <v>96</v>
      </c>
    </row>
    <row r="3371" spans="1:2" x14ac:dyDescent="0.3">
      <c r="A3371" t="s">
        <v>3049</v>
      </c>
      <c r="B3371" t="s">
        <v>209</v>
      </c>
    </row>
    <row r="3372" spans="1:2" x14ac:dyDescent="0.3">
      <c r="A3372" t="s">
        <v>3048</v>
      </c>
      <c r="B3372" t="s">
        <v>70</v>
      </c>
    </row>
    <row r="3373" spans="1:2" x14ac:dyDescent="0.3">
      <c r="A3373" t="s">
        <v>3046</v>
      </c>
      <c r="B3373" t="s">
        <v>232</v>
      </c>
    </row>
    <row r="3374" spans="1:2" x14ac:dyDescent="0.3">
      <c r="A3374" t="s">
        <v>3045</v>
      </c>
      <c r="B3374" t="s">
        <v>222</v>
      </c>
    </row>
    <row r="3375" spans="1:2" x14ac:dyDescent="0.3">
      <c r="A3375" t="s">
        <v>3047</v>
      </c>
      <c r="B3375" t="s">
        <v>216</v>
      </c>
    </row>
    <row r="3376" spans="1:2" x14ac:dyDescent="0.3">
      <c r="A3376" t="s">
        <v>3044</v>
      </c>
      <c r="B3376" t="s">
        <v>70</v>
      </c>
    </row>
    <row r="3377" spans="1:2" x14ac:dyDescent="0.3">
      <c r="A3377" t="s">
        <v>3043</v>
      </c>
      <c r="B3377" t="s">
        <v>70</v>
      </c>
    </row>
    <row r="3378" spans="1:2" x14ac:dyDescent="0.3">
      <c r="A3378" t="s">
        <v>3042</v>
      </c>
      <c r="B3378" t="s">
        <v>70</v>
      </c>
    </row>
    <row r="3379" spans="1:2" x14ac:dyDescent="0.3">
      <c r="A3379" t="s">
        <v>3041</v>
      </c>
      <c r="B3379" t="s">
        <v>209</v>
      </c>
    </row>
    <row r="3380" spans="1:2" x14ac:dyDescent="0.3">
      <c r="A3380" t="s">
        <v>3040</v>
      </c>
      <c r="B3380" t="s">
        <v>228</v>
      </c>
    </row>
    <row r="3381" spans="1:2" x14ac:dyDescent="0.3">
      <c r="A3381" t="s">
        <v>3039</v>
      </c>
      <c r="B3381" t="s">
        <v>209</v>
      </c>
    </row>
    <row r="3382" spans="1:2" x14ac:dyDescent="0.3">
      <c r="A3382" t="s">
        <v>3038</v>
      </c>
      <c r="B3382" t="s">
        <v>228</v>
      </c>
    </row>
    <row r="3383" spans="1:2" x14ac:dyDescent="0.3">
      <c r="A3383" t="s">
        <v>3037</v>
      </c>
      <c r="B3383" t="s">
        <v>70</v>
      </c>
    </row>
    <row r="3384" spans="1:2" x14ac:dyDescent="0.3">
      <c r="A3384" t="s">
        <v>3036</v>
      </c>
      <c r="B3384" t="s">
        <v>234</v>
      </c>
    </row>
    <row r="3385" spans="1:2" x14ac:dyDescent="0.3">
      <c r="A3385" t="s">
        <v>3035</v>
      </c>
      <c r="B3385" t="s">
        <v>206</v>
      </c>
    </row>
    <row r="3386" spans="1:2" x14ac:dyDescent="0.3">
      <c r="A3386" t="s">
        <v>3034</v>
      </c>
      <c r="B3386" t="s">
        <v>22</v>
      </c>
    </row>
    <row r="3387" spans="1:2" x14ac:dyDescent="0.3">
      <c r="A3387" t="s">
        <v>3033</v>
      </c>
      <c r="B3387" t="s">
        <v>232</v>
      </c>
    </row>
    <row r="3388" spans="1:2" x14ac:dyDescent="0.3">
      <c r="A3388" t="s">
        <v>3032</v>
      </c>
      <c r="B3388" t="s">
        <v>234</v>
      </c>
    </row>
    <row r="3389" spans="1:2" x14ac:dyDescent="0.3">
      <c r="A3389" t="s">
        <v>3031</v>
      </c>
      <c r="B3389" t="s">
        <v>232</v>
      </c>
    </row>
    <row r="3390" spans="1:2" x14ac:dyDescent="0.3">
      <c r="A3390" t="s">
        <v>3030</v>
      </c>
      <c r="B3390" t="s">
        <v>70</v>
      </c>
    </row>
    <row r="3391" spans="1:2" x14ac:dyDescent="0.3">
      <c r="A3391" t="s">
        <v>3029</v>
      </c>
      <c r="B3391" t="s">
        <v>212</v>
      </c>
    </row>
    <row r="3392" spans="1:2" x14ac:dyDescent="0.3">
      <c r="A3392" t="s">
        <v>3028</v>
      </c>
      <c r="B3392" t="s">
        <v>206</v>
      </c>
    </row>
    <row r="3393" spans="1:2" x14ac:dyDescent="0.3">
      <c r="A3393" t="s">
        <v>3027</v>
      </c>
      <c r="B3393" t="s">
        <v>206</v>
      </c>
    </row>
    <row r="3394" spans="1:2" x14ac:dyDescent="0.3">
      <c r="A3394" t="s">
        <v>3026</v>
      </c>
      <c r="B3394" t="s">
        <v>234</v>
      </c>
    </row>
    <row r="3395" spans="1:2" x14ac:dyDescent="0.3">
      <c r="A3395" t="s">
        <v>3025</v>
      </c>
      <c r="B3395" t="s">
        <v>206</v>
      </c>
    </row>
    <row r="3396" spans="1:2" x14ac:dyDescent="0.3">
      <c r="A3396" t="s">
        <v>3024</v>
      </c>
      <c r="B3396" t="s">
        <v>234</v>
      </c>
    </row>
    <row r="3397" spans="1:2" x14ac:dyDescent="0.3">
      <c r="A3397" t="s">
        <v>3023</v>
      </c>
      <c r="B3397" t="s">
        <v>206</v>
      </c>
    </row>
    <row r="3398" spans="1:2" x14ac:dyDescent="0.3">
      <c r="A3398" t="s">
        <v>3022</v>
      </c>
      <c r="B3398" t="s">
        <v>211</v>
      </c>
    </row>
    <row r="3399" spans="1:2" x14ac:dyDescent="0.3">
      <c r="A3399" t="s">
        <v>3021</v>
      </c>
      <c r="B3399" t="s">
        <v>234</v>
      </c>
    </row>
    <row r="3400" spans="1:2" x14ac:dyDescent="0.3">
      <c r="A3400" t="s">
        <v>3020</v>
      </c>
      <c r="B3400" t="s">
        <v>227</v>
      </c>
    </row>
    <row r="3401" spans="1:2" x14ac:dyDescent="0.3">
      <c r="A3401" t="s">
        <v>3019</v>
      </c>
      <c r="B3401" t="s">
        <v>220</v>
      </c>
    </row>
    <row r="3402" spans="1:2" x14ac:dyDescent="0.3">
      <c r="A3402" t="s">
        <v>3018</v>
      </c>
      <c r="B3402" t="s">
        <v>227</v>
      </c>
    </row>
    <row r="3403" spans="1:2" x14ac:dyDescent="0.3">
      <c r="A3403" t="s">
        <v>3017</v>
      </c>
      <c r="B3403" t="s">
        <v>219</v>
      </c>
    </row>
    <row r="3404" spans="1:2" x14ac:dyDescent="0.3">
      <c r="A3404" t="s">
        <v>3016</v>
      </c>
      <c r="B3404" t="s">
        <v>70</v>
      </c>
    </row>
    <row r="3405" spans="1:2" x14ac:dyDescent="0.3">
      <c r="A3405" t="s">
        <v>3015</v>
      </c>
      <c r="B3405" t="s">
        <v>227</v>
      </c>
    </row>
    <row r="3406" spans="1:2" x14ac:dyDescent="0.3">
      <c r="A3406" t="s">
        <v>3014</v>
      </c>
      <c r="B3406" t="s">
        <v>228</v>
      </c>
    </row>
    <row r="3407" spans="1:2" x14ac:dyDescent="0.3">
      <c r="A3407" t="s">
        <v>3013</v>
      </c>
      <c r="B3407" t="s">
        <v>232</v>
      </c>
    </row>
    <row r="3408" spans="1:2" x14ac:dyDescent="0.3">
      <c r="A3408" t="s">
        <v>3012</v>
      </c>
      <c r="B3408" t="s">
        <v>82</v>
      </c>
    </row>
    <row r="3409" spans="1:2" x14ac:dyDescent="0.3">
      <c r="A3409" t="s">
        <v>3011</v>
      </c>
      <c r="B3409" t="s">
        <v>228</v>
      </c>
    </row>
    <row r="3410" spans="1:2" x14ac:dyDescent="0.3">
      <c r="A3410" t="s">
        <v>3010</v>
      </c>
      <c r="B3410" t="s">
        <v>232</v>
      </c>
    </row>
    <row r="3411" spans="1:2" x14ac:dyDescent="0.3">
      <c r="A3411" t="s">
        <v>3009</v>
      </c>
      <c r="B3411" t="s">
        <v>228</v>
      </c>
    </row>
    <row r="3412" spans="1:2" x14ac:dyDescent="0.3">
      <c r="A3412" t="s">
        <v>3008</v>
      </c>
      <c r="B3412" t="s">
        <v>232</v>
      </c>
    </row>
    <row r="3413" spans="1:2" x14ac:dyDescent="0.3">
      <c r="A3413" t="s">
        <v>3007</v>
      </c>
      <c r="B3413" t="s">
        <v>22</v>
      </c>
    </row>
    <row r="3414" spans="1:2" x14ac:dyDescent="0.3">
      <c r="A3414" t="s">
        <v>3006</v>
      </c>
      <c r="B3414" t="s">
        <v>232</v>
      </c>
    </row>
    <row r="3415" spans="1:2" x14ac:dyDescent="0.3">
      <c r="A3415" t="s">
        <v>3005</v>
      </c>
      <c r="B3415" t="s">
        <v>232</v>
      </c>
    </row>
    <row r="3416" spans="1:2" x14ac:dyDescent="0.3">
      <c r="A3416" t="s">
        <v>3004</v>
      </c>
      <c r="B3416" t="s">
        <v>70</v>
      </c>
    </row>
    <row r="3417" spans="1:2" x14ac:dyDescent="0.3">
      <c r="A3417" t="s">
        <v>3003</v>
      </c>
      <c r="B3417" t="s">
        <v>212</v>
      </c>
    </row>
    <row r="3418" spans="1:2" x14ac:dyDescent="0.3">
      <c r="A3418" t="s">
        <v>3002</v>
      </c>
      <c r="B3418" t="s">
        <v>212</v>
      </c>
    </row>
    <row r="3419" spans="1:2" x14ac:dyDescent="0.3">
      <c r="A3419" t="s">
        <v>3001</v>
      </c>
      <c r="B3419" t="s">
        <v>232</v>
      </c>
    </row>
    <row r="3420" spans="1:2" x14ac:dyDescent="0.3">
      <c r="A3420" t="s">
        <v>3000</v>
      </c>
      <c r="B3420" t="s">
        <v>212</v>
      </c>
    </row>
    <row r="3421" spans="1:2" x14ac:dyDescent="0.3">
      <c r="A3421" t="s">
        <v>2999</v>
      </c>
      <c r="B3421" t="s">
        <v>234</v>
      </c>
    </row>
    <row r="3422" spans="1:2" x14ac:dyDescent="0.3">
      <c r="A3422" t="s">
        <v>2998</v>
      </c>
      <c r="B3422" t="s">
        <v>22</v>
      </c>
    </row>
    <row r="3423" spans="1:2" x14ac:dyDescent="0.3">
      <c r="A3423" t="s">
        <v>2997</v>
      </c>
      <c r="B3423" t="s">
        <v>232</v>
      </c>
    </row>
    <row r="3424" spans="1:2" x14ac:dyDescent="0.3">
      <c r="A3424" t="s">
        <v>2996</v>
      </c>
      <c r="B3424" t="s">
        <v>22</v>
      </c>
    </row>
    <row r="3425" spans="1:2" x14ac:dyDescent="0.3">
      <c r="A3425" t="s">
        <v>2995</v>
      </c>
      <c r="B3425" t="s">
        <v>218</v>
      </c>
    </row>
    <row r="3426" spans="1:2" x14ac:dyDescent="0.3">
      <c r="A3426" t="s">
        <v>2994</v>
      </c>
      <c r="B3426" t="s">
        <v>70</v>
      </c>
    </row>
    <row r="3427" spans="1:2" x14ac:dyDescent="0.3">
      <c r="A3427" t="s">
        <v>2993</v>
      </c>
      <c r="B3427" t="s">
        <v>70</v>
      </c>
    </row>
    <row r="3428" spans="1:2" x14ac:dyDescent="0.3">
      <c r="A3428" t="s">
        <v>2992</v>
      </c>
      <c r="B3428" t="s">
        <v>232</v>
      </c>
    </row>
    <row r="3429" spans="1:2" x14ac:dyDescent="0.3">
      <c r="A3429" t="s">
        <v>2991</v>
      </c>
      <c r="B3429" t="s">
        <v>232</v>
      </c>
    </row>
    <row r="3430" spans="1:2" x14ac:dyDescent="0.3">
      <c r="A3430" t="s">
        <v>2990</v>
      </c>
      <c r="B3430" t="s">
        <v>70</v>
      </c>
    </row>
    <row r="3431" spans="1:2" x14ac:dyDescent="0.3">
      <c r="A3431" t="s">
        <v>2989</v>
      </c>
      <c r="B3431" t="s">
        <v>218</v>
      </c>
    </row>
    <row r="3432" spans="1:2" x14ac:dyDescent="0.3">
      <c r="A3432" t="s">
        <v>2988</v>
      </c>
      <c r="B3432" t="s">
        <v>218</v>
      </c>
    </row>
    <row r="3433" spans="1:2" x14ac:dyDescent="0.3">
      <c r="A3433" t="s">
        <v>2987</v>
      </c>
      <c r="B3433" t="s">
        <v>218</v>
      </c>
    </row>
    <row r="3434" spans="1:2" x14ac:dyDescent="0.3">
      <c r="A3434" t="s">
        <v>2986</v>
      </c>
      <c r="B3434" t="s">
        <v>218</v>
      </c>
    </row>
    <row r="3435" spans="1:2" x14ac:dyDescent="0.3">
      <c r="A3435" t="s">
        <v>2985</v>
      </c>
      <c r="B3435" t="s">
        <v>70</v>
      </c>
    </row>
    <row r="3436" spans="1:2" x14ac:dyDescent="0.3">
      <c r="A3436" t="s">
        <v>2984</v>
      </c>
      <c r="B3436" t="s">
        <v>211</v>
      </c>
    </row>
    <row r="3437" spans="1:2" x14ac:dyDescent="0.3">
      <c r="A3437" t="s">
        <v>2983</v>
      </c>
      <c r="B3437" t="s">
        <v>227</v>
      </c>
    </row>
    <row r="3438" spans="1:2" x14ac:dyDescent="0.3">
      <c r="A3438" t="s">
        <v>2982</v>
      </c>
      <c r="B3438" t="s">
        <v>70</v>
      </c>
    </row>
    <row r="3439" spans="1:2" x14ac:dyDescent="0.3">
      <c r="A3439" t="s">
        <v>2981</v>
      </c>
      <c r="B3439" t="s">
        <v>228</v>
      </c>
    </row>
    <row r="3440" spans="1:2" x14ac:dyDescent="0.3">
      <c r="A3440" t="s">
        <v>2980</v>
      </c>
      <c r="B3440" t="s">
        <v>70</v>
      </c>
    </row>
    <row r="3441" spans="1:2" x14ac:dyDescent="0.3">
      <c r="A3441" t="s">
        <v>2979</v>
      </c>
      <c r="B3441" t="s">
        <v>227</v>
      </c>
    </row>
    <row r="3442" spans="1:2" x14ac:dyDescent="0.3">
      <c r="A3442" t="s">
        <v>2978</v>
      </c>
      <c r="B3442" t="s">
        <v>70</v>
      </c>
    </row>
    <row r="3443" spans="1:2" x14ac:dyDescent="0.3">
      <c r="A3443" t="s">
        <v>2977</v>
      </c>
      <c r="B3443" t="s">
        <v>70</v>
      </c>
    </row>
    <row r="3444" spans="1:2" x14ac:dyDescent="0.3">
      <c r="A3444" t="s">
        <v>2976</v>
      </c>
      <c r="B3444" t="s">
        <v>232</v>
      </c>
    </row>
    <row r="3445" spans="1:2" x14ac:dyDescent="0.3">
      <c r="A3445" t="s">
        <v>2975</v>
      </c>
      <c r="B3445" t="s">
        <v>208</v>
      </c>
    </row>
    <row r="3446" spans="1:2" x14ac:dyDescent="0.3">
      <c r="A3446" t="s">
        <v>2974</v>
      </c>
      <c r="B3446" t="s">
        <v>212</v>
      </c>
    </row>
    <row r="3447" spans="1:2" x14ac:dyDescent="0.3">
      <c r="A3447" t="s">
        <v>2973</v>
      </c>
      <c r="B3447" t="s">
        <v>232</v>
      </c>
    </row>
    <row r="3448" spans="1:2" x14ac:dyDescent="0.3">
      <c r="A3448" t="s">
        <v>2972</v>
      </c>
      <c r="B3448" t="s">
        <v>227</v>
      </c>
    </row>
    <row r="3449" spans="1:2" x14ac:dyDescent="0.3">
      <c r="A3449" t="s">
        <v>2971</v>
      </c>
      <c r="B3449" t="s">
        <v>232</v>
      </c>
    </row>
    <row r="3450" spans="1:2" x14ac:dyDescent="0.3">
      <c r="A3450" t="s">
        <v>2970</v>
      </c>
      <c r="B3450" t="s">
        <v>22</v>
      </c>
    </row>
    <row r="3451" spans="1:2" x14ac:dyDescent="0.3">
      <c r="A3451" t="s">
        <v>2969</v>
      </c>
      <c r="B3451" t="s">
        <v>219</v>
      </c>
    </row>
    <row r="3452" spans="1:2" x14ac:dyDescent="0.3">
      <c r="A3452" t="s">
        <v>2968</v>
      </c>
      <c r="B3452" t="s">
        <v>209</v>
      </c>
    </row>
    <row r="3453" spans="1:2" x14ac:dyDescent="0.3">
      <c r="A3453" t="s">
        <v>107</v>
      </c>
      <c r="B3453" t="s">
        <v>208</v>
      </c>
    </row>
    <row r="3454" spans="1:2" x14ac:dyDescent="0.3">
      <c r="A3454" t="s">
        <v>2967</v>
      </c>
      <c r="B3454" t="s">
        <v>232</v>
      </c>
    </row>
    <row r="3455" spans="1:2" x14ac:dyDescent="0.3">
      <c r="A3455" t="s">
        <v>2966</v>
      </c>
      <c r="B3455" t="s">
        <v>232</v>
      </c>
    </row>
    <row r="3456" spans="1:2" x14ac:dyDescent="0.3">
      <c r="A3456" t="s">
        <v>2965</v>
      </c>
      <c r="B3456" t="s">
        <v>70</v>
      </c>
    </row>
    <row r="3457" spans="1:2" x14ac:dyDescent="0.3">
      <c r="A3457" t="s">
        <v>2964</v>
      </c>
      <c r="B3457" t="s">
        <v>70</v>
      </c>
    </row>
    <row r="3458" spans="1:2" x14ac:dyDescent="0.3">
      <c r="A3458" t="s">
        <v>2963</v>
      </c>
      <c r="B3458" t="s">
        <v>228</v>
      </c>
    </row>
    <row r="3459" spans="1:2" x14ac:dyDescent="0.3">
      <c r="A3459" t="s">
        <v>2962</v>
      </c>
      <c r="B3459" t="s">
        <v>234</v>
      </c>
    </row>
    <row r="3460" spans="1:2" x14ac:dyDescent="0.3">
      <c r="A3460" t="s">
        <v>2961</v>
      </c>
      <c r="B3460" t="s">
        <v>22</v>
      </c>
    </row>
    <row r="3461" spans="1:2" x14ac:dyDescent="0.3">
      <c r="A3461" t="s">
        <v>2960</v>
      </c>
      <c r="B3461" t="s">
        <v>212</v>
      </c>
    </row>
    <row r="3462" spans="1:2" x14ac:dyDescent="0.3">
      <c r="A3462" t="s">
        <v>2959</v>
      </c>
      <c r="B3462" t="s">
        <v>22</v>
      </c>
    </row>
    <row r="3463" spans="1:2" x14ac:dyDescent="0.3">
      <c r="A3463" t="s">
        <v>2958</v>
      </c>
      <c r="B3463" t="s">
        <v>22</v>
      </c>
    </row>
    <row r="3464" spans="1:2" x14ac:dyDescent="0.3">
      <c r="A3464" t="s">
        <v>2957</v>
      </c>
      <c r="B3464" t="s">
        <v>70</v>
      </c>
    </row>
    <row r="3465" spans="1:2" x14ac:dyDescent="0.3">
      <c r="A3465" t="s">
        <v>2956</v>
      </c>
      <c r="B3465" t="s">
        <v>22</v>
      </c>
    </row>
    <row r="3466" spans="1:2" x14ac:dyDescent="0.3">
      <c r="A3466" t="s">
        <v>2955</v>
      </c>
      <c r="B3466" t="s">
        <v>206</v>
      </c>
    </row>
    <row r="3467" spans="1:2" x14ac:dyDescent="0.3">
      <c r="A3467" t="s">
        <v>2954</v>
      </c>
      <c r="B3467" t="s">
        <v>22</v>
      </c>
    </row>
    <row r="3468" spans="1:2" x14ac:dyDescent="0.3">
      <c r="A3468" t="s">
        <v>2953</v>
      </c>
      <c r="B3468" t="s">
        <v>70</v>
      </c>
    </row>
    <row r="3469" spans="1:2" x14ac:dyDescent="0.3">
      <c r="A3469" t="s">
        <v>2952</v>
      </c>
      <c r="B3469" t="s">
        <v>70</v>
      </c>
    </row>
    <row r="3470" spans="1:2" x14ac:dyDescent="0.3">
      <c r="A3470" t="s">
        <v>2951</v>
      </c>
      <c r="B3470" t="s">
        <v>70</v>
      </c>
    </row>
    <row r="3471" spans="1:2" x14ac:dyDescent="0.3">
      <c r="A3471" t="s">
        <v>2950</v>
      </c>
      <c r="B3471" t="s">
        <v>70</v>
      </c>
    </row>
    <row r="3472" spans="1:2" x14ac:dyDescent="0.3">
      <c r="A3472" t="s">
        <v>2949</v>
      </c>
      <c r="B3472" t="s">
        <v>70</v>
      </c>
    </row>
    <row r="3473" spans="1:2" x14ac:dyDescent="0.3">
      <c r="A3473" t="s">
        <v>2948</v>
      </c>
      <c r="B3473" t="s">
        <v>70</v>
      </c>
    </row>
    <row r="3474" spans="1:2" x14ac:dyDescent="0.3">
      <c r="A3474" t="s">
        <v>2947</v>
      </c>
      <c r="B3474" t="s">
        <v>228</v>
      </c>
    </row>
    <row r="3475" spans="1:2" x14ac:dyDescent="0.3">
      <c r="A3475" t="s">
        <v>2946</v>
      </c>
      <c r="B3475" t="s">
        <v>22</v>
      </c>
    </row>
    <row r="3476" spans="1:2" x14ac:dyDescent="0.3">
      <c r="A3476" t="s">
        <v>2945</v>
      </c>
      <c r="B3476" t="s">
        <v>22</v>
      </c>
    </row>
    <row r="3477" spans="1:2" x14ac:dyDescent="0.3">
      <c r="A3477" t="s">
        <v>2944</v>
      </c>
      <c r="B3477" t="s">
        <v>228</v>
      </c>
    </row>
    <row r="3478" spans="1:2" x14ac:dyDescent="0.3">
      <c r="A3478" t="s">
        <v>2943</v>
      </c>
      <c r="B3478" t="s">
        <v>232</v>
      </c>
    </row>
    <row r="3479" spans="1:2" x14ac:dyDescent="0.3">
      <c r="A3479" t="s">
        <v>2942</v>
      </c>
      <c r="B3479" t="s">
        <v>206</v>
      </c>
    </row>
    <row r="3480" spans="1:2" x14ac:dyDescent="0.3">
      <c r="A3480" t="s">
        <v>2941</v>
      </c>
      <c r="B3480" t="s">
        <v>234</v>
      </c>
    </row>
    <row r="3481" spans="1:2" x14ac:dyDescent="0.3">
      <c r="A3481" t="s">
        <v>2940</v>
      </c>
      <c r="B3481" t="s">
        <v>70</v>
      </c>
    </row>
    <row r="3482" spans="1:2" x14ac:dyDescent="0.3">
      <c r="A3482" t="s">
        <v>2939</v>
      </c>
      <c r="B3482" t="s">
        <v>232</v>
      </c>
    </row>
    <row r="3483" spans="1:2" x14ac:dyDescent="0.3">
      <c r="A3483" t="s">
        <v>2938</v>
      </c>
      <c r="B3483" t="s">
        <v>206</v>
      </c>
    </row>
    <row r="3484" spans="1:2" x14ac:dyDescent="0.3">
      <c r="A3484" t="s">
        <v>2937</v>
      </c>
      <c r="B3484" t="s">
        <v>22</v>
      </c>
    </row>
    <row r="3485" spans="1:2" x14ac:dyDescent="0.3">
      <c r="A3485" t="s">
        <v>2936</v>
      </c>
      <c r="B3485" t="s">
        <v>22</v>
      </c>
    </row>
    <row r="3486" spans="1:2" x14ac:dyDescent="0.3">
      <c r="A3486" t="s">
        <v>2935</v>
      </c>
      <c r="B3486" t="s">
        <v>70</v>
      </c>
    </row>
    <row r="3487" spans="1:2" x14ac:dyDescent="0.3">
      <c r="A3487" t="s">
        <v>2934</v>
      </c>
      <c r="B3487" t="s">
        <v>70</v>
      </c>
    </row>
    <row r="3488" spans="1:2" x14ac:dyDescent="0.3">
      <c r="A3488" t="s">
        <v>2933</v>
      </c>
      <c r="B3488" t="s">
        <v>70</v>
      </c>
    </row>
    <row r="3489" spans="1:2" x14ac:dyDescent="0.3">
      <c r="A3489" t="s">
        <v>2932</v>
      </c>
      <c r="B3489" t="s">
        <v>22</v>
      </c>
    </row>
    <row r="3490" spans="1:2" x14ac:dyDescent="0.3">
      <c r="A3490" t="s">
        <v>2931</v>
      </c>
      <c r="B3490" t="s">
        <v>70</v>
      </c>
    </row>
    <row r="3491" spans="1:2" x14ac:dyDescent="0.3">
      <c r="A3491" t="s">
        <v>2930</v>
      </c>
      <c r="B3491" t="s">
        <v>82</v>
      </c>
    </row>
    <row r="3492" spans="1:2" x14ac:dyDescent="0.3">
      <c r="A3492" t="s">
        <v>2929</v>
      </c>
      <c r="B3492" t="s">
        <v>232</v>
      </c>
    </row>
    <row r="3493" spans="1:2" x14ac:dyDescent="0.3">
      <c r="A3493" t="s">
        <v>2928</v>
      </c>
      <c r="B3493" t="s">
        <v>22</v>
      </c>
    </row>
    <row r="3494" spans="1:2" x14ac:dyDescent="0.3">
      <c r="A3494" t="s">
        <v>2927</v>
      </c>
      <c r="B3494" t="s">
        <v>227</v>
      </c>
    </row>
    <row r="3495" spans="1:2" x14ac:dyDescent="0.3">
      <c r="A3495" t="s">
        <v>2926</v>
      </c>
      <c r="B3495" t="s">
        <v>216</v>
      </c>
    </row>
    <row r="3496" spans="1:2" x14ac:dyDescent="0.3">
      <c r="A3496" t="s">
        <v>2925</v>
      </c>
      <c r="B3496" t="s">
        <v>22</v>
      </c>
    </row>
    <row r="3497" spans="1:2" x14ac:dyDescent="0.3">
      <c r="A3497" t="s">
        <v>2924</v>
      </c>
      <c r="B3497" t="s">
        <v>22</v>
      </c>
    </row>
    <row r="3498" spans="1:2" x14ac:dyDescent="0.3">
      <c r="A3498" t="s">
        <v>2923</v>
      </c>
      <c r="B3498" t="s">
        <v>232</v>
      </c>
    </row>
    <row r="3499" spans="1:2" x14ac:dyDescent="0.3">
      <c r="A3499" t="s">
        <v>2922</v>
      </c>
      <c r="B3499" t="s">
        <v>82</v>
      </c>
    </row>
    <row r="3500" spans="1:2" x14ac:dyDescent="0.3">
      <c r="A3500" t="s">
        <v>2921</v>
      </c>
      <c r="B3500" t="s">
        <v>70</v>
      </c>
    </row>
    <row r="3501" spans="1:2" x14ac:dyDescent="0.3">
      <c r="A3501" t="s">
        <v>2920</v>
      </c>
      <c r="B3501" t="s">
        <v>11</v>
      </c>
    </row>
    <row r="3502" spans="1:2" x14ac:dyDescent="0.3">
      <c r="A3502" t="s">
        <v>2919</v>
      </c>
      <c r="B3502" t="s">
        <v>206</v>
      </c>
    </row>
    <row r="3503" spans="1:2" x14ac:dyDescent="0.3">
      <c r="A3503" t="s">
        <v>2918</v>
      </c>
      <c r="B3503" t="s">
        <v>22</v>
      </c>
    </row>
    <row r="3504" spans="1:2" x14ac:dyDescent="0.3">
      <c r="A3504" t="s">
        <v>2917</v>
      </c>
      <c r="B3504" t="s">
        <v>232</v>
      </c>
    </row>
    <row r="3505" spans="1:2" x14ac:dyDescent="0.3">
      <c r="A3505" t="s">
        <v>2916</v>
      </c>
      <c r="B3505" t="s">
        <v>206</v>
      </c>
    </row>
    <row r="3506" spans="1:2" x14ac:dyDescent="0.3">
      <c r="A3506" t="s">
        <v>2915</v>
      </c>
      <c r="B3506" t="s">
        <v>211</v>
      </c>
    </row>
    <row r="3507" spans="1:2" x14ac:dyDescent="0.3">
      <c r="A3507" t="s">
        <v>2914</v>
      </c>
      <c r="B3507" t="s">
        <v>209</v>
      </c>
    </row>
    <row r="3508" spans="1:2" x14ac:dyDescent="0.3">
      <c r="A3508" t="s">
        <v>2913</v>
      </c>
      <c r="B3508" t="s">
        <v>234</v>
      </c>
    </row>
    <row r="3509" spans="1:2" x14ac:dyDescent="0.3">
      <c r="A3509" t="s">
        <v>2912</v>
      </c>
      <c r="B3509" t="s">
        <v>22</v>
      </c>
    </row>
    <row r="3510" spans="1:2" x14ac:dyDescent="0.3">
      <c r="A3510" t="s">
        <v>2911</v>
      </c>
      <c r="B3510" t="s">
        <v>232</v>
      </c>
    </row>
    <row r="3511" spans="1:2" x14ac:dyDescent="0.3">
      <c r="A3511" t="s">
        <v>2910</v>
      </c>
      <c r="B3511" t="s">
        <v>211</v>
      </c>
    </row>
    <row r="3512" spans="1:2" x14ac:dyDescent="0.3">
      <c r="A3512" t="s">
        <v>2909</v>
      </c>
      <c r="B3512" t="s">
        <v>22</v>
      </c>
    </row>
    <row r="3513" spans="1:2" x14ac:dyDescent="0.3">
      <c r="A3513" t="s">
        <v>2908</v>
      </c>
      <c r="B3513" t="s">
        <v>22</v>
      </c>
    </row>
    <row r="3514" spans="1:2" x14ac:dyDescent="0.3">
      <c r="A3514" t="s">
        <v>2907</v>
      </c>
      <c r="B3514" t="s">
        <v>232</v>
      </c>
    </row>
    <row r="3515" spans="1:2" x14ac:dyDescent="0.3">
      <c r="A3515" t="s">
        <v>2906</v>
      </c>
      <c r="B3515" t="s">
        <v>82</v>
      </c>
    </row>
    <row r="3516" spans="1:2" x14ac:dyDescent="0.3">
      <c r="A3516" t="s">
        <v>2905</v>
      </c>
      <c r="B3516" t="s">
        <v>218</v>
      </c>
    </row>
    <row r="3517" spans="1:2" x14ac:dyDescent="0.3">
      <c r="A3517" t="s">
        <v>2904</v>
      </c>
      <c r="B3517" t="s">
        <v>234</v>
      </c>
    </row>
    <row r="3518" spans="1:2" x14ac:dyDescent="0.3">
      <c r="A3518" t="s">
        <v>2903</v>
      </c>
      <c r="B3518" t="s">
        <v>232</v>
      </c>
    </row>
    <row r="3519" spans="1:2" x14ac:dyDescent="0.3">
      <c r="A3519" t="s">
        <v>2902</v>
      </c>
      <c r="B3519" t="s">
        <v>211</v>
      </c>
    </row>
    <row r="3520" spans="1:2" x14ac:dyDescent="0.3">
      <c r="A3520" t="s">
        <v>2901</v>
      </c>
      <c r="B3520" t="s">
        <v>232</v>
      </c>
    </row>
    <row r="3521" spans="1:2" x14ac:dyDescent="0.3">
      <c r="A3521" t="s">
        <v>2900</v>
      </c>
      <c r="B3521" t="s">
        <v>211</v>
      </c>
    </row>
    <row r="3522" spans="1:2" x14ac:dyDescent="0.3">
      <c r="A3522" t="s">
        <v>2899</v>
      </c>
      <c r="B3522" t="s">
        <v>232</v>
      </c>
    </row>
    <row r="3523" spans="1:2" x14ac:dyDescent="0.3">
      <c r="A3523" t="s">
        <v>2898</v>
      </c>
      <c r="B3523" t="s">
        <v>70</v>
      </c>
    </row>
    <row r="3524" spans="1:2" x14ac:dyDescent="0.3">
      <c r="A3524" t="s">
        <v>2897</v>
      </c>
      <c r="B3524" t="s">
        <v>206</v>
      </c>
    </row>
    <row r="3525" spans="1:2" x14ac:dyDescent="0.3">
      <c r="A3525" t="s">
        <v>2896</v>
      </c>
      <c r="B3525" t="s">
        <v>212</v>
      </c>
    </row>
    <row r="3526" spans="1:2" x14ac:dyDescent="0.3">
      <c r="A3526" t="s">
        <v>2895</v>
      </c>
      <c r="B3526" t="s">
        <v>70</v>
      </c>
    </row>
    <row r="3527" spans="1:2" x14ac:dyDescent="0.3">
      <c r="A3527" t="s">
        <v>2894</v>
      </c>
      <c r="B3527" t="s">
        <v>234</v>
      </c>
    </row>
    <row r="3528" spans="1:2" x14ac:dyDescent="0.3">
      <c r="A3528" t="s">
        <v>2893</v>
      </c>
      <c r="B3528" t="s">
        <v>227</v>
      </c>
    </row>
    <row r="3529" spans="1:2" x14ac:dyDescent="0.3">
      <c r="A3529" t="s">
        <v>2892</v>
      </c>
      <c r="B3529" t="s">
        <v>234</v>
      </c>
    </row>
    <row r="3530" spans="1:2" x14ac:dyDescent="0.3">
      <c r="A3530" t="s">
        <v>2891</v>
      </c>
      <c r="B3530" t="s">
        <v>22</v>
      </c>
    </row>
    <row r="3531" spans="1:2" x14ac:dyDescent="0.3">
      <c r="A3531" t="s">
        <v>2890</v>
      </c>
      <c r="B3531" t="s">
        <v>22</v>
      </c>
    </row>
    <row r="3532" spans="1:2" x14ac:dyDescent="0.3">
      <c r="A3532" t="s">
        <v>2889</v>
      </c>
      <c r="B3532" t="s">
        <v>209</v>
      </c>
    </row>
    <row r="3533" spans="1:2" x14ac:dyDescent="0.3">
      <c r="A3533" t="s">
        <v>2888</v>
      </c>
      <c r="B3533" t="s">
        <v>219</v>
      </c>
    </row>
    <row r="3534" spans="1:2" x14ac:dyDescent="0.3">
      <c r="A3534" t="s">
        <v>2887</v>
      </c>
      <c r="B3534" t="s">
        <v>70</v>
      </c>
    </row>
    <row r="3535" spans="1:2" x14ac:dyDescent="0.3">
      <c r="A3535" t="s">
        <v>2886</v>
      </c>
      <c r="B3535" t="s">
        <v>70</v>
      </c>
    </row>
    <row r="3536" spans="1:2" x14ac:dyDescent="0.3">
      <c r="A3536" t="s">
        <v>2885</v>
      </c>
      <c r="B3536" t="s">
        <v>70</v>
      </c>
    </row>
    <row r="3537" spans="1:2" x14ac:dyDescent="0.3">
      <c r="A3537" t="s">
        <v>2884</v>
      </c>
      <c r="B3537" t="s">
        <v>215</v>
      </c>
    </row>
    <row r="3538" spans="1:2" x14ac:dyDescent="0.3">
      <c r="A3538" t="s">
        <v>2883</v>
      </c>
      <c r="B3538" t="s">
        <v>228</v>
      </c>
    </row>
    <row r="3539" spans="1:2" x14ac:dyDescent="0.3">
      <c r="A3539" t="s">
        <v>2882</v>
      </c>
      <c r="B3539" t="s">
        <v>212</v>
      </c>
    </row>
    <row r="3540" spans="1:2" x14ac:dyDescent="0.3">
      <c r="A3540" t="s">
        <v>2881</v>
      </c>
      <c r="B3540" t="s">
        <v>212</v>
      </c>
    </row>
    <row r="3541" spans="1:2" x14ac:dyDescent="0.3">
      <c r="A3541" t="s">
        <v>2880</v>
      </c>
      <c r="B3541" t="s">
        <v>70</v>
      </c>
    </row>
    <row r="3542" spans="1:2" x14ac:dyDescent="0.3">
      <c r="A3542" t="s">
        <v>2879</v>
      </c>
      <c r="B3542" t="s">
        <v>70</v>
      </c>
    </row>
    <row r="3543" spans="1:2" x14ac:dyDescent="0.3">
      <c r="A3543" t="s">
        <v>2878</v>
      </c>
      <c r="B3543" t="s">
        <v>70</v>
      </c>
    </row>
    <row r="3544" spans="1:2" x14ac:dyDescent="0.3">
      <c r="A3544" t="s">
        <v>2877</v>
      </c>
      <c r="B3544" t="s">
        <v>70</v>
      </c>
    </row>
    <row r="3545" spans="1:2" x14ac:dyDescent="0.3">
      <c r="A3545" t="s">
        <v>2876</v>
      </c>
      <c r="B3545" t="s">
        <v>234</v>
      </c>
    </row>
    <row r="3546" spans="1:2" x14ac:dyDescent="0.3">
      <c r="A3546" t="s">
        <v>2875</v>
      </c>
      <c r="B3546" t="s">
        <v>70</v>
      </c>
    </row>
    <row r="3547" spans="1:2" x14ac:dyDescent="0.3">
      <c r="A3547" t="s">
        <v>2874</v>
      </c>
      <c r="B3547" t="s">
        <v>232</v>
      </c>
    </row>
    <row r="3548" spans="1:2" x14ac:dyDescent="0.3">
      <c r="A3548" t="s">
        <v>2873</v>
      </c>
      <c r="B3548" t="s">
        <v>232</v>
      </c>
    </row>
    <row r="3549" spans="1:2" x14ac:dyDescent="0.3">
      <c r="A3549" t="s">
        <v>2872</v>
      </c>
      <c r="B3549" t="s">
        <v>228</v>
      </c>
    </row>
    <row r="3550" spans="1:2" x14ac:dyDescent="0.3">
      <c r="A3550" t="s">
        <v>2870</v>
      </c>
      <c r="B3550" t="s">
        <v>212</v>
      </c>
    </row>
    <row r="3551" spans="1:2" x14ac:dyDescent="0.3">
      <c r="A3551" t="s">
        <v>2871</v>
      </c>
      <c r="B3551" t="s">
        <v>218</v>
      </c>
    </row>
    <row r="3552" spans="1:2" x14ac:dyDescent="0.3">
      <c r="A3552" t="s">
        <v>2869</v>
      </c>
      <c r="B3552" t="s">
        <v>70</v>
      </c>
    </row>
    <row r="3553" spans="1:2" x14ac:dyDescent="0.3">
      <c r="A3553" t="s">
        <v>2868</v>
      </c>
      <c r="B3553" t="s">
        <v>218</v>
      </c>
    </row>
    <row r="3554" spans="1:2" x14ac:dyDescent="0.3">
      <c r="A3554" t="s">
        <v>2867</v>
      </c>
      <c r="B3554" t="s">
        <v>232</v>
      </c>
    </row>
    <row r="3555" spans="1:2" x14ac:dyDescent="0.3">
      <c r="A3555" t="s">
        <v>2866</v>
      </c>
      <c r="B3555" t="s">
        <v>233</v>
      </c>
    </row>
    <row r="3556" spans="1:2" x14ac:dyDescent="0.3">
      <c r="A3556" t="s">
        <v>2865</v>
      </c>
      <c r="B3556" t="s">
        <v>206</v>
      </c>
    </row>
    <row r="3557" spans="1:2" x14ac:dyDescent="0.3">
      <c r="A3557" t="s">
        <v>2864</v>
      </c>
      <c r="B3557" t="s">
        <v>206</v>
      </c>
    </row>
    <row r="3558" spans="1:2" x14ac:dyDescent="0.3">
      <c r="A3558" t="s">
        <v>2863</v>
      </c>
      <c r="B3558" t="s">
        <v>70</v>
      </c>
    </row>
    <row r="3559" spans="1:2" x14ac:dyDescent="0.3">
      <c r="A3559" t="s">
        <v>2862</v>
      </c>
      <c r="B3559" t="s">
        <v>70</v>
      </c>
    </row>
    <row r="3560" spans="1:2" x14ac:dyDescent="0.3">
      <c r="A3560" t="s">
        <v>2861</v>
      </c>
      <c r="B3560" t="s">
        <v>70</v>
      </c>
    </row>
    <row r="3561" spans="1:2" x14ac:dyDescent="0.3">
      <c r="A3561" t="s">
        <v>2860</v>
      </c>
      <c r="B3561" t="s">
        <v>70</v>
      </c>
    </row>
    <row r="3562" spans="1:2" x14ac:dyDescent="0.3">
      <c r="A3562" t="s">
        <v>2859</v>
      </c>
      <c r="B3562" t="s">
        <v>70</v>
      </c>
    </row>
    <row r="3563" spans="1:2" x14ac:dyDescent="0.3">
      <c r="A3563" t="s">
        <v>2858</v>
      </c>
      <c r="B3563" t="s">
        <v>206</v>
      </c>
    </row>
    <row r="3564" spans="1:2" x14ac:dyDescent="0.3">
      <c r="A3564" t="s">
        <v>2857</v>
      </c>
      <c r="B3564" t="s">
        <v>70</v>
      </c>
    </row>
    <row r="3565" spans="1:2" x14ac:dyDescent="0.3">
      <c r="A3565" t="s">
        <v>2856</v>
      </c>
      <c r="B3565" t="s">
        <v>227</v>
      </c>
    </row>
    <row r="3566" spans="1:2" x14ac:dyDescent="0.3">
      <c r="A3566" t="s">
        <v>2855</v>
      </c>
      <c r="B3566" t="s">
        <v>227</v>
      </c>
    </row>
    <row r="3567" spans="1:2" x14ac:dyDescent="0.3">
      <c r="A3567" t="s">
        <v>2854</v>
      </c>
      <c r="B3567" t="s">
        <v>70</v>
      </c>
    </row>
    <row r="3568" spans="1:2" x14ac:dyDescent="0.3">
      <c r="A3568" t="s">
        <v>2853</v>
      </c>
      <c r="B3568" t="s">
        <v>218</v>
      </c>
    </row>
    <row r="3569" spans="1:2" x14ac:dyDescent="0.3">
      <c r="A3569" t="s">
        <v>2852</v>
      </c>
      <c r="B3569" t="s">
        <v>232</v>
      </c>
    </row>
    <row r="3570" spans="1:2" x14ac:dyDescent="0.3">
      <c r="A3570" t="s">
        <v>2851</v>
      </c>
      <c r="B3570" t="s">
        <v>216</v>
      </c>
    </row>
    <row r="3571" spans="1:2" x14ac:dyDescent="0.3">
      <c r="A3571" t="s">
        <v>2850</v>
      </c>
      <c r="B3571" t="s">
        <v>70</v>
      </c>
    </row>
    <row r="3572" spans="1:2" x14ac:dyDescent="0.3">
      <c r="A3572" t="s">
        <v>2849</v>
      </c>
      <c r="B3572" t="s">
        <v>229</v>
      </c>
    </row>
    <row r="3573" spans="1:2" x14ac:dyDescent="0.3">
      <c r="A3573" t="s">
        <v>2848</v>
      </c>
      <c r="B3573" t="s">
        <v>211</v>
      </c>
    </row>
    <row r="3574" spans="1:2" x14ac:dyDescent="0.3">
      <c r="A3574" t="s">
        <v>2847</v>
      </c>
      <c r="B3574" t="s">
        <v>234</v>
      </c>
    </row>
    <row r="3575" spans="1:2" x14ac:dyDescent="0.3">
      <c r="A3575" t="s">
        <v>2846</v>
      </c>
      <c r="B3575" t="s">
        <v>70</v>
      </c>
    </row>
    <row r="3576" spans="1:2" x14ac:dyDescent="0.3">
      <c r="A3576" t="s">
        <v>2845</v>
      </c>
      <c r="B3576" t="s">
        <v>207</v>
      </c>
    </row>
    <row r="3577" spans="1:2" x14ac:dyDescent="0.3">
      <c r="A3577" t="s">
        <v>2844</v>
      </c>
      <c r="B3577" t="s">
        <v>232</v>
      </c>
    </row>
    <row r="3578" spans="1:2" x14ac:dyDescent="0.3">
      <c r="A3578" t="s">
        <v>2843</v>
      </c>
      <c r="B3578" t="s">
        <v>70</v>
      </c>
    </row>
    <row r="3579" spans="1:2" x14ac:dyDescent="0.3">
      <c r="A3579" t="s">
        <v>2842</v>
      </c>
      <c r="B3579" t="s">
        <v>82</v>
      </c>
    </row>
    <row r="3580" spans="1:2" x14ac:dyDescent="0.3">
      <c r="A3580" t="s">
        <v>2841</v>
      </c>
      <c r="B3580" t="s">
        <v>70</v>
      </c>
    </row>
    <row r="3581" spans="1:2" x14ac:dyDescent="0.3">
      <c r="A3581" t="s">
        <v>2840</v>
      </c>
      <c r="B3581" t="s">
        <v>70</v>
      </c>
    </row>
    <row r="3582" spans="1:2" x14ac:dyDescent="0.3">
      <c r="A3582" t="s">
        <v>2839</v>
      </c>
      <c r="B3582" t="s">
        <v>70</v>
      </c>
    </row>
    <row r="3583" spans="1:2" x14ac:dyDescent="0.3">
      <c r="A3583" t="s">
        <v>2838</v>
      </c>
      <c r="B3583" t="s">
        <v>70</v>
      </c>
    </row>
    <row r="3584" spans="1:2" x14ac:dyDescent="0.3">
      <c r="A3584" t="s">
        <v>2837</v>
      </c>
      <c r="B3584" t="s">
        <v>70</v>
      </c>
    </row>
    <row r="3585" spans="1:2" x14ac:dyDescent="0.3">
      <c r="A3585" t="s">
        <v>2836</v>
      </c>
      <c r="B3585" t="s">
        <v>70</v>
      </c>
    </row>
    <row r="3586" spans="1:2" x14ac:dyDescent="0.3">
      <c r="A3586" t="s">
        <v>2835</v>
      </c>
      <c r="B3586" t="s">
        <v>228</v>
      </c>
    </row>
    <row r="3587" spans="1:2" x14ac:dyDescent="0.3">
      <c r="A3587" t="s">
        <v>2834</v>
      </c>
      <c r="B3587" t="s">
        <v>70</v>
      </c>
    </row>
    <row r="3588" spans="1:2" x14ac:dyDescent="0.3">
      <c r="A3588" t="s">
        <v>2833</v>
      </c>
      <c r="B3588" t="s">
        <v>212</v>
      </c>
    </row>
    <row r="3589" spans="1:2" x14ac:dyDescent="0.3">
      <c r="A3589" t="s">
        <v>2832</v>
      </c>
      <c r="B3589" t="s">
        <v>212</v>
      </c>
    </row>
    <row r="3590" spans="1:2" x14ac:dyDescent="0.3">
      <c r="A3590" t="s">
        <v>2831</v>
      </c>
      <c r="B3590" t="s">
        <v>232</v>
      </c>
    </row>
    <row r="3591" spans="1:2" x14ac:dyDescent="0.3">
      <c r="A3591" t="s">
        <v>2830</v>
      </c>
      <c r="B3591" t="s">
        <v>220</v>
      </c>
    </row>
    <row r="3592" spans="1:2" x14ac:dyDescent="0.3">
      <c r="A3592" t="s">
        <v>2829</v>
      </c>
      <c r="B3592" t="s">
        <v>209</v>
      </c>
    </row>
    <row r="3593" spans="1:2" x14ac:dyDescent="0.3">
      <c r="A3593" t="s">
        <v>2828</v>
      </c>
      <c r="B3593" t="s">
        <v>70</v>
      </c>
    </row>
    <row r="3594" spans="1:2" x14ac:dyDescent="0.3">
      <c r="A3594" t="s">
        <v>2827</v>
      </c>
      <c r="B3594" t="s">
        <v>218</v>
      </c>
    </row>
    <row r="3595" spans="1:2" x14ac:dyDescent="0.3">
      <c r="A3595" t="s">
        <v>2826</v>
      </c>
      <c r="B3595" t="s">
        <v>212</v>
      </c>
    </row>
    <row r="3596" spans="1:2" x14ac:dyDescent="0.3">
      <c r="A3596" t="s">
        <v>2825</v>
      </c>
      <c r="B3596" t="s">
        <v>228</v>
      </c>
    </row>
    <row r="3597" spans="1:2" x14ac:dyDescent="0.3">
      <c r="A3597" t="s">
        <v>2824</v>
      </c>
      <c r="B3597" t="s">
        <v>212</v>
      </c>
    </row>
    <row r="3598" spans="1:2" x14ac:dyDescent="0.3">
      <c r="A3598" t="s">
        <v>2823</v>
      </c>
      <c r="B3598" t="s">
        <v>209</v>
      </c>
    </row>
    <row r="3599" spans="1:2" x14ac:dyDescent="0.3">
      <c r="A3599" t="s">
        <v>2822</v>
      </c>
      <c r="B3599" t="s">
        <v>209</v>
      </c>
    </row>
    <row r="3600" spans="1:2" x14ac:dyDescent="0.3">
      <c r="A3600" t="s">
        <v>2821</v>
      </c>
      <c r="B3600" t="s">
        <v>70</v>
      </c>
    </row>
    <row r="3601" spans="1:2" x14ac:dyDescent="0.3">
      <c r="A3601" t="s">
        <v>2820</v>
      </c>
      <c r="B3601" t="s">
        <v>70</v>
      </c>
    </row>
    <row r="3602" spans="1:2" x14ac:dyDescent="0.3">
      <c r="A3602" t="s">
        <v>2819</v>
      </c>
      <c r="B3602" t="s">
        <v>82</v>
      </c>
    </row>
    <row r="3603" spans="1:2" x14ac:dyDescent="0.3">
      <c r="A3603" t="s">
        <v>2818</v>
      </c>
      <c r="B3603" t="s">
        <v>228</v>
      </c>
    </row>
    <row r="3604" spans="1:2" x14ac:dyDescent="0.3">
      <c r="A3604" t="s">
        <v>2817</v>
      </c>
      <c r="B3604" t="s">
        <v>211</v>
      </c>
    </row>
    <row r="3605" spans="1:2" x14ac:dyDescent="0.3">
      <c r="A3605" t="s">
        <v>2816</v>
      </c>
      <c r="B3605" t="s">
        <v>232</v>
      </c>
    </row>
    <row r="3606" spans="1:2" x14ac:dyDescent="0.3">
      <c r="A3606" t="s">
        <v>2813</v>
      </c>
      <c r="B3606" t="s">
        <v>70</v>
      </c>
    </row>
    <row r="3607" spans="1:2" x14ac:dyDescent="0.3">
      <c r="A3607" t="s">
        <v>2815</v>
      </c>
      <c r="B3607" t="s">
        <v>227</v>
      </c>
    </row>
    <row r="3608" spans="1:2" x14ac:dyDescent="0.3">
      <c r="A3608" t="s">
        <v>2814</v>
      </c>
      <c r="B3608" t="s">
        <v>227</v>
      </c>
    </row>
    <row r="3609" spans="1:2" x14ac:dyDescent="0.3">
      <c r="A3609" t="s">
        <v>2812</v>
      </c>
      <c r="B3609" t="s">
        <v>209</v>
      </c>
    </row>
    <row r="3610" spans="1:2" x14ac:dyDescent="0.3">
      <c r="A3610" t="s">
        <v>2811</v>
      </c>
      <c r="B3610" t="s">
        <v>228</v>
      </c>
    </row>
    <row r="3611" spans="1:2" x14ac:dyDescent="0.3">
      <c r="A3611" t="s">
        <v>2810</v>
      </c>
      <c r="B3611" t="s">
        <v>212</v>
      </c>
    </row>
    <row r="3612" spans="1:2" x14ac:dyDescent="0.3">
      <c r="A3612" t="s">
        <v>2809</v>
      </c>
      <c r="B3612" t="s">
        <v>232</v>
      </c>
    </row>
    <row r="3613" spans="1:2" x14ac:dyDescent="0.3">
      <c r="A3613" t="s">
        <v>2808</v>
      </c>
      <c r="B3613" t="s">
        <v>70</v>
      </c>
    </row>
    <row r="3614" spans="1:2" x14ac:dyDescent="0.3">
      <c r="A3614" t="s">
        <v>2807</v>
      </c>
      <c r="B3614" t="s">
        <v>232</v>
      </c>
    </row>
    <row r="3615" spans="1:2" x14ac:dyDescent="0.3">
      <c r="A3615" t="s">
        <v>2806</v>
      </c>
      <c r="B3615" t="s">
        <v>218</v>
      </c>
    </row>
    <row r="3616" spans="1:2" x14ac:dyDescent="0.3">
      <c r="A3616" t="s">
        <v>2805</v>
      </c>
      <c r="B3616" t="s">
        <v>228</v>
      </c>
    </row>
    <row r="3617" spans="1:2" x14ac:dyDescent="0.3">
      <c r="A3617" t="s">
        <v>2804</v>
      </c>
      <c r="B3617" t="s">
        <v>212</v>
      </c>
    </row>
    <row r="3618" spans="1:2" x14ac:dyDescent="0.3">
      <c r="A3618" t="s">
        <v>2803</v>
      </c>
      <c r="B3618" t="s">
        <v>212</v>
      </c>
    </row>
    <row r="3619" spans="1:2" x14ac:dyDescent="0.3">
      <c r="A3619" t="s">
        <v>2802</v>
      </c>
      <c r="B3619" t="s">
        <v>70</v>
      </c>
    </row>
    <row r="3620" spans="1:2" x14ac:dyDescent="0.3">
      <c r="A3620" t="s">
        <v>2801</v>
      </c>
      <c r="B3620" t="s">
        <v>70</v>
      </c>
    </row>
    <row r="3621" spans="1:2" x14ac:dyDescent="0.3">
      <c r="A3621" t="s">
        <v>2800</v>
      </c>
      <c r="B3621" t="s">
        <v>228</v>
      </c>
    </row>
    <row r="3622" spans="1:2" x14ac:dyDescent="0.3">
      <c r="A3622" t="s">
        <v>2799</v>
      </c>
      <c r="B3622" t="s">
        <v>206</v>
      </c>
    </row>
    <row r="3623" spans="1:2" x14ac:dyDescent="0.3">
      <c r="A3623" t="s">
        <v>2798</v>
      </c>
      <c r="B3623" t="s">
        <v>232</v>
      </c>
    </row>
    <row r="3624" spans="1:2" x14ac:dyDescent="0.3">
      <c r="A3624" t="s">
        <v>2797</v>
      </c>
      <c r="B3624" t="s">
        <v>229</v>
      </c>
    </row>
    <row r="3625" spans="1:2" x14ac:dyDescent="0.3">
      <c r="A3625" t="s">
        <v>2796</v>
      </c>
      <c r="B3625" t="s">
        <v>70</v>
      </c>
    </row>
    <row r="3626" spans="1:2" x14ac:dyDescent="0.3">
      <c r="A3626" t="s">
        <v>2795</v>
      </c>
      <c r="B3626" t="s">
        <v>234</v>
      </c>
    </row>
    <row r="3627" spans="1:2" x14ac:dyDescent="0.3">
      <c r="A3627" t="s">
        <v>2794</v>
      </c>
      <c r="B3627" t="s">
        <v>70</v>
      </c>
    </row>
    <row r="3628" spans="1:2" x14ac:dyDescent="0.3">
      <c r="A3628" t="s">
        <v>2793</v>
      </c>
      <c r="B3628" t="s">
        <v>228</v>
      </c>
    </row>
    <row r="3629" spans="1:2" x14ac:dyDescent="0.3">
      <c r="A3629" t="s">
        <v>2792</v>
      </c>
      <c r="B3629" t="s">
        <v>226</v>
      </c>
    </row>
    <row r="3630" spans="1:2" x14ac:dyDescent="0.3">
      <c r="A3630" t="s">
        <v>2791</v>
      </c>
      <c r="B3630" t="s">
        <v>226</v>
      </c>
    </row>
    <row r="3631" spans="1:2" x14ac:dyDescent="0.3">
      <c r="A3631" t="s">
        <v>2790</v>
      </c>
      <c r="B3631" t="s">
        <v>226</v>
      </c>
    </row>
    <row r="3632" spans="1:2" x14ac:dyDescent="0.3">
      <c r="A3632" t="s">
        <v>2789</v>
      </c>
      <c r="B3632" t="s">
        <v>226</v>
      </c>
    </row>
    <row r="3633" spans="1:2" x14ac:dyDescent="0.3">
      <c r="A3633" t="s">
        <v>2788</v>
      </c>
      <c r="B3633" t="s">
        <v>206</v>
      </c>
    </row>
    <row r="3634" spans="1:2" x14ac:dyDescent="0.3">
      <c r="A3634" t="s">
        <v>2787</v>
      </c>
      <c r="B3634" t="s">
        <v>206</v>
      </c>
    </row>
    <row r="3635" spans="1:2" x14ac:dyDescent="0.3">
      <c r="A3635" t="s">
        <v>2786</v>
      </c>
      <c r="B3635" t="s">
        <v>206</v>
      </c>
    </row>
    <row r="3636" spans="1:2" x14ac:dyDescent="0.3">
      <c r="A3636" t="s">
        <v>2783</v>
      </c>
      <c r="B3636" t="s">
        <v>70</v>
      </c>
    </row>
    <row r="3637" spans="1:2" x14ac:dyDescent="0.3">
      <c r="A3637" t="s">
        <v>2784</v>
      </c>
      <c r="B3637" t="s">
        <v>82</v>
      </c>
    </row>
    <row r="3638" spans="1:2" x14ac:dyDescent="0.3">
      <c r="A3638" t="s">
        <v>2785</v>
      </c>
      <c r="B3638" t="s">
        <v>70</v>
      </c>
    </row>
    <row r="3639" spans="1:2" x14ac:dyDescent="0.3">
      <c r="A3639" t="s">
        <v>2782</v>
      </c>
      <c r="B3639" t="s">
        <v>70</v>
      </c>
    </row>
    <row r="3640" spans="1:2" x14ac:dyDescent="0.3">
      <c r="A3640" t="s">
        <v>2781</v>
      </c>
      <c r="B3640" t="s">
        <v>228</v>
      </c>
    </row>
    <row r="3641" spans="1:2" x14ac:dyDescent="0.3">
      <c r="A3641" t="s">
        <v>2780</v>
      </c>
      <c r="B3641" t="s">
        <v>70</v>
      </c>
    </row>
    <row r="3642" spans="1:2" x14ac:dyDescent="0.3">
      <c r="A3642" t="s">
        <v>2779</v>
      </c>
      <c r="B3642" t="s">
        <v>70</v>
      </c>
    </row>
    <row r="3643" spans="1:2" x14ac:dyDescent="0.3">
      <c r="A3643" t="s">
        <v>2778</v>
      </c>
      <c r="B3643" t="s">
        <v>82</v>
      </c>
    </row>
    <row r="3644" spans="1:2" x14ac:dyDescent="0.3">
      <c r="A3644" t="s">
        <v>2777</v>
      </c>
      <c r="B3644" t="s">
        <v>70</v>
      </c>
    </row>
    <row r="3645" spans="1:2" x14ac:dyDescent="0.3">
      <c r="A3645" t="s">
        <v>2776</v>
      </c>
      <c r="B3645" t="s">
        <v>70</v>
      </c>
    </row>
    <row r="3646" spans="1:2" x14ac:dyDescent="0.3">
      <c r="A3646" t="s">
        <v>2775</v>
      </c>
      <c r="B3646" t="s">
        <v>228</v>
      </c>
    </row>
    <row r="3647" spans="1:2" x14ac:dyDescent="0.3">
      <c r="A3647" t="s">
        <v>2774</v>
      </c>
      <c r="B3647" t="s">
        <v>70</v>
      </c>
    </row>
    <row r="3648" spans="1:2" x14ac:dyDescent="0.3">
      <c r="A3648" t="s">
        <v>2773</v>
      </c>
      <c r="B3648" t="s">
        <v>227</v>
      </c>
    </row>
    <row r="3649" spans="1:2" x14ac:dyDescent="0.3">
      <c r="A3649" t="s">
        <v>2772</v>
      </c>
      <c r="B3649" t="s">
        <v>212</v>
      </c>
    </row>
    <row r="3650" spans="1:2" x14ac:dyDescent="0.3">
      <c r="A3650" t="s">
        <v>2771</v>
      </c>
      <c r="B3650" t="s">
        <v>70</v>
      </c>
    </row>
    <row r="3651" spans="1:2" x14ac:dyDescent="0.3">
      <c r="A3651" t="s">
        <v>2770</v>
      </c>
      <c r="B3651" t="s">
        <v>232</v>
      </c>
    </row>
    <row r="3652" spans="1:2" x14ac:dyDescent="0.3">
      <c r="A3652" t="s">
        <v>2769</v>
      </c>
      <c r="B3652" t="s">
        <v>232</v>
      </c>
    </row>
    <row r="3653" spans="1:2" x14ac:dyDescent="0.3">
      <c r="A3653" t="s">
        <v>2768</v>
      </c>
      <c r="B3653" t="s">
        <v>223</v>
      </c>
    </row>
    <row r="3654" spans="1:2" x14ac:dyDescent="0.3">
      <c r="A3654" t="s">
        <v>2767</v>
      </c>
      <c r="B3654" t="s">
        <v>70</v>
      </c>
    </row>
    <row r="3655" spans="1:2" x14ac:dyDescent="0.3">
      <c r="A3655" t="s">
        <v>2766</v>
      </c>
      <c r="B3655" t="s">
        <v>70</v>
      </c>
    </row>
    <row r="3656" spans="1:2" x14ac:dyDescent="0.3">
      <c r="A3656" t="s">
        <v>2765</v>
      </c>
      <c r="B3656" t="s">
        <v>82</v>
      </c>
    </row>
    <row r="3657" spans="1:2" x14ac:dyDescent="0.3">
      <c r="A3657" t="s">
        <v>2764</v>
      </c>
      <c r="B3657" t="s">
        <v>232</v>
      </c>
    </row>
    <row r="3658" spans="1:2" x14ac:dyDescent="0.3">
      <c r="A3658" t="s">
        <v>2763</v>
      </c>
      <c r="B3658" t="s">
        <v>232</v>
      </c>
    </row>
    <row r="3659" spans="1:2" x14ac:dyDescent="0.3">
      <c r="A3659" t="s">
        <v>2762</v>
      </c>
      <c r="B3659" t="s">
        <v>227</v>
      </c>
    </row>
    <row r="3660" spans="1:2" x14ac:dyDescent="0.3">
      <c r="A3660" t="s">
        <v>2761</v>
      </c>
      <c r="B3660" t="s">
        <v>212</v>
      </c>
    </row>
    <row r="3661" spans="1:2" x14ac:dyDescent="0.3">
      <c r="A3661" t="s">
        <v>2760</v>
      </c>
      <c r="B3661" t="s">
        <v>212</v>
      </c>
    </row>
    <row r="3662" spans="1:2" x14ac:dyDescent="0.3">
      <c r="A3662" t="s">
        <v>2759</v>
      </c>
      <c r="B3662" t="s">
        <v>216</v>
      </c>
    </row>
    <row r="3663" spans="1:2" x14ac:dyDescent="0.3">
      <c r="A3663" t="s">
        <v>2758</v>
      </c>
      <c r="B3663" t="s">
        <v>82</v>
      </c>
    </row>
    <row r="3664" spans="1:2" x14ac:dyDescent="0.3">
      <c r="A3664" t="s">
        <v>2757</v>
      </c>
      <c r="B3664" t="s">
        <v>70</v>
      </c>
    </row>
    <row r="3665" spans="1:2" x14ac:dyDescent="0.3">
      <c r="A3665" t="s">
        <v>2756</v>
      </c>
      <c r="B3665" t="s">
        <v>206</v>
      </c>
    </row>
    <row r="3666" spans="1:2" x14ac:dyDescent="0.3">
      <c r="A3666" t="s">
        <v>2755</v>
      </c>
      <c r="B3666" t="s">
        <v>70</v>
      </c>
    </row>
    <row r="3667" spans="1:2" x14ac:dyDescent="0.3">
      <c r="A3667" t="s">
        <v>2754</v>
      </c>
      <c r="B3667" t="s">
        <v>70</v>
      </c>
    </row>
    <row r="3668" spans="1:2" x14ac:dyDescent="0.3">
      <c r="A3668" t="s">
        <v>2753</v>
      </c>
      <c r="B3668" t="s">
        <v>228</v>
      </c>
    </row>
    <row r="3669" spans="1:2" x14ac:dyDescent="0.3">
      <c r="A3669" t="s">
        <v>104</v>
      </c>
      <c r="B3669" t="s">
        <v>228</v>
      </c>
    </row>
    <row r="3670" spans="1:2" x14ac:dyDescent="0.3">
      <c r="A3670" t="s">
        <v>2752</v>
      </c>
      <c r="B3670" t="s">
        <v>232</v>
      </c>
    </row>
    <row r="3671" spans="1:2" x14ac:dyDescent="0.3">
      <c r="A3671" t="s">
        <v>2751</v>
      </c>
      <c r="B3671" t="s">
        <v>232</v>
      </c>
    </row>
    <row r="3672" spans="1:2" x14ac:dyDescent="0.3">
      <c r="A3672" t="s">
        <v>2750</v>
      </c>
      <c r="B3672" t="s">
        <v>232</v>
      </c>
    </row>
    <row r="3673" spans="1:2" x14ac:dyDescent="0.3">
      <c r="A3673" t="s">
        <v>2749</v>
      </c>
      <c r="B3673" t="s">
        <v>82</v>
      </c>
    </row>
    <row r="3674" spans="1:2" x14ac:dyDescent="0.3">
      <c r="A3674" t="s">
        <v>2748</v>
      </c>
      <c r="B3674" t="s">
        <v>232</v>
      </c>
    </row>
    <row r="3675" spans="1:2" x14ac:dyDescent="0.3">
      <c r="A3675" t="s">
        <v>2747</v>
      </c>
      <c r="B3675" t="s">
        <v>228</v>
      </c>
    </row>
    <row r="3676" spans="1:2" x14ac:dyDescent="0.3">
      <c r="A3676" t="s">
        <v>2746</v>
      </c>
      <c r="B3676" t="s">
        <v>211</v>
      </c>
    </row>
    <row r="3677" spans="1:2" x14ac:dyDescent="0.3">
      <c r="A3677" t="s">
        <v>2745</v>
      </c>
      <c r="B3677" t="s">
        <v>206</v>
      </c>
    </row>
    <row r="3678" spans="1:2" x14ac:dyDescent="0.3">
      <c r="A3678" t="s">
        <v>2744</v>
      </c>
      <c r="B3678" t="s">
        <v>206</v>
      </c>
    </row>
    <row r="3679" spans="1:2" x14ac:dyDescent="0.3">
      <c r="A3679" t="s">
        <v>2743</v>
      </c>
      <c r="B3679" t="s">
        <v>217</v>
      </c>
    </row>
    <row r="3680" spans="1:2" x14ac:dyDescent="0.3">
      <c r="A3680" t="s">
        <v>2742</v>
      </c>
      <c r="B3680" t="s">
        <v>70</v>
      </c>
    </row>
    <row r="3681" spans="1:2" x14ac:dyDescent="0.3">
      <c r="A3681" t="s">
        <v>2741</v>
      </c>
      <c r="B3681" t="s">
        <v>228</v>
      </c>
    </row>
    <row r="3682" spans="1:2" x14ac:dyDescent="0.3">
      <c r="A3682" t="s">
        <v>2740</v>
      </c>
      <c r="B3682" t="s">
        <v>70</v>
      </c>
    </row>
    <row r="3683" spans="1:2" x14ac:dyDescent="0.3">
      <c r="A3683" t="s">
        <v>2739</v>
      </c>
      <c r="B3683" t="s">
        <v>70</v>
      </c>
    </row>
    <row r="3684" spans="1:2" x14ac:dyDescent="0.3">
      <c r="A3684" t="s">
        <v>2738</v>
      </c>
      <c r="B3684" t="s">
        <v>228</v>
      </c>
    </row>
    <row r="3685" spans="1:2" x14ac:dyDescent="0.3">
      <c r="A3685" t="s">
        <v>2737</v>
      </c>
      <c r="B3685" t="s">
        <v>70</v>
      </c>
    </row>
    <row r="3686" spans="1:2" x14ac:dyDescent="0.3">
      <c r="A3686" t="s">
        <v>2736</v>
      </c>
      <c r="B3686" t="s">
        <v>227</v>
      </c>
    </row>
    <row r="3687" spans="1:2" x14ac:dyDescent="0.3">
      <c r="A3687" t="s">
        <v>2735</v>
      </c>
      <c r="B3687" t="s">
        <v>232</v>
      </c>
    </row>
    <row r="3688" spans="1:2" x14ac:dyDescent="0.3">
      <c r="A3688" t="s">
        <v>2734</v>
      </c>
      <c r="B3688" t="s">
        <v>227</v>
      </c>
    </row>
    <row r="3689" spans="1:2" x14ac:dyDescent="0.3">
      <c r="A3689" t="s">
        <v>2733</v>
      </c>
      <c r="B3689" t="s">
        <v>232</v>
      </c>
    </row>
    <row r="3690" spans="1:2" x14ac:dyDescent="0.3">
      <c r="A3690" t="s">
        <v>2732</v>
      </c>
      <c r="B3690" t="s">
        <v>232</v>
      </c>
    </row>
    <row r="3691" spans="1:2" x14ac:dyDescent="0.3">
      <c r="A3691" t="s">
        <v>2731</v>
      </c>
      <c r="B3691" t="s">
        <v>209</v>
      </c>
    </row>
    <row r="3692" spans="1:2" x14ac:dyDescent="0.3">
      <c r="A3692" t="s">
        <v>2730</v>
      </c>
      <c r="B3692" t="s">
        <v>82</v>
      </c>
    </row>
    <row r="3693" spans="1:2" x14ac:dyDescent="0.3">
      <c r="A3693" t="s">
        <v>2729</v>
      </c>
      <c r="B3693" t="s">
        <v>232</v>
      </c>
    </row>
    <row r="3694" spans="1:2" x14ac:dyDescent="0.3">
      <c r="A3694" t="s">
        <v>2728</v>
      </c>
      <c r="B3694" t="s">
        <v>227</v>
      </c>
    </row>
    <row r="3695" spans="1:2" x14ac:dyDescent="0.3">
      <c r="A3695" t="s">
        <v>2727</v>
      </c>
      <c r="B3695" t="s">
        <v>228</v>
      </c>
    </row>
    <row r="3696" spans="1:2" x14ac:dyDescent="0.3">
      <c r="A3696" t="s">
        <v>2726</v>
      </c>
      <c r="B3696" t="s">
        <v>223</v>
      </c>
    </row>
    <row r="3697" spans="1:2" x14ac:dyDescent="0.3">
      <c r="A3697" t="s">
        <v>2725</v>
      </c>
      <c r="B3697" t="s">
        <v>219</v>
      </c>
    </row>
    <row r="3698" spans="1:2" x14ac:dyDescent="0.3">
      <c r="A3698" t="s">
        <v>2724</v>
      </c>
      <c r="B3698" t="s">
        <v>219</v>
      </c>
    </row>
    <row r="3699" spans="1:2" x14ac:dyDescent="0.3">
      <c r="A3699" t="s">
        <v>2723</v>
      </c>
      <c r="B3699" t="s">
        <v>219</v>
      </c>
    </row>
    <row r="3700" spans="1:2" x14ac:dyDescent="0.3">
      <c r="A3700" t="s">
        <v>2722</v>
      </c>
      <c r="B3700" t="s">
        <v>207</v>
      </c>
    </row>
    <row r="3701" spans="1:2" x14ac:dyDescent="0.3">
      <c r="A3701" t="s">
        <v>2721</v>
      </c>
      <c r="B3701" t="s">
        <v>211</v>
      </c>
    </row>
    <row r="3702" spans="1:2" x14ac:dyDescent="0.3">
      <c r="A3702" t="s">
        <v>2720</v>
      </c>
      <c r="B3702" t="s">
        <v>232</v>
      </c>
    </row>
    <row r="3703" spans="1:2" x14ac:dyDescent="0.3">
      <c r="A3703" t="s">
        <v>2719</v>
      </c>
      <c r="B3703" t="s">
        <v>70</v>
      </c>
    </row>
    <row r="3704" spans="1:2" x14ac:dyDescent="0.3">
      <c r="A3704" t="s">
        <v>2718</v>
      </c>
      <c r="B3704" t="s">
        <v>232</v>
      </c>
    </row>
    <row r="3705" spans="1:2" x14ac:dyDescent="0.3">
      <c r="A3705" t="s">
        <v>2717</v>
      </c>
      <c r="B3705" t="s">
        <v>228</v>
      </c>
    </row>
    <row r="3706" spans="1:2" x14ac:dyDescent="0.3">
      <c r="A3706" t="s">
        <v>2716</v>
      </c>
      <c r="B3706" t="s">
        <v>228</v>
      </c>
    </row>
    <row r="3707" spans="1:2" x14ac:dyDescent="0.3">
      <c r="A3707" t="s">
        <v>2715</v>
      </c>
      <c r="B3707" t="s">
        <v>82</v>
      </c>
    </row>
    <row r="3708" spans="1:2" x14ac:dyDescent="0.3">
      <c r="A3708" t="s">
        <v>2714</v>
      </c>
      <c r="B3708" t="s">
        <v>211</v>
      </c>
    </row>
    <row r="3709" spans="1:2" x14ac:dyDescent="0.3">
      <c r="A3709" t="s">
        <v>2713</v>
      </c>
      <c r="B3709" t="s">
        <v>70</v>
      </c>
    </row>
    <row r="3710" spans="1:2" x14ac:dyDescent="0.3">
      <c r="A3710" t="s">
        <v>2712</v>
      </c>
      <c r="B3710" t="s">
        <v>70</v>
      </c>
    </row>
    <row r="3711" spans="1:2" x14ac:dyDescent="0.3">
      <c r="A3711" t="s">
        <v>2711</v>
      </c>
      <c r="B3711" t="s">
        <v>227</v>
      </c>
    </row>
    <row r="3712" spans="1:2" x14ac:dyDescent="0.3">
      <c r="A3712" t="s">
        <v>2710</v>
      </c>
      <c r="B3712" t="s">
        <v>70</v>
      </c>
    </row>
    <row r="3713" spans="1:2" x14ac:dyDescent="0.3">
      <c r="A3713" t="s">
        <v>2709</v>
      </c>
      <c r="B3713" t="s">
        <v>206</v>
      </c>
    </row>
    <row r="3714" spans="1:2" x14ac:dyDescent="0.3">
      <c r="A3714" t="s">
        <v>2708</v>
      </c>
      <c r="B3714" t="s">
        <v>228</v>
      </c>
    </row>
    <row r="3715" spans="1:2" x14ac:dyDescent="0.3">
      <c r="A3715" t="s">
        <v>2707</v>
      </c>
      <c r="B3715" t="s">
        <v>70</v>
      </c>
    </row>
    <row r="3716" spans="1:2" x14ac:dyDescent="0.3">
      <c r="A3716" t="s">
        <v>2707</v>
      </c>
      <c r="B3716" t="s">
        <v>70</v>
      </c>
    </row>
    <row r="3717" spans="1:2" x14ac:dyDescent="0.3">
      <c r="A3717" t="s">
        <v>2706</v>
      </c>
      <c r="B3717" t="s">
        <v>221</v>
      </c>
    </row>
    <row r="3718" spans="1:2" x14ac:dyDescent="0.3">
      <c r="A3718" t="s">
        <v>2705</v>
      </c>
      <c r="B3718" t="s">
        <v>232</v>
      </c>
    </row>
    <row r="3719" spans="1:2" x14ac:dyDescent="0.3">
      <c r="A3719" t="s">
        <v>2704</v>
      </c>
      <c r="B3719" t="s">
        <v>234</v>
      </c>
    </row>
    <row r="3720" spans="1:2" x14ac:dyDescent="0.3">
      <c r="A3720" t="s">
        <v>2703</v>
      </c>
      <c r="B3720" t="s">
        <v>222</v>
      </c>
    </row>
    <row r="3721" spans="1:2" x14ac:dyDescent="0.3">
      <c r="A3721" t="s">
        <v>2702</v>
      </c>
      <c r="B3721" t="s">
        <v>211</v>
      </c>
    </row>
    <row r="3722" spans="1:2" x14ac:dyDescent="0.3">
      <c r="A3722" t="s">
        <v>2701</v>
      </c>
      <c r="B3722" t="s">
        <v>207</v>
      </c>
    </row>
    <row r="3723" spans="1:2" x14ac:dyDescent="0.3">
      <c r="A3723" t="s">
        <v>2700</v>
      </c>
      <c r="B3723" t="s">
        <v>82</v>
      </c>
    </row>
    <row r="3724" spans="1:2" x14ac:dyDescent="0.3">
      <c r="A3724" t="s">
        <v>2699</v>
      </c>
      <c r="B3724" t="s">
        <v>229</v>
      </c>
    </row>
    <row r="3725" spans="1:2" x14ac:dyDescent="0.3">
      <c r="A3725" t="s">
        <v>2698</v>
      </c>
      <c r="B3725" t="s">
        <v>232</v>
      </c>
    </row>
    <row r="3726" spans="1:2" x14ac:dyDescent="0.3">
      <c r="A3726" t="s">
        <v>2697</v>
      </c>
      <c r="B3726" t="s">
        <v>229</v>
      </c>
    </row>
    <row r="3727" spans="1:2" x14ac:dyDescent="0.3">
      <c r="A3727" t="s">
        <v>2696</v>
      </c>
      <c r="B3727" t="s">
        <v>211</v>
      </c>
    </row>
    <row r="3728" spans="1:2" x14ac:dyDescent="0.3">
      <c r="A3728" t="s">
        <v>2695</v>
      </c>
      <c r="B3728" t="s">
        <v>226</v>
      </c>
    </row>
    <row r="3729" spans="1:2" x14ac:dyDescent="0.3">
      <c r="A3729" t="s">
        <v>2694</v>
      </c>
      <c r="B3729" t="s">
        <v>232</v>
      </c>
    </row>
    <row r="3730" spans="1:2" x14ac:dyDescent="0.3">
      <c r="A3730" t="s">
        <v>2693</v>
      </c>
      <c r="B3730" t="s">
        <v>232</v>
      </c>
    </row>
    <row r="3731" spans="1:2" x14ac:dyDescent="0.3">
      <c r="A3731" t="s">
        <v>2692</v>
      </c>
      <c r="B3731" t="s">
        <v>232</v>
      </c>
    </row>
    <row r="3732" spans="1:2" x14ac:dyDescent="0.3">
      <c r="A3732" t="s">
        <v>2691</v>
      </c>
      <c r="B3732" t="s">
        <v>232</v>
      </c>
    </row>
    <row r="3733" spans="1:2" x14ac:dyDescent="0.3">
      <c r="A3733" t="s">
        <v>2690</v>
      </c>
      <c r="B3733" t="s">
        <v>232</v>
      </c>
    </row>
    <row r="3734" spans="1:2" x14ac:dyDescent="0.3">
      <c r="A3734" t="s">
        <v>2689</v>
      </c>
      <c r="B3734" t="s">
        <v>70</v>
      </c>
    </row>
    <row r="3735" spans="1:2" x14ac:dyDescent="0.3">
      <c r="A3735" t="s">
        <v>2688</v>
      </c>
      <c r="B3735" t="s">
        <v>232</v>
      </c>
    </row>
    <row r="3736" spans="1:2" x14ac:dyDescent="0.3">
      <c r="A3736" t="s">
        <v>2687</v>
      </c>
      <c r="B3736" t="s">
        <v>234</v>
      </c>
    </row>
    <row r="3737" spans="1:2" x14ac:dyDescent="0.3">
      <c r="A3737" t="s">
        <v>2686</v>
      </c>
      <c r="B3737" t="s">
        <v>232</v>
      </c>
    </row>
    <row r="3738" spans="1:2" x14ac:dyDescent="0.3">
      <c r="A3738" t="s">
        <v>2685</v>
      </c>
      <c r="B3738" t="s">
        <v>70</v>
      </c>
    </row>
    <row r="3739" spans="1:2" x14ac:dyDescent="0.3">
      <c r="A3739" t="s">
        <v>2684</v>
      </c>
      <c r="B3739" t="s">
        <v>206</v>
      </c>
    </row>
    <row r="3740" spans="1:2" x14ac:dyDescent="0.3">
      <c r="A3740" t="s">
        <v>2683</v>
      </c>
      <c r="B3740" t="s">
        <v>82</v>
      </c>
    </row>
    <row r="3741" spans="1:2" x14ac:dyDescent="0.3">
      <c r="A3741" t="s">
        <v>2682</v>
      </c>
      <c r="B3741" t="s">
        <v>70</v>
      </c>
    </row>
    <row r="3742" spans="1:2" x14ac:dyDescent="0.3">
      <c r="A3742" t="s">
        <v>2681</v>
      </c>
      <c r="B3742" t="s">
        <v>208</v>
      </c>
    </row>
    <row r="3743" spans="1:2" x14ac:dyDescent="0.3">
      <c r="A3743" t="s">
        <v>2680</v>
      </c>
      <c r="B3743" t="s">
        <v>220</v>
      </c>
    </row>
    <row r="3744" spans="1:2" x14ac:dyDescent="0.3">
      <c r="A3744" t="s">
        <v>2679</v>
      </c>
      <c r="B3744" t="s">
        <v>211</v>
      </c>
    </row>
    <row r="3745" spans="1:2" x14ac:dyDescent="0.3">
      <c r="A3745" t="s">
        <v>2678</v>
      </c>
      <c r="B3745" t="s">
        <v>232</v>
      </c>
    </row>
    <row r="3746" spans="1:2" x14ac:dyDescent="0.3">
      <c r="A3746" t="s">
        <v>2677</v>
      </c>
      <c r="B3746" t="s">
        <v>206</v>
      </c>
    </row>
    <row r="3747" spans="1:2" x14ac:dyDescent="0.3">
      <c r="A3747" t="s">
        <v>2676</v>
      </c>
      <c r="B3747" t="s">
        <v>227</v>
      </c>
    </row>
    <row r="3748" spans="1:2" x14ac:dyDescent="0.3">
      <c r="A3748" t="s">
        <v>2675</v>
      </c>
      <c r="B3748" t="s">
        <v>227</v>
      </c>
    </row>
    <row r="3749" spans="1:2" x14ac:dyDescent="0.3">
      <c r="A3749" t="s">
        <v>2674</v>
      </c>
      <c r="B3749" t="s">
        <v>227</v>
      </c>
    </row>
    <row r="3750" spans="1:2" x14ac:dyDescent="0.3">
      <c r="A3750" t="s">
        <v>2673</v>
      </c>
      <c r="B3750" t="s">
        <v>227</v>
      </c>
    </row>
    <row r="3751" spans="1:2" x14ac:dyDescent="0.3">
      <c r="A3751" t="s">
        <v>2672</v>
      </c>
      <c r="B3751" t="s">
        <v>227</v>
      </c>
    </row>
    <row r="3752" spans="1:2" x14ac:dyDescent="0.3">
      <c r="A3752" t="s">
        <v>2671</v>
      </c>
      <c r="B3752" t="s">
        <v>232</v>
      </c>
    </row>
    <row r="3753" spans="1:2" x14ac:dyDescent="0.3">
      <c r="A3753" t="s">
        <v>2670</v>
      </c>
      <c r="B3753" t="s">
        <v>70</v>
      </c>
    </row>
    <row r="3754" spans="1:2" x14ac:dyDescent="0.3">
      <c r="A3754" t="s">
        <v>2668</v>
      </c>
      <c r="B3754" t="s">
        <v>228</v>
      </c>
    </row>
    <row r="3755" spans="1:2" x14ac:dyDescent="0.3">
      <c r="A3755" t="s">
        <v>2667</v>
      </c>
      <c r="B3755" t="s">
        <v>215</v>
      </c>
    </row>
    <row r="3756" spans="1:2" x14ac:dyDescent="0.3">
      <c r="A3756" t="s">
        <v>2669</v>
      </c>
      <c r="B3756" t="s">
        <v>232</v>
      </c>
    </row>
    <row r="3757" spans="1:2" x14ac:dyDescent="0.3">
      <c r="A3757" t="s">
        <v>2666</v>
      </c>
      <c r="B3757" t="s">
        <v>232</v>
      </c>
    </row>
    <row r="3758" spans="1:2" x14ac:dyDescent="0.3">
      <c r="A3758" t="s">
        <v>2665</v>
      </c>
      <c r="B3758" t="s">
        <v>232</v>
      </c>
    </row>
    <row r="3759" spans="1:2" x14ac:dyDescent="0.3">
      <c r="A3759" t="s">
        <v>2664</v>
      </c>
      <c r="B3759" t="s">
        <v>232</v>
      </c>
    </row>
    <row r="3760" spans="1:2" x14ac:dyDescent="0.3">
      <c r="A3760" t="s">
        <v>2663</v>
      </c>
      <c r="B3760" t="s">
        <v>234</v>
      </c>
    </row>
    <row r="3761" spans="1:2" x14ac:dyDescent="0.3">
      <c r="A3761" t="s">
        <v>2662</v>
      </c>
      <c r="B3761" t="s">
        <v>82</v>
      </c>
    </row>
    <row r="3762" spans="1:2" x14ac:dyDescent="0.3">
      <c r="A3762" t="s">
        <v>2661</v>
      </c>
      <c r="B3762" t="s">
        <v>234</v>
      </c>
    </row>
    <row r="3763" spans="1:2" x14ac:dyDescent="0.3">
      <c r="A3763" t="s">
        <v>2660</v>
      </c>
      <c r="B3763" t="s">
        <v>70</v>
      </c>
    </row>
    <row r="3764" spans="1:2" x14ac:dyDescent="0.3">
      <c r="A3764" t="s">
        <v>2659</v>
      </c>
      <c r="B3764" t="s">
        <v>70</v>
      </c>
    </row>
    <row r="3765" spans="1:2" x14ac:dyDescent="0.3">
      <c r="A3765" t="s">
        <v>2658</v>
      </c>
      <c r="B3765" t="s">
        <v>212</v>
      </c>
    </row>
    <row r="3766" spans="1:2" x14ac:dyDescent="0.3">
      <c r="A3766" t="s">
        <v>2657</v>
      </c>
      <c r="B3766" t="s">
        <v>212</v>
      </c>
    </row>
    <row r="3767" spans="1:2" x14ac:dyDescent="0.3">
      <c r="A3767" t="s">
        <v>2656</v>
      </c>
      <c r="B3767" t="s">
        <v>234</v>
      </c>
    </row>
    <row r="3768" spans="1:2" x14ac:dyDescent="0.3">
      <c r="A3768" t="s">
        <v>2655</v>
      </c>
      <c r="B3768" t="s">
        <v>234</v>
      </c>
    </row>
    <row r="3769" spans="1:2" x14ac:dyDescent="0.3">
      <c r="A3769" t="s">
        <v>2654</v>
      </c>
      <c r="B3769" t="s">
        <v>70</v>
      </c>
    </row>
    <row r="3770" spans="1:2" x14ac:dyDescent="0.3">
      <c r="A3770" t="s">
        <v>2653</v>
      </c>
      <c r="B3770" t="s">
        <v>234</v>
      </c>
    </row>
    <row r="3771" spans="1:2" x14ac:dyDescent="0.3">
      <c r="A3771" t="s">
        <v>2652</v>
      </c>
      <c r="B3771" t="s">
        <v>227</v>
      </c>
    </row>
    <row r="3772" spans="1:2" x14ac:dyDescent="0.3">
      <c r="A3772" t="s">
        <v>2651</v>
      </c>
      <c r="B3772" t="s">
        <v>227</v>
      </c>
    </row>
    <row r="3773" spans="1:2" x14ac:dyDescent="0.3">
      <c r="A3773" t="s">
        <v>2650</v>
      </c>
      <c r="B3773" t="s">
        <v>206</v>
      </c>
    </row>
    <row r="3774" spans="1:2" x14ac:dyDescent="0.3">
      <c r="A3774" t="s">
        <v>2649</v>
      </c>
      <c r="B3774" t="s">
        <v>234</v>
      </c>
    </row>
    <row r="3775" spans="1:2" x14ac:dyDescent="0.3">
      <c r="A3775" t="s">
        <v>2648</v>
      </c>
      <c r="B3775" t="s">
        <v>70</v>
      </c>
    </row>
    <row r="3776" spans="1:2" x14ac:dyDescent="0.3">
      <c r="A3776" t="s">
        <v>2647</v>
      </c>
      <c r="B3776" t="s">
        <v>70</v>
      </c>
    </row>
    <row r="3777" spans="1:2" x14ac:dyDescent="0.3">
      <c r="A3777" t="s">
        <v>2646</v>
      </c>
      <c r="B3777" t="s">
        <v>228</v>
      </c>
    </row>
    <row r="3778" spans="1:2" x14ac:dyDescent="0.3">
      <c r="A3778" t="s">
        <v>2645</v>
      </c>
      <c r="B3778" t="s">
        <v>218</v>
      </c>
    </row>
    <row r="3779" spans="1:2" x14ac:dyDescent="0.3">
      <c r="A3779" t="s">
        <v>2644</v>
      </c>
      <c r="B3779" t="s">
        <v>70</v>
      </c>
    </row>
    <row r="3780" spans="1:2" x14ac:dyDescent="0.3">
      <c r="A3780" t="s">
        <v>2643</v>
      </c>
      <c r="B3780" t="s">
        <v>208</v>
      </c>
    </row>
    <row r="3781" spans="1:2" x14ac:dyDescent="0.3">
      <c r="A3781" t="s">
        <v>2642</v>
      </c>
      <c r="B3781" t="s">
        <v>232</v>
      </c>
    </row>
    <row r="3782" spans="1:2" x14ac:dyDescent="0.3">
      <c r="A3782" t="s">
        <v>2641</v>
      </c>
      <c r="B3782" t="s">
        <v>215</v>
      </c>
    </row>
    <row r="3783" spans="1:2" x14ac:dyDescent="0.3">
      <c r="A3783" t="s">
        <v>2640</v>
      </c>
      <c r="B3783" t="s">
        <v>70</v>
      </c>
    </row>
    <row r="3784" spans="1:2" x14ac:dyDescent="0.3">
      <c r="A3784" t="s">
        <v>2639</v>
      </c>
      <c r="B3784" t="s">
        <v>212</v>
      </c>
    </row>
    <row r="3785" spans="1:2" x14ac:dyDescent="0.3">
      <c r="A3785" t="s">
        <v>2638</v>
      </c>
      <c r="B3785" t="s">
        <v>82</v>
      </c>
    </row>
    <row r="3786" spans="1:2" x14ac:dyDescent="0.3">
      <c r="A3786" t="s">
        <v>2637</v>
      </c>
      <c r="B3786" t="s">
        <v>70</v>
      </c>
    </row>
    <row r="3787" spans="1:2" x14ac:dyDescent="0.3">
      <c r="A3787" t="s">
        <v>2636</v>
      </c>
      <c r="B3787" t="s">
        <v>212</v>
      </c>
    </row>
    <row r="3788" spans="1:2" x14ac:dyDescent="0.3">
      <c r="A3788" t="s">
        <v>2635</v>
      </c>
      <c r="B3788" t="s">
        <v>232</v>
      </c>
    </row>
    <row r="3789" spans="1:2" x14ac:dyDescent="0.3">
      <c r="A3789" t="s">
        <v>2634</v>
      </c>
      <c r="B3789" t="s">
        <v>232</v>
      </c>
    </row>
    <row r="3790" spans="1:2" x14ac:dyDescent="0.3">
      <c r="A3790" t="s">
        <v>2633</v>
      </c>
      <c r="B3790" t="s">
        <v>232</v>
      </c>
    </row>
    <row r="3791" spans="1:2" x14ac:dyDescent="0.3">
      <c r="A3791" t="s">
        <v>2632</v>
      </c>
      <c r="B3791" t="s">
        <v>70</v>
      </c>
    </row>
    <row r="3792" spans="1:2" x14ac:dyDescent="0.3">
      <c r="A3792" t="s">
        <v>2631</v>
      </c>
      <c r="B3792" t="s">
        <v>218</v>
      </c>
    </row>
    <row r="3793" spans="1:2" x14ac:dyDescent="0.3">
      <c r="A3793" t="s">
        <v>2630</v>
      </c>
      <c r="B3793" t="s">
        <v>228</v>
      </c>
    </row>
    <row r="3794" spans="1:2" x14ac:dyDescent="0.3">
      <c r="A3794" t="s">
        <v>2629</v>
      </c>
      <c r="B3794" t="s">
        <v>228</v>
      </c>
    </row>
    <row r="3795" spans="1:2" x14ac:dyDescent="0.3">
      <c r="A3795" t="s">
        <v>2628</v>
      </c>
      <c r="B3795" t="s">
        <v>232</v>
      </c>
    </row>
    <row r="3796" spans="1:2" x14ac:dyDescent="0.3">
      <c r="A3796" t="s">
        <v>2627</v>
      </c>
      <c r="B3796" t="s">
        <v>232</v>
      </c>
    </row>
    <row r="3797" spans="1:2" x14ac:dyDescent="0.3">
      <c r="A3797" t="s">
        <v>2626</v>
      </c>
      <c r="B3797" t="s">
        <v>206</v>
      </c>
    </row>
    <row r="3798" spans="1:2" x14ac:dyDescent="0.3">
      <c r="A3798" t="s">
        <v>2625</v>
      </c>
      <c r="B3798" t="s">
        <v>70</v>
      </c>
    </row>
    <row r="3799" spans="1:2" x14ac:dyDescent="0.3">
      <c r="A3799" t="s">
        <v>2624</v>
      </c>
      <c r="B3799" t="s">
        <v>232</v>
      </c>
    </row>
    <row r="3800" spans="1:2" x14ac:dyDescent="0.3">
      <c r="A3800" t="s">
        <v>2623</v>
      </c>
      <c r="B3800" t="s">
        <v>232</v>
      </c>
    </row>
    <row r="3801" spans="1:2" x14ac:dyDescent="0.3">
      <c r="A3801" t="s">
        <v>2622</v>
      </c>
      <c r="B3801" t="s">
        <v>232</v>
      </c>
    </row>
    <row r="3802" spans="1:2" x14ac:dyDescent="0.3">
      <c r="A3802" t="s">
        <v>2621</v>
      </c>
      <c r="B3802" t="s">
        <v>82</v>
      </c>
    </row>
    <row r="3803" spans="1:2" x14ac:dyDescent="0.3">
      <c r="A3803" t="s">
        <v>2620</v>
      </c>
      <c r="B3803" t="s">
        <v>232</v>
      </c>
    </row>
    <row r="3804" spans="1:2" x14ac:dyDescent="0.3">
      <c r="A3804" t="s">
        <v>2619</v>
      </c>
      <c r="B3804" t="s">
        <v>232</v>
      </c>
    </row>
    <row r="3805" spans="1:2" x14ac:dyDescent="0.3">
      <c r="A3805" t="s">
        <v>2618</v>
      </c>
      <c r="B3805" t="s">
        <v>82</v>
      </c>
    </row>
    <row r="3806" spans="1:2" x14ac:dyDescent="0.3">
      <c r="A3806" t="s">
        <v>2617</v>
      </c>
      <c r="B3806" t="s">
        <v>227</v>
      </c>
    </row>
    <row r="3807" spans="1:2" x14ac:dyDescent="0.3">
      <c r="A3807" t="s">
        <v>2616</v>
      </c>
      <c r="B3807" t="s">
        <v>232</v>
      </c>
    </row>
    <row r="3808" spans="1:2" x14ac:dyDescent="0.3">
      <c r="A3808" t="s">
        <v>2615</v>
      </c>
      <c r="B3808" t="s">
        <v>232</v>
      </c>
    </row>
    <row r="3809" spans="1:2" x14ac:dyDescent="0.3">
      <c r="A3809" t="s">
        <v>2614</v>
      </c>
      <c r="B3809" t="s">
        <v>232</v>
      </c>
    </row>
    <row r="3810" spans="1:2" x14ac:dyDescent="0.3">
      <c r="A3810" t="s">
        <v>2613</v>
      </c>
      <c r="B3810" t="s">
        <v>96</v>
      </c>
    </row>
    <row r="3811" spans="1:2" x14ac:dyDescent="0.3">
      <c r="A3811" t="s">
        <v>2612</v>
      </c>
      <c r="B3811" t="s">
        <v>82</v>
      </c>
    </row>
    <row r="3812" spans="1:2" x14ac:dyDescent="0.3">
      <c r="A3812" t="s">
        <v>2611</v>
      </c>
      <c r="B3812" t="s">
        <v>70</v>
      </c>
    </row>
    <row r="3813" spans="1:2" x14ac:dyDescent="0.3">
      <c r="A3813" t="s">
        <v>2610</v>
      </c>
      <c r="B3813" t="s">
        <v>82</v>
      </c>
    </row>
    <row r="3814" spans="1:2" x14ac:dyDescent="0.3">
      <c r="A3814" t="s">
        <v>2609</v>
      </c>
      <c r="B3814" t="s">
        <v>232</v>
      </c>
    </row>
    <row r="3815" spans="1:2" x14ac:dyDescent="0.3">
      <c r="A3815" t="s">
        <v>2608</v>
      </c>
      <c r="B3815" t="s">
        <v>70</v>
      </c>
    </row>
    <row r="3816" spans="1:2" x14ac:dyDescent="0.3">
      <c r="A3816" t="s">
        <v>2607</v>
      </c>
      <c r="B3816" t="s">
        <v>229</v>
      </c>
    </row>
    <row r="3817" spans="1:2" x14ac:dyDescent="0.3">
      <c r="A3817" t="s">
        <v>2606</v>
      </c>
      <c r="B3817" t="s">
        <v>227</v>
      </c>
    </row>
    <row r="3818" spans="1:2" x14ac:dyDescent="0.3">
      <c r="A3818" t="s">
        <v>2605</v>
      </c>
      <c r="B3818" t="s">
        <v>232</v>
      </c>
    </row>
    <row r="3819" spans="1:2" x14ac:dyDescent="0.3">
      <c r="A3819" t="s">
        <v>2604</v>
      </c>
      <c r="B3819" t="s">
        <v>70</v>
      </c>
    </row>
    <row r="3820" spans="1:2" x14ac:dyDescent="0.3">
      <c r="A3820" t="s">
        <v>2603</v>
      </c>
      <c r="B3820" t="s">
        <v>70</v>
      </c>
    </row>
    <row r="3821" spans="1:2" x14ac:dyDescent="0.3">
      <c r="A3821" t="s">
        <v>2602</v>
      </c>
      <c r="B3821" t="s">
        <v>70</v>
      </c>
    </row>
    <row r="3822" spans="1:2" x14ac:dyDescent="0.3">
      <c r="A3822" t="s">
        <v>2601</v>
      </c>
      <c r="B3822" t="s">
        <v>212</v>
      </c>
    </row>
    <row r="3823" spans="1:2" x14ac:dyDescent="0.3">
      <c r="A3823" t="s">
        <v>2600</v>
      </c>
      <c r="B3823" t="s">
        <v>232</v>
      </c>
    </row>
    <row r="3824" spans="1:2" x14ac:dyDescent="0.3">
      <c r="A3824" t="s">
        <v>2599</v>
      </c>
      <c r="B3824" t="s">
        <v>227</v>
      </c>
    </row>
    <row r="3825" spans="1:2" x14ac:dyDescent="0.3">
      <c r="A3825" t="s">
        <v>2598</v>
      </c>
      <c r="B3825" t="s">
        <v>228</v>
      </c>
    </row>
    <row r="3826" spans="1:2" x14ac:dyDescent="0.3">
      <c r="A3826" t="s">
        <v>2597</v>
      </c>
      <c r="B3826" t="s">
        <v>70</v>
      </c>
    </row>
    <row r="3827" spans="1:2" x14ac:dyDescent="0.3">
      <c r="A3827" t="s">
        <v>2596</v>
      </c>
      <c r="B3827" t="s">
        <v>70</v>
      </c>
    </row>
    <row r="3828" spans="1:2" x14ac:dyDescent="0.3">
      <c r="A3828" t="s">
        <v>2595</v>
      </c>
      <c r="B3828" t="s">
        <v>70</v>
      </c>
    </row>
    <row r="3829" spans="1:2" x14ac:dyDescent="0.3">
      <c r="A3829" t="s">
        <v>2594</v>
      </c>
      <c r="B3829" t="s">
        <v>218</v>
      </c>
    </row>
    <row r="3830" spans="1:2" x14ac:dyDescent="0.3">
      <c r="A3830" t="s">
        <v>2593</v>
      </c>
      <c r="B3830" t="s">
        <v>232</v>
      </c>
    </row>
    <row r="3831" spans="1:2" x14ac:dyDescent="0.3">
      <c r="A3831" t="s">
        <v>2592</v>
      </c>
      <c r="B3831" t="s">
        <v>70</v>
      </c>
    </row>
    <row r="3832" spans="1:2" x14ac:dyDescent="0.3">
      <c r="A3832" t="s">
        <v>2591</v>
      </c>
      <c r="B3832" t="s">
        <v>70</v>
      </c>
    </row>
    <row r="3833" spans="1:2" x14ac:dyDescent="0.3">
      <c r="A3833" t="s">
        <v>2590</v>
      </c>
      <c r="B3833" t="s">
        <v>70</v>
      </c>
    </row>
    <row r="3834" spans="1:2" x14ac:dyDescent="0.3">
      <c r="A3834" t="s">
        <v>2589</v>
      </c>
      <c r="B3834" t="s">
        <v>70</v>
      </c>
    </row>
    <row r="3835" spans="1:2" x14ac:dyDescent="0.3">
      <c r="A3835" t="s">
        <v>2588</v>
      </c>
      <c r="B3835" t="s">
        <v>232</v>
      </c>
    </row>
    <row r="3836" spans="1:2" x14ac:dyDescent="0.3">
      <c r="A3836" t="s">
        <v>2587</v>
      </c>
      <c r="B3836" t="s">
        <v>232</v>
      </c>
    </row>
    <row r="3837" spans="1:2" x14ac:dyDescent="0.3">
      <c r="A3837" t="s">
        <v>2586</v>
      </c>
      <c r="B3837" t="s">
        <v>70</v>
      </c>
    </row>
    <row r="3838" spans="1:2" x14ac:dyDescent="0.3">
      <c r="A3838" t="s">
        <v>2585</v>
      </c>
      <c r="B3838" t="s">
        <v>70</v>
      </c>
    </row>
    <row r="3839" spans="1:2" x14ac:dyDescent="0.3">
      <c r="A3839" t="s">
        <v>2584</v>
      </c>
      <c r="B3839" t="s">
        <v>70</v>
      </c>
    </row>
    <row r="3840" spans="1:2" x14ac:dyDescent="0.3">
      <c r="A3840" t="s">
        <v>2583</v>
      </c>
      <c r="B3840" t="s">
        <v>70</v>
      </c>
    </row>
    <row r="3841" spans="1:2" x14ac:dyDescent="0.3">
      <c r="A3841" t="s">
        <v>2582</v>
      </c>
      <c r="B3841" t="s">
        <v>70</v>
      </c>
    </row>
    <row r="3842" spans="1:2" x14ac:dyDescent="0.3">
      <c r="A3842" t="s">
        <v>2581</v>
      </c>
      <c r="B3842" t="s">
        <v>226</v>
      </c>
    </row>
    <row r="3843" spans="1:2" x14ac:dyDescent="0.3">
      <c r="A3843" t="s">
        <v>2580</v>
      </c>
      <c r="B3843" t="s">
        <v>206</v>
      </c>
    </row>
    <row r="3844" spans="1:2" x14ac:dyDescent="0.3">
      <c r="A3844" t="s">
        <v>2579</v>
      </c>
      <c r="B3844" t="s">
        <v>232</v>
      </c>
    </row>
    <row r="3845" spans="1:2" x14ac:dyDescent="0.3">
      <c r="A3845" t="s">
        <v>2578</v>
      </c>
      <c r="B3845" t="s">
        <v>70</v>
      </c>
    </row>
    <row r="3846" spans="1:2" x14ac:dyDescent="0.3">
      <c r="A3846" t="s">
        <v>2577</v>
      </c>
      <c r="B3846" t="s">
        <v>70</v>
      </c>
    </row>
    <row r="3847" spans="1:2" x14ac:dyDescent="0.3">
      <c r="A3847" t="s">
        <v>2576</v>
      </c>
      <c r="B3847" t="s">
        <v>70</v>
      </c>
    </row>
    <row r="3848" spans="1:2" x14ac:dyDescent="0.3">
      <c r="A3848" t="s">
        <v>2575</v>
      </c>
      <c r="B3848" t="s">
        <v>70</v>
      </c>
    </row>
    <row r="3849" spans="1:2" x14ac:dyDescent="0.3">
      <c r="A3849" t="s">
        <v>2574</v>
      </c>
      <c r="B3849" t="s">
        <v>70</v>
      </c>
    </row>
    <row r="3850" spans="1:2" x14ac:dyDescent="0.3">
      <c r="A3850" t="s">
        <v>2573</v>
      </c>
      <c r="B3850" t="s">
        <v>70</v>
      </c>
    </row>
    <row r="3851" spans="1:2" x14ac:dyDescent="0.3">
      <c r="A3851" t="s">
        <v>2572</v>
      </c>
      <c r="B3851" t="s">
        <v>70</v>
      </c>
    </row>
    <row r="3852" spans="1:2" x14ac:dyDescent="0.3">
      <c r="A3852" t="s">
        <v>2571</v>
      </c>
      <c r="B3852" t="s">
        <v>228</v>
      </c>
    </row>
    <row r="3853" spans="1:2" x14ac:dyDescent="0.3">
      <c r="A3853" t="s">
        <v>2570</v>
      </c>
      <c r="B3853" t="s">
        <v>212</v>
      </c>
    </row>
    <row r="3854" spans="1:2" x14ac:dyDescent="0.3">
      <c r="A3854" t="s">
        <v>2569</v>
      </c>
      <c r="B3854" t="s">
        <v>232</v>
      </c>
    </row>
    <row r="3855" spans="1:2" x14ac:dyDescent="0.3">
      <c r="A3855" t="s">
        <v>2568</v>
      </c>
      <c r="B3855" t="s">
        <v>82</v>
      </c>
    </row>
    <row r="3856" spans="1:2" x14ac:dyDescent="0.3">
      <c r="A3856" t="s">
        <v>2567</v>
      </c>
      <c r="B3856" t="s">
        <v>212</v>
      </c>
    </row>
    <row r="3857" spans="1:2" x14ac:dyDescent="0.3">
      <c r="A3857" t="s">
        <v>2566</v>
      </c>
      <c r="B3857" t="s">
        <v>232</v>
      </c>
    </row>
    <row r="3858" spans="1:2" x14ac:dyDescent="0.3">
      <c r="A3858" t="s">
        <v>2565</v>
      </c>
      <c r="B3858" t="s">
        <v>232</v>
      </c>
    </row>
    <row r="3859" spans="1:2" x14ac:dyDescent="0.3">
      <c r="A3859" t="s">
        <v>2564</v>
      </c>
      <c r="B3859" t="s">
        <v>232</v>
      </c>
    </row>
    <row r="3860" spans="1:2" x14ac:dyDescent="0.3">
      <c r="A3860" t="s">
        <v>2563</v>
      </c>
      <c r="B3860" t="s">
        <v>232</v>
      </c>
    </row>
    <row r="3861" spans="1:2" x14ac:dyDescent="0.3">
      <c r="A3861" t="s">
        <v>2562</v>
      </c>
      <c r="B3861" t="s">
        <v>206</v>
      </c>
    </row>
    <row r="3862" spans="1:2" x14ac:dyDescent="0.3">
      <c r="A3862" t="s">
        <v>2561</v>
      </c>
      <c r="B3862" t="s">
        <v>232</v>
      </c>
    </row>
    <row r="3863" spans="1:2" x14ac:dyDescent="0.3">
      <c r="A3863" t="s">
        <v>2560</v>
      </c>
      <c r="B3863" t="s">
        <v>70</v>
      </c>
    </row>
    <row r="3864" spans="1:2" x14ac:dyDescent="0.3">
      <c r="A3864" t="s">
        <v>2559</v>
      </c>
      <c r="B3864" t="s">
        <v>70</v>
      </c>
    </row>
    <row r="3865" spans="1:2" x14ac:dyDescent="0.3">
      <c r="A3865" t="s">
        <v>2558</v>
      </c>
      <c r="B3865" t="s">
        <v>82</v>
      </c>
    </row>
    <row r="3866" spans="1:2" x14ac:dyDescent="0.3">
      <c r="A3866" t="s">
        <v>2557</v>
      </c>
      <c r="B3866" t="s">
        <v>70</v>
      </c>
    </row>
    <row r="3867" spans="1:2" x14ac:dyDescent="0.3">
      <c r="A3867" t="s">
        <v>2556</v>
      </c>
      <c r="B3867" t="s">
        <v>232</v>
      </c>
    </row>
    <row r="3868" spans="1:2" x14ac:dyDescent="0.3">
      <c r="A3868" t="s">
        <v>2555</v>
      </c>
      <c r="B3868" t="s">
        <v>70</v>
      </c>
    </row>
    <row r="3869" spans="1:2" x14ac:dyDescent="0.3">
      <c r="A3869" t="s">
        <v>2554</v>
      </c>
      <c r="B3869" t="s">
        <v>228</v>
      </c>
    </row>
    <row r="3870" spans="1:2" x14ac:dyDescent="0.3">
      <c r="A3870" t="s">
        <v>2553</v>
      </c>
      <c r="B3870" t="s">
        <v>226</v>
      </c>
    </row>
    <row r="3871" spans="1:2" x14ac:dyDescent="0.3">
      <c r="A3871" t="s">
        <v>2552</v>
      </c>
      <c r="B3871" t="s">
        <v>226</v>
      </c>
    </row>
    <row r="3872" spans="1:2" x14ac:dyDescent="0.3">
      <c r="A3872" t="s">
        <v>2551</v>
      </c>
      <c r="B3872" t="s">
        <v>226</v>
      </c>
    </row>
    <row r="3873" spans="1:2" x14ac:dyDescent="0.3">
      <c r="A3873" t="s">
        <v>2550</v>
      </c>
      <c r="B3873" t="s">
        <v>70</v>
      </c>
    </row>
    <row r="3874" spans="1:2" x14ac:dyDescent="0.3">
      <c r="A3874" t="s">
        <v>2549</v>
      </c>
      <c r="B3874" t="s">
        <v>70</v>
      </c>
    </row>
    <row r="3875" spans="1:2" x14ac:dyDescent="0.3">
      <c r="A3875" t="s">
        <v>2548</v>
      </c>
      <c r="B3875" t="s">
        <v>212</v>
      </c>
    </row>
    <row r="3876" spans="1:2" x14ac:dyDescent="0.3">
      <c r="A3876" t="s">
        <v>2547</v>
      </c>
      <c r="B3876" t="s">
        <v>70</v>
      </c>
    </row>
    <row r="3877" spans="1:2" x14ac:dyDescent="0.3">
      <c r="A3877" t="s">
        <v>2546</v>
      </c>
      <c r="B3877" t="s">
        <v>232</v>
      </c>
    </row>
    <row r="3878" spans="1:2" x14ac:dyDescent="0.3">
      <c r="A3878" t="s">
        <v>2545</v>
      </c>
      <c r="B3878" t="s">
        <v>70</v>
      </c>
    </row>
    <row r="3879" spans="1:2" x14ac:dyDescent="0.3">
      <c r="A3879" t="s">
        <v>2544</v>
      </c>
      <c r="B3879" t="s">
        <v>70</v>
      </c>
    </row>
    <row r="3880" spans="1:2" x14ac:dyDescent="0.3">
      <c r="A3880" t="s">
        <v>2543</v>
      </c>
      <c r="B3880" t="s">
        <v>206</v>
      </c>
    </row>
    <row r="3881" spans="1:2" x14ac:dyDescent="0.3">
      <c r="A3881" t="s">
        <v>2542</v>
      </c>
      <c r="B3881" t="s">
        <v>232</v>
      </c>
    </row>
    <row r="3882" spans="1:2" x14ac:dyDescent="0.3">
      <c r="A3882" t="s">
        <v>2541</v>
      </c>
      <c r="B3882" t="s">
        <v>232</v>
      </c>
    </row>
    <row r="3883" spans="1:2" x14ac:dyDescent="0.3">
      <c r="A3883" t="s">
        <v>2540</v>
      </c>
      <c r="B3883" t="s">
        <v>82</v>
      </c>
    </row>
    <row r="3884" spans="1:2" x14ac:dyDescent="0.3">
      <c r="A3884" t="s">
        <v>2539</v>
      </c>
      <c r="B3884" t="s">
        <v>234</v>
      </c>
    </row>
    <row r="3885" spans="1:2" x14ac:dyDescent="0.3">
      <c r="A3885" t="s">
        <v>2538</v>
      </c>
      <c r="B3885" t="s">
        <v>70</v>
      </c>
    </row>
    <row r="3886" spans="1:2" x14ac:dyDescent="0.3">
      <c r="A3886" t="s">
        <v>2537</v>
      </c>
      <c r="B3886" t="s">
        <v>210</v>
      </c>
    </row>
    <row r="3887" spans="1:2" x14ac:dyDescent="0.3">
      <c r="A3887" t="s">
        <v>2536</v>
      </c>
      <c r="B3887" t="s">
        <v>232</v>
      </c>
    </row>
    <row r="3888" spans="1:2" x14ac:dyDescent="0.3">
      <c r="A3888" t="s">
        <v>2535</v>
      </c>
      <c r="B3888" t="s">
        <v>212</v>
      </c>
    </row>
    <row r="3889" spans="1:2" x14ac:dyDescent="0.3">
      <c r="A3889" t="s">
        <v>2534</v>
      </c>
      <c r="B3889" t="s">
        <v>232</v>
      </c>
    </row>
    <row r="3890" spans="1:2" x14ac:dyDescent="0.3">
      <c r="A3890" t="s">
        <v>2533</v>
      </c>
      <c r="B3890" t="s">
        <v>222</v>
      </c>
    </row>
    <row r="3891" spans="1:2" x14ac:dyDescent="0.3">
      <c r="A3891" t="s">
        <v>2532</v>
      </c>
      <c r="B3891" t="s">
        <v>232</v>
      </c>
    </row>
    <row r="3892" spans="1:2" x14ac:dyDescent="0.3">
      <c r="A3892" t="s">
        <v>2531</v>
      </c>
      <c r="B3892" t="s">
        <v>234</v>
      </c>
    </row>
    <row r="3893" spans="1:2" x14ac:dyDescent="0.3">
      <c r="A3893" t="s">
        <v>2530</v>
      </c>
      <c r="B3893" t="s">
        <v>70</v>
      </c>
    </row>
    <row r="3894" spans="1:2" x14ac:dyDescent="0.3">
      <c r="A3894" t="s">
        <v>2529</v>
      </c>
      <c r="B3894" t="s">
        <v>70</v>
      </c>
    </row>
    <row r="3895" spans="1:2" x14ac:dyDescent="0.3">
      <c r="A3895" t="s">
        <v>2528</v>
      </c>
      <c r="B3895" t="s">
        <v>234</v>
      </c>
    </row>
    <row r="3896" spans="1:2" x14ac:dyDescent="0.3">
      <c r="A3896" t="s">
        <v>2527</v>
      </c>
      <c r="B3896" t="s">
        <v>70</v>
      </c>
    </row>
    <row r="3897" spans="1:2" x14ac:dyDescent="0.3">
      <c r="A3897" t="s">
        <v>2526</v>
      </c>
      <c r="B3897" t="s">
        <v>70</v>
      </c>
    </row>
    <row r="3898" spans="1:2" x14ac:dyDescent="0.3">
      <c r="A3898" t="s">
        <v>2525</v>
      </c>
      <c r="B3898" t="s">
        <v>70</v>
      </c>
    </row>
    <row r="3899" spans="1:2" x14ac:dyDescent="0.3">
      <c r="A3899" t="s">
        <v>2524</v>
      </c>
      <c r="B3899" t="s">
        <v>232</v>
      </c>
    </row>
    <row r="3900" spans="1:2" x14ac:dyDescent="0.3">
      <c r="A3900" t="s">
        <v>2523</v>
      </c>
      <c r="B3900" t="s">
        <v>70</v>
      </c>
    </row>
    <row r="3901" spans="1:2" x14ac:dyDescent="0.3">
      <c r="A3901" t="s">
        <v>2522</v>
      </c>
      <c r="B3901" t="s">
        <v>70</v>
      </c>
    </row>
    <row r="3902" spans="1:2" x14ac:dyDescent="0.3">
      <c r="A3902" t="s">
        <v>2521</v>
      </c>
      <c r="B3902" t="s">
        <v>70</v>
      </c>
    </row>
    <row r="3903" spans="1:2" x14ac:dyDescent="0.3">
      <c r="A3903" t="s">
        <v>2520</v>
      </c>
      <c r="B3903" t="s">
        <v>70</v>
      </c>
    </row>
    <row r="3904" spans="1:2" x14ac:dyDescent="0.3">
      <c r="A3904" t="s">
        <v>2519</v>
      </c>
      <c r="B3904" t="s">
        <v>211</v>
      </c>
    </row>
    <row r="3905" spans="1:2" x14ac:dyDescent="0.3">
      <c r="A3905" t="s">
        <v>2518</v>
      </c>
      <c r="B3905" t="s">
        <v>211</v>
      </c>
    </row>
    <row r="3906" spans="1:2" x14ac:dyDescent="0.3">
      <c r="A3906" t="s">
        <v>2517</v>
      </c>
      <c r="B3906" t="s">
        <v>234</v>
      </c>
    </row>
    <row r="3907" spans="1:2" x14ac:dyDescent="0.3">
      <c r="A3907" t="s">
        <v>2516</v>
      </c>
      <c r="B3907" t="s">
        <v>232</v>
      </c>
    </row>
    <row r="3908" spans="1:2" x14ac:dyDescent="0.3">
      <c r="A3908" t="s">
        <v>2515</v>
      </c>
      <c r="B3908" t="s">
        <v>70</v>
      </c>
    </row>
    <row r="3909" spans="1:2" x14ac:dyDescent="0.3">
      <c r="A3909" t="s">
        <v>2514</v>
      </c>
      <c r="B3909" t="s">
        <v>70</v>
      </c>
    </row>
    <row r="3910" spans="1:2" x14ac:dyDescent="0.3">
      <c r="A3910" t="s">
        <v>2513</v>
      </c>
      <c r="B3910" t="s">
        <v>70</v>
      </c>
    </row>
    <row r="3911" spans="1:2" x14ac:dyDescent="0.3">
      <c r="A3911" t="s">
        <v>2512</v>
      </c>
      <c r="B3911" t="s">
        <v>232</v>
      </c>
    </row>
    <row r="3912" spans="1:2" x14ac:dyDescent="0.3">
      <c r="A3912" t="s">
        <v>2511</v>
      </c>
      <c r="B3912" t="s">
        <v>232</v>
      </c>
    </row>
    <row r="3913" spans="1:2" x14ac:dyDescent="0.3">
      <c r="A3913" t="s">
        <v>2510</v>
      </c>
      <c r="B3913" t="s">
        <v>232</v>
      </c>
    </row>
    <row r="3914" spans="1:2" x14ac:dyDescent="0.3">
      <c r="A3914" t="s">
        <v>2509</v>
      </c>
      <c r="B3914" t="s">
        <v>228</v>
      </c>
    </row>
    <row r="3915" spans="1:2" x14ac:dyDescent="0.3">
      <c r="A3915" t="s">
        <v>2508</v>
      </c>
      <c r="B3915" t="s">
        <v>70</v>
      </c>
    </row>
    <row r="3916" spans="1:2" x14ac:dyDescent="0.3">
      <c r="A3916" t="s">
        <v>2507</v>
      </c>
      <c r="B3916" t="s">
        <v>232</v>
      </c>
    </row>
    <row r="3917" spans="1:2" x14ac:dyDescent="0.3">
      <c r="A3917" t="s">
        <v>2506</v>
      </c>
      <c r="B3917" t="s">
        <v>70</v>
      </c>
    </row>
    <row r="3918" spans="1:2" x14ac:dyDescent="0.3">
      <c r="A3918" t="s">
        <v>2505</v>
      </c>
      <c r="B3918" t="s">
        <v>82</v>
      </c>
    </row>
    <row r="3919" spans="1:2" x14ac:dyDescent="0.3">
      <c r="A3919" t="s">
        <v>2504</v>
      </c>
      <c r="B3919" t="s">
        <v>211</v>
      </c>
    </row>
    <row r="3920" spans="1:2" x14ac:dyDescent="0.3">
      <c r="A3920" t="s">
        <v>2503</v>
      </c>
      <c r="B3920" t="s">
        <v>227</v>
      </c>
    </row>
    <row r="3921" spans="1:2" x14ac:dyDescent="0.3">
      <c r="A3921" t="s">
        <v>2502</v>
      </c>
      <c r="B3921" t="s">
        <v>212</v>
      </c>
    </row>
    <row r="3922" spans="1:2" x14ac:dyDescent="0.3">
      <c r="A3922" t="s">
        <v>2500</v>
      </c>
      <c r="B3922" t="s">
        <v>232</v>
      </c>
    </row>
    <row r="3923" spans="1:2" x14ac:dyDescent="0.3">
      <c r="A3923" t="s">
        <v>2499</v>
      </c>
      <c r="B3923" t="s">
        <v>70</v>
      </c>
    </row>
    <row r="3924" spans="1:2" x14ac:dyDescent="0.3">
      <c r="A3924" t="s">
        <v>2498</v>
      </c>
      <c r="B3924" t="s">
        <v>233</v>
      </c>
    </row>
    <row r="3925" spans="1:2" x14ac:dyDescent="0.3">
      <c r="A3925" t="s">
        <v>2497</v>
      </c>
      <c r="B3925" t="s">
        <v>232</v>
      </c>
    </row>
    <row r="3926" spans="1:2" x14ac:dyDescent="0.3">
      <c r="A3926" t="s">
        <v>2496</v>
      </c>
      <c r="B3926" t="s">
        <v>82</v>
      </c>
    </row>
    <row r="3927" spans="1:2" x14ac:dyDescent="0.3">
      <c r="A3927" t="s">
        <v>2495</v>
      </c>
      <c r="B3927" t="s">
        <v>228</v>
      </c>
    </row>
    <row r="3928" spans="1:2" x14ac:dyDescent="0.3">
      <c r="A3928" t="s">
        <v>2493</v>
      </c>
      <c r="B3928" t="s">
        <v>229</v>
      </c>
    </row>
    <row r="3929" spans="1:2" x14ac:dyDescent="0.3">
      <c r="A3929" t="s">
        <v>2494</v>
      </c>
      <c r="B3929" t="s">
        <v>206</v>
      </c>
    </row>
    <row r="3930" spans="1:2" x14ac:dyDescent="0.3">
      <c r="A3930" t="s">
        <v>2492</v>
      </c>
      <c r="B3930" t="s">
        <v>70</v>
      </c>
    </row>
    <row r="3931" spans="1:2" x14ac:dyDescent="0.3">
      <c r="A3931" t="s">
        <v>2491</v>
      </c>
      <c r="B3931" t="s">
        <v>206</v>
      </c>
    </row>
    <row r="3932" spans="1:2" x14ac:dyDescent="0.3">
      <c r="A3932" t="s">
        <v>2490</v>
      </c>
      <c r="B3932" t="s">
        <v>70</v>
      </c>
    </row>
    <row r="3933" spans="1:2" x14ac:dyDescent="0.3">
      <c r="A3933" t="s">
        <v>2489</v>
      </c>
      <c r="B3933" t="s">
        <v>232</v>
      </c>
    </row>
    <row r="3934" spans="1:2" x14ac:dyDescent="0.3">
      <c r="A3934" t="s">
        <v>2488</v>
      </c>
      <c r="B3934" t="s">
        <v>222</v>
      </c>
    </row>
    <row r="3935" spans="1:2" x14ac:dyDescent="0.3">
      <c r="A3935" t="s">
        <v>2487</v>
      </c>
      <c r="B3935" t="s">
        <v>82</v>
      </c>
    </row>
    <row r="3936" spans="1:2" x14ac:dyDescent="0.3">
      <c r="A3936" t="s">
        <v>2486</v>
      </c>
      <c r="B3936" t="s">
        <v>227</v>
      </c>
    </row>
    <row r="3937" spans="1:2" x14ac:dyDescent="0.3">
      <c r="A3937" t="s">
        <v>2485</v>
      </c>
      <c r="B3937" t="s">
        <v>227</v>
      </c>
    </row>
    <row r="3938" spans="1:2" x14ac:dyDescent="0.3">
      <c r="A3938" t="s">
        <v>2484</v>
      </c>
      <c r="B3938" t="s">
        <v>70</v>
      </c>
    </row>
    <row r="3939" spans="1:2" x14ac:dyDescent="0.3">
      <c r="A3939" t="s">
        <v>2483</v>
      </c>
      <c r="B3939" t="s">
        <v>206</v>
      </c>
    </row>
    <row r="3940" spans="1:2" x14ac:dyDescent="0.3">
      <c r="A3940" t="s">
        <v>2482</v>
      </c>
      <c r="B3940" t="s">
        <v>70</v>
      </c>
    </row>
    <row r="3941" spans="1:2" x14ac:dyDescent="0.3">
      <c r="A3941" t="s">
        <v>2481</v>
      </c>
      <c r="B3941" t="s">
        <v>228</v>
      </c>
    </row>
    <row r="3942" spans="1:2" x14ac:dyDescent="0.3">
      <c r="A3942" t="s">
        <v>2480</v>
      </c>
      <c r="B3942" t="s">
        <v>232</v>
      </c>
    </row>
    <row r="3943" spans="1:2" x14ac:dyDescent="0.3">
      <c r="A3943" t="s">
        <v>2479</v>
      </c>
      <c r="B3943" t="s">
        <v>234</v>
      </c>
    </row>
    <row r="3944" spans="1:2" x14ac:dyDescent="0.3">
      <c r="A3944" t="s">
        <v>2478</v>
      </c>
      <c r="B3944" t="s">
        <v>70</v>
      </c>
    </row>
    <row r="3945" spans="1:2" x14ac:dyDescent="0.3">
      <c r="A3945" t="s">
        <v>2477</v>
      </c>
      <c r="B3945" t="s">
        <v>233</v>
      </c>
    </row>
    <row r="3946" spans="1:2" x14ac:dyDescent="0.3">
      <c r="A3946" t="s">
        <v>2476</v>
      </c>
      <c r="B3946" t="s">
        <v>70</v>
      </c>
    </row>
    <row r="3947" spans="1:2" x14ac:dyDescent="0.3">
      <c r="A3947" t="s">
        <v>2475</v>
      </c>
      <c r="B3947" t="s">
        <v>70</v>
      </c>
    </row>
    <row r="3948" spans="1:2" x14ac:dyDescent="0.3">
      <c r="A3948" t="s">
        <v>2474</v>
      </c>
      <c r="B3948" t="s">
        <v>70</v>
      </c>
    </row>
    <row r="3949" spans="1:2" x14ac:dyDescent="0.3">
      <c r="A3949" t="s">
        <v>2473</v>
      </c>
      <c r="B3949" t="s">
        <v>227</v>
      </c>
    </row>
    <row r="3950" spans="1:2" x14ac:dyDescent="0.3">
      <c r="A3950" t="s">
        <v>2472</v>
      </c>
      <c r="B3950" t="s">
        <v>227</v>
      </c>
    </row>
    <row r="3951" spans="1:2" x14ac:dyDescent="0.3">
      <c r="A3951" t="s">
        <v>2471</v>
      </c>
      <c r="B3951" t="s">
        <v>234</v>
      </c>
    </row>
    <row r="3952" spans="1:2" x14ac:dyDescent="0.3">
      <c r="A3952" t="s">
        <v>2470</v>
      </c>
      <c r="B3952" t="s">
        <v>234</v>
      </c>
    </row>
    <row r="3953" spans="1:2" x14ac:dyDescent="0.3">
      <c r="A3953" t="s">
        <v>2469</v>
      </c>
      <c r="B3953" t="s">
        <v>234</v>
      </c>
    </row>
    <row r="3954" spans="1:2" x14ac:dyDescent="0.3">
      <c r="A3954" t="s">
        <v>2468</v>
      </c>
      <c r="B3954" t="s">
        <v>228</v>
      </c>
    </row>
    <row r="3955" spans="1:2" x14ac:dyDescent="0.3">
      <c r="A3955" t="s">
        <v>2467</v>
      </c>
      <c r="B3955" t="s">
        <v>206</v>
      </c>
    </row>
    <row r="3956" spans="1:2" x14ac:dyDescent="0.3">
      <c r="A3956" t="s">
        <v>2466</v>
      </c>
      <c r="B3956" t="s">
        <v>234</v>
      </c>
    </row>
    <row r="3957" spans="1:2" x14ac:dyDescent="0.3">
      <c r="A3957" t="s">
        <v>2465</v>
      </c>
      <c r="B3957" t="s">
        <v>70</v>
      </c>
    </row>
    <row r="3958" spans="1:2" x14ac:dyDescent="0.3">
      <c r="A3958" t="s">
        <v>2464</v>
      </c>
      <c r="B3958" t="s">
        <v>70</v>
      </c>
    </row>
    <row r="3959" spans="1:2" x14ac:dyDescent="0.3">
      <c r="A3959" t="s">
        <v>2463</v>
      </c>
      <c r="B3959" t="s">
        <v>70</v>
      </c>
    </row>
    <row r="3960" spans="1:2" x14ac:dyDescent="0.3">
      <c r="A3960" t="s">
        <v>2462</v>
      </c>
      <c r="B3960" t="s">
        <v>70</v>
      </c>
    </row>
    <row r="3961" spans="1:2" x14ac:dyDescent="0.3">
      <c r="A3961" t="s">
        <v>2461</v>
      </c>
      <c r="B3961" t="s">
        <v>232</v>
      </c>
    </row>
    <row r="3962" spans="1:2" x14ac:dyDescent="0.3">
      <c r="A3962" t="s">
        <v>2460</v>
      </c>
      <c r="B3962" t="s">
        <v>70</v>
      </c>
    </row>
    <row r="3963" spans="1:2" x14ac:dyDescent="0.3">
      <c r="A3963" t="s">
        <v>2459</v>
      </c>
      <c r="B3963" t="s">
        <v>70</v>
      </c>
    </row>
    <row r="3964" spans="1:2" x14ac:dyDescent="0.3">
      <c r="A3964" t="s">
        <v>2458</v>
      </c>
      <c r="B3964" t="s">
        <v>70</v>
      </c>
    </row>
    <row r="3965" spans="1:2" x14ac:dyDescent="0.3">
      <c r="A3965" t="s">
        <v>2457</v>
      </c>
      <c r="B3965" t="s">
        <v>227</v>
      </c>
    </row>
    <row r="3966" spans="1:2" x14ac:dyDescent="0.3">
      <c r="A3966" t="s">
        <v>2456</v>
      </c>
      <c r="B3966" t="s">
        <v>232</v>
      </c>
    </row>
    <row r="3967" spans="1:2" x14ac:dyDescent="0.3">
      <c r="A3967" t="s">
        <v>2455</v>
      </c>
      <c r="B3967" t="s">
        <v>232</v>
      </c>
    </row>
    <row r="3968" spans="1:2" x14ac:dyDescent="0.3">
      <c r="A3968" t="s">
        <v>2454</v>
      </c>
      <c r="B3968" t="s">
        <v>227</v>
      </c>
    </row>
    <row r="3969" spans="1:2" x14ac:dyDescent="0.3">
      <c r="A3969" t="s">
        <v>2453</v>
      </c>
      <c r="B3969" t="s">
        <v>70</v>
      </c>
    </row>
    <row r="3970" spans="1:2" x14ac:dyDescent="0.3">
      <c r="A3970" t="s">
        <v>2452</v>
      </c>
      <c r="B3970" t="s">
        <v>228</v>
      </c>
    </row>
    <row r="3971" spans="1:2" x14ac:dyDescent="0.3">
      <c r="A3971" t="s">
        <v>2451</v>
      </c>
      <c r="B3971" t="s">
        <v>70</v>
      </c>
    </row>
    <row r="3972" spans="1:2" x14ac:dyDescent="0.3">
      <c r="A3972" t="s">
        <v>2450</v>
      </c>
      <c r="B3972" t="s">
        <v>232</v>
      </c>
    </row>
    <row r="3973" spans="1:2" x14ac:dyDescent="0.3">
      <c r="A3973" t="s">
        <v>2449</v>
      </c>
      <c r="B3973" t="s">
        <v>70</v>
      </c>
    </row>
    <row r="3974" spans="1:2" x14ac:dyDescent="0.3">
      <c r="A3974" t="s">
        <v>2448</v>
      </c>
      <c r="B3974" t="s">
        <v>211</v>
      </c>
    </row>
    <row r="3975" spans="1:2" x14ac:dyDescent="0.3">
      <c r="A3975" t="s">
        <v>2447</v>
      </c>
      <c r="B3975" t="s">
        <v>228</v>
      </c>
    </row>
    <row r="3976" spans="1:2" x14ac:dyDescent="0.3">
      <c r="A3976" t="s">
        <v>2446</v>
      </c>
      <c r="B3976" t="s">
        <v>219</v>
      </c>
    </row>
    <row r="3977" spans="1:2" x14ac:dyDescent="0.3">
      <c r="A3977" t="s">
        <v>2445</v>
      </c>
      <c r="B3977" t="s">
        <v>234</v>
      </c>
    </row>
    <row r="3978" spans="1:2" x14ac:dyDescent="0.3">
      <c r="A3978" t="s">
        <v>2444</v>
      </c>
      <c r="B3978" t="s">
        <v>70</v>
      </c>
    </row>
    <row r="3979" spans="1:2" x14ac:dyDescent="0.3">
      <c r="A3979" t="s">
        <v>2443</v>
      </c>
      <c r="B3979" t="s">
        <v>206</v>
      </c>
    </row>
    <row r="3980" spans="1:2" x14ac:dyDescent="0.3">
      <c r="A3980" t="s">
        <v>2442</v>
      </c>
      <c r="B3980" t="s">
        <v>82</v>
      </c>
    </row>
    <row r="3981" spans="1:2" x14ac:dyDescent="0.3">
      <c r="A3981" t="s">
        <v>2441</v>
      </c>
      <c r="B3981" t="s">
        <v>206</v>
      </c>
    </row>
    <row r="3982" spans="1:2" x14ac:dyDescent="0.3">
      <c r="A3982" t="s">
        <v>2440</v>
      </c>
      <c r="B3982" t="s">
        <v>228</v>
      </c>
    </row>
    <row r="3983" spans="1:2" x14ac:dyDescent="0.3">
      <c r="A3983" t="s">
        <v>2439</v>
      </c>
      <c r="B3983" t="s">
        <v>206</v>
      </c>
    </row>
    <row r="3984" spans="1:2" x14ac:dyDescent="0.3">
      <c r="A3984" t="s">
        <v>2438</v>
      </c>
      <c r="B3984" t="s">
        <v>82</v>
      </c>
    </row>
    <row r="3985" spans="1:2" x14ac:dyDescent="0.3">
      <c r="A3985" t="s">
        <v>2437</v>
      </c>
      <c r="B3985" t="s">
        <v>232</v>
      </c>
    </row>
    <row r="3986" spans="1:2" x14ac:dyDescent="0.3">
      <c r="A3986" t="s">
        <v>2436</v>
      </c>
      <c r="B3986" t="s">
        <v>226</v>
      </c>
    </row>
    <row r="3987" spans="1:2" x14ac:dyDescent="0.3">
      <c r="A3987" t="s">
        <v>2435</v>
      </c>
      <c r="B3987" t="s">
        <v>227</v>
      </c>
    </row>
    <row r="3988" spans="1:2" x14ac:dyDescent="0.3">
      <c r="A3988" t="s">
        <v>2434</v>
      </c>
      <c r="B3988" t="s">
        <v>70</v>
      </c>
    </row>
    <row r="3989" spans="1:2" x14ac:dyDescent="0.3">
      <c r="A3989" t="s">
        <v>2433</v>
      </c>
      <c r="B3989" t="s">
        <v>228</v>
      </c>
    </row>
    <row r="3990" spans="1:2" x14ac:dyDescent="0.3">
      <c r="A3990" t="s">
        <v>2432</v>
      </c>
      <c r="B3990" t="s">
        <v>234</v>
      </c>
    </row>
    <row r="3991" spans="1:2" x14ac:dyDescent="0.3">
      <c r="A3991" t="s">
        <v>2431</v>
      </c>
      <c r="B3991" t="s">
        <v>70</v>
      </c>
    </row>
    <row r="3992" spans="1:2" x14ac:dyDescent="0.3">
      <c r="A3992" t="s">
        <v>2430</v>
      </c>
      <c r="B3992" t="s">
        <v>70</v>
      </c>
    </row>
    <row r="3993" spans="1:2" x14ac:dyDescent="0.3">
      <c r="A3993" t="s">
        <v>2429</v>
      </c>
      <c r="B3993" t="s">
        <v>209</v>
      </c>
    </row>
    <row r="3994" spans="1:2" x14ac:dyDescent="0.3">
      <c r="A3994" t="s">
        <v>2428</v>
      </c>
      <c r="B3994" t="s">
        <v>96</v>
      </c>
    </row>
    <row r="3995" spans="1:2" x14ac:dyDescent="0.3">
      <c r="A3995" t="s">
        <v>2427</v>
      </c>
      <c r="B3995" t="s">
        <v>70</v>
      </c>
    </row>
    <row r="3996" spans="1:2" x14ac:dyDescent="0.3">
      <c r="A3996" t="s">
        <v>2426</v>
      </c>
      <c r="B3996" t="s">
        <v>232</v>
      </c>
    </row>
    <row r="3997" spans="1:2" x14ac:dyDescent="0.3">
      <c r="A3997" t="s">
        <v>2425</v>
      </c>
      <c r="B3997" t="s">
        <v>208</v>
      </c>
    </row>
    <row r="3998" spans="1:2" x14ac:dyDescent="0.3">
      <c r="A3998" t="s">
        <v>2424</v>
      </c>
      <c r="B3998" t="s">
        <v>70</v>
      </c>
    </row>
    <row r="3999" spans="1:2" x14ac:dyDescent="0.3">
      <c r="A3999" t="s">
        <v>2423</v>
      </c>
      <c r="B3999" t="s">
        <v>70</v>
      </c>
    </row>
    <row r="4000" spans="1:2" x14ac:dyDescent="0.3">
      <c r="A4000" t="s">
        <v>2422</v>
      </c>
      <c r="B4000" t="s">
        <v>70</v>
      </c>
    </row>
    <row r="4001" spans="1:2" x14ac:dyDescent="0.3">
      <c r="A4001" t="s">
        <v>2421</v>
      </c>
      <c r="B4001" t="s">
        <v>232</v>
      </c>
    </row>
    <row r="4002" spans="1:2" x14ac:dyDescent="0.3">
      <c r="A4002" t="s">
        <v>2420</v>
      </c>
      <c r="B4002" t="s">
        <v>70</v>
      </c>
    </row>
    <row r="4003" spans="1:2" x14ac:dyDescent="0.3">
      <c r="A4003" t="s">
        <v>2501</v>
      </c>
      <c r="B4003" t="s">
        <v>218</v>
      </c>
    </row>
    <row r="4004" spans="1:2" x14ac:dyDescent="0.3">
      <c r="A4004" t="s">
        <v>2419</v>
      </c>
      <c r="B4004" t="s">
        <v>228</v>
      </c>
    </row>
    <row r="4005" spans="1:2" x14ac:dyDescent="0.3">
      <c r="A4005" t="s">
        <v>2418</v>
      </c>
      <c r="B4005" t="s">
        <v>227</v>
      </c>
    </row>
    <row r="4006" spans="1:2" x14ac:dyDescent="0.3">
      <c r="A4006" t="s">
        <v>2417</v>
      </c>
      <c r="B4006" t="s">
        <v>228</v>
      </c>
    </row>
    <row r="4007" spans="1:2" x14ac:dyDescent="0.3">
      <c r="A4007" t="s">
        <v>2416</v>
      </c>
      <c r="B4007" t="s">
        <v>228</v>
      </c>
    </row>
    <row r="4008" spans="1:2" x14ac:dyDescent="0.3">
      <c r="A4008" t="s">
        <v>2415</v>
      </c>
      <c r="B4008" t="s">
        <v>234</v>
      </c>
    </row>
    <row r="4009" spans="1:2" x14ac:dyDescent="0.3">
      <c r="A4009" t="s">
        <v>2414</v>
      </c>
      <c r="B4009" t="s">
        <v>212</v>
      </c>
    </row>
    <row r="4010" spans="1:2" x14ac:dyDescent="0.3">
      <c r="A4010" t="s">
        <v>2413</v>
      </c>
      <c r="B4010" t="s">
        <v>70</v>
      </c>
    </row>
    <row r="4011" spans="1:2" x14ac:dyDescent="0.3">
      <c r="A4011" t="s">
        <v>2412</v>
      </c>
      <c r="B4011" t="s">
        <v>206</v>
      </c>
    </row>
    <row r="4012" spans="1:2" x14ac:dyDescent="0.3">
      <c r="A4012" t="s">
        <v>2411</v>
      </c>
      <c r="B4012" t="s">
        <v>227</v>
      </c>
    </row>
    <row r="4013" spans="1:2" x14ac:dyDescent="0.3">
      <c r="A4013" t="s">
        <v>2408</v>
      </c>
      <c r="B4013" t="s">
        <v>210</v>
      </c>
    </row>
    <row r="4014" spans="1:2" x14ac:dyDescent="0.3">
      <c r="A4014" t="s">
        <v>2410</v>
      </c>
      <c r="B4014" t="s">
        <v>227</v>
      </c>
    </row>
    <row r="4015" spans="1:2" x14ac:dyDescent="0.3">
      <c r="A4015" t="s">
        <v>2409</v>
      </c>
      <c r="B4015" t="s">
        <v>70</v>
      </c>
    </row>
    <row r="4016" spans="1:2" x14ac:dyDescent="0.3">
      <c r="A4016" t="s">
        <v>2407</v>
      </c>
      <c r="B4016" t="s">
        <v>96</v>
      </c>
    </row>
    <row r="4017" spans="1:2" x14ac:dyDescent="0.3">
      <c r="A4017" t="s">
        <v>2406</v>
      </c>
      <c r="B4017" t="s">
        <v>206</v>
      </c>
    </row>
    <row r="4018" spans="1:2" x14ac:dyDescent="0.3">
      <c r="A4018" t="s">
        <v>2405</v>
      </c>
      <c r="B4018" t="s">
        <v>231</v>
      </c>
    </row>
    <row r="4019" spans="1:2" x14ac:dyDescent="0.3">
      <c r="A4019" t="s">
        <v>2404</v>
      </c>
      <c r="B4019" t="s">
        <v>70</v>
      </c>
    </row>
    <row r="4020" spans="1:2" x14ac:dyDescent="0.3">
      <c r="A4020" t="s">
        <v>2403</v>
      </c>
      <c r="B4020" t="s">
        <v>232</v>
      </c>
    </row>
    <row r="4021" spans="1:2" x14ac:dyDescent="0.3">
      <c r="A4021" t="s">
        <v>2402</v>
      </c>
      <c r="B4021" t="s">
        <v>234</v>
      </c>
    </row>
    <row r="4022" spans="1:2" x14ac:dyDescent="0.3">
      <c r="A4022" t="s">
        <v>2401</v>
      </c>
      <c r="B4022" t="s">
        <v>234</v>
      </c>
    </row>
    <row r="4023" spans="1:2" x14ac:dyDescent="0.3">
      <c r="A4023" t="s">
        <v>2400</v>
      </c>
      <c r="B4023" t="s">
        <v>206</v>
      </c>
    </row>
    <row r="4024" spans="1:2" x14ac:dyDescent="0.3">
      <c r="A4024" t="s">
        <v>2399</v>
      </c>
      <c r="B4024" t="s">
        <v>219</v>
      </c>
    </row>
    <row r="4025" spans="1:2" x14ac:dyDescent="0.3">
      <c r="A4025" t="s">
        <v>2398</v>
      </c>
      <c r="B4025" t="s">
        <v>232</v>
      </c>
    </row>
    <row r="4026" spans="1:2" x14ac:dyDescent="0.3">
      <c r="A4026" t="s">
        <v>2397</v>
      </c>
      <c r="B4026" t="s">
        <v>70</v>
      </c>
    </row>
    <row r="4027" spans="1:2" x14ac:dyDescent="0.3">
      <c r="A4027" t="s">
        <v>2396</v>
      </c>
      <c r="B4027" t="s">
        <v>209</v>
      </c>
    </row>
    <row r="4028" spans="1:2" x14ac:dyDescent="0.3">
      <c r="A4028" t="s">
        <v>2395</v>
      </c>
      <c r="B4028" t="s">
        <v>212</v>
      </c>
    </row>
    <row r="4029" spans="1:2" x14ac:dyDescent="0.3">
      <c r="A4029" t="s">
        <v>2394</v>
      </c>
      <c r="B4029" t="s">
        <v>212</v>
      </c>
    </row>
    <row r="4030" spans="1:2" x14ac:dyDescent="0.3">
      <c r="A4030" t="s">
        <v>2393</v>
      </c>
      <c r="B4030" t="s">
        <v>82</v>
      </c>
    </row>
    <row r="4031" spans="1:2" x14ac:dyDescent="0.3">
      <c r="A4031" t="s">
        <v>2392</v>
      </c>
      <c r="B4031" t="s">
        <v>227</v>
      </c>
    </row>
    <row r="4032" spans="1:2" x14ac:dyDescent="0.3">
      <c r="A4032" t="s">
        <v>2391</v>
      </c>
      <c r="B4032" t="s">
        <v>226</v>
      </c>
    </row>
    <row r="4033" spans="1:2" x14ac:dyDescent="0.3">
      <c r="A4033" t="s">
        <v>2390</v>
      </c>
      <c r="B4033" t="s">
        <v>70</v>
      </c>
    </row>
    <row r="4034" spans="1:2" x14ac:dyDescent="0.3">
      <c r="A4034" t="s">
        <v>2389</v>
      </c>
      <c r="B4034" t="s">
        <v>70</v>
      </c>
    </row>
    <row r="4035" spans="1:2" x14ac:dyDescent="0.3">
      <c r="A4035" t="s">
        <v>2388</v>
      </c>
      <c r="B4035" t="s">
        <v>218</v>
      </c>
    </row>
    <row r="4036" spans="1:2" x14ac:dyDescent="0.3">
      <c r="A4036" t="s">
        <v>2387</v>
      </c>
      <c r="B4036" t="s">
        <v>228</v>
      </c>
    </row>
    <row r="4037" spans="1:2" x14ac:dyDescent="0.3">
      <c r="A4037" t="s">
        <v>2386</v>
      </c>
      <c r="B4037" t="s">
        <v>212</v>
      </c>
    </row>
    <row r="4038" spans="1:2" x14ac:dyDescent="0.3">
      <c r="A4038" t="s">
        <v>2385</v>
      </c>
      <c r="B4038" t="s">
        <v>232</v>
      </c>
    </row>
    <row r="4039" spans="1:2" x14ac:dyDescent="0.3">
      <c r="A4039" t="s">
        <v>2384</v>
      </c>
      <c r="B4039" t="s">
        <v>227</v>
      </c>
    </row>
    <row r="4040" spans="1:2" x14ac:dyDescent="0.3">
      <c r="A4040" t="s">
        <v>2383</v>
      </c>
      <c r="B4040" t="s">
        <v>227</v>
      </c>
    </row>
    <row r="4041" spans="1:2" x14ac:dyDescent="0.3">
      <c r="A4041" t="s">
        <v>2382</v>
      </c>
      <c r="B4041" t="s">
        <v>227</v>
      </c>
    </row>
    <row r="4042" spans="1:2" x14ac:dyDescent="0.3">
      <c r="A4042" t="s">
        <v>2381</v>
      </c>
      <c r="B4042" t="s">
        <v>227</v>
      </c>
    </row>
    <row r="4043" spans="1:2" x14ac:dyDescent="0.3">
      <c r="A4043" t="s">
        <v>2380</v>
      </c>
      <c r="B4043" t="s">
        <v>232</v>
      </c>
    </row>
    <row r="4044" spans="1:2" x14ac:dyDescent="0.3">
      <c r="A4044" t="s">
        <v>2379</v>
      </c>
      <c r="B4044" t="s">
        <v>82</v>
      </c>
    </row>
    <row r="4045" spans="1:2" x14ac:dyDescent="0.3">
      <c r="A4045" t="s">
        <v>2378</v>
      </c>
      <c r="B4045" t="s">
        <v>234</v>
      </c>
    </row>
    <row r="4046" spans="1:2" x14ac:dyDescent="0.3">
      <c r="A4046" t="s">
        <v>2377</v>
      </c>
      <c r="B4046" t="s">
        <v>218</v>
      </c>
    </row>
    <row r="4047" spans="1:2" x14ac:dyDescent="0.3">
      <c r="A4047" t="s">
        <v>2376</v>
      </c>
      <c r="B4047" t="s">
        <v>70</v>
      </c>
    </row>
    <row r="4048" spans="1:2" x14ac:dyDescent="0.3">
      <c r="A4048" t="s">
        <v>2375</v>
      </c>
      <c r="B4048" t="s">
        <v>70</v>
      </c>
    </row>
    <row r="4049" spans="1:2" x14ac:dyDescent="0.3">
      <c r="A4049" t="s">
        <v>2374</v>
      </c>
      <c r="B4049" t="s">
        <v>234</v>
      </c>
    </row>
    <row r="4050" spans="1:2" x14ac:dyDescent="0.3">
      <c r="A4050" t="s">
        <v>2373</v>
      </c>
      <c r="B4050" t="s">
        <v>70</v>
      </c>
    </row>
    <row r="4051" spans="1:2" x14ac:dyDescent="0.3">
      <c r="A4051" t="s">
        <v>2372</v>
      </c>
      <c r="B4051" t="s">
        <v>70</v>
      </c>
    </row>
    <row r="4052" spans="1:2" x14ac:dyDescent="0.3">
      <c r="A4052" t="s">
        <v>2371</v>
      </c>
      <c r="B4052" t="s">
        <v>232</v>
      </c>
    </row>
    <row r="4053" spans="1:2" x14ac:dyDescent="0.3">
      <c r="A4053" t="s">
        <v>2370</v>
      </c>
      <c r="B4053" t="s">
        <v>230</v>
      </c>
    </row>
    <row r="4054" spans="1:2" x14ac:dyDescent="0.3">
      <c r="A4054" t="s">
        <v>2369</v>
      </c>
      <c r="B4054" t="s">
        <v>212</v>
      </c>
    </row>
    <row r="4055" spans="1:2" x14ac:dyDescent="0.3">
      <c r="A4055" t="s">
        <v>2368</v>
      </c>
      <c r="B4055" t="s">
        <v>212</v>
      </c>
    </row>
    <row r="4056" spans="1:2" x14ac:dyDescent="0.3">
      <c r="A4056" t="s">
        <v>2367</v>
      </c>
      <c r="B4056" t="s">
        <v>232</v>
      </c>
    </row>
    <row r="4057" spans="1:2" x14ac:dyDescent="0.3">
      <c r="A4057" t="s">
        <v>2366</v>
      </c>
      <c r="B4057" t="s">
        <v>70</v>
      </c>
    </row>
    <row r="4058" spans="1:2" x14ac:dyDescent="0.3">
      <c r="A4058" t="s">
        <v>2365</v>
      </c>
      <c r="B4058" t="s">
        <v>211</v>
      </c>
    </row>
    <row r="4059" spans="1:2" x14ac:dyDescent="0.3">
      <c r="A4059" t="s">
        <v>2364</v>
      </c>
      <c r="B4059" t="s">
        <v>206</v>
      </c>
    </row>
    <row r="4060" spans="1:2" x14ac:dyDescent="0.3">
      <c r="A4060" t="s">
        <v>2363</v>
      </c>
      <c r="B4060" t="s">
        <v>232</v>
      </c>
    </row>
    <row r="4061" spans="1:2" x14ac:dyDescent="0.3">
      <c r="A4061" t="s">
        <v>2362</v>
      </c>
      <c r="B4061" t="s">
        <v>70</v>
      </c>
    </row>
    <row r="4062" spans="1:2" x14ac:dyDescent="0.3">
      <c r="A4062" t="s">
        <v>2361</v>
      </c>
      <c r="B4062" t="s">
        <v>70</v>
      </c>
    </row>
    <row r="4063" spans="1:2" x14ac:dyDescent="0.3">
      <c r="A4063" t="s">
        <v>2360</v>
      </c>
      <c r="B4063" t="s">
        <v>70</v>
      </c>
    </row>
    <row r="4064" spans="1:2" x14ac:dyDescent="0.3">
      <c r="A4064" t="s">
        <v>2359</v>
      </c>
      <c r="B4064" t="s">
        <v>211</v>
      </c>
    </row>
    <row r="4065" spans="1:2" x14ac:dyDescent="0.3">
      <c r="A4065" t="s">
        <v>2358</v>
      </c>
      <c r="B4065" t="s">
        <v>228</v>
      </c>
    </row>
    <row r="4066" spans="1:2" x14ac:dyDescent="0.3">
      <c r="A4066" t="s">
        <v>2357</v>
      </c>
      <c r="B4066" t="s">
        <v>212</v>
      </c>
    </row>
    <row r="4067" spans="1:2" x14ac:dyDescent="0.3">
      <c r="A4067" t="s">
        <v>2356</v>
      </c>
      <c r="B4067" t="s">
        <v>212</v>
      </c>
    </row>
    <row r="4068" spans="1:2" x14ac:dyDescent="0.3">
      <c r="A4068" t="s">
        <v>2355</v>
      </c>
      <c r="B4068" t="s">
        <v>230</v>
      </c>
    </row>
    <row r="4069" spans="1:2" x14ac:dyDescent="0.3">
      <c r="A4069" t="s">
        <v>2354</v>
      </c>
      <c r="B4069" t="s">
        <v>82</v>
      </c>
    </row>
    <row r="4070" spans="1:2" x14ac:dyDescent="0.3">
      <c r="A4070" t="s">
        <v>2353</v>
      </c>
      <c r="B4070" t="s">
        <v>227</v>
      </c>
    </row>
    <row r="4071" spans="1:2" x14ac:dyDescent="0.3">
      <c r="A4071" t="s">
        <v>2352</v>
      </c>
      <c r="B4071" t="s">
        <v>228</v>
      </c>
    </row>
    <row r="4072" spans="1:2" x14ac:dyDescent="0.3">
      <c r="A4072" t="s">
        <v>2351</v>
      </c>
      <c r="B4072" t="s">
        <v>70</v>
      </c>
    </row>
    <row r="4073" spans="1:2" x14ac:dyDescent="0.3">
      <c r="A4073" t="s">
        <v>2350</v>
      </c>
      <c r="B4073" t="s">
        <v>70</v>
      </c>
    </row>
    <row r="4074" spans="1:2" x14ac:dyDescent="0.3">
      <c r="A4074" t="s">
        <v>2349</v>
      </c>
      <c r="B4074" t="s">
        <v>70</v>
      </c>
    </row>
    <row r="4075" spans="1:2" x14ac:dyDescent="0.3">
      <c r="A4075" t="s">
        <v>2348</v>
      </c>
      <c r="B4075" t="s">
        <v>70</v>
      </c>
    </row>
    <row r="4076" spans="1:2" x14ac:dyDescent="0.3">
      <c r="A4076" t="s">
        <v>2347</v>
      </c>
      <c r="B4076" t="s">
        <v>229</v>
      </c>
    </row>
    <row r="4077" spans="1:2" x14ac:dyDescent="0.3">
      <c r="A4077" t="s">
        <v>2346</v>
      </c>
      <c r="B4077" t="s">
        <v>229</v>
      </c>
    </row>
    <row r="4078" spans="1:2" x14ac:dyDescent="0.3">
      <c r="A4078" t="s">
        <v>2345</v>
      </c>
      <c r="B4078" t="s">
        <v>70</v>
      </c>
    </row>
    <row r="4079" spans="1:2" x14ac:dyDescent="0.3">
      <c r="A4079" t="s">
        <v>2344</v>
      </c>
      <c r="B4079" t="s">
        <v>227</v>
      </c>
    </row>
    <row r="4080" spans="1:2" x14ac:dyDescent="0.3">
      <c r="A4080" t="s">
        <v>2343</v>
      </c>
      <c r="B4080" t="s">
        <v>70</v>
      </c>
    </row>
    <row r="4081" spans="1:2" x14ac:dyDescent="0.3">
      <c r="A4081" t="s">
        <v>2342</v>
      </c>
      <c r="B4081" t="s">
        <v>216</v>
      </c>
    </row>
    <row r="4082" spans="1:2" x14ac:dyDescent="0.3">
      <c r="A4082" t="s">
        <v>2341</v>
      </c>
      <c r="B4082" t="s">
        <v>70</v>
      </c>
    </row>
    <row r="4083" spans="1:2" x14ac:dyDescent="0.3">
      <c r="A4083" t="s">
        <v>2340</v>
      </c>
      <c r="B4083" t="s">
        <v>227</v>
      </c>
    </row>
    <row r="4084" spans="1:2" x14ac:dyDescent="0.3">
      <c r="A4084" t="s">
        <v>2339</v>
      </c>
      <c r="B4084" t="s">
        <v>232</v>
      </c>
    </row>
    <row r="4085" spans="1:2" x14ac:dyDescent="0.3">
      <c r="A4085" t="s">
        <v>2338</v>
      </c>
      <c r="B4085" t="s">
        <v>227</v>
      </c>
    </row>
    <row r="4086" spans="1:2" x14ac:dyDescent="0.3">
      <c r="A4086" t="s">
        <v>2337</v>
      </c>
      <c r="B4086" t="s">
        <v>227</v>
      </c>
    </row>
    <row r="4087" spans="1:2" x14ac:dyDescent="0.3">
      <c r="A4087" t="s">
        <v>2336</v>
      </c>
      <c r="B4087" t="s">
        <v>70</v>
      </c>
    </row>
    <row r="4088" spans="1:2" x14ac:dyDescent="0.3">
      <c r="A4088" t="s">
        <v>2335</v>
      </c>
      <c r="B4088" t="s">
        <v>70</v>
      </c>
    </row>
    <row r="4089" spans="1:2" x14ac:dyDescent="0.3">
      <c r="A4089" t="s">
        <v>2334</v>
      </c>
      <c r="B4089" t="s">
        <v>234</v>
      </c>
    </row>
    <row r="4090" spans="1:2" x14ac:dyDescent="0.3">
      <c r="A4090" t="s">
        <v>2333</v>
      </c>
      <c r="B4090" t="s">
        <v>70</v>
      </c>
    </row>
    <row r="4091" spans="1:2" x14ac:dyDescent="0.3">
      <c r="A4091" t="s">
        <v>2332</v>
      </c>
      <c r="B4091" t="s">
        <v>70</v>
      </c>
    </row>
    <row r="4092" spans="1:2" x14ac:dyDescent="0.3">
      <c r="A4092" t="s">
        <v>2331</v>
      </c>
      <c r="B4092" t="s">
        <v>82</v>
      </c>
    </row>
    <row r="4093" spans="1:2" x14ac:dyDescent="0.3">
      <c r="A4093" t="s">
        <v>2330</v>
      </c>
      <c r="B4093" t="s">
        <v>82</v>
      </c>
    </row>
    <row r="4094" spans="1:2" x14ac:dyDescent="0.3">
      <c r="A4094" t="s">
        <v>2329</v>
      </c>
      <c r="B4094" t="s">
        <v>226</v>
      </c>
    </row>
    <row r="4095" spans="1:2" x14ac:dyDescent="0.3">
      <c r="A4095" t="s">
        <v>2328</v>
      </c>
      <c r="B4095" t="s">
        <v>226</v>
      </c>
    </row>
    <row r="4096" spans="1:2" x14ac:dyDescent="0.3">
      <c r="A4096" t="s">
        <v>2327</v>
      </c>
      <c r="B4096" t="s">
        <v>226</v>
      </c>
    </row>
    <row r="4097" spans="1:2" x14ac:dyDescent="0.3">
      <c r="A4097" t="s">
        <v>2326</v>
      </c>
      <c r="B4097" t="s">
        <v>70</v>
      </c>
    </row>
    <row r="4098" spans="1:2" x14ac:dyDescent="0.3">
      <c r="A4098" t="s">
        <v>2325</v>
      </c>
      <c r="B4098" t="s">
        <v>70</v>
      </c>
    </row>
    <row r="4099" spans="1:2" x14ac:dyDescent="0.3">
      <c r="A4099" t="s">
        <v>2324</v>
      </c>
      <c r="B4099" t="s">
        <v>228</v>
      </c>
    </row>
    <row r="4100" spans="1:2" x14ac:dyDescent="0.3">
      <c r="A4100" t="s">
        <v>2323</v>
      </c>
      <c r="B4100" t="s">
        <v>227</v>
      </c>
    </row>
    <row r="4101" spans="1:2" x14ac:dyDescent="0.3">
      <c r="A4101" t="s">
        <v>2322</v>
      </c>
      <c r="B4101" t="s">
        <v>230</v>
      </c>
    </row>
    <row r="4102" spans="1:2" x14ac:dyDescent="0.3">
      <c r="A4102" t="s">
        <v>2321</v>
      </c>
      <c r="B4102" t="s">
        <v>70</v>
      </c>
    </row>
    <row r="4103" spans="1:2" x14ac:dyDescent="0.3">
      <c r="A4103" t="s">
        <v>2320</v>
      </c>
      <c r="B4103" t="s">
        <v>234</v>
      </c>
    </row>
    <row r="4104" spans="1:2" x14ac:dyDescent="0.3">
      <c r="A4104" t="s">
        <v>2319</v>
      </c>
      <c r="B4104" t="s">
        <v>211</v>
      </c>
    </row>
    <row r="4105" spans="1:2" x14ac:dyDescent="0.3">
      <c r="A4105" t="s">
        <v>2318</v>
      </c>
      <c r="B4105" t="s">
        <v>227</v>
      </c>
    </row>
    <row r="4106" spans="1:2" x14ac:dyDescent="0.3">
      <c r="A4106" t="s">
        <v>2317</v>
      </c>
      <c r="B4106" t="s">
        <v>229</v>
      </c>
    </row>
    <row r="4107" spans="1:2" x14ac:dyDescent="0.3">
      <c r="A4107" t="s">
        <v>2316</v>
      </c>
      <c r="B4107" t="s">
        <v>228</v>
      </c>
    </row>
    <row r="4108" spans="1:2" x14ac:dyDescent="0.3">
      <c r="A4108" t="s">
        <v>2315</v>
      </c>
      <c r="B4108" t="s">
        <v>212</v>
      </c>
    </row>
    <row r="4109" spans="1:2" x14ac:dyDescent="0.3">
      <c r="A4109" t="s">
        <v>2314</v>
      </c>
      <c r="B4109" t="s">
        <v>227</v>
      </c>
    </row>
    <row r="4110" spans="1:2" x14ac:dyDescent="0.3">
      <c r="A4110" t="s">
        <v>2312</v>
      </c>
      <c r="B4110" t="s">
        <v>82</v>
      </c>
    </row>
    <row r="4111" spans="1:2" x14ac:dyDescent="0.3">
      <c r="A4111" t="s">
        <v>2313</v>
      </c>
      <c r="B4111" t="s">
        <v>206</v>
      </c>
    </row>
    <row r="4112" spans="1:2" x14ac:dyDescent="0.3">
      <c r="A4112" t="s">
        <v>2311</v>
      </c>
      <c r="B4112" t="s">
        <v>229</v>
      </c>
    </row>
    <row r="4113" spans="1:2" x14ac:dyDescent="0.3">
      <c r="A4113" t="s">
        <v>2310</v>
      </c>
      <c r="B4113" t="s">
        <v>70</v>
      </c>
    </row>
    <row r="4114" spans="1:2" x14ac:dyDescent="0.3">
      <c r="A4114" t="s">
        <v>2309</v>
      </c>
      <c r="B4114" t="s">
        <v>234</v>
      </c>
    </row>
    <row r="4115" spans="1:2" x14ac:dyDescent="0.3">
      <c r="A4115" t="s">
        <v>2308</v>
      </c>
      <c r="B4115" t="s">
        <v>228</v>
      </c>
    </row>
    <row r="4116" spans="1:2" x14ac:dyDescent="0.3">
      <c r="A4116" t="s">
        <v>2307</v>
      </c>
      <c r="B4116" t="s">
        <v>82</v>
      </c>
    </row>
    <row r="4117" spans="1:2" x14ac:dyDescent="0.3">
      <c r="A4117" t="s">
        <v>2306</v>
      </c>
      <c r="B4117" t="s">
        <v>233</v>
      </c>
    </row>
    <row r="4118" spans="1:2" x14ac:dyDescent="0.3">
      <c r="A4118" t="s">
        <v>2305</v>
      </c>
      <c r="B4118" t="s">
        <v>70</v>
      </c>
    </row>
    <row r="4119" spans="1:2" x14ac:dyDescent="0.3">
      <c r="A4119" t="s">
        <v>2304</v>
      </c>
      <c r="B4119" t="s">
        <v>212</v>
      </c>
    </row>
    <row r="4120" spans="1:2" x14ac:dyDescent="0.3">
      <c r="A4120" t="s">
        <v>2303</v>
      </c>
      <c r="B4120" t="s">
        <v>211</v>
      </c>
    </row>
    <row r="4121" spans="1:2" x14ac:dyDescent="0.3">
      <c r="A4121" t="s">
        <v>2302</v>
      </c>
      <c r="B4121" t="s">
        <v>232</v>
      </c>
    </row>
    <row r="4122" spans="1:2" x14ac:dyDescent="0.3">
      <c r="A4122" t="s">
        <v>2301</v>
      </c>
      <c r="B4122" t="s">
        <v>209</v>
      </c>
    </row>
    <row r="4123" spans="1:2" x14ac:dyDescent="0.3">
      <c r="A4123" t="s">
        <v>2300</v>
      </c>
      <c r="B4123" t="s">
        <v>206</v>
      </c>
    </row>
    <row r="4124" spans="1:2" x14ac:dyDescent="0.3">
      <c r="A4124" t="s">
        <v>2299</v>
      </c>
      <c r="B4124" t="s">
        <v>208</v>
      </c>
    </row>
    <row r="4125" spans="1:2" x14ac:dyDescent="0.3">
      <c r="A4125" t="s">
        <v>2298</v>
      </c>
      <c r="B4125" t="s">
        <v>82</v>
      </c>
    </row>
    <row r="4126" spans="1:2" x14ac:dyDescent="0.3">
      <c r="A4126" t="s">
        <v>2297</v>
      </c>
      <c r="B4126" t="s">
        <v>227</v>
      </c>
    </row>
    <row r="4127" spans="1:2" x14ac:dyDescent="0.3">
      <c r="A4127" t="s">
        <v>2296</v>
      </c>
      <c r="B4127" t="s">
        <v>227</v>
      </c>
    </row>
    <row r="4128" spans="1:2" x14ac:dyDescent="0.3">
      <c r="A4128" t="s">
        <v>102</v>
      </c>
      <c r="B4128" t="s">
        <v>215</v>
      </c>
    </row>
    <row r="4129" spans="1:2" x14ac:dyDescent="0.3">
      <c r="A4129" t="s">
        <v>2294</v>
      </c>
      <c r="B4129" t="s">
        <v>70</v>
      </c>
    </row>
    <row r="4130" spans="1:2" x14ac:dyDescent="0.3">
      <c r="A4130" t="s">
        <v>2293</v>
      </c>
      <c r="B4130" t="s">
        <v>234</v>
      </c>
    </row>
    <row r="4131" spans="1:2" x14ac:dyDescent="0.3">
      <c r="A4131" t="s">
        <v>2292</v>
      </c>
      <c r="B4131" t="s">
        <v>232</v>
      </c>
    </row>
    <row r="4132" spans="1:2" x14ac:dyDescent="0.3">
      <c r="A4132" t="s">
        <v>2295</v>
      </c>
      <c r="B4132" t="s">
        <v>215</v>
      </c>
    </row>
    <row r="4133" spans="1:2" x14ac:dyDescent="0.3">
      <c r="A4133" t="s">
        <v>2291</v>
      </c>
      <c r="B4133" t="s">
        <v>230</v>
      </c>
    </row>
    <row r="4134" spans="1:2" x14ac:dyDescent="0.3">
      <c r="A4134" t="s">
        <v>2290</v>
      </c>
      <c r="B4134" t="s">
        <v>212</v>
      </c>
    </row>
    <row r="4135" spans="1:2" x14ac:dyDescent="0.3">
      <c r="A4135" t="s">
        <v>2289</v>
      </c>
      <c r="B4135" t="s">
        <v>209</v>
      </c>
    </row>
    <row r="4136" spans="1:2" x14ac:dyDescent="0.3">
      <c r="A4136" t="s">
        <v>2288</v>
      </c>
      <c r="B4136" t="s">
        <v>96</v>
      </c>
    </row>
    <row r="4137" spans="1:2" x14ac:dyDescent="0.3">
      <c r="A4137" t="s">
        <v>2287</v>
      </c>
      <c r="B4137" t="s">
        <v>229</v>
      </c>
    </row>
    <row r="4138" spans="1:2" x14ac:dyDescent="0.3">
      <c r="A4138" t="s">
        <v>2286</v>
      </c>
      <c r="B4138" t="s">
        <v>234</v>
      </c>
    </row>
    <row r="4139" spans="1:2" x14ac:dyDescent="0.3">
      <c r="A4139" t="s">
        <v>2285</v>
      </c>
      <c r="B4139" t="s">
        <v>228</v>
      </c>
    </row>
    <row r="4140" spans="1:2" x14ac:dyDescent="0.3">
      <c r="A4140" t="s">
        <v>2284</v>
      </c>
      <c r="B4140" t="s">
        <v>70</v>
      </c>
    </row>
    <row r="4141" spans="1:2" x14ac:dyDescent="0.3">
      <c r="A4141" t="s">
        <v>2283</v>
      </c>
      <c r="B4141" t="s">
        <v>232</v>
      </c>
    </row>
    <row r="4142" spans="1:2" x14ac:dyDescent="0.3">
      <c r="A4142" t="s">
        <v>2282</v>
      </c>
      <c r="B4142" t="s">
        <v>232</v>
      </c>
    </row>
    <row r="4143" spans="1:2" x14ac:dyDescent="0.3">
      <c r="A4143" t="s">
        <v>2281</v>
      </c>
      <c r="B4143" t="s">
        <v>206</v>
      </c>
    </row>
    <row r="4144" spans="1:2" x14ac:dyDescent="0.3">
      <c r="A4144" t="s">
        <v>2280</v>
      </c>
      <c r="B4144" t="s">
        <v>228</v>
      </c>
    </row>
    <row r="4145" spans="1:2" x14ac:dyDescent="0.3">
      <c r="A4145" t="s">
        <v>2279</v>
      </c>
      <c r="B4145" t="s">
        <v>70</v>
      </c>
    </row>
    <row r="4146" spans="1:2" x14ac:dyDescent="0.3">
      <c r="A4146" t="s">
        <v>2278</v>
      </c>
      <c r="B4146" t="s">
        <v>70</v>
      </c>
    </row>
    <row r="4147" spans="1:2" x14ac:dyDescent="0.3">
      <c r="A4147" t="s">
        <v>2277</v>
      </c>
      <c r="B4147" t="s">
        <v>218</v>
      </c>
    </row>
    <row r="4148" spans="1:2" x14ac:dyDescent="0.3">
      <c r="A4148" t="s">
        <v>2276</v>
      </c>
      <c r="B4148" t="s">
        <v>218</v>
      </c>
    </row>
    <row r="4149" spans="1:2" x14ac:dyDescent="0.3">
      <c r="A4149" t="s">
        <v>2275</v>
      </c>
      <c r="B4149" t="s">
        <v>232</v>
      </c>
    </row>
    <row r="4150" spans="1:2" x14ac:dyDescent="0.3">
      <c r="A4150" t="s">
        <v>2274</v>
      </c>
      <c r="B4150" t="s">
        <v>70</v>
      </c>
    </row>
    <row r="4151" spans="1:2" x14ac:dyDescent="0.3">
      <c r="A4151" t="s">
        <v>2273</v>
      </c>
      <c r="B4151" t="s">
        <v>206</v>
      </c>
    </row>
    <row r="4152" spans="1:2" x14ac:dyDescent="0.3">
      <c r="A4152" t="s">
        <v>2272</v>
      </c>
      <c r="B4152" t="s">
        <v>227</v>
      </c>
    </row>
    <row r="4153" spans="1:2" x14ac:dyDescent="0.3">
      <c r="A4153" t="s">
        <v>2271</v>
      </c>
      <c r="B4153" t="s">
        <v>232</v>
      </c>
    </row>
    <row r="4154" spans="1:2" x14ac:dyDescent="0.3">
      <c r="A4154" t="s">
        <v>2270</v>
      </c>
      <c r="B4154" t="s">
        <v>227</v>
      </c>
    </row>
    <row r="4155" spans="1:2" x14ac:dyDescent="0.3">
      <c r="A4155" t="s">
        <v>2269</v>
      </c>
      <c r="B4155" t="s">
        <v>211</v>
      </c>
    </row>
    <row r="4156" spans="1:2" x14ac:dyDescent="0.3">
      <c r="A4156" t="s">
        <v>2268</v>
      </c>
      <c r="B4156" t="s">
        <v>215</v>
      </c>
    </row>
    <row r="4157" spans="1:2" x14ac:dyDescent="0.3">
      <c r="A4157" t="s">
        <v>2267</v>
      </c>
      <c r="B4157" t="s">
        <v>82</v>
      </c>
    </row>
    <row r="4158" spans="1:2" x14ac:dyDescent="0.3">
      <c r="A4158" t="s">
        <v>2266</v>
      </c>
      <c r="B4158" t="s">
        <v>218</v>
      </c>
    </row>
    <row r="4159" spans="1:2" x14ac:dyDescent="0.3">
      <c r="A4159" t="s">
        <v>2265</v>
      </c>
      <c r="B4159" t="s">
        <v>227</v>
      </c>
    </row>
    <row r="4160" spans="1:2" x14ac:dyDescent="0.3">
      <c r="A4160" t="s">
        <v>2264</v>
      </c>
      <c r="B4160" t="s">
        <v>70</v>
      </c>
    </row>
    <row r="4161" spans="1:2" x14ac:dyDescent="0.3">
      <c r="A4161" t="s">
        <v>2263</v>
      </c>
      <c r="B4161" t="s">
        <v>227</v>
      </c>
    </row>
    <row r="4162" spans="1:2" x14ac:dyDescent="0.3">
      <c r="A4162" t="s">
        <v>2262</v>
      </c>
      <c r="B4162" t="s">
        <v>229</v>
      </c>
    </row>
    <row r="4163" spans="1:2" x14ac:dyDescent="0.3">
      <c r="A4163" t="s">
        <v>2261</v>
      </c>
      <c r="B4163" t="s">
        <v>70</v>
      </c>
    </row>
    <row r="4164" spans="1:2" x14ac:dyDescent="0.3">
      <c r="A4164" t="s">
        <v>2260</v>
      </c>
      <c r="B4164" t="s">
        <v>228</v>
      </c>
    </row>
    <row r="4165" spans="1:2" x14ac:dyDescent="0.3">
      <c r="A4165" t="s">
        <v>2259</v>
      </c>
      <c r="B4165" t="s">
        <v>70</v>
      </c>
    </row>
    <row r="4166" spans="1:2" x14ac:dyDescent="0.3">
      <c r="A4166" t="s">
        <v>2258</v>
      </c>
      <c r="B4166" t="s">
        <v>212</v>
      </c>
    </row>
    <row r="4167" spans="1:2" x14ac:dyDescent="0.3">
      <c r="A4167" t="s">
        <v>2257</v>
      </c>
      <c r="B4167" t="s">
        <v>70</v>
      </c>
    </row>
    <row r="4168" spans="1:2" x14ac:dyDescent="0.3">
      <c r="A4168" t="s">
        <v>2256</v>
      </c>
      <c r="B4168" t="s">
        <v>70</v>
      </c>
    </row>
    <row r="4169" spans="1:2" x14ac:dyDescent="0.3">
      <c r="A4169" t="s">
        <v>2255</v>
      </c>
      <c r="B4169" t="s">
        <v>70</v>
      </c>
    </row>
    <row r="4170" spans="1:2" x14ac:dyDescent="0.3">
      <c r="A4170" t="s">
        <v>2254</v>
      </c>
      <c r="B4170" t="s">
        <v>70</v>
      </c>
    </row>
    <row r="4171" spans="1:2" x14ac:dyDescent="0.3">
      <c r="A4171" t="s">
        <v>2253</v>
      </c>
      <c r="B4171" t="s">
        <v>232</v>
      </c>
    </row>
    <row r="4172" spans="1:2" x14ac:dyDescent="0.3">
      <c r="A4172" t="s">
        <v>2252</v>
      </c>
      <c r="B4172" t="s">
        <v>70</v>
      </c>
    </row>
    <row r="4173" spans="1:2" x14ac:dyDescent="0.3">
      <c r="A4173" t="s">
        <v>2251</v>
      </c>
      <c r="B4173" t="s">
        <v>206</v>
      </c>
    </row>
    <row r="4174" spans="1:2" x14ac:dyDescent="0.3">
      <c r="A4174" t="s">
        <v>2250</v>
      </c>
      <c r="B4174" t="s">
        <v>82</v>
      </c>
    </row>
    <row r="4175" spans="1:2" x14ac:dyDescent="0.3">
      <c r="A4175" t="s">
        <v>2249</v>
      </c>
      <c r="B4175" t="s">
        <v>211</v>
      </c>
    </row>
    <row r="4176" spans="1:2" x14ac:dyDescent="0.3">
      <c r="A4176" t="s">
        <v>2248</v>
      </c>
      <c r="B4176" t="s">
        <v>228</v>
      </c>
    </row>
    <row r="4177" spans="1:2" x14ac:dyDescent="0.3">
      <c r="A4177" t="s">
        <v>2247</v>
      </c>
      <c r="B4177" t="s">
        <v>208</v>
      </c>
    </row>
    <row r="4178" spans="1:2" x14ac:dyDescent="0.3">
      <c r="A4178" t="s">
        <v>2246</v>
      </c>
      <c r="B4178" t="s">
        <v>232</v>
      </c>
    </row>
    <row r="4179" spans="1:2" x14ac:dyDescent="0.3">
      <c r="A4179" t="s">
        <v>2245</v>
      </c>
      <c r="B4179" t="s">
        <v>206</v>
      </c>
    </row>
    <row r="4180" spans="1:2" x14ac:dyDescent="0.3">
      <c r="A4180" t="s">
        <v>2244</v>
      </c>
      <c r="B4180" t="s">
        <v>70</v>
      </c>
    </row>
    <row r="4181" spans="1:2" x14ac:dyDescent="0.3">
      <c r="A4181" t="s">
        <v>2243</v>
      </c>
      <c r="B4181" t="s">
        <v>226</v>
      </c>
    </row>
    <row r="4182" spans="1:2" x14ac:dyDescent="0.3">
      <c r="A4182" t="s">
        <v>2242</v>
      </c>
      <c r="B4182" t="s">
        <v>226</v>
      </c>
    </row>
    <row r="4183" spans="1:2" x14ac:dyDescent="0.3">
      <c r="A4183" t="s">
        <v>2241</v>
      </c>
      <c r="B4183" t="s">
        <v>82</v>
      </c>
    </row>
    <row r="4184" spans="1:2" x14ac:dyDescent="0.3">
      <c r="A4184" t="s">
        <v>2240</v>
      </c>
      <c r="B4184" t="s">
        <v>82</v>
      </c>
    </row>
    <row r="4185" spans="1:2" x14ac:dyDescent="0.3">
      <c r="A4185" t="s">
        <v>2239</v>
      </c>
      <c r="B4185" t="s">
        <v>70</v>
      </c>
    </row>
    <row r="4186" spans="1:2" x14ac:dyDescent="0.3">
      <c r="A4186" t="s">
        <v>2238</v>
      </c>
      <c r="B4186" t="s">
        <v>70</v>
      </c>
    </row>
    <row r="4187" spans="1:2" x14ac:dyDescent="0.3">
      <c r="A4187" t="s">
        <v>2237</v>
      </c>
      <c r="B4187" t="s">
        <v>211</v>
      </c>
    </row>
    <row r="4188" spans="1:2" x14ac:dyDescent="0.3">
      <c r="A4188" t="s">
        <v>2236</v>
      </c>
      <c r="B4188" t="s">
        <v>234</v>
      </c>
    </row>
    <row r="4189" spans="1:2" x14ac:dyDescent="0.3">
      <c r="A4189" t="s">
        <v>2235</v>
      </c>
      <c r="B4189" t="s">
        <v>230</v>
      </c>
    </row>
    <row r="4190" spans="1:2" x14ac:dyDescent="0.3">
      <c r="A4190" t="s">
        <v>2234</v>
      </c>
      <c r="B4190" t="s">
        <v>226</v>
      </c>
    </row>
    <row r="4191" spans="1:2" x14ac:dyDescent="0.3">
      <c r="A4191" t="s">
        <v>2233</v>
      </c>
      <c r="B4191" t="s">
        <v>232</v>
      </c>
    </row>
    <row r="4192" spans="1:2" x14ac:dyDescent="0.3">
      <c r="A4192" t="s">
        <v>2232</v>
      </c>
      <c r="B4192" t="s">
        <v>206</v>
      </c>
    </row>
    <row r="4193" spans="1:2" x14ac:dyDescent="0.3">
      <c r="A4193" t="s">
        <v>2231</v>
      </c>
      <c r="B4193" t="s">
        <v>228</v>
      </c>
    </row>
    <row r="4194" spans="1:2" x14ac:dyDescent="0.3">
      <c r="A4194" t="s">
        <v>2230</v>
      </c>
      <c r="B4194" t="s">
        <v>219</v>
      </c>
    </row>
    <row r="4195" spans="1:2" x14ac:dyDescent="0.3">
      <c r="A4195" t="s">
        <v>2229</v>
      </c>
      <c r="B4195" t="s">
        <v>226</v>
      </c>
    </row>
    <row r="4196" spans="1:2" x14ac:dyDescent="0.3">
      <c r="A4196" t="s">
        <v>2228</v>
      </c>
      <c r="B4196" t="s">
        <v>226</v>
      </c>
    </row>
    <row r="4197" spans="1:2" x14ac:dyDescent="0.3">
      <c r="A4197" t="s">
        <v>2227</v>
      </c>
      <c r="B4197" t="s">
        <v>70</v>
      </c>
    </row>
    <row r="4198" spans="1:2" x14ac:dyDescent="0.3">
      <c r="A4198" t="s">
        <v>2226</v>
      </c>
      <c r="B4198" t="s">
        <v>211</v>
      </c>
    </row>
    <row r="4199" spans="1:2" x14ac:dyDescent="0.3">
      <c r="A4199" t="s">
        <v>2225</v>
      </c>
      <c r="B4199" t="s">
        <v>228</v>
      </c>
    </row>
    <row r="4200" spans="1:2" x14ac:dyDescent="0.3">
      <c r="A4200" t="s">
        <v>2224</v>
      </c>
      <c r="B4200" t="s">
        <v>82</v>
      </c>
    </row>
    <row r="4201" spans="1:2" x14ac:dyDescent="0.3">
      <c r="A4201" t="s">
        <v>2223</v>
      </c>
      <c r="B4201" t="s">
        <v>227</v>
      </c>
    </row>
    <row r="4202" spans="1:2" x14ac:dyDescent="0.3">
      <c r="A4202" t="s">
        <v>2221</v>
      </c>
      <c r="B4202" t="s">
        <v>82</v>
      </c>
    </row>
    <row r="4203" spans="1:2" x14ac:dyDescent="0.3">
      <c r="A4203" t="s">
        <v>2222</v>
      </c>
      <c r="B4203" t="s">
        <v>206</v>
      </c>
    </row>
    <row r="4204" spans="1:2" x14ac:dyDescent="0.3">
      <c r="A4204" t="s">
        <v>2220</v>
      </c>
      <c r="B4204" t="s">
        <v>70</v>
      </c>
    </row>
    <row r="4205" spans="1:2" x14ac:dyDescent="0.3">
      <c r="A4205" t="s">
        <v>2219</v>
      </c>
      <c r="B4205" t="s">
        <v>218</v>
      </c>
    </row>
    <row r="4206" spans="1:2" x14ac:dyDescent="0.3">
      <c r="A4206" t="s">
        <v>2218</v>
      </c>
      <c r="B4206" t="s">
        <v>82</v>
      </c>
    </row>
    <row r="4207" spans="1:2" x14ac:dyDescent="0.3">
      <c r="A4207" t="s">
        <v>2217</v>
      </c>
      <c r="B4207" t="s">
        <v>226</v>
      </c>
    </row>
    <row r="4208" spans="1:2" x14ac:dyDescent="0.3">
      <c r="A4208" t="s">
        <v>2216</v>
      </c>
      <c r="B4208" t="s">
        <v>229</v>
      </c>
    </row>
    <row r="4209" spans="1:2" x14ac:dyDescent="0.3">
      <c r="A4209" t="s">
        <v>2215</v>
      </c>
      <c r="B4209" t="s">
        <v>70</v>
      </c>
    </row>
    <row r="4210" spans="1:2" x14ac:dyDescent="0.3">
      <c r="A4210" t="s">
        <v>2214</v>
      </c>
      <c r="B4210" t="s">
        <v>82</v>
      </c>
    </row>
    <row r="4211" spans="1:2" x14ac:dyDescent="0.3">
      <c r="A4211" t="s">
        <v>2213</v>
      </c>
      <c r="B4211" t="s">
        <v>211</v>
      </c>
    </row>
    <row r="4212" spans="1:2" x14ac:dyDescent="0.3">
      <c r="A4212" t="s">
        <v>2212</v>
      </c>
      <c r="B4212" t="s">
        <v>232</v>
      </c>
    </row>
    <row r="4213" spans="1:2" x14ac:dyDescent="0.3">
      <c r="A4213" t="s">
        <v>2211</v>
      </c>
      <c r="B4213" t="s">
        <v>227</v>
      </c>
    </row>
    <row r="4214" spans="1:2" x14ac:dyDescent="0.3">
      <c r="A4214" t="s">
        <v>2210</v>
      </c>
      <c r="B4214" t="s">
        <v>227</v>
      </c>
    </row>
    <row r="4215" spans="1:2" x14ac:dyDescent="0.3">
      <c r="A4215" t="s">
        <v>2209</v>
      </c>
      <c r="B4215" t="s">
        <v>227</v>
      </c>
    </row>
    <row r="4216" spans="1:2" x14ac:dyDescent="0.3">
      <c r="A4216" t="s">
        <v>2208</v>
      </c>
      <c r="B4216" t="s">
        <v>234</v>
      </c>
    </row>
    <row r="4217" spans="1:2" x14ac:dyDescent="0.3">
      <c r="A4217" t="s">
        <v>2207</v>
      </c>
      <c r="B4217" t="s">
        <v>228</v>
      </c>
    </row>
    <row r="4218" spans="1:2" x14ac:dyDescent="0.3">
      <c r="A4218" t="s">
        <v>2206</v>
      </c>
      <c r="B4218" t="s">
        <v>206</v>
      </c>
    </row>
    <row r="4219" spans="1:2" x14ac:dyDescent="0.3">
      <c r="A4219" t="s">
        <v>2205</v>
      </c>
      <c r="B4219" t="s">
        <v>70</v>
      </c>
    </row>
    <row r="4220" spans="1:2" x14ac:dyDescent="0.3">
      <c r="A4220" t="s">
        <v>2204</v>
      </c>
      <c r="B4220" t="s">
        <v>208</v>
      </c>
    </row>
    <row r="4221" spans="1:2" x14ac:dyDescent="0.3">
      <c r="A4221" t="s">
        <v>2203</v>
      </c>
      <c r="B4221" t="s">
        <v>82</v>
      </c>
    </row>
    <row r="4222" spans="1:2" x14ac:dyDescent="0.3">
      <c r="A4222" t="s">
        <v>2202</v>
      </c>
      <c r="B4222" t="s">
        <v>232</v>
      </c>
    </row>
    <row r="4223" spans="1:2" x14ac:dyDescent="0.3">
      <c r="A4223" t="s">
        <v>2201</v>
      </c>
      <c r="B4223" t="s">
        <v>82</v>
      </c>
    </row>
    <row r="4224" spans="1:2" x14ac:dyDescent="0.3">
      <c r="A4224" t="s">
        <v>2200</v>
      </c>
      <c r="B4224" t="s">
        <v>70</v>
      </c>
    </row>
    <row r="4225" spans="1:2" x14ac:dyDescent="0.3">
      <c r="A4225" t="s">
        <v>2199</v>
      </c>
      <c r="B4225" t="s">
        <v>70</v>
      </c>
    </row>
    <row r="4226" spans="1:2" x14ac:dyDescent="0.3">
      <c r="A4226" t="s">
        <v>2198</v>
      </c>
      <c r="B4226" t="s">
        <v>70</v>
      </c>
    </row>
    <row r="4227" spans="1:2" x14ac:dyDescent="0.3">
      <c r="A4227" t="s">
        <v>2197</v>
      </c>
      <c r="B4227" t="s">
        <v>70</v>
      </c>
    </row>
    <row r="4228" spans="1:2" x14ac:dyDescent="0.3">
      <c r="A4228" t="s">
        <v>2196</v>
      </c>
      <c r="B4228" t="s">
        <v>232</v>
      </c>
    </row>
    <row r="4229" spans="1:2" x14ac:dyDescent="0.3">
      <c r="A4229" t="s">
        <v>2195</v>
      </c>
      <c r="B4229" t="s">
        <v>206</v>
      </c>
    </row>
    <row r="4230" spans="1:2" x14ac:dyDescent="0.3">
      <c r="A4230" t="s">
        <v>2194</v>
      </c>
      <c r="B4230" t="s">
        <v>232</v>
      </c>
    </row>
    <row r="4231" spans="1:2" x14ac:dyDescent="0.3">
      <c r="A4231" t="s">
        <v>2193</v>
      </c>
      <c r="B4231" t="s">
        <v>228</v>
      </c>
    </row>
    <row r="4232" spans="1:2" x14ac:dyDescent="0.3">
      <c r="A4232" t="s">
        <v>2192</v>
      </c>
      <c r="B4232" t="s">
        <v>232</v>
      </c>
    </row>
    <row r="4233" spans="1:2" x14ac:dyDescent="0.3">
      <c r="A4233" t="s">
        <v>2191</v>
      </c>
      <c r="B4233" t="s">
        <v>70</v>
      </c>
    </row>
    <row r="4234" spans="1:2" x14ac:dyDescent="0.3">
      <c r="A4234" t="s">
        <v>2190</v>
      </c>
      <c r="B4234" t="s">
        <v>70</v>
      </c>
    </row>
    <row r="4235" spans="1:2" x14ac:dyDescent="0.3">
      <c r="A4235" t="s">
        <v>2189</v>
      </c>
      <c r="B4235" t="s">
        <v>209</v>
      </c>
    </row>
    <row r="4236" spans="1:2" x14ac:dyDescent="0.3">
      <c r="A4236" t="s">
        <v>2188</v>
      </c>
      <c r="B4236" t="s">
        <v>82</v>
      </c>
    </row>
    <row r="4237" spans="1:2" x14ac:dyDescent="0.3">
      <c r="A4237" t="s">
        <v>2187</v>
      </c>
      <c r="B4237" t="s">
        <v>70</v>
      </c>
    </row>
    <row r="4238" spans="1:2" x14ac:dyDescent="0.3">
      <c r="A4238" t="s">
        <v>2186</v>
      </c>
      <c r="B4238" t="s">
        <v>228</v>
      </c>
    </row>
    <row r="4239" spans="1:2" x14ac:dyDescent="0.3">
      <c r="A4239" t="s">
        <v>2185</v>
      </c>
      <c r="B4239" t="s">
        <v>232</v>
      </c>
    </row>
    <row r="4240" spans="1:2" x14ac:dyDescent="0.3">
      <c r="A4240" t="s">
        <v>2184</v>
      </c>
      <c r="B4240" t="s">
        <v>219</v>
      </c>
    </row>
    <row r="4241" spans="1:2" x14ac:dyDescent="0.3">
      <c r="A4241" t="s">
        <v>2183</v>
      </c>
      <c r="B4241" t="s">
        <v>82</v>
      </c>
    </row>
    <row r="4242" spans="1:2" x14ac:dyDescent="0.3">
      <c r="A4242" t="s">
        <v>2182</v>
      </c>
      <c r="B4242" t="s">
        <v>228</v>
      </c>
    </row>
    <row r="4243" spans="1:2" x14ac:dyDescent="0.3">
      <c r="A4243" t="s">
        <v>2181</v>
      </c>
      <c r="B4243" t="s">
        <v>70</v>
      </c>
    </row>
    <row r="4244" spans="1:2" x14ac:dyDescent="0.3">
      <c r="A4244" t="s">
        <v>2180</v>
      </c>
      <c r="B4244" t="s">
        <v>206</v>
      </c>
    </row>
    <row r="4245" spans="1:2" x14ac:dyDescent="0.3">
      <c r="A4245" t="s">
        <v>2179</v>
      </c>
      <c r="B4245" t="s">
        <v>70</v>
      </c>
    </row>
    <row r="4246" spans="1:2" x14ac:dyDescent="0.3">
      <c r="A4246" t="s">
        <v>2178</v>
      </c>
      <c r="B4246" t="s">
        <v>228</v>
      </c>
    </row>
    <row r="4247" spans="1:2" x14ac:dyDescent="0.3">
      <c r="A4247" t="s">
        <v>2177</v>
      </c>
      <c r="B4247" t="s">
        <v>234</v>
      </c>
    </row>
    <row r="4248" spans="1:2" x14ac:dyDescent="0.3">
      <c r="A4248" t="s">
        <v>2176</v>
      </c>
      <c r="B4248" t="s">
        <v>212</v>
      </c>
    </row>
    <row r="4249" spans="1:2" x14ac:dyDescent="0.3">
      <c r="A4249" t="s">
        <v>2175</v>
      </c>
      <c r="B4249" t="s">
        <v>212</v>
      </c>
    </row>
    <row r="4250" spans="1:2" x14ac:dyDescent="0.3">
      <c r="A4250" t="s">
        <v>2174</v>
      </c>
      <c r="B4250" t="s">
        <v>234</v>
      </c>
    </row>
    <row r="4251" spans="1:2" x14ac:dyDescent="0.3">
      <c r="A4251" t="s">
        <v>2173</v>
      </c>
      <c r="B4251" t="s">
        <v>226</v>
      </c>
    </row>
    <row r="4252" spans="1:2" x14ac:dyDescent="0.3">
      <c r="A4252" t="s">
        <v>2172</v>
      </c>
      <c r="B4252" t="s">
        <v>232</v>
      </c>
    </row>
    <row r="4253" spans="1:2" x14ac:dyDescent="0.3">
      <c r="A4253" t="s">
        <v>2171</v>
      </c>
      <c r="B4253" t="s">
        <v>216</v>
      </c>
    </row>
    <row r="4254" spans="1:2" x14ac:dyDescent="0.3">
      <c r="A4254" t="s">
        <v>2170</v>
      </c>
      <c r="B4254" t="s">
        <v>228</v>
      </c>
    </row>
    <row r="4255" spans="1:2" x14ac:dyDescent="0.3">
      <c r="A4255" t="s">
        <v>2169</v>
      </c>
      <c r="B4255" t="s">
        <v>212</v>
      </c>
    </row>
    <row r="4256" spans="1:2" x14ac:dyDescent="0.3">
      <c r="A4256" t="s">
        <v>2168</v>
      </c>
      <c r="B4256" t="s">
        <v>206</v>
      </c>
    </row>
    <row r="4257" spans="1:2" x14ac:dyDescent="0.3">
      <c r="A4257" t="s">
        <v>2167</v>
      </c>
      <c r="B4257" t="s">
        <v>70</v>
      </c>
    </row>
    <row r="4258" spans="1:2" x14ac:dyDescent="0.3">
      <c r="A4258" t="s">
        <v>2166</v>
      </c>
      <c r="B4258" t="s">
        <v>219</v>
      </c>
    </row>
    <row r="4259" spans="1:2" x14ac:dyDescent="0.3">
      <c r="A4259" t="s">
        <v>2165</v>
      </c>
      <c r="B4259" t="s">
        <v>82</v>
      </c>
    </row>
    <row r="4260" spans="1:2" x14ac:dyDescent="0.3">
      <c r="A4260" t="s">
        <v>2164</v>
      </c>
      <c r="B4260" t="s">
        <v>234</v>
      </c>
    </row>
    <row r="4261" spans="1:2" x14ac:dyDescent="0.3">
      <c r="A4261" t="s">
        <v>2163</v>
      </c>
      <c r="B4261" t="s">
        <v>70</v>
      </c>
    </row>
    <row r="4262" spans="1:2" x14ac:dyDescent="0.3">
      <c r="A4262" t="s">
        <v>2162</v>
      </c>
      <c r="B4262" t="s">
        <v>227</v>
      </c>
    </row>
    <row r="4263" spans="1:2" x14ac:dyDescent="0.3">
      <c r="A4263" t="s">
        <v>2161</v>
      </c>
      <c r="B4263" t="s">
        <v>234</v>
      </c>
    </row>
    <row r="4264" spans="1:2" x14ac:dyDescent="0.3">
      <c r="A4264" t="s">
        <v>2160</v>
      </c>
      <c r="B4264" t="s">
        <v>70</v>
      </c>
    </row>
    <row r="4265" spans="1:2" x14ac:dyDescent="0.3">
      <c r="A4265" t="s">
        <v>2159</v>
      </c>
      <c r="B4265" t="s">
        <v>227</v>
      </c>
    </row>
    <row r="4266" spans="1:2" x14ac:dyDescent="0.3">
      <c r="A4266" t="s">
        <v>2158</v>
      </c>
      <c r="B4266" t="s">
        <v>227</v>
      </c>
    </row>
    <row r="4267" spans="1:2" x14ac:dyDescent="0.3">
      <c r="A4267" t="s">
        <v>2157</v>
      </c>
      <c r="B4267" t="s">
        <v>228</v>
      </c>
    </row>
    <row r="4268" spans="1:2" x14ac:dyDescent="0.3">
      <c r="A4268" t="s">
        <v>2156</v>
      </c>
      <c r="B4268" t="s">
        <v>232</v>
      </c>
    </row>
    <row r="4269" spans="1:2" x14ac:dyDescent="0.3">
      <c r="A4269" t="s">
        <v>2155</v>
      </c>
      <c r="B4269" t="s">
        <v>219</v>
      </c>
    </row>
    <row r="4270" spans="1:2" x14ac:dyDescent="0.3">
      <c r="A4270" t="s">
        <v>2154</v>
      </c>
      <c r="B4270" t="s">
        <v>227</v>
      </c>
    </row>
    <row r="4271" spans="1:2" x14ac:dyDescent="0.3">
      <c r="A4271" t="s">
        <v>2153</v>
      </c>
      <c r="B4271" t="s">
        <v>82</v>
      </c>
    </row>
    <row r="4272" spans="1:2" x14ac:dyDescent="0.3">
      <c r="A4272" t="s">
        <v>2152</v>
      </c>
      <c r="B4272" t="s">
        <v>212</v>
      </c>
    </row>
    <row r="4273" spans="1:2" x14ac:dyDescent="0.3">
      <c r="A4273" t="s">
        <v>2151</v>
      </c>
      <c r="B4273" t="s">
        <v>232</v>
      </c>
    </row>
    <row r="4274" spans="1:2" x14ac:dyDescent="0.3">
      <c r="A4274" t="s">
        <v>2150</v>
      </c>
      <c r="B4274" t="s">
        <v>228</v>
      </c>
    </row>
    <row r="4275" spans="1:2" x14ac:dyDescent="0.3">
      <c r="A4275" t="s">
        <v>2149</v>
      </c>
      <c r="B4275" t="s">
        <v>232</v>
      </c>
    </row>
    <row r="4276" spans="1:2" x14ac:dyDescent="0.3">
      <c r="A4276" t="s">
        <v>2148</v>
      </c>
      <c r="B4276" t="s">
        <v>227</v>
      </c>
    </row>
    <row r="4277" spans="1:2" x14ac:dyDescent="0.3">
      <c r="A4277" t="s">
        <v>2147</v>
      </c>
      <c r="B4277" t="s">
        <v>227</v>
      </c>
    </row>
    <row r="4278" spans="1:2" x14ac:dyDescent="0.3">
      <c r="A4278" t="s">
        <v>2146</v>
      </c>
      <c r="B4278" t="s">
        <v>211</v>
      </c>
    </row>
    <row r="4279" spans="1:2" x14ac:dyDescent="0.3">
      <c r="A4279" t="s">
        <v>2145</v>
      </c>
      <c r="B4279" t="s">
        <v>234</v>
      </c>
    </row>
    <row r="4280" spans="1:2" x14ac:dyDescent="0.3">
      <c r="A4280" t="s">
        <v>2144</v>
      </c>
      <c r="B4280" t="s">
        <v>227</v>
      </c>
    </row>
    <row r="4281" spans="1:2" x14ac:dyDescent="0.3">
      <c r="A4281" t="s">
        <v>2143</v>
      </c>
      <c r="B4281" t="s">
        <v>209</v>
      </c>
    </row>
    <row r="4282" spans="1:2" x14ac:dyDescent="0.3">
      <c r="A4282" t="s">
        <v>2142</v>
      </c>
      <c r="B4282" t="s">
        <v>232</v>
      </c>
    </row>
    <row r="4283" spans="1:2" x14ac:dyDescent="0.3">
      <c r="A4283" t="s">
        <v>2141</v>
      </c>
      <c r="B4283" t="s">
        <v>206</v>
      </c>
    </row>
    <row r="4284" spans="1:2" x14ac:dyDescent="0.3">
      <c r="A4284" t="s">
        <v>2140</v>
      </c>
      <c r="B4284" t="s">
        <v>221</v>
      </c>
    </row>
    <row r="4285" spans="1:2" x14ac:dyDescent="0.3">
      <c r="A4285" t="s">
        <v>2138</v>
      </c>
      <c r="B4285" t="s">
        <v>232</v>
      </c>
    </row>
    <row r="4286" spans="1:2" x14ac:dyDescent="0.3">
      <c r="A4286" t="s">
        <v>2139</v>
      </c>
      <c r="B4286" t="s">
        <v>232</v>
      </c>
    </row>
    <row r="4287" spans="1:2" x14ac:dyDescent="0.3">
      <c r="A4287" t="s">
        <v>2137</v>
      </c>
      <c r="B4287" t="s">
        <v>228</v>
      </c>
    </row>
    <row r="4288" spans="1:2" x14ac:dyDescent="0.3">
      <c r="A4288" t="s">
        <v>2136</v>
      </c>
      <c r="B4288" t="s">
        <v>232</v>
      </c>
    </row>
    <row r="4289" spans="1:2" x14ac:dyDescent="0.3">
      <c r="A4289" t="s">
        <v>2135</v>
      </c>
      <c r="B4289" t="s">
        <v>228</v>
      </c>
    </row>
    <row r="4290" spans="1:2" x14ac:dyDescent="0.3">
      <c r="A4290" t="s">
        <v>2134</v>
      </c>
      <c r="B4290" t="s">
        <v>234</v>
      </c>
    </row>
    <row r="4291" spans="1:2" x14ac:dyDescent="0.3">
      <c r="A4291" t="s">
        <v>2133</v>
      </c>
      <c r="B4291" t="s">
        <v>70</v>
      </c>
    </row>
    <row r="4292" spans="1:2" x14ac:dyDescent="0.3">
      <c r="A4292" t="s">
        <v>2132</v>
      </c>
      <c r="B4292" t="s">
        <v>206</v>
      </c>
    </row>
    <row r="4293" spans="1:2" x14ac:dyDescent="0.3">
      <c r="A4293" t="s">
        <v>2131</v>
      </c>
      <c r="B4293" t="s">
        <v>232</v>
      </c>
    </row>
    <row r="4294" spans="1:2" x14ac:dyDescent="0.3">
      <c r="A4294" t="s">
        <v>2130</v>
      </c>
      <c r="B4294" t="s">
        <v>232</v>
      </c>
    </row>
    <row r="4295" spans="1:2" x14ac:dyDescent="0.3">
      <c r="A4295" t="s">
        <v>2129</v>
      </c>
      <c r="B4295" t="s">
        <v>70</v>
      </c>
    </row>
    <row r="4296" spans="1:2" x14ac:dyDescent="0.3">
      <c r="A4296" t="s">
        <v>2128</v>
      </c>
      <c r="B4296" t="s">
        <v>206</v>
      </c>
    </row>
    <row r="4297" spans="1:2" x14ac:dyDescent="0.3">
      <c r="A4297" t="s">
        <v>2127</v>
      </c>
      <c r="B4297" t="s">
        <v>218</v>
      </c>
    </row>
    <row r="4298" spans="1:2" x14ac:dyDescent="0.3">
      <c r="A4298" t="s">
        <v>2126</v>
      </c>
      <c r="B4298" t="s">
        <v>218</v>
      </c>
    </row>
    <row r="4299" spans="1:2" x14ac:dyDescent="0.3">
      <c r="A4299" t="s">
        <v>2125</v>
      </c>
      <c r="B4299" t="s">
        <v>228</v>
      </c>
    </row>
    <row r="4300" spans="1:2" x14ac:dyDescent="0.3">
      <c r="A4300" t="s">
        <v>2124</v>
      </c>
      <c r="B4300" t="s">
        <v>211</v>
      </c>
    </row>
    <row r="4301" spans="1:2" x14ac:dyDescent="0.3">
      <c r="A4301" t="s">
        <v>2123</v>
      </c>
      <c r="B4301" t="s">
        <v>232</v>
      </c>
    </row>
    <row r="4302" spans="1:2" x14ac:dyDescent="0.3">
      <c r="A4302" t="s">
        <v>2122</v>
      </c>
      <c r="B4302" t="s">
        <v>70</v>
      </c>
    </row>
    <row r="4303" spans="1:2" x14ac:dyDescent="0.3">
      <c r="A4303" t="s">
        <v>2121</v>
      </c>
      <c r="B4303" t="s">
        <v>219</v>
      </c>
    </row>
    <row r="4304" spans="1:2" x14ac:dyDescent="0.3">
      <c r="A4304" t="s">
        <v>2120</v>
      </c>
      <c r="B4304" t="s">
        <v>219</v>
      </c>
    </row>
    <row r="4305" spans="1:2" x14ac:dyDescent="0.3">
      <c r="A4305" t="s">
        <v>2119</v>
      </c>
      <c r="B4305" t="s">
        <v>227</v>
      </c>
    </row>
    <row r="4306" spans="1:2" x14ac:dyDescent="0.3">
      <c r="A4306" t="s">
        <v>2118</v>
      </c>
      <c r="B4306" t="s">
        <v>211</v>
      </c>
    </row>
    <row r="4307" spans="1:2" x14ac:dyDescent="0.3">
      <c r="A4307" t="s">
        <v>2117</v>
      </c>
      <c r="B4307" t="s">
        <v>218</v>
      </c>
    </row>
    <row r="4308" spans="1:2" x14ac:dyDescent="0.3">
      <c r="A4308" t="s">
        <v>2116</v>
      </c>
      <c r="B4308" t="s">
        <v>70</v>
      </c>
    </row>
    <row r="4309" spans="1:2" x14ac:dyDescent="0.3">
      <c r="A4309" t="s">
        <v>2115</v>
      </c>
      <c r="B4309" t="s">
        <v>212</v>
      </c>
    </row>
    <row r="4310" spans="1:2" x14ac:dyDescent="0.3">
      <c r="A4310" t="s">
        <v>2114</v>
      </c>
      <c r="B4310" t="s">
        <v>227</v>
      </c>
    </row>
    <row r="4311" spans="1:2" x14ac:dyDescent="0.3">
      <c r="A4311" t="s">
        <v>2113</v>
      </c>
      <c r="B4311" t="s">
        <v>211</v>
      </c>
    </row>
    <row r="4312" spans="1:2" x14ac:dyDescent="0.3">
      <c r="A4312" t="s">
        <v>2112</v>
      </c>
      <c r="B4312" t="s">
        <v>211</v>
      </c>
    </row>
    <row r="4313" spans="1:2" x14ac:dyDescent="0.3">
      <c r="A4313" t="s">
        <v>2111</v>
      </c>
      <c r="B4313" t="s">
        <v>212</v>
      </c>
    </row>
    <row r="4314" spans="1:2" x14ac:dyDescent="0.3">
      <c r="A4314" t="s">
        <v>2110</v>
      </c>
      <c r="B4314" t="s">
        <v>216</v>
      </c>
    </row>
    <row r="4315" spans="1:2" x14ac:dyDescent="0.3">
      <c r="A4315" t="s">
        <v>2109</v>
      </c>
      <c r="B4315" t="s">
        <v>70</v>
      </c>
    </row>
    <row r="4316" spans="1:2" x14ac:dyDescent="0.3">
      <c r="A4316" t="s">
        <v>2108</v>
      </c>
      <c r="B4316" t="s">
        <v>70</v>
      </c>
    </row>
    <row r="4317" spans="1:2" x14ac:dyDescent="0.3">
      <c r="A4317" t="s">
        <v>2107</v>
      </c>
      <c r="B4317" t="s">
        <v>82</v>
      </c>
    </row>
    <row r="4318" spans="1:2" x14ac:dyDescent="0.3">
      <c r="A4318" t="s">
        <v>2106</v>
      </c>
      <c r="B4318" t="s">
        <v>219</v>
      </c>
    </row>
    <row r="4319" spans="1:2" x14ac:dyDescent="0.3">
      <c r="A4319" t="s">
        <v>2105</v>
      </c>
      <c r="B4319" t="s">
        <v>227</v>
      </c>
    </row>
    <row r="4320" spans="1:2" x14ac:dyDescent="0.3">
      <c r="A4320" t="s">
        <v>2104</v>
      </c>
      <c r="B4320" t="s">
        <v>211</v>
      </c>
    </row>
    <row r="4321" spans="1:2" x14ac:dyDescent="0.3">
      <c r="A4321" t="s">
        <v>2103</v>
      </c>
      <c r="B4321" t="s">
        <v>209</v>
      </c>
    </row>
    <row r="4322" spans="1:2" x14ac:dyDescent="0.3">
      <c r="A4322" t="s">
        <v>2102</v>
      </c>
      <c r="B4322" t="s">
        <v>96</v>
      </c>
    </row>
    <row r="4323" spans="1:2" x14ac:dyDescent="0.3">
      <c r="A4323" t="s">
        <v>2101</v>
      </c>
      <c r="B4323" t="s">
        <v>70</v>
      </c>
    </row>
    <row r="4324" spans="1:2" x14ac:dyDescent="0.3">
      <c r="A4324" t="s">
        <v>2100</v>
      </c>
      <c r="B4324" t="s">
        <v>232</v>
      </c>
    </row>
    <row r="4325" spans="1:2" x14ac:dyDescent="0.3">
      <c r="A4325" t="s">
        <v>2099</v>
      </c>
      <c r="B4325" t="s">
        <v>215</v>
      </c>
    </row>
    <row r="4326" spans="1:2" x14ac:dyDescent="0.3">
      <c r="A4326" t="s">
        <v>2098</v>
      </c>
      <c r="B4326" t="s">
        <v>82</v>
      </c>
    </row>
    <row r="4327" spans="1:2" x14ac:dyDescent="0.3">
      <c r="A4327" t="s">
        <v>2097</v>
      </c>
      <c r="B4327" t="s">
        <v>70</v>
      </c>
    </row>
    <row r="4328" spans="1:2" x14ac:dyDescent="0.3">
      <c r="A4328" t="s">
        <v>2096</v>
      </c>
      <c r="B4328" t="s">
        <v>206</v>
      </c>
    </row>
    <row r="4329" spans="1:2" x14ac:dyDescent="0.3">
      <c r="A4329" t="s">
        <v>2095</v>
      </c>
      <c r="B4329" t="s">
        <v>232</v>
      </c>
    </row>
    <row r="4330" spans="1:2" x14ac:dyDescent="0.3">
      <c r="A4330" t="s">
        <v>2094</v>
      </c>
      <c r="B4330" t="s">
        <v>70</v>
      </c>
    </row>
    <row r="4331" spans="1:2" x14ac:dyDescent="0.3">
      <c r="A4331" t="s">
        <v>2093</v>
      </c>
      <c r="B4331" t="s">
        <v>70</v>
      </c>
    </row>
    <row r="4332" spans="1:2" x14ac:dyDescent="0.3">
      <c r="A4332" t="s">
        <v>2092</v>
      </c>
      <c r="B4332" t="s">
        <v>232</v>
      </c>
    </row>
    <row r="4333" spans="1:2" x14ac:dyDescent="0.3">
      <c r="A4333" t="s">
        <v>2091</v>
      </c>
      <c r="B4333" t="s">
        <v>221</v>
      </c>
    </row>
    <row r="4334" spans="1:2" x14ac:dyDescent="0.3">
      <c r="A4334" t="s">
        <v>2090</v>
      </c>
      <c r="B4334" t="s">
        <v>212</v>
      </c>
    </row>
    <row r="4335" spans="1:2" x14ac:dyDescent="0.3">
      <c r="A4335" t="s">
        <v>2089</v>
      </c>
      <c r="B4335" t="s">
        <v>212</v>
      </c>
    </row>
    <row r="4336" spans="1:2" x14ac:dyDescent="0.3">
      <c r="A4336" t="s">
        <v>2088</v>
      </c>
      <c r="B4336" t="s">
        <v>212</v>
      </c>
    </row>
    <row r="4337" spans="1:2" x14ac:dyDescent="0.3">
      <c r="A4337" t="s">
        <v>2087</v>
      </c>
      <c r="B4337" t="s">
        <v>233</v>
      </c>
    </row>
    <row r="4338" spans="1:2" x14ac:dyDescent="0.3">
      <c r="A4338" t="s">
        <v>2086</v>
      </c>
      <c r="B4338" t="s">
        <v>70</v>
      </c>
    </row>
    <row r="4339" spans="1:2" x14ac:dyDescent="0.3">
      <c r="A4339" t="s">
        <v>2085</v>
      </c>
      <c r="B4339" t="s">
        <v>234</v>
      </c>
    </row>
    <row r="4340" spans="1:2" x14ac:dyDescent="0.3">
      <c r="A4340" t="s">
        <v>2084</v>
      </c>
      <c r="B4340" t="s">
        <v>227</v>
      </c>
    </row>
    <row r="4341" spans="1:2" x14ac:dyDescent="0.3">
      <c r="A4341" t="s">
        <v>2083</v>
      </c>
      <c r="B4341" t="s">
        <v>206</v>
      </c>
    </row>
    <row r="4342" spans="1:2" x14ac:dyDescent="0.3">
      <c r="A4342" t="s">
        <v>2082</v>
      </c>
      <c r="B4342" t="s">
        <v>212</v>
      </c>
    </row>
    <row r="4343" spans="1:2" x14ac:dyDescent="0.3">
      <c r="A4343" t="s">
        <v>2081</v>
      </c>
      <c r="B4343" t="s">
        <v>70</v>
      </c>
    </row>
    <row r="4344" spans="1:2" x14ac:dyDescent="0.3">
      <c r="A4344" t="s">
        <v>2080</v>
      </c>
      <c r="B4344" t="s">
        <v>228</v>
      </c>
    </row>
    <row r="4345" spans="1:2" x14ac:dyDescent="0.3">
      <c r="A4345" t="s">
        <v>2079</v>
      </c>
      <c r="B4345" t="s">
        <v>212</v>
      </c>
    </row>
    <row r="4346" spans="1:2" x14ac:dyDescent="0.3">
      <c r="A4346" t="s">
        <v>2078</v>
      </c>
      <c r="B4346" t="s">
        <v>232</v>
      </c>
    </row>
    <row r="4347" spans="1:2" x14ac:dyDescent="0.3">
      <c r="A4347" t="s">
        <v>2077</v>
      </c>
      <c r="B4347" t="s">
        <v>216</v>
      </c>
    </row>
    <row r="4348" spans="1:2" x14ac:dyDescent="0.3">
      <c r="A4348" t="s">
        <v>2076</v>
      </c>
      <c r="B4348" t="s">
        <v>218</v>
      </c>
    </row>
    <row r="4349" spans="1:2" x14ac:dyDescent="0.3">
      <c r="A4349" t="s">
        <v>2074</v>
      </c>
      <c r="B4349" t="s">
        <v>211</v>
      </c>
    </row>
    <row r="4350" spans="1:2" x14ac:dyDescent="0.3">
      <c r="A4350" t="s">
        <v>2073</v>
      </c>
      <c r="B4350" t="s">
        <v>211</v>
      </c>
    </row>
    <row r="4351" spans="1:2" x14ac:dyDescent="0.3">
      <c r="A4351" t="s">
        <v>2075</v>
      </c>
      <c r="B4351" t="s">
        <v>70</v>
      </c>
    </row>
    <row r="4352" spans="1:2" x14ac:dyDescent="0.3">
      <c r="A4352" t="s">
        <v>2072</v>
      </c>
      <c r="B4352" t="s">
        <v>216</v>
      </c>
    </row>
    <row r="4353" spans="1:2" x14ac:dyDescent="0.3">
      <c r="A4353" t="s">
        <v>2071</v>
      </c>
      <c r="B4353" t="s">
        <v>212</v>
      </c>
    </row>
    <row r="4354" spans="1:2" x14ac:dyDescent="0.3">
      <c r="A4354" t="s">
        <v>2070</v>
      </c>
      <c r="B4354" t="s">
        <v>227</v>
      </c>
    </row>
    <row r="4355" spans="1:2" x14ac:dyDescent="0.3">
      <c r="A4355" t="s">
        <v>2069</v>
      </c>
      <c r="B4355" t="s">
        <v>228</v>
      </c>
    </row>
    <row r="4356" spans="1:2" x14ac:dyDescent="0.3">
      <c r="A4356" t="s">
        <v>2068</v>
      </c>
      <c r="B4356" t="s">
        <v>232</v>
      </c>
    </row>
    <row r="4357" spans="1:2" x14ac:dyDescent="0.3">
      <c r="A4357" t="s">
        <v>2067</v>
      </c>
      <c r="B4357" t="s">
        <v>227</v>
      </c>
    </row>
    <row r="4358" spans="1:2" x14ac:dyDescent="0.3">
      <c r="A4358" t="s">
        <v>2066</v>
      </c>
      <c r="B4358" t="s">
        <v>212</v>
      </c>
    </row>
    <row r="4359" spans="1:2" x14ac:dyDescent="0.3">
      <c r="A4359" t="s">
        <v>2065</v>
      </c>
      <c r="B4359" t="s">
        <v>92</v>
      </c>
    </row>
    <row r="4360" spans="1:2" x14ac:dyDescent="0.3">
      <c r="A4360" t="s">
        <v>2064</v>
      </c>
      <c r="B4360" t="s">
        <v>234</v>
      </c>
    </row>
    <row r="4361" spans="1:2" x14ac:dyDescent="0.3">
      <c r="A4361" t="s">
        <v>2063</v>
      </c>
      <c r="B4361" t="s">
        <v>206</v>
      </c>
    </row>
    <row r="4362" spans="1:2" x14ac:dyDescent="0.3">
      <c r="A4362" t="s">
        <v>2062</v>
      </c>
      <c r="B4362" t="s">
        <v>70</v>
      </c>
    </row>
    <row r="4363" spans="1:2" x14ac:dyDescent="0.3">
      <c r="A4363" t="s">
        <v>2060</v>
      </c>
      <c r="B4363" t="s">
        <v>212</v>
      </c>
    </row>
    <row r="4364" spans="1:2" x14ac:dyDescent="0.3">
      <c r="A4364" t="s">
        <v>2061</v>
      </c>
      <c r="B4364" t="s">
        <v>212</v>
      </c>
    </row>
    <row r="4365" spans="1:2" x14ac:dyDescent="0.3">
      <c r="A4365" t="s">
        <v>2059</v>
      </c>
      <c r="B4365" t="s">
        <v>70</v>
      </c>
    </row>
    <row r="4366" spans="1:2" x14ac:dyDescent="0.3">
      <c r="A4366" t="s">
        <v>2058</v>
      </c>
      <c r="B4366" t="s">
        <v>70</v>
      </c>
    </row>
    <row r="4367" spans="1:2" x14ac:dyDescent="0.3">
      <c r="A4367" t="s">
        <v>2057</v>
      </c>
      <c r="B4367" t="s">
        <v>70</v>
      </c>
    </row>
    <row r="4368" spans="1:2" x14ac:dyDescent="0.3">
      <c r="A4368" t="s">
        <v>2056</v>
      </c>
      <c r="B4368" t="s">
        <v>208</v>
      </c>
    </row>
    <row r="4369" spans="1:2" x14ac:dyDescent="0.3">
      <c r="A4369" t="s">
        <v>2055</v>
      </c>
      <c r="B4369" t="s">
        <v>82</v>
      </c>
    </row>
    <row r="4370" spans="1:2" x14ac:dyDescent="0.3">
      <c r="A4370" t="s">
        <v>2054</v>
      </c>
      <c r="B4370" t="s">
        <v>232</v>
      </c>
    </row>
    <row r="4371" spans="1:2" x14ac:dyDescent="0.3">
      <c r="A4371" t="s">
        <v>2053</v>
      </c>
      <c r="B4371" t="s">
        <v>227</v>
      </c>
    </row>
    <row r="4372" spans="1:2" x14ac:dyDescent="0.3">
      <c r="A4372" t="s">
        <v>2052</v>
      </c>
      <c r="B4372" t="s">
        <v>227</v>
      </c>
    </row>
    <row r="4373" spans="1:2" x14ac:dyDescent="0.3">
      <c r="A4373" t="s">
        <v>2051</v>
      </c>
      <c r="B4373" t="s">
        <v>206</v>
      </c>
    </row>
    <row r="4374" spans="1:2" x14ac:dyDescent="0.3">
      <c r="A4374" t="s">
        <v>2050</v>
      </c>
      <c r="B4374" t="s">
        <v>209</v>
      </c>
    </row>
    <row r="4375" spans="1:2" x14ac:dyDescent="0.3">
      <c r="A4375" t="s">
        <v>2049</v>
      </c>
      <c r="B4375" t="s">
        <v>228</v>
      </c>
    </row>
    <row r="4376" spans="1:2" x14ac:dyDescent="0.3">
      <c r="A4376" t="s">
        <v>2048</v>
      </c>
      <c r="B4376" t="s">
        <v>206</v>
      </c>
    </row>
    <row r="4377" spans="1:2" x14ac:dyDescent="0.3">
      <c r="A4377" t="s">
        <v>2047</v>
      </c>
      <c r="B4377" t="s">
        <v>211</v>
      </c>
    </row>
    <row r="4378" spans="1:2" x14ac:dyDescent="0.3">
      <c r="A4378" t="s">
        <v>2046</v>
      </c>
      <c r="B4378" t="s">
        <v>70</v>
      </c>
    </row>
    <row r="4379" spans="1:2" x14ac:dyDescent="0.3">
      <c r="A4379" t="s">
        <v>2045</v>
      </c>
      <c r="B4379" t="s">
        <v>82</v>
      </c>
    </row>
    <row r="4380" spans="1:2" x14ac:dyDescent="0.3">
      <c r="A4380" t="s">
        <v>2044</v>
      </c>
      <c r="B4380" t="s">
        <v>208</v>
      </c>
    </row>
    <row r="4381" spans="1:2" x14ac:dyDescent="0.3">
      <c r="A4381" t="s">
        <v>2043</v>
      </c>
      <c r="B4381" t="s">
        <v>206</v>
      </c>
    </row>
    <row r="4382" spans="1:2" x14ac:dyDescent="0.3">
      <c r="A4382" t="s">
        <v>2042</v>
      </c>
      <c r="B4382" t="s">
        <v>206</v>
      </c>
    </row>
    <row r="4383" spans="1:2" x14ac:dyDescent="0.3">
      <c r="A4383" t="s">
        <v>2041</v>
      </c>
      <c r="B4383" t="s">
        <v>228</v>
      </c>
    </row>
    <row r="4384" spans="1:2" x14ac:dyDescent="0.3">
      <c r="A4384" t="s">
        <v>2040</v>
      </c>
      <c r="B4384" t="s">
        <v>211</v>
      </c>
    </row>
    <row r="4385" spans="1:2" x14ac:dyDescent="0.3">
      <c r="A4385" t="s">
        <v>2039</v>
      </c>
      <c r="B4385" t="s">
        <v>234</v>
      </c>
    </row>
    <row r="4386" spans="1:2" x14ac:dyDescent="0.3">
      <c r="A4386" t="s">
        <v>2038</v>
      </c>
      <c r="B4386" t="s">
        <v>82</v>
      </c>
    </row>
    <row r="4387" spans="1:2" x14ac:dyDescent="0.3">
      <c r="A4387" t="s">
        <v>2037</v>
      </c>
      <c r="B4387" t="s">
        <v>82</v>
      </c>
    </row>
    <row r="4388" spans="1:2" x14ac:dyDescent="0.3">
      <c r="A4388" t="s">
        <v>2036</v>
      </c>
      <c r="B4388" t="s">
        <v>70</v>
      </c>
    </row>
    <row r="4389" spans="1:2" x14ac:dyDescent="0.3">
      <c r="A4389" t="s">
        <v>2035</v>
      </c>
      <c r="B4389" t="s">
        <v>228</v>
      </c>
    </row>
    <row r="4390" spans="1:2" x14ac:dyDescent="0.3">
      <c r="A4390" t="s">
        <v>2034</v>
      </c>
      <c r="B4390" t="s">
        <v>223</v>
      </c>
    </row>
    <row r="4391" spans="1:2" x14ac:dyDescent="0.3">
      <c r="A4391" t="s">
        <v>2033</v>
      </c>
      <c r="B4391" t="s">
        <v>229</v>
      </c>
    </row>
    <row r="4392" spans="1:2" x14ac:dyDescent="0.3">
      <c r="A4392" t="s">
        <v>2032</v>
      </c>
      <c r="B4392" t="s">
        <v>232</v>
      </c>
    </row>
    <row r="4393" spans="1:2" x14ac:dyDescent="0.3">
      <c r="A4393" t="s">
        <v>2031</v>
      </c>
      <c r="B4393" t="s">
        <v>216</v>
      </c>
    </row>
    <row r="4394" spans="1:2" x14ac:dyDescent="0.3">
      <c r="A4394" t="s">
        <v>2030</v>
      </c>
      <c r="B4394" t="s">
        <v>228</v>
      </c>
    </row>
    <row r="4395" spans="1:2" x14ac:dyDescent="0.3">
      <c r="A4395" t="s">
        <v>2029</v>
      </c>
      <c r="B4395" t="s">
        <v>212</v>
      </c>
    </row>
    <row r="4396" spans="1:2" x14ac:dyDescent="0.3">
      <c r="A4396" t="s">
        <v>2028</v>
      </c>
      <c r="B4396" t="s">
        <v>70</v>
      </c>
    </row>
    <row r="4397" spans="1:2" x14ac:dyDescent="0.3">
      <c r="A4397" t="s">
        <v>2027</v>
      </c>
      <c r="B4397" t="s">
        <v>229</v>
      </c>
    </row>
    <row r="4398" spans="1:2" x14ac:dyDescent="0.3">
      <c r="A4398" t="s">
        <v>2026</v>
      </c>
      <c r="B4398" t="s">
        <v>206</v>
      </c>
    </row>
    <row r="4399" spans="1:2" x14ac:dyDescent="0.3">
      <c r="A4399" t="s">
        <v>2025</v>
      </c>
      <c r="B4399" t="s">
        <v>70</v>
      </c>
    </row>
    <row r="4400" spans="1:2" x14ac:dyDescent="0.3">
      <c r="A4400" t="s">
        <v>2024</v>
      </c>
      <c r="B4400" t="s">
        <v>228</v>
      </c>
    </row>
    <row r="4401" spans="1:2" x14ac:dyDescent="0.3">
      <c r="A4401" t="s">
        <v>2023</v>
      </c>
      <c r="B4401" t="s">
        <v>232</v>
      </c>
    </row>
    <row r="4402" spans="1:2" x14ac:dyDescent="0.3">
      <c r="A4402" t="s">
        <v>2022</v>
      </c>
      <c r="B4402" t="s">
        <v>232</v>
      </c>
    </row>
    <row r="4403" spans="1:2" x14ac:dyDescent="0.3">
      <c r="A4403" t="s">
        <v>2021</v>
      </c>
      <c r="B4403" t="s">
        <v>232</v>
      </c>
    </row>
    <row r="4404" spans="1:2" x14ac:dyDescent="0.3">
      <c r="A4404" t="s">
        <v>2020</v>
      </c>
      <c r="B4404" t="s">
        <v>232</v>
      </c>
    </row>
    <row r="4405" spans="1:2" x14ac:dyDescent="0.3">
      <c r="A4405" t="s">
        <v>2019</v>
      </c>
      <c r="B4405" t="s">
        <v>232</v>
      </c>
    </row>
    <row r="4406" spans="1:2" x14ac:dyDescent="0.3">
      <c r="A4406" t="s">
        <v>2018</v>
      </c>
      <c r="B4406" t="s">
        <v>228</v>
      </c>
    </row>
    <row r="4407" spans="1:2" x14ac:dyDescent="0.3">
      <c r="A4407" t="s">
        <v>2017</v>
      </c>
      <c r="B4407" t="s">
        <v>223</v>
      </c>
    </row>
    <row r="4408" spans="1:2" x14ac:dyDescent="0.3">
      <c r="A4408" t="s">
        <v>2016</v>
      </c>
      <c r="B4408" t="s">
        <v>220</v>
      </c>
    </row>
    <row r="4409" spans="1:2" x14ac:dyDescent="0.3">
      <c r="A4409" t="s">
        <v>2015</v>
      </c>
      <c r="B4409" t="s">
        <v>232</v>
      </c>
    </row>
    <row r="4410" spans="1:2" x14ac:dyDescent="0.3">
      <c r="A4410" t="s">
        <v>2014</v>
      </c>
      <c r="B4410" t="s">
        <v>232</v>
      </c>
    </row>
    <row r="4411" spans="1:2" x14ac:dyDescent="0.3">
      <c r="A4411" t="s">
        <v>2013</v>
      </c>
      <c r="B4411" t="s">
        <v>70</v>
      </c>
    </row>
    <row r="4412" spans="1:2" x14ac:dyDescent="0.3">
      <c r="A4412" t="s">
        <v>2012</v>
      </c>
      <c r="B4412" t="s">
        <v>70</v>
      </c>
    </row>
    <row r="4413" spans="1:2" x14ac:dyDescent="0.3">
      <c r="A4413" t="s">
        <v>2011</v>
      </c>
      <c r="B4413" t="s">
        <v>70</v>
      </c>
    </row>
    <row r="4414" spans="1:2" x14ac:dyDescent="0.3">
      <c r="A4414" t="s">
        <v>2010</v>
      </c>
      <c r="B4414" t="s">
        <v>228</v>
      </c>
    </row>
    <row r="4415" spans="1:2" x14ac:dyDescent="0.3">
      <c r="A4415" t="s">
        <v>2009</v>
      </c>
      <c r="B4415" t="s">
        <v>232</v>
      </c>
    </row>
    <row r="4416" spans="1:2" x14ac:dyDescent="0.3">
      <c r="A4416" t="s">
        <v>2008</v>
      </c>
      <c r="B4416" t="s">
        <v>211</v>
      </c>
    </row>
    <row r="4417" spans="1:2" x14ac:dyDescent="0.3">
      <c r="A4417" t="s">
        <v>2007</v>
      </c>
      <c r="B4417" t="s">
        <v>212</v>
      </c>
    </row>
    <row r="4418" spans="1:2" x14ac:dyDescent="0.3">
      <c r="A4418" t="s">
        <v>2006</v>
      </c>
      <c r="B4418" t="s">
        <v>212</v>
      </c>
    </row>
    <row r="4419" spans="1:2" x14ac:dyDescent="0.3">
      <c r="A4419" t="s">
        <v>2005</v>
      </c>
      <c r="B4419" t="s">
        <v>70</v>
      </c>
    </row>
    <row r="4420" spans="1:2" x14ac:dyDescent="0.3">
      <c r="A4420" t="s">
        <v>2004</v>
      </c>
      <c r="B4420" t="s">
        <v>206</v>
      </c>
    </row>
    <row r="4421" spans="1:2" x14ac:dyDescent="0.3">
      <c r="A4421" t="s">
        <v>2003</v>
      </c>
      <c r="B4421" t="s">
        <v>212</v>
      </c>
    </row>
    <row r="4422" spans="1:2" x14ac:dyDescent="0.3">
      <c r="A4422" t="s">
        <v>2002</v>
      </c>
      <c r="B4422" t="s">
        <v>212</v>
      </c>
    </row>
    <row r="4423" spans="1:2" x14ac:dyDescent="0.3">
      <c r="A4423" t="s">
        <v>2001</v>
      </c>
      <c r="B4423" t="s">
        <v>70</v>
      </c>
    </row>
    <row r="4424" spans="1:2" x14ac:dyDescent="0.3">
      <c r="A4424" t="s">
        <v>2000</v>
      </c>
      <c r="B4424" t="s">
        <v>215</v>
      </c>
    </row>
    <row r="4425" spans="1:2" x14ac:dyDescent="0.3">
      <c r="A4425" t="s">
        <v>1999</v>
      </c>
      <c r="B4425" t="s">
        <v>206</v>
      </c>
    </row>
    <row r="4426" spans="1:2" x14ac:dyDescent="0.3">
      <c r="A4426" t="s">
        <v>1998</v>
      </c>
      <c r="B4426" t="s">
        <v>220</v>
      </c>
    </row>
    <row r="4427" spans="1:2" x14ac:dyDescent="0.3">
      <c r="A4427" t="s">
        <v>1997</v>
      </c>
      <c r="B4427" t="s">
        <v>82</v>
      </c>
    </row>
    <row r="4428" spans="1:2" x14ac:dyDescent="0.3">
      <c r="A4428" t="s">
        <v>1996</v>
      </c>
      <c r="B4428" t="s">
        <v>70</v>
      </c>
    </row>
    <row r="4429" spans="1:2" x14ac:dyDescent="0.3">
      <c r="A4429" t="s">
        <v>1995</v>
      </c>
      <c r="B4429" t="s">
        <v>228</v>
      </c>
    </row>
    <row r="4430" spans="1:2" x14ac:dyDescent="0.3">
      <c r="A4430" t="s">
        <v>1994</v>
      </c>
      <c r="B4430" t="s">
        <v>232</v>
      </c>
    </row>
    <row r="4431" spans="1:2" x14ac:dyDescent="0.3">
      <c r="A4431" t="s">
        <v>1993</v>
      </c>
      <c r="B4431" t="s">
        <v>218</v>
      </c>
    </row>
    <row r="4432" spans="1:2" x14ac:dyDescent="0.3">
      <c r="A4432" t="s">
        <v>1992</v>
      </c>
      <c r="B4432" t="s">
        <v>212</v>
      </c>
    </row>
    <row r="4433" spans="1:2" x14ac:dyDescent="0.3">
      <c r="A4433" t="s">
        <v>1991</v>
      </c>
      <c r="B4433" t="s">
        <v>212</v>
      </c>
    </row>
    <row r="4434" spans="1:2" x14ac:dyDescent="0.3">
      <c r="A4434" t="s">
        <v>1990</v>
      </c>
      <c r="B4434" t="s">
        <v>232</v>
      </c>
    </row>
    <row r="4435" spans="1:2" x14ac:dyDescent="0.3">
      <c r="A4435" t="s">
        <v>1989</v>
      </c>
      <c r="B4435" t="s">
        <v>232</v>
      </c>
    </row>
    <row r="4436" spans="1:2" x14ac:dyDescent="0.3">
      <c r="A4436" t="s">
        <v>1988</v>
      </c>
      <c r="B4436" t="s">
        <v>232</v>
      </c>
    </row>
    <row r="4437" spans="1:2" x14ac:dyDescent="0.3">
      <c r="A4437" t="s">
        <v>1987</v>
      </c>
      <c r="B4437" t="s">
        <v>232</v>
      </c>
    </row>
    <row r="4438" spans="1:2" x14ac:dyDescent="0.3">
      <c r="A4438" t="s">
        <v>1986</v>
      </c>
      <c r="B4438" t="s">
        <v>206</v>
      </c>
    </row>
    <row r="4439" spans="1:2" x14ac:dyDescent="0.3">
      <c r="A4439" t="s">
        <v>1985</v>
      </c>
      <c r="B4439" t="s">
        <v>218</v>
      </c>
    </row>
    <row r="4440" spans="1:2" x14ac:dyDescent="0.3">
      <c r="A4440" t="s">
        <v>1984</v>
      </c>
      <c r="B4440" t="s">
        <v>232</v>
      </c>
    </row>
    <row r="4441" spans="1:2" x14ac:dyDescent="0.3">
      <c r="A4441" t="s">
        <v>1983</v>
      </c>
      <c r="B4441" t="s">
        <v>211</v>
      </c>
    </row>
    <row r="4442" spans="1:2" x14ac:dyDescent="0.3">
      <c r="A4442" t="s">
        <v>1982</v>
      </c>
      <c r="B4442" t="s">
        <v>232</v>
      </c>
    </row>
    <row r="4443" spans="1:2" x14ac:dyDescent="0.3">
      <c r="A4443" t="s">
        <v>1981</v>
      </c>
      <c r="B4443" t="s">
        <v>206</v>
      </c>
    </row>
    <row r="4444" spans="1:2" x14ac:dyDescent="0.3">
      <c r="A4444" t="s">
        <v>1980</v>
      </c>
      <c r="B4444" t="s">
        <v>232</v>
      </c>
    </row>
    <row r="4445" spans="1:2" x14ac:dyDescent="0.3">
      <c r="A4445" t="s">
        <v>1979</v>
      </c>
      <c r="B4445" t="s">
        <v>228</v>
      </c>
    </row>
    <row r="4446" spans="1:2" x14ac:dyDescent="0.3">
      <c r="A4446" t="s">
        <v>1978</v>
      </c>
      <c r="B4446" t="s">
        <v>212</v>
      </c>
    </row>
    <row r="4447" spans="1:2" x14ac:dyDescent="0.3">
      <c r="A4447" t="s">
        <v>1977</v>
      </c>
      <c r="B4447" t="s">
        <v>206</v>
      </c>
    </row>
    <row r="4448" spans="1:2" x14ac:dyDescent="0.3">
      <c r="A4448" t="s">
        <v>1976</v>
      </c>
      <c r="B4448" t="s">
        <v>228</v>
      </c>
    </row>
    <row r="4449" spans="1:2" x14ac:dyDescent="0.3">
      <c r="A4449" t="s">
        <v>1975</v>
      </c>
      <c r="B4449" t="s">
        <v>234</v>
      </c>
    </row>
    <row r="4450" spans="1:2" x14ac:dyDescent="0.3">
      <c r="A4450" t="s">
        <v>1974</v>
      </c>
      <c r="B4450" t="s">
        <v>212</v>
      </c>
    </row>
    <row r="4451" spans="1:2" x14ac:dyDescent="0.3">
      <c r="A4451" t="s">
        <v>1973</v>
      </c>
      <c r="B4451" t="s">
        <v>218</v>
      </c>
    </row>
    <row r="4452" spans="1:2" x14ac:dyDescent="0.3">
      <c r="A4452" t="s">
        <v>1972</v>
      </c>
      <c r="B4452" t="s">
        <v>212</v>
      </c>
    </row>
    <row r="4453" spans="1:2" x14ac:dyDescent="0.3">
      <c r="A4453" t="s">
        <v>1971</v>
      </c>
      <c r="B4453" t="s">
        <v>206</v>
      </c>
    </row>
    <row r="4454" spans="1:2" x14ac:dyDescent="0.3">
      <c r="A4454" t="s">
        <v>1970</v>
      </c>
      <c r="B4454" t="s">
        <v>218</v>
      </c>
    </row>
    <row r="4455" spans="1:2" x14ac:dyDescent="0.3">
      <c r="A4455" t="s">
        <v>1969</v>
      </c>
      <c r="B4455" t="s">
        <v>218</v>
      </c>
    </row>
    <row r="4456" spans="1:2" x14ac:dyDescent="0.3">
      <c r="A4456" t="s">
        <v>1968</v>
      </c>
      <c r="B4456" t="s">
        <v>82</v>
      </c>
    </row>
    <row r="4457" spans="1:2" x14ac:dyDescent="0.3">
      <c r="A4457" t="s">
        <v>1967</v>
      </c>
      <c r="B4457" t="s">
        <v>212</v>
      </c>
    </row>
    <row r="4458" spans="1:2" x14ac:dyDescent="0.3">
      <c r="A4458" t="s">
        <v>1966</v>
      </c>
      <c r="B4458" t="s">
        <v>212</v>
      </c>
    </row>
    <row r="4459" spans="1:2" x14ac:dyDescent="0.3">
      <c r="A4459" t="s">
        <v>1965</v>
      </c>
      <c r="B4459" t="s">
        <v>232</v>
      </c>
    </row>
    <row r="4460" spans="1:2" x14ac:dyDescent="0.3">
      <c r="A4460" t="s">
        <v>1964</v>
      </c>
      <c r="B4460" t="s">
        <v>82</v>
      </c>
    </row>
    <row r="4461" spans="1:2" x14ac:dyDescent="0.3">
      <c r="A4461" t="s">
        <v>1963</v>
      </c>
      <c r="B4461" t="s">
        <v>206</v>
      </c>
    </row>
    <row r="4462" spans="1:2" x14ac:dyDescent="0.3">
      <c r="A4462" t="s">
        <v>1962</v>
      </c>
      <c r="B4462" t="s">
        <v>70</v>
      </c>
    </row>
    <row r="4463" spans="1:2" x14ac:dyDescent="0.3">
      <c r="A4463" t="s">
        <v>1961</v>
      </c>
      <c r="B4463" t="s">
        <v>212</v>
      </c>
    </row>
    <row r="4464" spans="1:2" x14ac:dyDescent="0.3">
      <c r="A4464" t="s">
        <v>1960</v>
      </c>
      <c r="B4464" t="s">
        <v>228</v>
      </c>
    </row>
    <row r="4465" spans="1:2" x14ac:dyDescent="0.3">
      <c r="A4465" t="s">
        <v>1959</v>
      </c>
      <c r="B4465" t="s">
        <v>212</v>
      </c>
    </row>
    <row r="4466" spans="1:2" x14ac:dyDescent="0.3">
      <c r="A4466" t="s">
        <v>1958</v>
      </c>
      <c r="B4466" t="s">
        <v>70</v>
      </c>
    </row>
    <row r="4467" spans="1:2" x14ac:dyDescent="0.3">
      <c r="A4467" t="s">
        <v>1957</v>
      </c>
      <c r="B4467" t="s">
        <v>70</v>
      </c>
    </row>
    <row r="4468" spans="1:2" x14ac:dyDescent="0.3">
      <c r="A4468" t="s">
        <v>1956</v>
      </c>
      <c r="B4468" t="s">
        <v>96</v>
      </c>
    </row>
    <row r="4469" spans="1:2" x14ac:dyDescent="0.3">
      <c r="A4469" t="s">
        <v>1955</v>
      </c>
      <c r="B4469" t="s">
        <v>232</v>
      </c>
    </row>
    <row r="4470" spans="1:2" x14ac:dyDescent="0.3">
      <c r="A4470" t="s">
        <v>1954</v>
      </c>
      <c r="B4470" t="s">
        <v>207</v>
      </c>
    </row>
    <row r="4471" spans="1:2" x14ac:dyDescent="0.3">
      <c r="A4471" t="s">
        <v>1953</v>
      </c>
      <c r="B4471" t="s">
        <v>234</v>
      </c>
    </row>
    <row r="4472" spans="1:2" x14ac:dyDescent="0.3">
      <c r="A4472" t="s">
        <v>1952</v>
      </c>
      <c r="B4472" t="s">
        <v>82</v>
      </c>
    </row>
    <row r="4473" spans="1:2" x14ac:dyDescent="0.3">
      <c r="A4473" t="s">
        <v>1951</v>
      </c>
      <c r="B4473" t="s">
        <v>218</v>
      </c>
    </row>
    <row r="4474" spans="1:2" x14ac:dyDescent="0.3">
      <c r="A4474" t="s">
        <v>1950</v>
      </c>
      <c r="B4474" t="s">
        <v>232</v>
      </c>
    </row>
    <row r="4475" spans="1:2" x14ac:dyDescent="0.3">
      <c r="A4475" t="s">
        <v>1949</v>
      </c>
      <c r="B4475" t="s">
        <v>229</v>
      </c>
    </row>
    <row r="4476" spans="1:2" x14ac:dyDescent="0.3">
      <c r="A4476" t="s">
        <v>1948</v>
      </c>
      <c r="B4476" t="s">
        <v>232</v>
      </c>
    </row>
    <row r="4477" spans="1:2" x14ac:dyDescent="0.3">
      <c r="A4477" t="s">
        <v>1947</v>
      </c>
      <c r="B4477" t="s">
        <v>70</v>
      </c>
    </row>
    <row r="4478" spans="1:2" x14ac:dyDescent="0.3">
      <c r="A4478" t="s">
        <v>1946</v>
      </c>
      <c r="B4478" t="s">
        <v>208</v>
      </c>
    </row>
    <row r="4479" spans="1:2" x14ac:dyDescent="0.3">
      <c r="A4479" t="s">
        <v>1945</v>
      </c>
      <c r="B4479" t="s">
        <v>234</v>
      </c>
    </row>
    <row r="4480" spans="1:2" x14ac:dyDescent="0.3">
      <c r="A4480" t="s">
        <v>1944</v>
      </c>
      <c r="B4480" t="s">
        <v>223</v>
      </c>
    </row>
    <row r="4481" spans="1:2" x14ac:dyDescent="0.3">
      <c r="A4481" t="s">
        <v>1943</v>
      </c>
      <c r="B4481" t="s">
        <v>208</v>
      </c>
    </row>
    <row r="4482" spans="1:2" x14ac:dyDescent="0.3">
      <c r="A4482" t="s">
        <v>1942</v>
      </c>
      <c r="B4482" t="s">
        <v>70</v>
      </c>
    </row>
    <row r="4483" spans="1:2" x14ac:dyDescent="0.3">
      <c r="A4483" t="s">
        <v>1941</v>
      </c>
      <c r="B4483" t="s">
        <v>232</v>
      </c>
    </row>
    <row r="4484" spans="1:2" x14ac:dyDescent="0.3">
      <c r="A4484" t="s">
        <v>1940</v>
      </c>
      <c r="B4484" t="s">
        <v>230</v>
      </c>
    </row>
    <row r="4485" spans="1:2" x14ac:dyDescent="0.3">
      <c r="A4485" t="s">
        <v>1939</v>
      </c>
      <c r="B4485" t="s">
        <v>70</v>
      </c>
    </row>
    <row r="4486" spans="1:2" x14ac:dyDescent="0.3">
      <c r="A4486" t="s">
        <v>1938</v>
      </c>
      <c r="B4486" t="s">
        <v>70</v>
      </c>
    </row>
    <row r="4487" spans="1:2" x14ac:dyDescent="0.3">
      <c r="A4487" t="s">
        <v>1937</v>
      </c>
      <c r="B4487" t="s">
        <v>234</v>
      </c>
    </row>
    <row r="4488" spans="1:2" x14ac:dyDescent="0.3">
      <c r="A4488" t="s">
        <v>1936</v>
      </c>
      <c r="B4488" t="s">
        <v>232</v>
      </c>
    </row>
    <row r="4489" spans="1:2" x14ac:dyDescent="0.3">
      <c r="A4489" t="s">
        <v>1935</v>
      </c>
      <c r="B4489" t="s">
        <v>212</v>
      </c>
    </row>
    <row r="4490" spans="1:2" x14ac:dyDescent="0.3">
      <c r="A4490" t="s">
        <v>1934</v>
      </c>
      <c r="B4490" t="s">
        <v>70</v>
      </c>
    </row>
    <row r="4491" spans="1:2" x14ac:dyDescent="0.3">
      <c r="A4491" t="s">
        <v>1933</v>
      </c>
      <c r="B4491" t="s">
        <v>232</v>
      </c>
    </row>
    <row r="4492" spans="1:2" x14ac:dyDescent="0.3">
      <c r="A4492" t="s">
        <v>1932</v>
      </c>
      <c r="B4492" t="s">
        <v>227</v>
      </c>
    </row>
    <row r="4493" spans="1:2" x14ac:dyDescent="0.3">
      <c r="A4493" t="s">
        <v>1931</v>
      </c>
      <c r="B4493" t="s">
        <v>82</v>
      </c>
    </row>
    <row r="4494" spans="1:2" x14ac:dyDescent="0.3">
      <c r="A4494" t="s">
        <v>1930</v>
      </c>
      <c r="B4494" t="s">
        <v>232</v>
      </c>
    </row>
    <row r="4495" spans="1:2" x14ac:dyDescent="0.3">
      <c r="A4495" t="s">
        <v>1929</v>
      </c>
      <c r="B4495" t="s">
        <v>232</v>
      </c>
    </row>
    <row r="4496" spans="1:2" x14ac:dyDescent="0.3">
      <c r="A4496" t="s">
        <v>1928</v>
      </c>
      <c r="B4496" t="s">
        <v>228</v>
      </c>
    </row>
    <row r="4497" spans="1:2" x14ac:dyDescent="0.3">
      <c r="A4497" t="s">
        <v>1927</v>
      </c>
      <c r="B4497" t="s">
        <v>228</v>
      </c>
    </row>
    <row r="4498" spans="1:2" x14ac:dyDescent="0.3">
      <c r="A4498" t="s">
        <v>1926</v>
      </c>
      <c r="B4498" t="s">
        <v>228</v>
      </c>
    </row>
    <row r="4499" spans="1:2" x14ac:dyDescent="0.3">
      <c r="A4499" t="s">
        <v>1925</v>
      </c>
      <c r="B4499" t="s">
        <v>212</v>
      </c>
    </row>
    <row r="4500" spans="1:2" x14ac:dyDescent="0.3">
      <c r="A4500" t="s">
        <v>1924</v>
      </c>
      <c r="B4500" t="s">
        <v>212</v>
      </c>
    </row>
    <row r="4501" spans="1:2" x14ac:dyDescent="0.3">
      <c r="A4501" t="s">
        <v>1923</v>
      </c>
      <c r="B4501" t="s">
        <v>70</v>
      </c>
    </row>
    <row r="4502" spans="1:2" x14ac:dyDescent="0.3">
      <c r="A4502" t="s">
        <v>1922</v>
      </c>
      <c r="B4502" t="s">
        <v>70</v>
      </c>
    </row>
    <row r="4503" spans="1:2" x14ac:dyDescent="0.3">
      <c r="A4503" t="s">
        <v>1921</v>
      </c>
      <c r="B4503" t="s">
        <v>218</v>
      </c>
    </row>
    <row r="4504" spans="1:2" x14ac:dyDescent="0.3">
      <c r="A4504" t="s">
        <v>1920</v>
      </c>
      <c r="B4504" t="s">
        <v>212</v>
      </c>
    </row>
    <row r="4505" spans="1:2" x14ac:dyDescent="0.3">
      <c r="A4505" t="s">
        <v>1919</v>
      </c>
      <c r="B4505" t="s">
        <v>234</v>
      </c>
    </row>
    <row r="4506" spans="1:2" x14ac:dyDescent="0.3">
      <c r="A4506" t="s">
        <v>1918</v>
      </c>
      <c r="B4506" t="s">
        <v>227</v>
      </c>
    </row>
    <row r="4507" spans="1:2" x14ac:dyDescent="0.3">
      <c r="A4507" t="s">
        <v>1917</v>
      </c>
      <c r="B4507" t="s">
        <v>211</v>
      </c>
    </row>
    <row r="4508" spans="1:2" x14ac:dyDescent="0.3">
      <c r="A4508" t="s">
        <v>1916</v>
      </c>
      <c r="B4508" t="s">
        <v>211</v>
      </c>
    </row>
    <row r="4509" spans="1:2" x14ac:dyDescent="0.3">
      <c r="A4509" t="s">
        <v>1915</v>
      </c>
      <c r="B4509" t="s">
        <v>82</v>
      </c>
    </row>
    <row r="4510" spans="1:2" x14ac:dyDescent="0.3">
      <c r="A4510" t="s">
        <v>1914</v>
      </c>
      <c r="B4510" t="s">
        <v>70</v>
      </c>
    </row>
    <row r="4511" spans="1:2" x14ac:dyDescent="0.3">
      <c r="A4511" t="s">
        <v>1913</v>
      </c>
      <c r="B4511" t="s">
        <v>227</v>
      </c>
    </row>
    <row r="4512" spans="1:2" x14ac:dyDescent="0.3">
      <c r="A4512" t="s">
        <v>1912</v>
      </c>
      <c r="B4512" t="s">
        <v>70</v>
      </c>
    </row>
    <row r="4513" spans="1:2" x14ac:dyDescent="0.3">
      <c r="A4513" t="s">
        <v>1911</v>
      </c>
      <c r="B4513" t="s">
        <v>70</v>
      </c>
    </row>
    <row r="4514" spans="1:2" x14ac:dyDescent="0.3">
      <c r="A4514" t="s">
        <v>1910</v>
      </c>
      <c r="B4514" t="s">
        <v>218</v>
      </c>
    </row>
    <row r="4515" spans="1:2" x14ac:dyDescent="0.3">
      <c r="A4515" t="s">
        <v>1909</v>
      </c>
      <c r="B4515" t="s">
        <v>70</v>
      </c>
    </row>
    <row r="4516" spans="1:2" x14ac:dyDescent="0.3">
      <c r="A4516" t="s">
        <v>1908</v>
      </c>
      <c r="B4516" t="s">
        <v>82</v>
      </c>
    </row>
    <row r="4517" spans="1:2" x14ac:dyDescent="0.3">
      <c r="A4517" t="s">
        <v>1907</v>
      </c>
      <c r="B4517" t="s">
        <v>70</v>
      </c>
    </row>
    <row r="4518" spans="1:2" x14ac:dyDescent="0.3">
      <c r="A4518" t="s">
        <v>1906</v>
      </c>
      <c r="B4518" t="s">
        <v>212</v>
      </c>
    </row>
    <row r="4519" spans="1:2" x14ac:dyDescent="0.3">
      <c r="A4519" t="s">
        <v>1905</v>
      </c>
      <c r="B4519" t="s">
        <v>232</v>
      </c>
    </row>
    <row r="4520" spans="1:2" x14ac:dyDescent="0.3">
      <c r="A4520" t="s">
        <v>1904</v>
      </c>
      <c r="B4520" t="s">
        <v>228</v>
      </c>
    </row>
    <row r="4521" spans="1:2" x14ac:dyDescent="0.3">
      <c r="A4521" t="s">
        <v>1903</v>
      </c>
      <c r="B4521" t="s">
        <v>212</v>
      </c>
    </row>
    <row r="4522" spans="1:2" x14ac:dyDescent="0.3">
      <c r="A4522" t="s">
        <v>1902</v>
      </c>
      <c r="B4522" t="s">
        <v>206</v>
      </c>
    </row>
    <row r="4523" spans="1:2" x14ac:dyDescent="0.3">
      <c r="A4523" t="s">
        <v>1901</v>
      </c>
      <c r="B4523" t="s">
        <v>70</v>
      </c>
    </row>
    <row r="4524" spans="1:2" x14ac:dyDescent="0.3">
      <c r="A4524" t="s">
        <v>1900</v>
      </c>
      <c r="B4524" t="s">
        <v>70</v>
      </c>
    </row>
    <row r="4525" spans="1:2" x14ac:dyDescent="0.3">
      <c r="A4525" t="s">
        <v>1899</v>
      </c>
      <c r="B4525" t="s">
        <v>82</v>
      </c>
    </row>
    <row r="4526" spans="1:2" x14ac:dyDescent="0.3">
      <c r="A4526" t="s">
        <v>1898</v>
      </c>
      <c r="B4526" t="s">
        <v>229</v>
      </c>
    </row>
    <row r="4527" spans="1:2" x14ac:dyDescent="0.3">
      <c r="A4527" t="s">
        <v>1897</v>
      </c>
      <c r="B4527" t="s">
        <v>232</v>
      </c>
    </row>
    <row r="4528" spans="1:2" x14ac:dyDescent="0.3">
      <c r="A4528" t="s">
        <v>1896</v>
      </c>
      <c r="B4528" t="s">
        <v>227</v>
      </c>
    </row>
    <row r="4529" spans="1:2" x14ac:dyDescent="0.3">
      <c r="A4529" t="s">
        <v>1895</v>
      </c>
      <c r="B4529" t="s">
        <v>206</v>
      </c>
    </row>
    <row r="4530" spans="1:2" x14ac:dyDescent="0.3">
      <c r="A4530" t="s">
        <v>1894</v>
      </c>
      <c r="B4530" t="s">
        <v>70</v>
      </c>
    </row>
    <row r="4531" spans="1:2" x14ac:dyDescent="0.3">
      <c r="A4531" t="s">
        <v>1893</v>
      </c>
      <c r="B4531" t="s">
        <v>70</v>
      </c>
    </row>
    <row r="4532" spans="1:2" x14ac:dyDescent="0.3">
      <c r="A4532" t="s">
        <v>1892</v>
      </c>
      <c r="B4532" t="s">
        <v>70</v>
      </c>
    </row>
    <row r="4533" spans="1:2" x14ac:dyDescent="0.3">
      <c r="A4533" t="s">
        <v>1891</v>
      </c>
      <c r="B4533" t="s">
        <v>206</v>
      </c>
    </row>
    <row r="4534" spans="1:2" x14ac:dyDescent="0.3">
      <c r="A4534" t="s">
        <v>1890</v>
      </c>
      <c r="B4534" t="s">
        <v>70</v>
      </c>
    </row>
    <row r="4535" spans="1:2" x14ac:dyDescent="0.3">
      <c r="A4535" t="s">
        <v>1889</v>
      </c>
      <c r="B4535" t="s">
        <v>227</v>
      </c>
    </row>
    <row r="4536" spans="1:2" x14ac:dyDescent="0.3">
      <c r="A4536" t="s">
        <v>1888</v>
      </c>
      <c r="B4536" t="s">
        <v>232</v>
      </c>
    </row>
    <row r="4537" spans="1:2" x14ac:dyDescent="0.3">
      <c r="A4537" t="s">
        <v>1887</v>
      </c>
      <c r="B4537" t="s">
        <v>206</v>
      </c>
    </row>
    <row r="4538" spans="1:2" x14ac:dyDescent="0.3">
      <c r="A4538" t="s">
        <v>1886</v>
      </c>
      <c r="B4538" t="s">
        <v>82</v>
      </c>
    </row>
    <row r="4539" spans="1:2" x14ac:dyDescent="0.3">
      <c r="A4539" t="s">
        <v>1885</v>
      </c>
      <c r="B4539" t="s">
        <v>70</v>
      </c>
    </row>
    <row r="4540" spans="1:2" x14ac:dyDescent="0.3">
      <c r="A4540" t="s">
        <v>1884</v>
      </c>
      <c r="B4540" t="s">
        <v>232</v>
      </c>
    </row>
    <row r="4541" spans="1:2" x14ac:dyDescent="0.3">
      <c r="A4541" t="s">
        <v>1883</v>
      </c>
      <c r="B4541" t="s">
        <v>228</v>
      </c>
    </row>
    <row r="4542" spans="1:2" x14ac:dyDescent="0.3">
      <c r="A4542" t="s">
        <v>1882</v>
      </c>
      <c r="B4542" t="s">
        <v>232</v>
      </c>
    </row>
    <row r="4543" spans="1:2" x14ac:dyDescent="0.3">
      <c r="A4543" t="s">
        <v>1881</v>
      </c>
      <c r="B4543" t="s">
        <v>227</v>
      </c>
    </row>
    <row r="4544" spans="1:2" x14ac:dyDescent="0.3">
      <c r="A4544" t="s">
        <v>1880</v>
      </c>
      <c r="B4544" t="s">
        <v>82</v>
      </c>
    </row>
    <row r="4545" spans="1:2" x14ac:dyDescent="0.3">
      <c r="A4545" t="s">
        <v>1879</v>
      </c>
      <c r="B4545" t="s">
        <v>228</v>
      </c>
    </row>
    <row r="4546" spans="1:2" x14ac:dyDescent="0.3">
      <c r="A4546" t="s">
        <v>1878</v>
      </c>
      <c r="B4546" t="s">
        <v>229</v>
      </c>
    </row>
    <row r="4547" spans="1:2" x14ac:dyDescent="0.3">
      <c r="A4547" t="s">
        <v>1877</v>
      </c>
      <c r="B4547" t="s">
        <v>70</v>
      </c>
    </row>
    <row r="4548" spans="1:2" x14ac:dyDescent="0.3">
      <c r="A4548" t="s">
        <v>1876</v>
      </c>
      <c r="B4548" t="s">
        <v>70</v>
      </c>
    </row>
    <row r="4549" spans="1:2" x14ac:dyDescent="0.3">
      <c r="A4549" t="s">
        <v>1875</v>
      </c>
      <c r="B4549" t="s">
        <v>234</v>
      </c>
    </row>
    <row r="4550" spans="1:2" x14ac:dyDescent="0.3">
      <c r="A4550" t="s">
        <v>1874</v>
      </c>
      <c r="B4550" t="s">
        <v>70</v>
      </c>
    </row>
    <row r="4551" spans="1:2" x14ac:dyDescent="0.3">
      <c r="A4551" t="s">
        <v>1873</v>
      </c>
      <c r="B4551" t="s">
        <v>212</v>
      </c>
    </row>
    <row r="4552" spans="1:2" x14ac:dyDescent="0.3">
      <c r="A4552" t="s">
        <v>1872</v>
      </c>
      <c r="B4552" t="s">
        <v>232</v>
      </c>
    </row>
    <row r="4553" spans="1:2" x14ac:dyDescent="0.3">
      <c r="A4553" t="s">
        <v>1871</v>
      </c>
      <c r="B4553" t="s">
        <v>229</v>
      </c>
    </row>
    <row r="4554" spans="1:2" x14ac:dyDescent="0.3">
      <c r="A4554" t="s">
        <v>1870</v>
      </c>
      <c r="B4554" t="s">
        <v>229</v>
      </c>
    </row>
    <row r="4555" spans="1:2" x14ac:dyDescent="0.3">
      <c r="A4555" t="s">
        <v>1869</v>
      </c>
      <c r="B4555" t="s">
        <v>212</v>
      </c>
    </row>
    <row r="4556" spans="1:2" x14ac:dyDescent="0.3">
      <c r="A4556" t="s">
        <v>1868</v>
      </c>
      <c r="B4556" t="s">
        <v>228</v>
      </c>
    </row>
    <row r="4557" spans="1:2" x14ac:dyDescent="0.3">
      <c r="A4557" t="s">
        <v>1867</v>
      </c>
      <c r="B4557" t="s">
        <v>232</v>
      </c>
    </row>
    <row r="4558" spans="1:2" x14ac:dyDescent="0.3">
      <c r="A4558" t="s">
        <v>1866</v>
      </c>
      <c r="B4558" t="s">
        <v>233</v>
      </c>
    </row>
    <row r="4559" spans="1:2" x14ac:dyDescent="0.3">
      <c r="A4559" t="s">
        <v>1865</v>
      </c>
      <c r="B4559" t="s">
        <v>96</v>
      </c>
    </row>
    <row r="4560" spans="1:2" x14ac:dyDescent="0.3">
      <c r="A4560" t="s">
        <v>1864</v>
      </c>
      <c r="B4560" t="s">
        <v>218</v>
      </c>
    </row>
    <row r="4561" spans="1:2" x14ac:dyDescent="0.3">
      <c r="A4561" t="s">
        <v>1863</v>
      </c>
      <c r="B4561" t="s">
        <v>70</v>
      </c>
    </row>
    <row r="4562" spans="1:2" x14ac:dyDescent="0.3">
      <c r="A4562" t="s">
        <v>1862</v>
      </c>
      <c r="B4562" t="s">
        <v>82</v>
      </c>
    </row>
    <row r="4563" spans="1:2" x14ac:dyDescent="0.3">
      <c r="A4563" t="s">
        <v>1861</v>
      </c>
      <c r="B4563" t="s">
        <v>70</v>
      </c>
    </row>
    <row r="4564" spans="1:2" x14ac:dyDescent="0.3">
      <c r="A4564" t="s">
        <v>1860</v>
      </c>
      <c r="B4564" t="s">
        <v>218</v>
      </c>
    </row>
    <row r="4565" spans="1:2" x14ac:dyDescent="0.3">
      <c r="A4565" t="s">
        <v>1859</v>
      </c>
      <c r="B4565" t="s">
        <v>212</v>
      </c>
    </row>
    <row r="4566" spans="1:2" x14ac:dyDescent="0.3">
      <c r="A4566" t="s">
        <v>1858</v>
      </c>
      <c r="B4566" t="s">
        <v>212</v>
      </c>
    </row>
    <row r="4567" spans="1:2" x14ac:dyDescent="0.3">
      <c r="A4567" t="s">
        <v>1857</v>
      </c>
      <c r="B4567" t="s">
        <v>228</v>
      </c>
    </row>
    <row r="4568" spans="1:2" x14ac:dyDescent="0.3">
      <c r="A4568" t="s">
        <v>1856</v>
      </c>
      <c r="B4568" t="s">
        <v>70</v>
      </c>
    </row>
    <row r="4569" spans="1:2" x14ac:dyDescent="0.3">
      <c r="A4569" t="s">
        <v>1855</v>
      </c>
      <c r="B4569" t="s">
        <v>208</v>
      </c>
    </row>
    <row r="4570" spans="1:2" x14ac:dyDescent="0.3">
      <c r="A4570" t="s">
        <v>1854</v>
      </c>
      <c r="B4570" t="s">
        <v>232</v>
      </c>
    </row>
    <row r="4571" spans="1:2" x14ac:dyDescent="0.3">
      <c r="A4571" t="s">
        <v>1853</v>
      </c>
      <c r="B4571" t="s">
        <v>212</v>
      </c>
    </row>
    <row r="4572" spans="1:2" x14ac:dyDescent="0.3">
      <c r="A4572" t="s">
        <v>1852</v>
      </c>
      <c r="B4572" t="s">
        <v>234</v>
      </c>
    </row>
    <row r="4573" spans="1:2" x14ac:dyDescent="0.3">
      <c r="A4573" t="s">
        <v>1851</v>
      </c>
      <c r="B4573" t="s">
        <v>70</v>
      </c>
    </row>
    <row r="4574" spans="1:2" x14ac:dyDescent="0.3">
      <c r="A4574" t="s">
        <v>1850</v>
      </c>
      <c r="B4574" t="s">
        <v>209</v>
      </c>
    </row>
    <row r="4575" spans="1:2" x14ac:dyDescent="0.3">
      <c r="A4575" t="s">
        <v>1849</v>
      </c>
      <c r="B4575" t="s">
        <v>212</v>
      </c>
    </row>
    <row r="4576" spans="1:2" x14ac:dyDescent="0.3">
      <c r="A4576" t="s">
        <v>1848</v>
      </c>
      <c r="B4576" t="s">
        <v>70</v>
      </c>
    </row>
    <row r="4577" spans="1:2" x14ac:dyDescent="0.3">
      <c r="A4577" t="s">
        <v>1847</v>
      </c>
      <c r="B4577" t="s">
        <v>234</v>
      </c>
    </row>
    <row r="4578" spans="1:2" x14ac:dyDescent="0.3">
      <c r="A4578" t="s">
        <v>1846</v>
      </c>
      <c r="B4578" t="s">
        <v>227</v>
      </c>
    </row>
    <row r="4579" spans="1:2" x14ac:dyDescent="0.3">
      <c r="A4579" t="s">
        <v>1845</v>
      </c>
      <c r="B4579" t="s">
        <v>70</v>
      </c>
    </row>
    <row r="4580" spans="1:2" x14ac:dyDescent="0.3">
      <c r="A4580" t="s">
        <v>1844</v>
      </c>
      <c r="B4580" t="s">
        <v>228</v>
      </c>
    </row>
    <row r="4581" spans="1:2" x14ac:dyDescent="0.3">
      <c r="A4581" t="s">
        <v>1843</v>
      </c>
      <c r="B4581" t="s">
        <v>82</v>
      </c>
    </row>
    <row r="4582" spans="1:2" x14ac:dyDescent="0.3">
      <c r="A4582" t="s">
        <v>1842</v>
      </c>
      <c r="B4582" t="s">
        <v>232</v>
      </c>
    </row>
    <row r="4583" spans="1:2" x14ac:dyDescent="0.3">
      <c r="A4583" t="s">
        <v>1841</v>
      </c>
      <c r="B4583" t="s">
        <v>206</v>
      </c>
    </row>
    <row r="4584" spans="1:2" x14ac:dyDescent="0.3">
      <c r="A4584" t="s">
        <v>1840</v>
      </c>
      <c r="B4584" t="s">
        <v>211</v>
      </c>
    </row>
    <row r="4585" spans="1:2" x14ac:dyDescent="0.3">
      <c r="A4585" t="s">
        <v>1839</v>
      </c>
      <c r="B4585" t="s">
        <v>70</v>
      </c>
    </row>
    <row r="4586" spans="1:2" x14ac:dyDescent="0.3">
      <c r="A4586" t="s">
        <v>1838</v>
      </c>
      <c r="B4586" t="s">
        <v>70</v>
      </c>
    </row>
    <row r="4587" spans="1:2" x14ac:dyDescent="0.3">
      <c r="A4587" t="s">
        <v>1837</v>
      </c>
      <c r="B4587" t="s">
        <v>232</v>
      </c>
    </row>
    <row r="4588" spans="1:2" x14ac:dyDescent="0.3">
      <c r="A4588" t="s">
        <v>1836</v>
      </c>
      <c r="B4588" t="s">
        <v>70</v>
      </c>
    </row>
    <row r="4589" spans="1:2" x14ac:dyDescent="0.3">
      <c r="A4589" t="s">
        <v>1835</v>
      </c>
      <c r="B4589" t="s">
        <v>209</v>
      </c>
    </row>
    <row r="4590" spans="1:2" x14ac:dyDescent="0.3">
      <c r="A4590" t="s">
        <v>1834</v>
      </c>
      <c r="B4590" t="s">
        <v>232</v>
      </c>
    </row>
    <row r="4591" spans="1:2" x14ac:dyDescent="0.3">
      <c r="A4591" t="s">
        <v>1833</v>
      </c>
      <c r="B4591" t="s">
        <v>70</v>
      </c>
    </row>
    <row r="4592" spans="1:2" x14ac:dyDescent="0.3">
      <c r="A4592" t="s">
        <v>1832</v>
      </c>
      <c r="B4592" t="s">
        <v>211</v>
      </c>
    </row>
    <row r="4593" spans="1:2" x14ac:dyDescent="0.3">
      <c r="A4593" t="s">
        <v>1831</v>
      </c>
      <c r="B4593" t="s">
        <v>211</v>
      </c>
    </row>
    <row r="4594" spans="1:2" x14ac:dyDescent="0.3">
      <c r="A4594" t="s">
        <v>1830</v>
      </c>
      <c r="B4594" t="s">
        <v>219</v>
      </c>
    </row>
    <row r="4595" spans="1:2" x14ac:dyDescent="0.3">
      <c r="A4595" t="s">
        <v>1829</v>
      </c>
      <c r="B4595" t="s">
        <v>211</v>
      </c>
    </row>
    <row r="4596" spans="1:2" x14ac:dyDescent="0.3">
      <c r="A4596" t="s">
        <v>1828</v>
      </c>
      <c r="B4596" t="s">
        <v>70</v>
      </c>
    </row>
    <row r="4597" spans="1:2" x14ac:dyDescent="0.3">
      <c r="A4597" t="s">
        <v>1827</v>
      </c>
      <c r="B4597" t="s">
        <v>70</v>
      </c>
    </row>
    <row r="4598" spans="1:2" x14ac:dyDescent="0.3">
      <c r="A4598" t="s">
        <v>1826</v>
      </c>
      <c r="B4598" t="s">
        <v>211</v>
      </c>
    </row>
    <row r="4599" spans="1:2" x14ac:dyDescent="0.3">
      <c r="A4599" t="s">
        <v>1825</v>
      </c>
      <c r="B4599" t="s">
        <v>206</v>
      </c>
    </row>
    <row r="4600" spans="1:2" x14ac:dyDescent="0.3">
      <c r="A4600" t="s">
        <v>1824</v>
      </c>
      <c r="B4600" t="s">
        <v>212</v>
      </c>
    </row>
    <row r="4601" spans="1:2" x14ac:dyDescent="0.3">
      <c r="A4601" t="s">
        <v>1823</v>
      </c>
      <c r="B4601" t="s">
        <v>212</v>
      </c>
    </row>
    <row r="4602" spans="1:2" x14ac:dyDescent="0.3">
      <c r="A4602" t="s">
        <v>1822</v>
      </c>
      <c r="B4602" t="s">
        <v>219</v>
      </c>
    </row>
    <row r="4603" spans="1:2" x14ac:dyDescent="0.3">
      <c r="A4603" t="s">
        <v>1821</v>
      </c>
      <c r="B4603" t="s">
        <v>206</v>
      </c>
    </row>
    <row r="4604" spans="1:2" x14ac:dyDescent="0.3">
      <c r="A4604" t="s">
        <v>1820</v>
      </c>
      <c r="B4604" t="s">
        <v>234</v>
      </c>
    </row>
    <row r="4605" spans="1:2" x14ac:dyDescent="0.3">
      <c r="A4605" t="s">
        <v>1819</v>
      </c>
      <c r="B4605" t="s">
        <v>82</v>
      </c>
    </row>
    <row r="4606" spans="1:2" x14ac:dyDescent="0.3">
      <c r="A4606" t="s">
        <v>1818</v>
      </c>
      <c r="B4606" t="s">
        <v>212</v>
      </c>
    </row>
    <row r="4607" spans="1:2" x14ac:dyDescent="0.3">
      <c r="A4607" t="s">
        <v>1817</v>
      </c>
      <c r="B4607" t="s">
        <v>211</v>
      </c>
    </row>
    <row r="4608" spans="1:2" x14ac:dyDescent="0.3">
      <c r="A4608" t="s">
        <v>1816</v>
      </c>
      <c r="B4608" t="s">
        <v>206</v>
      </c>
    </row>
    <row r="4609" spans="1:2" x14ac:dyDescent="0.3">
      <c r="A4609" t="s">
        <v>1815</v>
      </c>
      <c r="B4609" t="s">
        <v>212</v>
      </c>
    </row>
    <row r="4610" spans="1:2" x14ac:dyDescent="0.3">
      <c r="A4610" t="s">
        <v>1814</v>
      </c>
      <c r="B4610" t="s">
        <v>212</v>
      </c>
    </row>
    <row r="4611" spans="1:2" x14ac:dyDescent="0.3">
      <c r="A4611" t="s">
        <v>1813</v>
      </c>
      <c r="B4611" t="s">
        <v>207</v>
      </c>
    </row>
    <row r="4612" spans="1:2" x14ac:dyDescent="0.3">
      <c r="A4612" t="s">
        <v>1812</v>
      </c>
      <c r="B4612" t="s">
        <v>206</v>
      </c>
    </row>
    <row r="4613" spans="1:2" x14ac:dyDescent="0.3">
      <c r="A4613" t="s">
        <v>1811</v>
      </c>
      <c r="B4613" t="s">
        <v>212</v>
      </c>
    </row>
    <row r="4614" spans="1:2" x14ac:dyDescent="0.3">
      <c r="A4614" t="s">
        <v>1810</v>
      </c>
      <c r="B4614" t="s">
        <v>232</v>
      </c>
    </row>
    <row r="4615" spans="1:2" x14ac:dyDescent="0.3">
      <c r="A4615" t="s">
        <v>1809</v>
      </c>
      <c r="B4615" t="s">
        <v>232</v>
      </c>
    </row>
    <row r="4616" spans="1:2" x14ac:dyDescent="0.3">
      <c r="A4616" t="s">
        <v>1808</v>
      </c>
      <c r="B4616" t="s">
        <v>219</v>
      </c>
    </row>
    <row r="4617" spans="1:2" x14ac:dyDescent="0.3">
      <c r="A4617" t="s">
        <v>1807</v>
      </c>
      <c r="B4617" t="s">
        <v>70</v>
      </c>
    </row>
    <row r="4618" spans="1:2" x14ac:dyDescent="0.3">
      <c r="A4618" t="s">
        <v>1806</v>
      </c>
      <c r="B4618" t="s">
        <v>207</v>
      </c>
    </row>
    <row r="4619" spans="1:2" x14ac:dyDescent="0.3">
      <c r="A4619" t="s">
        <v>1805</v>
      </c>
      <c r="B4619" t="s">
        <v>70</v>
      </c>
    </row>
    <row r="4620" spans="1:2" x14ac:dyDescent="0.3">
      <c r="A4620" t="s">
        <v>1804</v>
      </c>
      <c r="B4620" t="s">
        <v>232</v>
      </c>
    </row>
    <row r="4621" spans="1:2" x14ac:dyDescent="0.3">
      <c r="A4621" t="s">
        <v>1803</v>
      </c>
      <c r="B4621" t="s">
        <v>232</v>
      </c>
    </row>
    <row r="4622" spans="1:2" x14ac:dyDescent="0.3">
      <c r="A4622" t="s">
        <v>1802</v>
      </c>
      <c r="B4622" t="s">
        <v>232</v>
      </c>
    </row>
    <row r="4623" spans="1:2" x14ac:dyDescent="0.3">
      <c r="A4623" t="s">
        <v>1801</v>
      </c>
      <c r="B4623" t="s">
        <v>228</v>
      </c>
    </row>
    <row r="4624" spans="1:2" x14ac:dyDescent="0.3">
      <c r="A4624" t="s">
        <v>1800</v>
      </c>
      <c r="B4624" t="s">
        <v>228</v>
      </c>
    </row>
    <row r="4625" spans="1:2" x14ac:dyDescent="0.3">
      <c r="A4625" t="s">
        <v>1799</v>
      </c>
      <c r="B4625" t="s">
        <v>228</v>
      </c>
    </row>
    <row r="4626" spans="1:2" x14ac:dyDescent="0.3">
      <c r="A4626" t="s">
        <v>1798</v>
      </c>
      <c r="B4626" t="s">
        <v>228</v>
      </c>
    </row>
    <row r="4627" spans="1:2" x14ac:dyDescent="0.3">
      <c r="A4627" t="s">
        <v>1797</v>
      </c>
      <c r="B4627" t="s">
        <v>70</v>
      </c>
    </row>
    <row r="4628" spans="1:2" x14ac:dyDescent="0.3">
      <c r="A4628" t="s">
        <v>1796</v>
      </c>
      <c r="B4628" t="s">
        <v>70</v>
      </c>
    </row>
    <row r="4629" spans="1:2" x14ac:dyDescent="0.3">
      <c r="A4629" t="s">
        <v>1795</v>
      </c>
      <c r="B4629" t="s">
        <v>70</v>
      </c>
    </row>
    <row r="4630" spans="1:2" x14ac:dyDescent="0.3">
      <c r="A4630" t="s">
        <v>1794</v>
      </c>
      <c r="B4630" t="s">
        <v>70</v>
      </c>
    </row>
    <row r="4631" spans="1:2" x14ac:dyDescent="0.3">
      <c r="A4631" t="s">
        <v>1793</v>
      </c>
      <c r="B4631" t="s">
        <v>227</v>
      </c>
    </row>
    <row r="4632" spans="1:2" x14ac:dyDescent="0.3">
      <c r="A4632" t="s">
        <v>1792</v>
      </c>
      <c r="B4632" t="s">
        <v>70</v>
      </c>
    </row>
    <row r="4633" spans="1:2" x14ac:dyDescent="0.3">
      <c r="A4633" t="s">
        <v>1791</v>
      </c>
      <c r="B4633" t="s">
        <v>70</v>
      </c>
    </row>
    <row r="4634" spans="1:2" x14ac:dyDescent="0.3">
      <c r="A4634" t="s">
        <v>1790</v>
      </c>
      <c r="B4634" t="s">
        <v>92</v>
      </c>
    </row>
    <row r="4635" spans="1:2" x14ac:dyDescent="0.3">
      <c r="A4635" t="s">
        <v>1789</v>
      </c>
      <c r="B4635" t="s">
        <v>92</v>
      </c>
    </row>
    <row r="4636" spans="1:2" x14ac:dyDescent="0.3">
      <c r="A4636" t="s">
        <v>1788</v>
      </c>
      <c r="B4636" t="s">
        <v>92</v>
      </c>
    </row>
    <row r="4637" spans="1:2" x14ac:dyDescent="0.3">
      <c r="A4637" t="s">
        <v>1787</v>
      </c>
      <c r="B4637" t="s">
        <v>70</v>
      </c>
    </row>
    <row r="4638" spans="1:2" x14ac:dyDescent="0.3">
      <c r="A4638" t="s">
        <v>1786</v>
      </c>
      <c r="B4638" t="s">
        <v>70</v>
      </c>
    </row>
    <row r="4639" spans="1:2" x14ac:dyDescent="0.3">
      <c r="A4639" t="s">
        <v>1785</v>
      </c>
      <c r="B4639" t="s">
        <v>70</v>
      </c>
    </row>
    <row r="4640" spans="1:2" x14ac:dyDescent="0.3">
      <c r="A4640" t="s">
        <v>1784</v>
      </c>
      <c r="B4640" t="s">
        <v>70</v>
      </c>
    </row>
    <row r="4641" spans="1:2" x14ac:dyDescent="0.3">
      <c r="A4641" t="s">
        <v>1783</v>
      </c>
      <c r="B4641" t="s">
        <v>96</v>
      </c>
    </row>
    <row r="4642" spans="1:2" x14ac:dyDescent="0.3">
      <c r="A4642" t="s">
        <v>1782</v>
      </c>
      <c r="B4642" t="s">
        <v>211</v>
      </c>
    </row>
    <row r="4643" spans="1:2" x14ac:dyDescent="0.3">
      <c r="A4643" t="s">
        <v>1781</v>
      </c>
      <c r="B4643" t="s">
        <v>206</v>
      </c>
    </row>
    <row r="4644" spans="1:2" x14ac:dyDescent="0.3">
      <c r="A4644" t="s">
        <v>1780</v>
      </c>
      <c r="B4644" t="s">
        <v>230</v>
      </c>
    </row>
    <row r="4645" spans="1:2" x14ac:dyDescent="0.3">
      <c r="A4645" t="s">
        <v>1779</v>
      </c>
      <c r="B4645" t="s">
        <v>234</v>
      </c>
    </row>
    <row r="4646" spans="1:2" x14ac:dyDescent="0.3">
      <c r="A4646" t="s">
        <v>1778</v>
      </c>
      <c r="B4646" t="s">
        <v>70</v>
      </c>
    </row>
    <row r="4647" spans="1:2" x14ac:dyDescent="0.3">
      <c r="A4647" t="s">
        <v>1777</v>
      </c>
      <c r="B4647" t="s">
        <v>70</v>
      </c>
    </row>
    <row r="4648" spans="1:2" x14ac:dyDescent="0.3">
      <c r="A4648" t="s">
        <v>1776</v>
      </c>
      <c r="B4648" t="s">
        <v>231</v>
      </c>
    </row>
    <row r="4649" spans="1:2" x14ac:dyDescent="0.3">
      <c r="A4649" t="s">
        <v>1775</v>
      </c>
      <c r="B4649" t="s">
        <v>70</v>
      </c>
    </row>
    <row r="4650" spans="1:2" x14ac:dyDescent="0.3">
      <c r="A4650" t="s">
        <v>1774</v>
      </c>
      <c r="B4650" t="s">
        <v>212</v>
      </c>
    </row>
    <row r="4651" spans="1:2" x14ac:dyDescent="0.3">
      <c r="A4651" t="s">
        <v>1773</v>
      </c>
      <c r="B4651" t="s">
        <v>212</v>
      </c>
    </row>
    <row r="4652" spans="1:2" x14ac:dyDescent="0.3">
      <c r="A4652" t="s">
        <v>1772</v>
      </c>
      <c r="B4652" t="s">
        <v>70</v>
      </c>
    </row>
    <row r="4653" spans="1:2" x14ac:dyDescent="0.3">
      <c r="A4653" t="s">
        <v>1771</v>
      </c>
      <c r="B4653" t="s">
        <v>70</v>
      </c>
    </row>
    <row r="4654" spans="1:2" x14ac:dyDescent="0.3">
      <c r="A4654" t="s">
        <v>1770</v>
      </c>
      <c r="B4654" t="s">
        <v>70</v>
      </c>
    </row>
    <row r="4655" spans="1:2" x14ac:dyDescent="0.3">
      <c r="A4655" t="s">
        <v>1769</v>
      </c>
      <c r="B4655" t="s">
        <v>70</v>
      </c>
    </row>
    <row r="4656" spans="1:2" x14ac:dyDescent="0.3">
      <c r="A4656" t="s">
        <v>1768</v>
      </c>
      <c r="B4656" t="s">
        <v>70</v>
      </c>
    </row>
    <row r="4657" spans="1:2" x14ac:dyDescent="0.3">
      <c r="A4657" t="s">
        <v>1767</v>
      </c>
      <c r="B4657" t="s">
        <v>70</v>
      </c>
    </row>
    <row r="4658" spans="1:2" x14ac:dyDescent="0.3">
      <c r="A4658" t="s">
        <v>1766</v>
      </c>
      <c r="B4658" t="s">
        <v>70</v>
      </c>
    </row>
    <row r="4659" spans="1:2" x14ac:dyDescent="0.3">
      <c r="A4659" t="s">
        <v>1765</v>
      </c>
      <c r="B4659" t="s">
        <v>70</v>
      </c>
    </row>
    <row r="4660" spans="1:2" x14ac:dyDescent="0.3">
      <c r="A4660" t="s">
        <v>1764</v>
      </c>
      <c r="B4660" t="s">
        <v>70</v>
      </c>
    </row>
    <row r="4661" spans="1:2" x14ac:dyDescent="0.3">
      <c r="A4661" t="s">
        <v>1763</v>
      </c>
      <c r="B4661" t="s">
        <v>228</v>
      </c>
    </row>
    <row r="4662" spans="1:2" x14ac:dyDescent="0.3">
      <c r="A4662" t="s">
        <v>1762</v>
      </c>
      <c r="B4662" t="s">
        <v>70</v>
      </c>
    </row>
    <row r="4663" spans="1:2" x14ac:dyDescent="0.3">
      <c r="A4663" t="s">
        <v>1761</v>
      </c>
      <c r="B4663" t="s">
        <v>70</v>
      </c>
    </row>
    <row r="4664" spans="1:2" x14ac:dyDescent="0.3">
      <c r="A4664" t="s">
        <v>1760</v>
      </c>
      <c r="B4664" t="s">
        <v>206</v>
      </c>
    </row>
    <row r="4665" spans="1:2" x14ac:dyDescent="0.3">
      <c r="A4665" t="s">
        <v>1759</v>
      </c>
      <c r="B4665" t="s">
        <v>207</v>
      </c>
    </row>
    <row r="4666" spans="1:2" x14ac:dyDescent="0.3">
      <c r="A4666" t="s">
        <v>1758</v>
      </c>
      <c r="B4666" t="s">
        <v>218</v>
      </c>
    </row>
    <row r="4667" spans="1:2" x14ac:dyDescent="0.3">
      <c r="A4667" t="s">
        <v>1757</v>
      </c>
      <c r="B4667" t="s">
        <v>82</v>
      </c>
    </row>
    <row r="4668" spans="1:2" x14ac:dyDescent="0.3">
      <c r="A4668" t="s">
        <v>1756</v>
      </c>
      <c r="B4668" t="s">
        <v>211</v>
      </c>
    </row>
    <row r="4669" spans="1:2" x14ac:dyDescent="0.3">
      <c r="A4669" t="s">
        <v>1755</v>
      </c>
      <c r="B4669" t="s">
        <v>206</v>
      </c>
    </row>
    <row r="4670" spans="1:2" x14ac:dyDescent="0.3">
      <c r="A4670" t="s">
        <v>1754</v>
      </c>
      <c r="B4670" t="s">
        <v>82</v>
      </c>
    </row>
    <row r="4671" spans="1:2" x14ac:dyDescent="0.3">
      <c r="A4671" t="s">
        <v>1753</v>
      </c>
      <c r="B4671" t="s">
        <v>229</v>
      </c>
    </row>
    <row r="4672" spans="1:2" x14ac:dyDescent="0.3">
      <c r="A4672" t="s">
        <v>1752</v>
      </c>
      <c r="B4672" t="s">
        <v>228</v>
      </c>
    </row>
    <row r="4673" spans="1:2" x14ac:dyDescent="0.3">
      <c r="A4673" t="s">
        <v>1751</v>
      </c>
      <c r="B4673" t="s">
        <v>212</v>
      </c>
    </row>
    <row r="4674" spans="1:2" x14ac:dyDescent="0.3">
      <c r="A4674" t="s">
        <v>1750</v>
      </c>
      <c r="B4674" t="s">
        <v>218</v>
      </c>
    </row>
    <row r="4675" spans="1:2" x14ac:dyDescent="0.3">
      <c r="A4675" t="s">
        <v>1749</v>
      </c>
      <c r="B4675" t="s">
        <v>227</v>
      </c>
    </row>
    <row r="4676" spans="1:2" x14ac:dyDescent="0.3">
      <c r="A4676" t="s">
        <v>1748</v>
      </c>
      <c r="B4676" t="s">
        <v>232</v>
      </c>
    </row>
    <row r="4677" spans="1:2" x14ac:dyDescent="0.3">
      <c r="A4677" t="s">
        <v>1747</v>
      </c>
      <c r="B4677" t="s">
        <v>228</v>
      </c>
    </row>
    <row r="4678" spans="1:2" x14ac:dyDescent="0.3">
      <c r="A4678" t="s">
        <v>1746</v>
      </c>
      <c r="B4678" t="s">
        <v>70</v>
      </c>
    </row>
    <row r="4679" spans="1:2" x14ac:dyDescent="0.3">
      <c r="A4679" t="s">
        <v>1745</v>
      </c>
      <c r="B4679" t="s">
        <v>70</v>
      </c>
    </row>
    <row r="4680" spans="1:2" x14ac:dyDescent="0.3">
      <c r="A4680" t="s">
        <v>1744</v>
      </c>
      <c r="B4680" t="s">
        <v>227</v>
      </c>
    </row>
    <row r="4681" spans="1:2" x14ac:dyDescent="0.3">
      <c r="A4681" t="s">
        <v>1743</v>
      </c>
      <c r="B4681" t="s">
        <v>228</v>
      </c>
    </row>
    <row r="4682" spans="1:2" x14ac:dyDescent="0.3">
      <c r="A4682" t="s">
        <v>1742</v>
      </c>
      <c r="B4682" t="s">
        <v>232</v>
      </c>
    </row>
    <row r="4683" spans="1:2" x14ac:dyDescent="0.3">
      <c r="A4683" t="s">
        <v>1741</v>
      </c>
      <c r="B4683" t="s">
        <v>234</v>
      </c>
    </row>
    <row r="4684" spans="1:2" x14ac:dyDescent="0.3">
      <c r="A4684" t="s">
        <v>1740</v>
      </c>
      <c r="B4684" t="s">
        <v>232</v>
      </c>
    </row>
    <row r="4685" spans="1:2" x14ac:dyDescent="0.3">
      <c r="A4685" t="s">
        <v>1739</v>
      </c>
      <c r="B4685" t="s">
        <v>70</v>
      </c>
    </row>
    <row r="4686" spans="1:2" x14ac:dyDescent="0.3">
      <c r="A4686" t="s">
        <v>1738</v>
      </c>
      <c r="B4686" t="s">
        <v>232</v>
      </c>
    </row>
    <row r="4687" spans="1:2" x14ac:dyDescent="0.3">
      <c r="A4687" t="s">
        <v>1737</v>
      </c>
      <c r="B4687" t="s">
        <v>70</v>
      </c>
    </row>
    <row r="4688" spans="1:2" x14ac:dyDescent="0.3">
      <c r="A4688" t="s">
        <v>1736</v>
      </c>
      <c r="B4688" t="s">
        <v>219</v>
      </c>
    </row>
    <row r="4689" spans="1:2" x14ac:dyDescent="0.3">
      <c r="A4689" t="s">
        <v>1735</v>
      </c>
      <c r="B4689" t="s">
        <v>70</v>
      </c>
    </row>
    <row r="4690" spans="1:2" x14ac:dyDescent="0.3">
      <c r="A4690" t="s">
        <v>1734</v>
      </c>
      <c r="B4690" t="s">
        <v>232</v>
      </c>
    </row>
    <row r="4691" spans="1:2" x14ac:dyDescent="0.3">
      <c r="A4691" t="s">
        <v>1733</v>
      </c>
      <c r="B4691" t="s">
        <v>70</v>
      </c>
    </row>
    <row r="4692" spans="1:2" x14ac:dyDescent="0.3">
      <c r="A4692" t="s">
        <v>1732</v>
      </c>
      <c r="B4692" t="s">
        <v>229</v>
      </c>
    </row>
    <row r="4693" spans="1:2" x14ac:dyDescent="0.3">
      <c r="A4693" t="s">
        <v>1731</v>
      </c>
      <c r="B4693" t="s">
        <v>70</v>
      </c>
    </row>
    <row r="4694" spans="1:2" x14ac:dyDescent="0.3">
      <c r="A4694" t="s">
        <v>1730</v>
      </c>
      <c r="B4694" t="s">
        <v>82</v>
      </c>
    </row>
    <row r="4695" spans="1:2" x14ac:dyDescent="0.3">
      <c r="A4695" t="s">
        <v>1729</v>
      </c>
      <c r="B4695" t="s">
        <v>70</v>
      </c>
    </row>
    <row r="4696" spans="1:2" x14ac:dyDescent="0.3">
      <c r="A4696" t="s">
        <v>1728</v>
      </c>
      <c r="B4696" t="s">
        <v>70</v>
      </c>
    </row>
    <row r="4697" spans="1:2" x14ac:dyDescent="0.3">
      <c r="A4697" t="s">
        <v>99</v>
      </c>
      <c r="B4697" t="s">
        <v>212</v>
      </c>
    </row>
    <row r="4698" spans="1:2" x14ac:dyDescent="0.3">
      <c r="A4698" t="s">
        <v>1727</v>
      </c>
      <c r="B4698" t="s">
        <v>218</v>
      </c>
    </row>
    <row r="4699" spans="1:2" x14ac:dyDescent="0.3">
      <c r="A4699" t="s">
        <v>1726</v>
      </c>
      <c r="B4699" t="s">
        <v>228</v>
      </c>
    </row>
    <row r="4700" spans="1:2" x14ac:dyDescent="0.3">
      <c r="A4700" t="s">
        <v>1725</v>
      </c>
      <c r="B4700" t="s">
        <v>219</v>
      </c>
    </row>
    <row r="4701" spans="1:2" x14ac:dyDescent="0.3">
      <c r="A4701" t="s">
        <v>1724</v>
      </c>
      <c r="B4701" t="s">
        <v>211</v>
      </c>
    </row>
    <row r="4702" spans="1:2" x14ac:dyDescent="0.3">
      <c r="A4702" t="s">
        <v>1723</v>
      </c>
      <c r="B4702" t="s">
        <v>70</v>
      </c>
    </row>
    <row r="4703" spans="1:2" x14ac:dyDescent="0.3">
      <c r="A4703" t="s">
        <v>1722</v>
      </c>
      <c r="B4703" t="s">
        <v>82</v>
      </c>
    </row>
    <row r="4704" spans="1:2" x14ac:dyDescent="0.3">
      <c r="A4704" t="s">
        <v>1721</v>
      </c>
      <c r="B4704" t="s">
        <v>70</v>
      </c>
    </row>
    <row r="4705" spans="1:2" x14ac:dyDescent="0.3">
      <c r="A4705" t="s">
        <v>1720</v>
      </c>
      <c r="B4705" t="s">
        <v>228</v>
      </c>
    </row>
    <row r="4706" spans="1:2" x14ac:dyDescent="0.3">
      <c r="A4706" t="s">
        <v>1719</v>
      </c>
      <c r="B4706" t="s">
        <v>206</v>
      </c>
    </row>
    <row r="4707" spans="1:2" x14ac:dyDescent="0.3">
      <c r="A4707" t="s">
        <v>1718</v>
      </c>
      <c r="B4707" t="s">
        <v>212</v>
      </c>
    </row>
    <row r="4708" spans="1:2" x14ac:dyDescent="0.3">
      <c r="A4708" t="s">
        <v>1717</v>
      </c>
      <c r="B4708" t="s">
        <v>232</v>
      </c>
    </row>
    <row r="4709" spans="1:2" x14ac:dyDescent="0.3">
      <c r="A4709" t="s">
        <v>1716</v>
      </c>
      <c r="B4709" t="s">
        <v>234</v>
      </c>
    </row>
    <row r="4710" spans="1:2" x14ac:dyDescent="0.3">
      <c r="A4710" t="s">
        <v>1715</v>
      </c>
      <c r="B4710" t="s">
        <v>211</v>
      </c>
    </row>
    <row r="4711" spans="1:2" x14ac:dyDescent="0.3">
      <c r="A4711" t="s">
        <v>1714</v>
      </c>
      <c r="B4711" t="s">
        <v>211</v>
      </c>
    </row>
    <row r="4712" spans="1:2" x14ac:dyDescent="0.3">
      <c r="A4712" t="s">
        <v>1713</v>
      </c>
      <c r="B4712" t="s">
        <v>209</v>
      </c>
    </row>
    <row r="4713" spans="1:2" x14ac:dyDescent="0.3">
      <c r="A4713" t="s">
        <v>1712</v>
      </c>
      <c r="B4713" t="s">
        <v>211</v>
      </c>
    </row>
    <row r="4714" spans="1:2" x14ac:dyDescent="0.3">
      <c r="A4714" t="s">
        <v>1711</v>
      </c>
      <c r="B4714" t="s">
        <v>234</v>
      </c>
    </row>
    <row r="4715" spans="1:2" x14ac:dyDescent="0.3">
      <c r="A4715" t="s">
        <v>1710</v>
      </c>
      <c r="B4715" t="s">
        <v>227</v>
      </c>
    </row>
    <row r="4716" spans="1:2" x14ac:dyDescent="0.3">
      <c r="A4716" t="s">
        <v>1709</v>
      </c>
      <c r="B4716" t="s">
        <v>212</v>
      </c>
    </row>
    <row r="4717" spans="1:2" x14ac:dyDescent="0.3">
      <c r="A4717" t="s">
        <v>1708</v>
      </c>
      <c r="B4717" t="s">
        <v>212</v>
      </c>
    </row>
    <row r="4718" spans="1:2" x14ac:dyDescent="0.3">
      <c r="A4718" t="s">
        <v>1707</v>
      </c>
      <c r="B4718" t="s">
        <v>70</v>
      </c>
    </row>
    <row r="4719" spans="1:2" x14ac:dyDescent="0.3">
      <c r="A4719" t="s">
        <v>1706</v>
      </c>
      <c r="B4719" t="s">
        <v>227</v>
      </c>
    </row>
    <row r="4720" spans="1:2" x14ac:dyDescent="0.3">
      <c r="A4720" t="s">
        <v>1705</v>
      </c>
      <c r="B4720" t="s">
        <v>227</v>
      </c>
    </row>
    <row r="4721" spans="1:2" x14ac:dyDescent="0.3">
      <c r="A4721" t="s">
        <v>1704</v>
      </c>
      <c r="B4721" t="s">
        <v>227</v>
      </c>
    </row>
    <row r="4722" spans="1:2" x14ac:dyDescent="0.3">
      <c r="A4722" t="s">
        <v>1703</v>
      </c>
      <c r="B4722" t="s">
        <v>218</v>
      </c>
    </row>
    <row r="4723" spans="1:2" x14ac:dyDescent="0.3">
      <c r="A4723" t="s">
        <v>1702</v>
      </c>
      <c r="B4723" t="s">
        <v>82</v>
      </c>
    </row>
    <row r="4724" spans="1:2" x14ac:dyDescent="0.3">
      <c r="A4724" t="s">
        <v>1701</v>
      </c>
      <c r="B4724" t="s">
        <v>232</v>
      </c>
    </row>
    <row r="4725" spans="1:2" x14ac:dyDescent="0.3">
      <c r="A4725" t="s">
        <v>1700</v>
      </c>
      <c r="B4725" t="s">
        <v>228</v>
      </c>
    </row>
    <row r="4726" spans="1:2" x14ac:dyDescent="0.3">
      <c r="A4726" t="s">
        <v>1699</v>
      </c>
      <c r="B4726" t="s">
        <v>234</v>
      </c>
    </row>
    <row r="4727" spans="1:2" x14ac:dyDescent="0.3">
      <c r="A4727" t="s">
        <v>1698</v>
      </c>
      <c r="B4727" t="s">
        <v>209</v>
      </c>
    </row>
    <row r="4728" spans="1:2" x14ac:dyDescent="0.3">
      <c r="A4728" t="s">
        <v>1697</v>
      </c>
      <c r="B4728" t="s">
        <v>232</v>
      </c>
    </row>
    <row r="4729" spans="1:2" x14ac:dyDescent="0.3">
      <c r="A4729" t="s">
        <v>1696</v>
      </c>
      <c r="B4729" t="s">
        <v>209</v>
      </c>
    </row>
    <row r="4730" spans="1:2" x14ac:dyDescent="0.3">
      <c r="A4730" t="s">
        <v>1695</v>
      </c>
      <c r="B4730" t="s">
        <v>232</v>
      </c>
    </row>
    <row r="4731" spans="1:2" x14ac:dyDescent="0.3">
      <c r="A4731" t="s">
        <v>1694</v>
      </c>
      <c r="B4731" t="s">
        <v>70</v>
      </c>
    </row>
    <row r="4732" spans="1:2" x14ac:dyDescent="0.3">
      <c r="A4732" t="s">
        <v>1693</v>
      </c>
      <c r="B4732" t="s">
        <v>218</v>
      </c>
    </row>
    <row r="4733" spans="1:2" x14ac:dyDescent="0.3">
      <c r="A4733" t="s">
        <v>1692</v>
      </c>
      <c r="B4733" t="s">
        <v>70</v>
      </c>
    </row>
    <row r="4734" spans="1:2" x14ac:dyDescent="0.3">
      <c r="A4734" t="s">
        <v>1691</v>
      </c>
      <c r="B4734" t="s">
        <v>216</v>
      </c>
    </row>
    <row r="4735" spans="1:2" x14ac:dyDescent="0.3">
      <c r="A4735" t="s">
        <v>1690</v>
      </c>
      <c r="B4735" t="s">
        <v>11</v>
      </c>
    </row>
    <row r="4736" spans="1:2" x14ac:dyDescent="0.3">
      <c r="A4736" t="s">
        <v>1689</v>
      </c>
      <c r="B4736" t="s">
        <v>70</v>
      </c>
    </row>
    <row r="4737" spans="1:2" x14ac:dyDescent="0.3">
      <c r="A4737" t="s">
        <v>1688</v>
      </c>
      <c r="B4737" t="s">
        <v>228</v>
      </c>
    </row>
    <row r="4738" spans="1:2" x14ac:dyDescent="0.3">
      <c r="A4738" t="s">
        <v>1687</v>
      </c>
      <c r="B4738" t="s">
        <v>232</v>
      </c>
    </row>
    <row r="4739" spans="1:2" x14ac:dyDescent="0.3">
      <c r="A4739" t="s">
        <v>1686</v>
      </c>
      <c r="B4739" t="s">
        <v>232</v>
      </c>
    </row>
    <row r="4740" spans="1:2" x14ac:dyDescent="0.3">
      <c r="A4740" t="s">
        <v>1685</v>
      </c>
      <c r="B4740" t="s">
        <v>206</v>
      </c>
    </row>
    <row r="4741" spans="1:2" x14ac:dyDescent="0.3">
      <c r="A4741" t="s">
        <v>1684</v>
      </c>
      <c r="B4741" t="s">
        <v>70</v>
      </c>
    </row>
    <row r="4742" spans="1:2" x14ac:dyDescent="0.3">
      <c r="A4742" t="s">
        <v>1683</v>
      </c>
      <c r="B4742" t="s">
        <v>70</v>
      </c>
    </row>
    <row r="4743" spans="1:2" x14ac:dyDescent="0.3">
      <c r="A4743" t="s">
        <v>1682</v>
      </c>
      <c r="B4743" t="s">
        <v>209</v>
      </c>
    </row>
    <row r="4744" spans="1:2" x14ac:dyDescent="0.3">
      <c r="A4744" t="s">
        <v>1681</v>
      </c>
      <c r="B4744" t="s">
        <v>212</v>
      </c>
    </row>
    <row r="4745" spans="1:2" x14ac:dyDescent="0.3">
      <c r="A4745" t="s">
        <v>1680</v>
      </c>
      <c r="B4745" t="s">
        <v>212</v>
      </c>
    </row>
    <row r="4746" spans="1:2" x14ac:dyDescent="0.3">
      <c r="A4746" t="s">
        <v>1679</v>
      </c>
      <c r="B4746" t="s">
        <v>82</v>
      </c>
    </row>
    <row r="4747" spans="1:2" x14ac:dyDescent="0.3">
      <c r="A4747" t="s">
        <v>1678</v>
      </c>
      <c r="B4747" t="s">
        <v>231</v>
      </c>
    </row>
    <row r="4748" spans="1:2" x14ac:dyDescent="0.3">
      <c r="A4748" t="s">
        <v>1677</v>
      </c>
      <c r="B4748" t="s">
        <v>82</v>
      </c>
    </row>
    <row r="4749" spans="1:2" x14ac:dyDescent="0.3">
      <c r="A4749" t="s">
        <v>1676</v>
      </c>
      <c r="B4749" t="s">
        <v>211</v>
      </c>
    </row>
    <row r="4750" spans="1:2" x14ac:dyDescent="0.3">
      <c r="A4750" t="s">
        <v>1675</v>
      </c>
      <c r="B4750" t="s">
        <v>218</v>
      </c>
    </row>
    <row r="4751" spans="1:2" x14ac:dyDescent="0.3">
      <c r="A4751" t="s">
        <v>1674</v>
      </c>
      <c r="B4751" t="s">
        <v>218</v>
      </c>
    </row>
    <row r="4752" spans="1:2" x14ac:dyDescent="0.3">
      <c r="A4752" t="s">
        <v>1673</v>
      </c>
      <c r="B4752" t="s">
        <v>218</v>
      </c>
    </row>
    <row r="4753" spans="1:2" x14ac:dyDescent="0.3">
      <c r="A4753" t="s">
        <v>1672</v>
      </c>
      <c r="B4753" t="s">
        <v>228</v>
      </c>
    </row>
    <row r="4754" spans="1:2" x14ac:dyDescent="0.3">
      <c r="A4754" t="s">
        <v>1671</v>
      </c>
      <c r="B4754" t="s">
        <v>212</v>
      </c>
    </row>
    <row r="4755" spans="1:2" x14ac:dyDescent="0.3">
      <c r="A4755" t="s">
        <v>1670</v>
      </c>
      <c r="B4755" t="s">
        <v>70</v>
      </c>
    </row>
    <row r="4756" spans="1:2" x14ac:dyDescent="0.3">
      <c r="A4756" t="s">
        <v>1669</v>
      </c>
      <c r="B4756" t="s">
        <v>70</v>
      </c>
    </row>
    <row r="4757" spans="1:2" x14ac:dyDescent="0.3">
      <c r="A4757" t="s">
        <v>1668</v>
      </c>
      <c r="B4757" t="s">
        <v>70</v>
      </c>
    </row>
    <row r="4758" spans="1:2" x14ac:dyDescent="0.3">
      <c r="A4758" t="s">
        <v>1667</v>
      </c>
      <c r="B4758" t="s">
        <v>229</v>
      </c>
    </row>
    <row r="4759" spans="1:2" x14ac:dyDescent="0.3">
      <c r="A4759" t="s">
        <v>1666</v>
      </c>
      <c r="B4759" t="s">
        <v>224</v>
      </c>
    </row>
    <row r="4760" spans="1:2" x14ac:dyDescent="0.3">
      <c r="A4760" t="s">
        <v>1665</v>
      </c>
      <c r="B4760" t="s">
        <v>227</v>
      </c>
    </row>
    <row r="4761" spans="1:2" x14ac:dyDescent="0.3">
      <c r="A4761" t="s">
        <v>1664</v>
      </c>
      <c r="B4761" t="s">
        <v>234</v>
      </c>
    </row>
    <row r="4762" spans="1:2" x14ac:dyDescent="0.3">
      <c r="A4762" t="s">
        <v>1663</v>
      </c>
      <c r="B4762" t="s">
        <v>232</v>
      </c>
    </row>
    <row r="4763" spans="1:2" x14ac:dyDescent="0.3">
      <c r="A4763" t="s">
        <v>1662</v>
      </c>
      <c r="B4763" t="s">
        <v>70</v>
      </c>
    </row>
    <row r="4764" spans="1:2" x14ac:dyDescent="0.3">
      <c r="A4764" t="s">
        <v>1661</v>
      </c>
      <c r="B4764" t="s">
        <v>232</v>
      </c>
    </row>
    <row r="4765" spans="1:2" x14ac:dyDescent="0.3">
      <c r="A4765" t="s">
        <v>1660</v>
      </c>
      <c r="B4765" t="s">
        <v>218</v>
      </c>
    </row>
    <row r="4766" spans="1:2" x14ac:dyDescent="0.3">
      <c r="A4766" t="s">
        <v>1659</v>
      </c>
      <c r="B4766" t="s">
        <v>234</v>
      </c>
    </row>
    <row r="4767" spans="1:2" x14ac:dyDescent="0.3">
      <c r="A4767" t="s">
        <v>1658</v>
      </c>
      <c r="B4767" t="s">
        <v>231</v>
      </c>
    </row>
    <row r="4768" spans="1:2" x14ac:dyDescent="0.3">
      <c r="A4768" t="s">
        <v>1657</v>
      </c>
      <c r="B4768" t="s">
        <v>232</v>
      </c>
    </row>
    <row r="4769" spans="1:2" x14ac:dyDescent="0.3">
      <c r="A4769" t="s">
        <v>1656</v>
      </c>
      <c r="B4769" t="s">
        <v>206</v>
      </c>
    </row>
    <row r="4770" spans="1:2" x14ac:dyDescent="0.3">
      <c r="A4770" t="s">
        <v>1655</v>
      </c>
      <c r="B4770" t="s">
        <v>228</v>
      </c>
    </row>
    <row r="4771" spans="1:2" x14ac:dyDescent="0.3">
      <c r="A4771" t="s">
        <v>1654</v>
      </c>
      <c r="B4771" t="s">
        <v>70</v>
      </c>
    </row>
    <row r="4772" spans="1:2" x14ac:dyDescent="0.3">
      <c r="A4772" t="s">
        <v>1653</v>
      </c>
      <c r="B4772" t="s">
        <v>234</v>
      </c>
    </row>
    <row r="4773" spans="1:2" x14ac:dyDescent="0.3">
      <c r="A4773" t="s">
        <v>1652</v>
      </c>
      <c r="B4773" t="s">
        <v>70</v>
      </c>
    </row>
    <row r="4774" spans="1:2" x14ac:dyDescent="0.3">
      <c r="A4774" t="s">
        <v>1651</v>
      </c>
      <c r="B4774" t="s">
        <v>219</v>
      </c>
    </row>
    <row r="4775" spans="1:2" x14ac:dyDescent="0.3">
      <c r="A4775" t="s">
        <v>1650</v>
      </c>
      <c r="B4775" t="s">
        <v>70</v>
      </c>
    </row>
    <row r="4776" spans="1:2" x14ac:dyDescent="0.3">
      <c r="A4776" t="s">
        <v>1649</v>
      </c>
      <c r="B4776" t="s">
        <v>70</v>
      </c>
    </row>
    <row r="4777" spans="1:2" x14ac:dyDescent="0.3">
      <c r="A4777" t="s">
        <v>1648</v>
      </c>
      <c r="B4777" t="s">
        <v>82</v>
      </c>
    </row>
    <row r="4778" spans="1:2" x14ac:dyDescent="0.3">
      <c r="A4778" t="s">
        <v>1647</v>
      </c>
      <c r="B4778" t="s">
        <v>234</v>
      </c>
    </row>
    <row r="4779" spans="1:2" x14ac:dyDescent="0.3">
      <c r="A4779" t="s">
        <v>1646</v>
      </c>
      <c r="B4779" t="s">
        <v>70</v>
      </c>
    </row>
    <row r="4780" spans="1:2" x14ac:dyDescent="0.3">
      <c r="A4780" t="s">
        <v>1645</v>
      </c>
      <c r="B4780" t="s">
        <v>231</v>
      </c>
    </row>
    <row r="4781" spans="1:2" x14ac:dyDescent="0.3">
      <c r="A4781" t="s">
        <v>1644</v>
      </c>
      <c r="B4781" t="s">
        <v>207</v>
      </c>
    </row>
    <row r="4782" spans="1:2" x14ac:dyDescent="0.3">
      <c r="A4782" t="s">
        <v>1643</v>
      </c>
      <c r="B4782" t="s">
        <v>70</v>
      </c>
    </row>
    <row r="4783" spans="1:2" x14ac:dyDescent="0.3">
      <c r="A4783" t="s">
        <v>1642</v>
      </c>
      <c r="B4783" t="s">
        <v>227</v>
      </c>
    </row>
    <row r="4784" spans="1:2" x14ac:dyDescent="0.3">
      <c r="A4784" t="s">
        <v>1641</v>
      </c>
      <c r="B4784" t="s">
        <v>228</v>
      </c>
    </row>
    <row r="4785" spans="1:2" x14ac:dyDescent="0.3">
      <c r="A4785" t="s">
        <v>1640</v>
      </c>
      <c r="B4785" t="s">
        <v>206</v>
      </c>
    </row>
    <row r="4786" spans="1:2" x14ac:dyDescent="0.3">
      <c r="A4786" t="s">
        <v>1639</v>
      </c>
      <c r="B4786" t="s">
        <v>209</v>
      </c>
    </row>
    <row r="4787" spans="1:2" x14ac:dyDescent="0.3">
      <c r="A4787" t="s">
        <v>1638</v>
      </c>
      <c r="B4787" t="s">
        <v>209</v>
      </c>
    </row>
    <row r="4788" spans="1:2" x14ac:dyDescent="0.3">
      <c r="A4788" t="s">
        <v>1637</v>
      </c>
      <c r="B4788" t="s">
        <v>232</v>
      </c>
    </row>
    <row r="4789" spans="1:2" x14ac:dyDescent="0.3">
      <c r="A4789" t="s">
        <v>1636</v>
      </c>
      <c r="B4789" t="s">
        <v>234</v>
      </c>
    </row>
    <row r="4790" spans="1:2" x14ac:dyDescent="0.3">
      <c r="A4790" t="s">
        <v>1635</v>
      </c>
      <c r="B4790" t="s">
        <v>234</v>
      </c>
    </row>
    <row r="4791" spans="1:2" x14ac:dyDescent="0.3">
      <c r="A4791" t="s">
        <v>1634</v>
      </c>
      <c r="B4791" t="s">
        <v>70</v>
      </c>
    </row>
    <row r="4792" spans="1:2" x14ac:dyDescent="0.3">
      <c r="A4792" t="s">
        <v>1633</v>
      </c>
      <c r="B4792" t="s">
        <v>232</v>
      </c>
    </row>
    <row r="4793" spans="1:2" x14ac:dyDescent="0.3">
      <c r="A4793" t="s">
        <v>1632</v>
      </c>
      <c r="B4793" t="s">
        <v>227</v>
      </c>
    </row>
    <row r="4794" spans="1:2" x14ac:dyDescent="0.3">
      <c r="A4794" t="s">
        <v>1631</v>
      </c>
      <c r="B4794" t="s">
        <v>70</v>
      </c>
    </row>
    <row r="4795" spans="1:2" x14ac:dyDescent="0.3">
      <c r="A4795" t="s">
        <v>1630</v>
      </c>
      <c r="B4795" t="s">
        <v>233</v>
      </c>
    </row>
    <row r="4796" spans="1:2" x14ac:dyDescent="0.3">
      <c r="A4796" t="s">
        <v>1629</v>
      </c>
      <c r="B4796" t="s">
        <v>234</v>
      </c>
    </row>
    <row r="4797" spans="1:2" x14ac:dyDescent="0.3">
      <c r="A4797" t="s">
        <v>1628</v>
      </c>
      <c r="B4797" t="s">
        <v>228</v>
      </c>
    </row>
    <row r="4798" spans="1:2" x14ac:dyDescent="0.3">
      <c r="A4798" t="s">
        <v>1627</v>
      </c>
      <c r="B4798" t="s">
        <v>234</v>
      </c>
    </row>
    <row r="4799" spans="1:2" x14ac:dyDescent="0.3">
      <c r="A4799" t="s">
        <v>1626</v>
      </c>
      <c r="B4799" t="s">
        <v>222</v>
      </c>
    </row>
    <row r="4800" spans="1:2" x14ac:dyDescent="0.3">
      <c r="A4800" t="s">
        <v>1625</v>
      </c>
      <c r="B4800" t="s">
        <v>227</v>
      </c>
    </row>
    <row r="4801" spans="1:2" x14ac:dyDescent="0.3">
      <c r="A4801" t="s">
        <v>1624</v>
      </c>
      <c r="B4801" t="s">
        <v>232</v>
      </c>
    </row>
    <row r="4802" spans="1:2" x14ac:dyDescent="0.3">
      <c r="A4802" t="s">
        <v>1623</v>
      </c>
      <c r="B4802" t="s">
        <v>232</v>
      </c>
    </row>
    <row r="4803" spans="1:2" x14ac:dyDescent="0.3">
      <c r="A4803" t="s">
        <v>1622</v>
      </c>
      <c r="B4803" t="s">
        <v>228</v>
      </c>
    </row>
    <row r="4804" spans="1:2" x14ac:dyDescent="0.3">
      <c r="A4804" t="s">
        <v>1621</v>
      </c>
      <c r="B4804" t="s">
        <v>70</v>
      </c>
    </row>
    <row r="4805" spans="1:2" x14ac:dyDescent="0.3">
      <c r="A4805" t="s">
        <v>1620</v>
      </c>
      <c r="B4805" t="s">
        <v>212</v>
      </c>
    </row>
    <row r="4806" spans="1:2" x14ac:dyDescent="0.3">
      <c r="A4806" t="s">
        <v>1619</v>
      </c>
      <c r="B4806" t="s">
        <v>232</v>
      </c>
    </row>
    <row r="4807" spans="1:2" x14ac:dyDescent="0.3">
      <c r="A4807" t="s">
        <v>1618</v>
      </c>
      <c r="B4807" t="s">
        <v>208</v>
      </c>
    </row>
    <row r="4808" spans="1:2" x14ac:dyDescent="0.3">
      <c r="A4808" t="s">
        <v>1617</v>
      </c>
      <c r="B4808" t="s">
        <v>209</v>
      </c>
    </row>
    <row r="4809" spans="1:2" x14ac:dyDescent="0.3">
      <c r="A4809" t="s">
        <v>1616</v>
      </c>
      <c r="B4809" t="s">
        <v>70</v>
      </c>
    </row>
    <row r="4810" spans="1:2" x14ac:dyDescent="0.3">
      <c r="A4810" t="s">
        <v>1615</v>
      </c>
      <c r="B4810" t="s">
        <v>232</v>
      </c>
    </row>
    <row r="4811" spans="1:2" x14ac:dyDescent="0.3">
      <c r="A4811" t="s">
        <v>1614</v>
      </c>
      <c r="B4811" t="s">
        <v>227</v>
      </c>
    </row>
    <row r="4812" spans="1:2" x14ac:dyDescent="0.3">
      <c r="A4812" t="s">
        <v>1613</v>
      </c>
      <c r="B4812" t="s">
        <v>209</v>
      </c>
    </row>
    <row r="4813" spans="1:2" x14ac:dyDescent="0.3">
      <c r="A4813" t="s">
        <v>1612</v>
      </c>
      <c r="B4813" t="s">
        <v>70</v>
      </c>
    </row>
    <row r="4814" spans="1:2" x14ac:dyDescent="0.3">
      <c r="A4814" t="s">
        <v>1611</v>
      </c>
      <c r="B4814" t="s">
        <v>228</v>
      </c>
    </row>
    <row r="4815" spans="1:2" x14ac:dyDescent="0.3">
      <c r="A4815" t="s">
        <v>1610</v>
      </c>
      <c r="B4815" t="s">
        <v>229</v>
      </c>
    </row>
    <row r="4816" spans="1:2" x14ac:dyDescent="0.3">
      <c r="A4816" t="s">
        <v>1609</v>
      </c>
      <c r="B4816" t="s">
        <v>70</v>
      </c>
    </row>
    <row r="4817" spans="1:2" x14ac:dyDescent="0.3">
      <c r="A4817" t="s">
        <v>1608</v>
      </c>
      <c r="B4817" t="s">
        <v>234</v>
      </c>
    </row>
    <row r="4818" spans="1:2" x14ac:dyDescent="0.3">
      <c r="A4818" t="s">
        <v>1607</v>
      </c>
      <c r="B4818" t="s">
        <v>70</v>
      </c>
    </row>
    <row r="4819" spans="1:2" x14ac:dyDescent="0.3">
      <c r="A4819" t="s">
        <v>1606</v>
      </c>
      <c r="B4819" t="s">
        <v>70</v>
      </c>
    </row>
    <row r="4820" spans="1:2" x14ac:dyDescent="0.3">
      <c r="A4820" t="s">
        <v>1605</v>
      </c>
      <c r="B4820" t="s">
        <v>70</v>
      </c>
    </row>
    <row r="4821" spans="1:2" x14ac:dyDescent="0.3">
      <c r="A4821" t="s">
        <v>1604</v>
      </c>
      <c r="B4821" t="s">
        <v>227</v>
      </c>
    </row>
    <row r="4822" spans="1:2" x14ac:dyDescent="0.3">
      <c r="A4822" t="s">
        <v>1603</v>
      </c>
      <c r="B4822" t="s">
        <v>228</v>
      </c>
    </row>
    <row r="4823" spans="1:2" x14ac:dyDescent="0.3">
      <c r="A4823" t="s">
        <v>1602</v>
      </c>
      <c r="B4823" t="s">
        <v>70</v>
      </c>
    </row>
    <row r="4824" spans="1:2" x14ac:dyDescent="0.3">
      <c r="A4824" t="s">
        <v>1601</v>
      </c>
      <c r="B4824" t="s">
        <v>218</v>
      </c>
    </row>
    <row r="4825" spans="1:2" x14ac:dyDescent="0.3">
      <c r="A4825" t="s">
        <v>1600</v>
      </c>
      <c r="B4825" t="s">
        <v>206</v>
      </c>
    </row>
    <row r="4826" spans="1:2" x14ac:dyDescent="0.3">
      <c r="A4826" t="s">
        <v>1599</v>
      </c>
      <c r="B4826" t="s">
        <v>232</v>
      </c>
    </row>
    <row r="4827" spans="1:2" x14ac:dyDescent="0.3">
      <c r="A4827" t="s">
        <v>1598</v>
      </c>
      <c r="B4827" t="s">
        <v>227</v>
      </c>
    </row>
    <row r="4828" spans="1:2" x14ac:dyDescent="0.3">
      <c r="A4828" t="s">
        <v>1597</v>
      </c>
      <c r="B4828" t="s">
        <v>92</v>
      </c>
    </row>
    <row r="4829" spans="1:2" x14ac:dyDescent="0.3">
      <c r="A4829" t="s">
        <v>1596</v>
      </c>
      <c r="B4829" t="s">
        <v>70</v>
      </c>
    </row>
    <row r="4830" spans="1:2" x14ac:dyDescent="0.3">
      <c r="A4830" t="s">
        <v>1595</v>
      </c>
      <c r="B4830" t="s">
        <v>82</v>
      </c>
    </row>
    <row r="4831" spans="1:2" x14ac:dyDescent="0.3">
      <c r="A4831" t="s">
        <v>1594</v>
      </c>
      <c r="B4831" t="s">
        <v>70</v>
      </c>
    </row>
    <row r="4832" spans="1:2" x14ac:dyDescent="0.3">
      <c r="A4832" t="s">
        <v>1593</v>
      </c>
      <c r="B4832" t="s">
        <v>212</v>
      </c>
    </row>
    <row r="4833" spans="1:2" x14ac:dyDescent="0.3">
      <c r="A4833" t="s">
        <v>1592</v>
      </c>
      <c r="B4833" t="s">
        <v>232</v>
      </c>
    </row>
    <row r="4834" spans="1:2" x14ac:dyDescent="0.3">
      <c r="A4834" t="s">
        <v>1591</v>
      </c>
      <c r="B4834" t="s">
        <v>234</v>
      </c>
    </row>
    <row r="4835" spans="1:2" x14ac:dyDescent="0.3">
      <c r="A4835" t="s">
        <v>1590</v>
      </c>
      <c r="B4835" t="s">
        <v>232</v>
      </c>
    </row>
    <row r="4836" spans="1:2" x14ac:dyDescent="0.3">
      <c r="A4836" t="s">
        <v>1589</v>
      </c>
      <c r="B4836" t="s">
        <v>70</v>
      </c>
    </row>
    <row r="4837" spans="1:2" x14ac:dyDescent="0.3">
      <c r="A4837" t="s">
        <v>1588</v>
      </c>
      <c r="B4837" t="s">
        <v>212</v>
      </c>
    </row>
    <row r="4838" spans="1:2" x14ac:dyDescent="0.3">
      <c r="A4838" t="s">
        <v>1587</v>
      </c>
      <c r="B4838" t="s">
        <v>70</v>
      </c>
    </row>
    <row r="4839" spans="1:2" x14ac:dyDescent="0.3">
      <c r="A4839" t="s">
        <v>1586</v>
      </c>
      <c r="B4839" t="s">
        <v>70</v>
      </c>
    </row>
    <row r="4840" spans="1:2" x14ac:dyDescent="0.3">
      <c r="A4840" t="s">
        <v>1585</v>
      </c>
      <c r="B4840" t="s">
        <v>232</v>
      </c>
    </row>
    <row r="4841" spans="1:2" x14ac:dyDescent="0.3">
      <c r="A4841" t="s">
        <v>1584</v>
      </c>
      <c r="B4841" t="s">
        <v>212</v>
      </c>
    </row>
    <row r="4842" spans="1:2" x14ac:dyDescent="0.3">
      <c r="A4842" t="s">
        <v>1583</v>
      </c>
      <c r="B4842" t="s">
        <v>212</v>
      </c>
    </row>
    <row r="4843" spans="1:2" x14ac:dyDescent="0.3">
      <c r="A4843" t="s">
        <v>1582</v>
      </c>
      <c r="B4843" t="s">
        <v>212</v>
      </c>
    </row>
    <row r="4844" spans="1:2" x14ac:dyDescent="0.3">
      <c r="A4844" t="s">
        <v>1581</v>
      </c>
      <c r="B4844" t="s">
        <v>228</v>
      </c>
    </row>
    <row r="4845" spans="1:2" x14ac:dyDescent="0.3">
      <c r="A4845" t="s">
        <v>1580</v>
      </c>
      <c r="B4845" t="s">
        <v>70</v>
      </c>
    </row>
    <row r="4846" spans="1:2" x14ac:dyDescent="0.3">
      <c r="A4846" t="s">
        <v>1579</v>
      </c>
      <c r="B4846" t="s">
        <v>232</v>
      </c>
    </row>
    <row r="4847" spans="1:2" x14ac:dyDescent="0.3">
      <c r="A4847" t="s">
        <v>1578</v>
      </c>
      <c r="B4847" t="s">
        <v>227</v>
      </c>
    </row>
    <row r="4848" spans="1:2" x14ac:dyDescent="0.3">
      <c r="A4848" t="s">
        <v>1577</v>
      </c>
      <c r="B4848" t="s">
        <v>215</v>
      </c>
    </row>
    <row r="4849" spans="1:2" x14ac:dyDescent="0.3">
      <c r="A4849" t="s">
        <v>1576</v>
      </c>
      <c r="B4849" t="s">
        <v>211</v>
      </c>
    </row>
    <row r="4850" spans="1:2" x14ac:dyDescent="0.3">
      <c r="A4850" t="s">
        <v>1575</v>
      </c>
      <c r="B4850" t="s">
        <v>70</v>
      </c>
    </row>
    <row r="4851" spans="1:2" x14ac:dyDescent="0.3">
      <c r="A4851" t="s">
        <v>1574</v>
      </c>
      <c r="B4851" t="s">
        <v>228</v>
      </c>
    </row>
    <row r="4852" spans="1:2" x14ac:dyDescent="0.3">
      <c r="A4852" t="s">
        <v>1573</v>
      </c>
      <c r="B4852" t="s">
        <v>229</v>
      </c>
    </row>
    <row r="4853" spans="1:2" x14ac:dyDescent="0.3">
      <c r="A4853" t="s">
        <v>1572</v>
      </c>
      <c r="B4853" t="s">
        <v>96</v>
      </c>
    </row>
    <row r="4854" spans="1:2" x14ac:dyDescent="0.3">
      <c r="A4854" t="s">
        <v>1571</v>
      </c>
      <c r="B4854" t="s">
        <v>82</v>
      </c>
    </row>
    <row r="4855" spans="1:2" x14ac:dyDescent="0.3">
      <c r="A4855" t="s">
        <v>1570</v>
      </c>
      <c r="B4855" t="s">
        <v>70</v>
      </c>
    </row>
    <row r="4856" spans="1:2" x14ac:dyDescent="0.3">
      <c r="A4856" t="s">
        <v>1569</v>
      </c>
      <c r="B4856" t="s">
        <v>206</v>
      </c>
    </row>
    <row r="4857" spans="1:2" x14ac:dyDescent="0.3">
      <c r="A4857" t="s">
        <v>1568</v>
      </c>
      <c r="B4857" t="s">
        <v>211</v>
      </c>
    </row>
    <row r="4858" spans="1:2" x14ac:dyDescent="0.3">
      <c r="A4858" t="s">
        <v>1567</v>
      </c>
      <c r="B4858" t="s">
        <v>70</v>
      </c>
    </row>
    <row r="4859" spans="1:2" x14ac:dyDescent="0.3">
      <c r="A4859" t="s">
        <v>1566</v>
      </c>
      <c r="B4859" t="s">
        <v>228</v>
      </c>
    </row>
    <row r="4860" spans="1:2" x14ac:dyDescent="0.3">
      <c r="A4860" t="s">
        <v>1565</v>
      </c>
      <c r="B4860" t="s">
        <v>206</v>
      </c>
    </row>
    <row r="4861" spans="1:2" x14ac:dyDescent="0.3">
      <c r="A4861" t="s">
        <v>1564</v>
      </c>
      <c r="B4861" t="s">
        <v>206</v>
      </c>
    </row>
    <row r="4862" spans="1:2" x14ac:dyDescent="0.3">
      <c r="A4862" t="s">
        <v>1563</v>
      </c>
      <c r="B4862" t="s">
        <v>218</v>
      </c>
    </row>
    <row r="4863" spans="1:2" x14ac:dyDescent="0.3">
      <c r="A4863" t="s">
        <v>1562</v>
      </c>
      <c r="B4863" t="s">
        <v>229</v>
      </c>
    </row>
    <row r="4864" spans="1:2" x14ac:dyDescent="0.3">
      <c r="A4864" t="s">
        <v>1561</v>
      </c>
      <c r="B4864" t="s">
        <v>211</v>
      </c>
    </row>
    <row r="4865" spans="1:2" x14ac:dyDescent="0.3">
      <c r="A4865" t="s">
        <v>1560</v>
      </c>
      <c r="B4865" t="s">
        <v>220</v>
      </c>
    </row>
    <row r="4866" spans="1:2" x14ac:dyDescent="0.3">
      <c r="A4866" t="s">
        <v>1559</v>
      </c>
      <c r="B4866" t="s">
        <v>228</v>
      </c>
    </row>
    <row r="4867" spans="1:2" x14ac:dyDescent="0.3">
      <c r="A4867" t="s">
        <v>1558</v>
      </c>
      <c r="B4867" t="s">
        <v>211</v>
      </c>
    </row>
    <row r="4868" spans="1:2" x14ac:dyDescent="0.3">
      <c r="A4868" t="s">
        <v>1557</v>
      </c>
      <c r="B4868" t="s">
        <v>229</v>
      </c>
    </row>
    <row r="4869" spans="1:2" x14ac:dyDescent="0.3">
      <c r="A4869" t="s">
        <v>1556</v>
      </c>
      <c r="B4869" t="s">
        <v>231</v>
      </c>
    </row>
    <row r="4870" spans="1:2" x14ac:dyDescent="0.3">
      <c r="A4870" t="s">
        <v>1555</v>
      </c>
      <c r="B4870" t="s">
        <v>232</v>
      </c>
    </row>
    <row r="4871" spans="1:2" x14ac:dyDescent="0.3">
      <c r="A4871" t="s">
        <v>1554</v>
      </c>
      <c r="B4871" t="s">
        <v>70</v>
      </c>
    </row>
    <row r="4872" spans="1:2" x14ac:dyDescent="0.3">
      <c r="A4872" t="s">
        <v>1553</v>
      </c>
      <c r="B4872" t="s">
        <v>211</v>
      </c>
    </row>
    <row r="4873" spans="1:2" x14ac:dyDescent="0.3">
      <c r="A4873" t="s">
        <v>1552</v>
      </c>
      <c r="B4873" t="s">
        <v>209</v>
      </c>
    </row>
    <row r="4874" spans="1:2" x14ac:dyDescent="0.3">
      <c r="A4874" t="s">
        <v>1551</v>
      </c>
      <c r="B4874" t="s">
        <v>206</v>
      </c>
    </row>
    <row r="4875" spans="1:2" x14ac:dyDescent="0.3">
      <c r="A4875" t="s">
        <v>1550</v>
      </c>
      <c r="B4875" t="s">
        <v>82</v>
      </c>
    </row>
    <row r="4876" spans="1:2" x14ac:dyDescent="0.3">
      <c r="A4876" t="s">
        <v>1549</v>
      </c>
      <c r="B4876" t="s">
        <v>228</v>
      </c>
    </row>
    <row r="4877" spans="1:2" x14ac:dyDescent="0.3">
      <c r="A4877" t="s">
        <v>1548</v>
      </c>
      <c r="B4877" t="s">
        <v>70</v>
      </c>
    </row>
    <row r="4878" spans="1:2" x14ac:dyDescent="0.3">
      <c r="A4878" t="s">
        <v>1547</v>
      </c>
      <c r="B4878" t="s">
        <v>70</v>
      </c>
    </row>
    <row r="4879" spans="1:2" x14ac:dyDescent="0.3">
      <c r="A4879" t="s">
        <v>1546</v>
      </c>
      <c r="B4879" t="s">
        <v>212</v>
      </c>
    </row>
    <row r="4880" spans="1:2" x14ac:dyDescent="0.3">
      <c r="A4880" t="s">
        <v>1545</v>
      </c>
      <c r="B4880" t="s">
        <v>212</v>
      </c>
    </row>
    <row r="4881" spans="1:2" x14ac:dyDescent="0.3">
      <c r="A4881" t="s">
        <v>1544</v>
      </c>
      <c r="B4881" t="s">
        <v>209</v>
      </c>
    </row>
    <row r="4882" spans="1:2" x14ac:dyDescent="0.3">
      <c r="A4882" t="s">
        <v>1543</v>
      </c>
      <c r="B4882" t="s">
        <v>70</v>
      </c>
    </row>
    <row r="4883" spans="1:2" x14ac:dyDescent="0.3">
      <c r="A4883" t="s">
        <v>1542</v>
      </c>
      <c r="B4883" t="s">
        <v>206</v>
      </c>
    </row>
    <row r="4884" spans="1:2" x14ac:dyDescent="0.3">
      <c r="A4884" t="s">
        <v>1541</v>
      </c>
      <c r="B4884" t="s">
        <v>70</v>
      </c>
    </row>
    <row r="4885" spans="1:2" x14ac:dyDescent="0.3">
      <c r="A4885" t="s">
        <v>1540</v>
      </c>
      <c r="B4885" t="s">
        <v>231</v>
      </c>
    </row>
    <row r="4886" spans="1:2" x14ac:dyDescent="0.3">
      <c r="A4886" t="s">
        <v>1539</v>
      </c>
      <c r="B4886" t="s">
        <v>232</v>
      </c>
    </row>
    <row r="4887" spans="1:2" x14ac:dyDescent="0.3">
      <c r="A4887" t="s">
        <v>1538</v>
      </c>
      <c r="B4887" t="s">
        <v>212</v>
      </c>
    </row>
    <row r="4888" spans="1:2" x14ac:dyDescent="0.3">
      <c r="A4888" t="s">
        <v>1537</v>
      </c>
      <c r="B4888" t="s">
        <v>228</v>
      </c>
    </row>
    <row r="4889" spans="1:2" x14ac:dyDescent="0.3">
      <c r="A4889" t="s">
        <v>1536</v>
      </c>
      <c r="B4889" t="s">
        <v>231</v>
      </c>
    </row>
    <row r="4890" spans="1:2" x14ac:dyDescent="0.3">
      <c r="A4890" t="s">
        <v>1535</v>
      </c>
      <c r="B4890" t="s">
        <v>70</v>
      </c>
    </row>
    <row r="4891" spans="1:2" x14ac:dyDescent="0.3">
      <c r="A4891" t="s">
        <v>1534</v>
      </c>
      <c r="B4891" t="s">
        <v>206</v>
      </c>
    </row>
    <row r="4892" spans="1:2" x14ac:dyDescent="0.3">
      <c r="A4892" t="s">
        <v>1533</v>
      </c>
      <c r="B4892" t="s">
        <v>230</v>
      </c>
    </row>
    <row r="4893" spans="1:2" x14ac:dyDescent="0.3">
      <c r="A4893" t="s">
        <v>1532</v>
      </c>
      <c r="B4893" t="s">
        <v>232</v>
      </c>
    </row>
    <row r="4894" spans="1:2" x14ac:dyDescent="0.3">
      <c r="A4894" t="s">
        <v>1531</v>
      </c>
      <c r="B4894" t="s">
        <v>228</v>
      </c>
    </row>
    <row r="4895" spans="1:2" x14ac:dyDescent="0.3">
      <c r="A4895" t="s">
        <v>1530</v>
      </c>
      <c r="B4895" t="s">
        <v>209</v>
      </c>
    </row>
    <row r="4896" spans="1:2" x14ac:dyDescent="0.3">
      <c r="A4896" t="s">
        <v>1529</v>
      </c>
      <c r="B4896" t="s">
        <v>234</v>
      </c>
    </row>
    <row r="4897" spans="1:2" x14ac:dyDescent="0.3">
      <c r="A4897" t="s">
        <v>1528</v>
      </c>
      <c r="B4897" t="s">
        <v>232</v>
      </c>
    </row>
    <row r="4898" spans="1:2" x14ac:dyDescent="0.3">
      <c r="A4898" t="s">
        <v>1527</v>
      </c>
      <c r="B4898" t="s">
        <v>219</v>
      </c>
    </row>
    <row r="4899" spans="1:2" x14ac:dyDescent="0.3">
      <c r="A4899" t="s">
        <v>1525</v>
      </c>
      <c r="B4899" t="s">
        <v>70</v>
      </c>
    </row>
    <row r="4900" spans="1:2" x14ac:dyDescent="0.3">
      <c r="A4900" t="s">
        <v>1526</v>
      </c>
      <c r="B4900" t="s">
        <v>212</v>
      </c>
    </row>
    <row r="4901" spans="1:2" x14ac:dyDescent="0.3">
      <c r="A4901" t="s">
        <v>1524</v>
      </c>
      <c r="B4901" t="s">
        <v>70</v>
      </c>
    </row>
    <row r="4902" spans="1:2" x14ac:dyDescent="0.3">
      <c r="A4902" t="s">
        <v>1523</v>
      </c>
      <c r="B4902" t="s">
        <v>206</v>
      </c>
    </row>
    <row r="4903" spans="1:2" x14ac:dyDescent="0.3">
      <c r="A4903" t="s">
        <v>1522</v>
      </c>
      <c r="B4903" t="s">
        <v>206</v>
      </c>
    </row>
    <row r="4904" spans="1:2" x14ac:dyDescent="0.3">
      <c r="A4904" t="s">
        <v>1521</v>
      </c>
      <c r="B4904" t="s">
        <v>232</v>
      </c>
    </row>
    <row r="4905" spans="1:2" x14ac:dyDescent="0.3">
      <c r="A4905" t="s">
        <v>1520</v>
      </c>
      <c r="B4905" t="s">
        <v>206</v>
      </c>
    </row>
    <row r="4906" spans="1:2" x14ac:dyDescent="0.3">
      <c r="A4906" t="s">
        <v>1519</v>
      </c>
      <c r="B4906" t="s">
        <v>232</v>
      </c>
    </row>
    <row r="4907" spans="1:2" x14ac:dyDescent="0.3">
      <c r="A4907" t="s">
        <v>1518</v>
      </c>
      <c r="B4907" t="s">
        <v>228</v>
      </c>
    </row>
    <row r="4908" spans="1:2" x14ac:dyDescent="0.3">
      <c r="A4908" t="s">
        <v>1517</v>
      </c>
      <c r="B4908" t="s">
        <v>211</v>
      </c>
    </row>
    <row r="4909" spans="1:2" x14ac:dyDescent="0.3">
      <c r="A4909" t="s">
        <v>1516</v>
      </c>
      <c r="B4909" t="s">
        <v>211</v>
      </c>
    </row>
    <row r="4910" spans="1:2" x14ac:dyDescent="0.3">
      <c r="A4910" t="s">
        <v>1515</v>
      </c>
      <c r="B4910" t="s">
        <v>232</v>
      </c>
    </row>
    <row r="4911" spans="1:2" x14ac:dyDescent="0.3">
      <c r="A4911" t="s">
        <v>1514</v>
      </c>
      <c r="B4911" t="s">
        <v>70</v>
      </c>
    </row>
    <row r="4912" spans="1:2" x14ac:dyDescent="0.3">
      <c r="A4912" t="s">
        <v>1513</v>
      </c>
      <c r="B4912" t="s">
        <v>227</v>
      </c>
    </row>
    <row r="4913" spans="1:2" x14ac:dyDescent="0.3">
      <c r="A4913" t="s">
        <v>1512</v>
      </c>
      <c r="B4913" t="s">
        <v>231</v>
      </c>
    </row>
    <row r="4914" spans="1:2" x14ac:dyDescent="0.3">
      <c r="A4914" t="s">
        <v>1511</v>
      </c>
      <c r="B4914" t="s">
        <v>82</v>
      </c>
    </row>
    <row r="4915" spans="1:2" x14ac:dyDescent="0.3">
      <c r="A4915" t="s">
        <v>1510</v>
      </c>
      <c r="B4915" t="s">
        <v>216</v>
      </c>
    </row>
    <row r="4916" spans="1:2" x14ac:dyDescent="0.3">
      <c r="A4916" t="s">
        <v>1509</v>
      </c>
      <c r="B4916" t="s">
        <v>211</v>
      </c>
    </row>
    <row r="4917" spans="1:2" x14ac:dyDescent="0.3">
      <c r="A4917" t="s">
        <v>1508</v>
      </c>
      <c r="B4917" t="s">
        <v>228</v>
      </c>
    </row>
    <row r="4918" spans="1:2" x14ac:dyDescent="0.3">
      <c r="A4918" t="s">
        <v>1507</v>
      </c>
      <c r="B4918" t="s">
        <v>228</v>
      </c>
    </row>
    <row r="4919" spans="1:2" x14ac:dyDescent="0.3">
      <c r="A4919" t="s">
        <v>1506</v>
      </c>
      <c r="B4919" t="s">
        <v>212</v>
      </c>
    </row>
    <row r="4920" spans="1:2" x14ac:dyDescent="0.3">
      <c r="A4920" t="s">
        <v>1505</v>
      </c>
      <c r="B4920" t="s">
        <v>70</v>
      </c>
    </row>
    <row r="4921" spans="1:2" x14ac:dyDescent="0.3">
      <c r="A4921" t="s">
        <v>1504</v>
      </c>
      <c r="B4921" t="s">
        <v>227</v>
      </c>
    </row>
    <row r="4922" spans="1:2" x14ac:dyDescent="0.3">
      <c r="A4922" t="s">
        <v>1503</v>
      </c>
      <c r="B4922" t="s">
        <v>70</v>
      </c>
    </row>
    <row r="4923" spans="1:2" x14ac:dyDescent="0.3">
      <c r="A4923" t="s">
        <v>1502</v>
      </c>
      <c r="B4923" t="s">
        <v>82</v>
      </c>
    </row>
    <row r="4924" spans="1:2" x14ac:dyDescent="0.3">
      <c r="A4924" t="s">
        <v>1501</v>
      </c>
      <c r="B4924" t="s">
        <v>219</v>
      </c>
    </row>
    <row r="4925" spans="1:2" x14ac:dyDescent="0.3">
      <c r="A4925" t="s">
        <v>1500</v>
      </c>
      <c r="B4925" t="s">
        <v>230</v>
      </c>
    </row>
    <row r="4926" spans="1:2" x14ac:dyDescent="0.3">
      <c r="A4926" t="s">
        <v>1499</v>
      </c>
      <c r="B4926" t="s">
        <v>232</v>
      </c>
    </row>
    <row r="4927" spans="1:2" x14ac:dyDescent="0.3">
      <c r="A4927" t="s">
        <v>1498</v>
      </c>
      <c r="B4927" t="s">
        <v>82</v>
      </c>
    </row>
    <row r="4928" spans="1:2" x14ac:dyDescent="0.3">
      <c r="A4928" t="s">
        <v>1497</v>
      </c>
      <c r="B4928" t="s">
        <v>70</v>
      </c>
    </row>
    <row r="4929" spans="1:2" x14ac:dyDescent="0.3">
      <c r="A4929" t="s">
        <v>1496</v>
      </c>
      <c r="B4929" t="s">
        <v>70</v>
      </c>
    </row>
    <row r="4930" spans="1:2" x14ac:dyDescent="0.3">
      <c r="A4930" t="s">
        <v>1495</v>
      </c>
      <c r="B4930" t="s">
        <v>70</v>
      </c>
    </row>
    <row r="4931" spans="1:2" x14ac:dyDescent="0.3">
      <c r="A4931" t="s">
        <v>1494</v>
      </c>
      <c r="B4931" t="s">
        <v>70</v>
      </c>
    </row>
    <row r="4932" spans="1:2" x14ac:dyDescent="0.3">
      <c r="A4932" t="s">
        <v>1493</v>
      </c>
      <c r="B4932" t="s">
        <v>82</v>
      </c>
    </row>
    <row r="4933" spans="1:2" x14ac:dyDescent="0.3">
      <c r="A4933" t="s">
        <v>1492</v>
      </c>
      <c r="B4933" t="s">
        <v>206</v>
      </c>
    </row>
    <row r="4934" spans="1:2" x14ac:dyDescent="0.3">
      <c r="A4934" t="s">
        <v>1491</v>
      </c>
      <c r="B4934" t="s">
        <v>206</v>
      </c>
    </row>
    <row r="4935" spans="1:2" x14ac:dyDescent="0.3">
      <c r="A4935" t="s">
        <v>1490</v>
      </c>
      <c r="B4935" t="s">
        <v>82</v>
      </c>
    </row>
    <row r="4936" spans="1:2" x14ac:dyDescent="0.3">
      <c r="A4936" t="s">
        <v>1489</v>
      </c>
      <c r="B4936" t="s">
        <v>70</v>
      </c>
    </row>
    <row r="4937" spans="1:2" x14ac:dyDescent="0.3">
      <c r="A4937" t="s">
        <v>1488</v>
      </c>
      <c r="B4937" t="s">
        <v>70</v>
      </c>
    </row>
    <row r="4938" spans="1:2" x14ac:dyDescent="0.3">
      <c r="A4938" t="s">
        <v>1487</v>
      </c>
      <c r="B4938" t="s">
        <v>231</v>
      </c>
    </row>
    <row r="4939" spans="1:2" x14ac:dyDescent="0.3">
      <c r="A4939" t="s">
        <v>1486</v>
      </c>
      <c r="B4939" t="s">
        <v>211</v>
      </c>
    </row>
    <row r="4940" spans="1:2" x14ac:dyDescent="0.3">
      <c r="A4940" t="s">
        <v>1485</v>
      </c>
      <c r="B4940" t="s">
        <v>206</v>
      </c>
    </row>
    <row r="4941" spans="1:2" x14ac:dyDescent="0.3">
      <c r="A4941" t="s">
        <v>1484</v>
      </c>
      <c r="B4941" t="s">
        <v>212</v>
      </c>
    </row>
    <row r="4942" spans="1:2" x14ac:dyDescent="0.3">
      <c r="A4942" t="s">
        <v>1483</v>
      </c>
      <c r="B4942" t="s">
        <v>92</v>
      </c>
    </row>
    <row r="4943" spans="1:2" x14ac:dyDescent="0.3">
      <c r="A4943" t="s">
        <v>1482</v>
      </c>
      <c r="B4943" t="s">
        <v>228</v>
      </c>
    </row>
    <row r="4944" spans="1:2" x14ac:dyDescent="0.3">
      <c r="A4944" t="s">
        <v>1481</v>
      </c>
      <c r="B4944" t="s">
        <v>209</v>
      </c>
    </row>
    <row r="4945" spans="1:2" x14ac:dyDescent="0.3">
      <c r="A4945" t="s">
        <v>1480</v>
      </c>
      <c r="B4945" t="s">
        <v>227</v>
      </c>
    </row>
    <row r="4946" spans="1:2" x14ac:dyDescent="0.3">
      <c r="A4946" t="s">
        <v>1479</v>
      </c>
      <c r="B4946" t="s">
        <v>227</v>
      </c>
    </row>
    <row r="4947" spans="1:2" x14ac:dyDescent="0.3">
      <c r="A4947" t="s">
        <v>1478</v>
      </c>
      <c r="B4947" t="s">
        <v>227</v>
      </c>
    </row>
    <row r="4948" spans="1:2" x14ac:dyDescent="0.3">
      <c r="A4948" t="s">
        <v>1477</v>
      </c>
      <c r="B4948" t="s">
        <v>82</v>
      </c>
    </row>
    <row r="4949" spans="1:2" x14ac:dyDescent="0.3">
      <c r="A4949" t="s">
        <v>1476</v>
      </c>
      <c r="B4949" t="s">
        <v>228</v>
      </c>
    </row>
    <row r="4950" spans="1:2" x14ac:dyDescent="0.3">
      <c r="A4950" t="s">
        <v>1475</v>
      </c>
      <c r="B4950" t="s">
        <v>206</v>
      </c>
    </row>
    <row r="4951" spans="1:2" x14ac:dyDescent="0.3">
      <c r="A4951" t="s">
        <v>1474</v>
      </c>
      <c r="B4951" t="s">
        <v>232</v>
      </c>
    </row>
    <row r="4952" spans="1:2" x14ac:dyDescent="0.3">
      <c r="A4952" t="s">
        <v>1473</v>
      </c>
      <c r="B4952" t="s">
        <v>70</v>
      </c>
    </row>
    <row r="4953" spans="1:2" x14ac:dyDescent="0.3">
      <c r="A4953" t="s">
        <v>1472</v>
      </c>
      <c r="B4953" t="s">
        <v>212</v>
      </c>
    </row>
    <row r="4954" spans="1:2" x14ac:dyDescent="0.3">
      <c r="A4954" t="s">
        <v>1471</v>
      </c>
      <c r="B4954" t="s">
        <v>232</v>
      </c>
    </row>
    <row r="4955" spans="1:2" x14ac:dyDescent="0.3">
      <c r="A4955" t="s">
        <v>1470</v>
      </c>
      <c r="B4955" t="s">
        <v>227</v>
      </c>
    </row>
    <row r="4956" spans="1:2" x14ac:dyDescent="0.3">
      <c r="A4956" t="s">
        <v>1469</v>
      </c>
      <c r="B4956" t="s">
        <v>82</v>
      </c>
    </row>
    <row r="4957" spans="1:2" x14ac:dyDescent="0.3">
      <c r="A4957" t="s">
        <v>1468</v>
      </c>
      <c r="B4957" t="s">
        <v>70</v>
      </c>
    </row>
    <row r="4958" spans="1:2" x14ac:dyDescent="0.3">
      <c r="A4958" t="s">
        <v>1467</v>
      </c>
      <c r="B4958" t="s">
        <v>219</v>
      </c>
    </row>
    <row r="4959" spans="1:2" x14ac:dyDescent="0.3">
      <c r="A4959" t="s">
        <v>1466</v>
      </c>
      <c r="B4959" t="s">
        <v>212</v>
      </c>
    </row>
    <row r="4960" spans="1:2" x14ac:dyDescent="0.3">
      <c r="A4960" t="s">
        <v>1465</v>
      </c>
      <c r="B4960" t="s">
        <v>82</v>
      </c>
    </row>
    <row r="4961" spans="1:2" x14ac:dyDescent="0.3">
      <c r="A4961" t="s">
        <v>1464</v>
      </c>
      <c r="B4961" t="s">
        <v>70</v>
      </c>
    </row>
    <row r="4962" spans="1:2" x14ac:dyDescent="0.3">
      <c r="A4962" t="s">
        <v>1463</v>
      </c>
      <c r="B4962" t="s">
        <v>70</v>
      </c>
    </row>
    <row r="4963" spans="1:2" x14ac:dyDescent="0.3">
      <c r="A4963" t="s">
        <v>1462</v>
      </c>
      <c r="B4963" t="s">
        <v>221</v>
      </c>
    </row>
    <row r="4964" spans="1:2" x14ac:dyDescent="0.3">
      <c r="A4964" t="s">
        <v>1461</v>
      </c>
      <c r="B4964" t="s">
        <v>229</v>
      </c>
    </row>
    <row r="4965" spans="1:2" x14ac:dyDescent="0.3">
      <c r="A4965" t="s">
        <v>1460</v>
      </c>
      <c r="B4965" t="s">
        <v>228</v>
      </c>
    </row>
    <row r="4966" spans="1:2" x14ac:dyDescent="0.3">
      <c r="A4966" t="s">
        <v>1459</v>
      </c>
      <c r="B4966" t="s">
        <v>82</v>
      </c>
    </row>
    <row r="4967" spans="1:2" x14ac:dyDescent="0.3">
      <c r="A4967" t="s">
        <v>1458</v>
      </c>
      <c r="B4967" t="s">
        <v>211</v>
      </c>
    </row>
    <row r="4968" spans="1:2" x14ac:dyDescent="0.3">
      <c r="A4968" t="s">
        <v>1457</v>
      </c>
      <c r="B4968" t="s">
        <v>211</v>
      </c>
    </row>
    <row r="4969" spans="1:2" x14ac:dyDescent="0.3">
      <c r="A4969" t="s">
        <v>1456</v>
      </c>
      <c r="B4969" t="s">
        <v>228</v>
      </c>
    </row>
    <row r="4970" spans="1:2" x14ac:dyDescent="0.3">
      <c r="A4970" t="s">
        <v>1455</v>
      </c>
      <c r="B4970" t="s">
        <v>230</v>
      </c>
    </row>
    <row r="4971" spans="1:2" x14ac:dyDescent="0.3">
      <c r="A4971" t="s">
        <v>1455</v>
      </c>
      <c r="B4971" t="s">
        <v>230</v>
      </c>
    </row>
    <row r="4972" spans="1:2" x14ac:dyDescent="0.3">
      <c r="A4972" t="s">
        <v>1455</v>
      </c>
      <c r="B4972" t="s">
        <v>230</v>
      </c>
    </row>
    <row r="4973" spans="1:2" x14ac:dyDescent="0.3">
      <c r="A4973" t="s">
        <v>1455</v>
      </c>
      <c r="B4973" t="s">
        <v>230</v>
      </c>
    </row>
    <row r="4974" spans="1:2" x14ac:dyDescent="0.3">
      <c r="A4974" t="s">
        <v>1455</v>
      </c>
      <c r="B4974" t="s">
        <v>230</v>
      </c>
    </row>
    <row r="4975" spans="1:2" x14ac:dyDescent="0.3">
      <c r="A4975" t="s">
        <v>1455</v>
      </c>
      <c r="B4975" t="s">
        <v>230</v>
      </c>
    </row>
    <row r="4976" spans="1:2" x14ac:dyDescent="0.3">
      <c r="A4976" t="s">
        <v>1455</v>
      </c>
      <c r="B4976" t="s">
        <v>230</v>
      </c>
    </row>
    <row r="4977" spans="1:2" x14ac:dyDescent="0.3">
      <c r="A4977" t="s">
        <v>1455</v>
      </c>
      <c r="B4977" t="s">
        <v>230</v>
      </c>
    </row>
    <row r="4978" spans="1:2" x14ac:dyDescent="0.3">
      <c r="A4978" t="s">
        <v>1455</v>
      </c>
      <c r="B4978" t="s">
        <v>230</v>
      </c>
    </row>
    <row r="4979" spans="1:2" x14ac:dyDescent="0.3">
      <c r="A4979" t="s">
        <v>1454</v>
      </c>
      <c r="B4979" t="s">
        <v>232</v>
      </c>
    </row>
    <row r="4980" spans="1:2" x14ac:dyDescent="0.3">
      <c r="A4980" t="s">
        <v>1453</v>
      </c>
      <c r="B4980" t="s">
        <v>208</v>
      </c>
    </row>
    <row r="4981" spans="1:2" x14ac:dyDescent="0.3">
      <c r="A4981" t="s">
        <v>1452</v>
      </c>
      <c r="B4981" t="s">
        <v>232</v>
      </c>
    </row>
    <row r="4982" spans="1:2" x14ac:dyDescent="0.3">
      <c r="A4982" t="s">
        <v>1451</v>
      </c>
      <c r="B4982" t="s">
        <v>218</v>
      </c>
    </row>
    <row r="4983" spans="1:2" x14ac:dyDescent="0.3">
      <c r="A4983" t="s">
        <v>1450</v>
      </c>
      <c r="B4983" t="s">
        <v>82</v>
      </c>
    </row>
    <row r="4984" spans="1:2" x14ac:dyDescent="0.3">
      <c r="A4984" t="s">
        <v>1449</v>
      </c>
      <c r="B4984" t="s">
        <v>70</v>
      </c>
    </row>
    <row r="4985" spans="1:2" x14ac:dyDescent="0.3">
      <c r="A4985" t="s">
        <v>1448</v>
      </c>
      <c r="B4985" t="s">
        <v>206</v>
      </c>
    </row>
    <row r="4986" spans="1:2" x14ac:dyDescent="0.3">
      <c r="A4986" t="s">
        <v>1447</v>
      </c>
      <c r="B4986" t="s">
        <v>220</v>
      </c>
    </row>
    <row r="4987" spans="1:2" x14ac:dyDescent="0.3">
      <c r="A4987" t="s">
        <v>1446</v>
      </c>
      <c r="B4987" t="s">
        <v>228</v>
      </c>
    </row>
    <row r="4988" spans="1:2" x14ac:dyDescent="0.3">
      <c r="A4988" t="s">
        <v>1445</v>
      </c>
      <c r="B4988" t="s">
        <v>206</v>
      </c>
    </row>
    <row r="4989" spans="1:2" x14ac:dyDescent="0.3">
      <c r="A4989" t="s">
        <v>1444</v>
      </c>
      <c r="B4989" t="s">
        <v>70</v>
      </c>
    </row>
    <row r="4990" spans="1:2" x14ac:dyDescent="0.3">
      <c r="A4990" t="s">
        <v>1443</v>
      </c>
      <c r="B4990" t="s">
        <v>232</v>
      </c>
    </row>
    <row r="4991" spans="1:2" x14ac:dyDescent="0.3">
      <c r="A4991" t="s">
        <v>1442</v>
      </c>
      <c r="B4991" t="s">
        <v>227</v>
      </c>
    </row>
    <row r="4992" spans="1:2" x14ac:dyDescent="0.3">
      <c r="A4992" t="s">
        <v>1441</v>
      </c>
      <c r="B4992" t="s">
        <v>226</v>
      </c>
    </row>
    <row r="4993" spans="1:2" x14ac:dyDescent="0.3">
      <c r="A4993" t="s">
        <v>1440</v>
      </c>
      <c r="B4993" t="s">
        <v>232</v>
      </c>
    </row>
    <row r="4994" spans="1:2" x14ac:dyDescent="0.3">
      <c r="A4994" t="s">
        <v>1439</v>
      </c>
      <c r="B4994" t="s">
        <v>228</v>
      </c>
    </row>
    <row r="4995" spans="1:2" x14ac:dyDescent="0.3">
      <c r="A4995" t="s">
        <v>1438</v>
      </c>
      <c r="B4995" t="s">
        <v>228</v>
      </c>
    </row>
    <row r="4996" spans="1:2" x14ac:dyDescent="0.3">
      <c r="A4996" t="s">
        <v>1437</v>
      </c>
      <c r="B4996" t="s">
        <v>232</v>
      </c>
    </row>
    <row r="4997" spans="1:2" x14ac:dyDescent="0.3">
      <c r="A4997" t="s">
        <v>1436</v>
      </c>
      <c r="B4997" t="s">
        <v>70</v>
      </c>
    </row>
    <row r="4998" spans="1:2" x14ac:dyDescent="0.3">
      <c r="A4998" t="s">
        <v>1435</v>
      </c>
      <c r="B4998" t="s">
        <v>227</v>
      </c>
    </row>
    <row r="4999" spans="1:2" x14ac:dyDescent="0.3">
      <c r="A4999" t="s">
        <v>1435</v>
      </c>
      <c r="B4999" t="s">
        <v>227</v>
      </c>
    </row>
    <row r="5000" spans="1:2" x14ac:dyDescent="0.3">
      <c r="A5000" t="s">
        <v>1434</v>
      </c>
      <c r="B5000" t="s">
        <v>232</v>
      </c>
    </row>
    <row r="5001" spans="1:2" x14ac:dyDescent="0.3">
      <c r="A5001" t="s">
        <v>1433</v>
      </c>
      <c r="B5001" t="s">
        <v>212</v>
      </c>
    </row>
    <row r="5002" spans="1:2" x14ac:dyDescent="0.3">
      <c r="A5002" t="s">
        <v>1433</v>
      </c>
      <c r="B5002" t="s">
        <v>212</v>
      </c>
    </row>
    <row r="5003" spans="1:2" x14ac:dyDescent="0.3">
      <c r="A5003" t="s">
        <v>1433</v>
      </c>
      <c r="B5003" t="s">
        <v>212</v>
      </c>
    </row>
    <row r="5004" spans="1:2" x14ac:dyDescent="0.3">
      <c r="A5004" t="s">
        <v>1433</v>
      </c>
      <c r="B5004" t="s">
        <v>212</v>
      </c>
    </row>
    <row r="5005" spans="1:2" x14ac:dyDescent="0.3">
      <c r="A5005" t="s">
        <v>1433</v>
      </c>
      <c r="B5005" t="s">
        <v>212</v>
      </c>
    </row>
    <row r="5006" spans="1:2" x14ac:dyDescent="0.3">
      <c r="A5006" t="s">
        <v>1433</v>
      </c>
      <c r="B5006" t="s">
        <v>212</v>
      </c>
    </row>
    <row r="5007" spans="1:2" x14ac:dyDescent="0.3">
      <c r="A5007" t="s">
        <v>1433</v>
      </c>
      <c r="B5007" t="s">
        <v>212</v>
      </c>
    </row>
    <row r="5008" spans="1:2" x14ac:dyDescent="0.3">
      <c r="A5008" t="s">
        <v>1433</v>
      </c>
      <c r="B5008" t="s">
        <v>212</v>
      </c>
    </row>
    <row r="5009" spans="1:2" x14ac:dyDescent="0.3">
      <c r="A5009" t="s">
        <v>1433</v>
      </c>
      <c r="B5009" t="s">
        <v>212</v>
      </c>
    </row>
    <row r="5010" spans="1:2" x14ac:dyDescent="0.3">
      <c r="A5010" t="s">
        <v>1433</v>
      </c>
      <c r="B5010" t="s">
        <v>212</v>
      </c>
    </row>
    <row r="5011" spans="1:2" x14ac:dyDescent="0.3">
      <c r="A5011" t="s">
        <v>1433</v>
      </c>
      <c r="B5011" t="s">
        <v>212</v>
      </c>
    </row>
    <row r="5012" spans="1:2" x14ac:dyDescent="0.3">
      <c r="A5012" t="s">
        <v>1432</v>
      </c>
      <c r="B5012" t="s">
        <v>230</v>
      </c>
    </row>
    <row r="5013" spans="1:2" x14ac:dyDescent="0.3">
      <c r="A5013" t="s">
        <v>1432</v>
      </c>
      <c r="B5013" t="s">
        <v>230</v>
      </c>
    </row>
    <row r="5014" spans="1:2" x14ac:dyDescent="0.3">
      <c r="A5014" t="s">
        <v>1432</v>
      </c>
      <c r="B5014" t="s">
        <v>230</v>
      </c>
    </row>
    <row r="5015" spans="1:2" x14ac:dyDescent="0.3">
      <c r="A5015" t="s">
        <v>1432</v>
      </c>
      <c r="B5015" t="s">
        <v>230</v>
      </c>
    </row>
    <row r="5016" spans="1:2" x14ac:dyDescent="0.3">
      <c r="A5016" t="s">
        <v>1432</v>
      </c>
      <c r="B5016" t="s">
        <v>230</v>
      </c>
    </row>
    <row r="5017" spans="1:2" x14ac:dyDescent="0.3">
      <c r="A5017" t="s">
        <v>1432</v>
      </c>
      <c r="B5017" t="s">
        <v>230</v>
      </c>
    </row>
    <row r="5018" spans="1:2" x14ac:dyDescent="0.3">
      <c r="A5018" t="s">
        <v>1432</v>
      </c>
      <c r="B5018" t="s">
        <v>230</v>
      </c>
    </row>
    <row r="5019" spans="1:2" x14ac:dyDescent="0.3">
      <c r="A5019" t="s">
        <v>1432</v>
      </c>
      <c r="B5019" t="s">
        <v>230</v>
      </c>
    </row>
    <row r="5020" spans="1:2" x14ac:dyDescent="0.3">
      <c r="A5020" t="s">
        <v>1432</v>
      </c>
      <c r="B5020" t="s">
        <v>230</v>
      </c>
    </row>
    <row r="5021" spans="1:2" x14ac:dyDescent="0.3">
      <c r="A5021" t="s">
        <v>1432</v>
      </c>
      <c r="B5021" t="s">
        <v>230</v>
      </c>
    </row>
    <row r="5022" spans="1:2" x14ac:dyDescent="0.3">
      <c r="A5022" t="s">
        <v>1432</v>
      </c>
      <c r="B5022" t="s">
        <v>230</v>
      </c>
    </row>
    <row r="5023" spans="1:2" x14ac:dyDescent="0.3">
      <c r="A5023" t="s">
        <v>1432</v>
      </c>
      <c r="B5023" t="s">
        <v>230</v>
      </c>
    </row>
    <row r="5024" spans="1:2" x14ac:dyDescent="0.3">
      <c r="A5024" t="s">
        <v>1432</v>
      </c>
      <c r="B5024" t="s">
        <v>230</v>
      </c>
    </row>
    <row r="5025" spans="1:2" x14ac:dyDescent="0.3">
      <c r="A5025" t="s">
        <v>1432</v>
      </c>
      <c r="B5025" t="s">
        <v>230</v>
      </c>
    </row>
    <row r="5026" spans="1:2" x14ac:dyDescent="0.3">
      <c r="A5026" t="s">
        <v>1432</v>
      </c>
      <c r="B5026" t="s">
        <v>230</v>
      </c>
    </row>
    <row r="5027" spans="1:2" x14ac:dyDescent="0.3">
      <c r="A5027" t="s">
        <v>1432</v>
      </c>
      <c r="B5027" t="s">
        <v>230</v>
      </c>
    </row>
    <row r="5028" spans="1:2" x14ac:dyDescent="0.3">
      <c r="A5028" t="s">
        <v>1432</v>
      </c>
      <c r="B5028" t="s">
        <v>230</v>
      </c>
    </row>
    <row r="5029" spans="1:2" x14ac:dyDescent="0.3">
      <c r="A5029" t="s">
        <v>1432</v>
      </c>
      <c r="B5029" t="s">
        <v>230</v>
      </c>
    </row>
    <row r="5030" spans="1:2" x14ac:dyDescent="0.3">
      <c r="A5030" t="s">
        <v>1432</v>
      </c>
      <c r="B5030" t="s">
        <v>230</v>
      </c>
    </row>
    <row r="5031" spans="1:2" x14ac:dyDescent="0.3">
      <c r="A5031" t="s">
        <v>1432</v>
      </c>
      <c r="B5031" t="s">
        <v>230</v>
      </c>
    </row>
    <row r="5032" spans="1:2" x14ac:dyDescent="0.3">
      <c r="A5032" t="s">
        <v>1432</v>
      </c>
      <c r="B5032" t="s">
        <v>230</v>
      </c>
    </row>
    <row r="5033" spans="1:2" x14ac:dyDescent="0.3">
      <c r="A5033" t="s">
        <v>1431</v>
      </c>
      <c r="B5033" t="s">
        <v>232</v>
      </c>
    </row>
    <row r="5034" spans="1:2" x14ac:dyDescent="0.3">
      <c r="A5034" t="s">
        <v>1430</v>
      </c>
      <c r="B5034" t="s">
        <v>70</v>
      </c>
    </row>
    <row r="5035" spans="1:2" x14ac:dyDescent="0.3">
      <c r="A5035" t="s">
        <v>1429</v>
      </c>
      <c r="B5035" t="s">
        <v>70</v>
      </c>
    </row>
    <row r="5036" spans="1:2" x14ac:dyDescent="0.3">
      <c r="A5036" t="s">
        <v>1428</v>
      </c>
      <c r="B5036" t="s">
        <v>206</v>
      </c>
    </row>
    <row r="5037" spans="1:2" x14ac:dyDescent="0.3">
      <c r="A5037" t="s">
        <v>1428</v>
      </c>
      <c r="B5037" t="s">
        <v>206</v>
      </c>
    </row>
    <row r="5038" spans="1:2" x14ac:dyDescent="0.3">
      <c r="A5038" t="s">
        <v>1428</v>
      </c>
      <c r="B5038" t="s">
        <v>206</v>
      </c>
    </row>
    <row r="5039" spans="1:2" x14ac:dyDescent="0.3">
      <c r="A5039" t="s">
        <v>1428</v>
      </c>
      <c r="B5039" t="s">
        <v>206</v>
      </c>
    </row>
    <row r="5040" spans="1:2" x14ac:dyDescent="0.3">
      <c r="A5040" t="s">
        <v>1428</v>
      </c>
      <c r="B5040" t="s">
        <v>206</v>
      </c>
    </row>
    <row r="5041" spans="1:2" x14ac:dyDescent="0.3">
      <c r="A5041" t="s">
        <v>1428</v>
      </c>
      <c r="B5041" t="s">
        <v>206</v>
      </c>
    </row>
    <row r="5042" spans="1:2" x14ac:dyDescent="0.3">
      <c r="A5042" t="s">
        <v>1428</v>
      </c>
      <c r="B5042" t="s">
        <v>206</v>
      </c>
    </row>
    <row r="5043" spans="1:2" x14ac:dyDescent="0.3">
      <c r="A5043" t="s">
        <v>1428</v>
      </c>
      <c r="B5043" t="s">
        <v>206</v>
      </c>
    </row>
    <row r="5044" spans="1:2" x14ac:dyDescent="0.3">
      <c r="A5044" t="s">
        <v>1428</v>
      </c>
      <c r="B5044" t="s">
        <v>206</v>
      </c>
    </row>
    <row r="5045" spans="1:2" x14ac:dyDescent="0.3">
      <c r="A5045" t="s">
        <v>1428</v>
      </c>
      <c r="B5045" t="s">
        <v>206</v>
      </c>
    </row>
    <row r="5046" spans="1:2" x14ac:dyDescent="0.3">
      <c r="A5046" t="s">
        <v>1428</v>
      </c>
      <c r="B5046" t="s">
        <v>206</v>
      </c>
    </row>
    <row r="5047" spans="1:2" x14ac:dyDescent="0.3">
      <c r="A5047" t="s">
        <v>1428</v>
      </c>
      <c r="B5047" t="s">
        <v>206</v>
      </c>
    </row>
    <row r="5048" spans="1:2" x14ac:dyDescent="0.3">
      <c r="A5048" t="s">
        <v>1428</v>
      </c>
      <c r="B5048" t="s">
        <v>206</v>
      </c>
    </row>
    <row r="5049" spans="1:2" x14ac:dyDescent="0.3">
      <c r="A5049" t="s">
        <v>1427</v>
      </c>
      <c r="B5049" t="s">
        <v>214</v>
      </c>
    </row>
    <row r="5050" spans="1:2" x14ac:dyDescent="0.3">
      <c r="A5050" t="s">
        <v>1426</v>
      </c>
      <c r="B5050" t="s">
        <v>218</v>
      </c>
    </row>
    <row r="5051" spans="1:2" x14ac:dyDescent="0.3">
      <c r="A5051" t="s">
        <v>1426</v>
      </c>
      <c r="B5051" t="s">
        <v>218</v>
      </c>
    </row>
    <row r="5052" spans="1:2" x14ac:dyDescent="0.3">
      <c r="A5052" t="s">
        <v>1426</v>
      </c>
      <c r="B5052" t="s">
        <v>218</v>
      </c>
    </row>
    <row r="5053" spans="1:2" x14ac:dyDescent="0.3">
      <c r="A5053" t="s">
        <v>1426</v>
      </c>
      <c r="B5053" t="s">
        <v>218</v>
      </c>
    </row>
    <row r="5054" spans="1:2" x14ac:dyDescent="0.3">
      <c r="A5054" t="s">
        <v>1425</v>
      </c>
      <c r="B5054" t="s">
        <v>96</v>
      </c>
    </row>
    <row r="5055" spans="1:2" x14ac:dyDescent="0.3">
      <c r="A5055" t="s">
        <v>1424</v>
      </c>
      <c r="B5055" t="s">
        <v>234</v>
      </c>
    </row>
    <row r="5056" spans="1:2" x14ac:dyDescent="0.3">
      <c r="A5056" t="s">
        <v>1424</v>
      </c>
      <c r="B5056" t="s">
        <v>234</v>
      </c>
    </row>
    <row r="5057" spans="1:2" x14ac:dyDescent="0.3">
      <c r="A5057" t="s">
        <v>1424</v>
      </c>
      <c r="B5057" t="s">
        <v>234</v>
      </c>
    </row>
    <row r="5058" spans="1:2" x14ac:dyDescent="0.3">
      <c r="A5058" t="s">
        <v>1424</v>
      </c>
      <c r="B5058" t="s">
        <v>234</v>
      </c>
    </row>
    <row r="5059" spans="1:2" x14ac:dyDescent="0.3">
      <c r="A5059" t="s">
        <v>1424</v>
      </c>
      <c r="B5059" t="s">
        <v>234</v>
      </c>
    </row>
    <row r="5060" spans="1:2" x14ac:dyDescent="0.3">
      <c r="A5060" t="s">
        <v>1424</v>
      </c>
      <c r="B5060" t="s">
        <v>234</v>
      </c>
    </row>
    <row r="5061" spans="1:2" x14ac:dyDescent="0.3">
      <c r="A5061" t="s">
        <v>1424</v>
      </c>
      <c r="B5061" t="s">
        <v>234</v>
      </c>
    </row>
    <row r="5062" spans="1:2" x14ac:dyDescent="0.3">
      <c r="A5062" t="s">
        <v>1424</v>
      </c>
      <c r="B5062" t="s">
        <v>234</v>
      </c>
    </row>
    <row r="5063" spans="1:2" x14ac:dyDescent="0.3">
      <c r="A5063" t="s">
        <v>1424</v>
      </c>
      <c r="B5063" t="s">
        <v>234</v>
      </c>
    </row>
    <row r="5064" spans="1:2" x14ac:dyDescent="0.3">
      <c r="A5064" t="s">
        <v>1424</v>
      </c>
      <c r="B5064" t="s">
        <v>234</v>
      </c>
    </row>
    <row r="5065" spans="1:2" x14ac:dyDescent="0.3">
      <c r="A5065" t="s">
        <v>1424</v>
      </c>
      <c r="B5065" t="s">
        <v>234</v>
      </c>
    </row>
    <row r="5066" spans="1:2" x14ac:dyDescent="0.3">
      <c r="A5066" t="s">
        <v>1424</v>
      </c>
      <c r="B5066" t="s">
        <v>234</v>
      </c>
    </row>
    <row r="5067" spans="1:2" x14ac:dyDescent="0.3">
      <c r="A5067" t="s">
        <v>1424</v>
      </c>
      <c r="B5067" t="s">
        <v>234</v>
      </c>
    </row>
    <row r="5068" spans="1:2" x14ac:dyDescent="0.3">
      <c r="A5068" t="s">
        <v>1424</v>
      </c>
      <c r="B5068" t="s">
        <v>234</v>
      </c>
    </row>
    <row r="5069" spans="1:2" x14ac:dyDescent="0.3">
      <c r="A5069" t="s">
        <v>1424</v>
      </c>
      <c r="B5069" t="s">
        <v>234</v>
      </c>
    </row>
    <row r="5070" spans="1:2" x14ac:dyDescent="0.3">
      <c r="A5070" t="s">
        <v>1424</v>
      </c>
      <c r="B5070" t="s">
        <v>234</v>
      </c>
    </row>
    <row r="5071" spans="1:2" x14ac:dyDescent="0.3">
      <c r="A5071" t="s">
        <v>1424</v>
      </c>
      <c r="B5071" t="s">
        <v>234</v>
      </c>
    </row>
    <row r="5072" spans="1:2" x14ac:dyDescent="0.3">
      <c r="A5072" t="s">
        <v>1424</v>
      </c>
      <c r="B5072" t="s">
        <v>234</v>
      </c>
    </row>
    <row r="5073" spans="1:2" x14ac:dyDescent="0.3">
      <c r="A5073" t="s">
        <v>1424</v>
      </c>
      <c r="B5073" t="s">
        <v>234</v>
      </c>
    </row>
    <row r="5074" spans="1:2" x14ac:dyDescent="0.3">
      <c r="A5074" t="s">
        <v>1424</v>
      </c>
      <c r="B5074" t="s">
        <v>234</v>
      </c>
    </row>
    <row r="5075" spans="1:2" x14ac:dyDescent="0.3">
      <c r="A5075" t="s">
        <v>1423</v>
      </c>
      <c r="B5075" t="s">
        <v>211</v>
      </c>
    </row>
    <row r="5076" spans="1:2" x14ac:dyDescent="0.3">
      <c r="A5076" t="s">
        <v>1423</v>
      </c>
      <c r="B5076" t="s">
        <v>211</v>
      </c>
    </row>
    <row r="5077" spans="1:2" x14ac:dyDescent="0.3">
      <c r="A5077" t="s">
        <v>1423</v>
      </c>
      <c r="B5077" t="s">
        <v>211</v>
      </c>
    </row>
    <row r="5078" spans="1:2" x14ac:dyDescent="0.3">
      <c r="A5078" t="s">
        <v>1423</v>
      </c>
      <c r="B5078" t="s">
        <v>211</v>
      </c>
    </row>
    <row r="5079" spans="1:2" x14ac:dyDescent="0.3">
      <c r="A5079" t="s">
        <v>1422</v>
      </c>
      <c r="B5079" t="s">
        <v>228</v>
      </c>
    </row>
    <row r="5080" spans="1:2" x14ac:dyDescent="0.3">
      <c r="A5080" t="s">
        <v>1421</v>
      </c>
      <c r="B5080" t="s">
        <v>228</v>
      </c>
    </row>
    <row r="5081" spans="1:2" x14ac:dyDescent="0.3">
      <c r="A5081" t="s">
        <v>1420</v>
      </c>
      <c r="B5081" t="s">
        <v>232</v>
      </c>
    </row>
    <row r="5082" spans="1:2" x14ac:dyDescent="0.3">
      <c r="A5082" t="s">
        <v>1419</v>
      </c>
      <c r="B5082" t="s">
        <v>92</v>
      </c>
    </row>
    <row r="5083" spans="1:2" x14ac:dyDescent="0.3">
      <c r="A5083" t="s">
        <v>1418</v>
      </c>
      <c r="B5083" t="s">
        <v>234</v>
      </c>
    </row>
    <row r="5084" spans="1:2" x14ac:dyDescent="0.3">
      <c r="A5084" t="s">
        <v>1418</v>
      </c>
      <c r="B5084" t="s">
        <v>234</v>
      </c>
    </row>
    <row r="5085" spans="1:2" x14ac:dyDescent="0.3">
      <c r="A5085" t="s">
        <v>1418</v>
      </c>
      <c r="B5085" t="s">
        <v>234</v>
      </c>
    </row>
    <row r="5086" spans="1:2" x14ac:dyDescent="0.3">
      <c r="A5086" t="s">
        <v>1418</v>
      </c>
      <c r="B5086" t="s">
        <v>234</v>
      </c>
    </row>
    <row r="5087" spans="1:2" x14ac:dyDescent="0.3">
      <c r="A5087" t="s">
        <v>1418</v>
      </c>
      <c r="B5087" t="s">
        <v>234</v>
      </c>
    </row>
    <row r="5088" spans="1:2" x14ac:dyDescent="0.3">
      <c r="A5088" t="s">
        <v>1418</v>
      </c>
      <c r="B5088" t="s">
        <v>234</v>
      </c>
    </row>
    <row r="5089" spans="1:2" x14ac:dyDescent="0.3">
      <c r="A5089" t="s">
        <v>1418</v>
      </c>
      <c r="B5089" t="s">
        <v>234</v>
      </c>
    </row>
    <row r="5090" spans="1:2" x14ac:dyDescent="0.3">
      <c r="A5090" t="s">
        <v>1418</v>
      </c>
      <c r="B5090" t="s">
        <v>234</v>
      </c>
    </row>
    <row r="5091" spans="1:2" x14ac:dyDescent="0.3">
      <c r="A5091" t="s">
        <v>1418</v>
      </c>
      <c r="B5091" t="s">
        <v>234</v>
      </c>
    </row>
    <row r="5092" spans="1:2" x14ac:dyDescent="0.3">
      <c r="A5092" t="s">
        <v>1418</v>
      </c>
      <c r="B5092" t="s">
        <v>234</v>
      </c>
    </row>
    <row r="5093" spans="1:2" x14ac:dyDescent="0.3">
      <c r="A5093" t="s">
        <v>1418</v>
      </c>
      <c r="B5093" t="s">
        <v>234</v>
      </c>
    </row>
    <row r="5094" spans="1:2" x14ac:dyDescent="0.3">
      <c r="A5094" t="s">
        <v>1418</v>
      </c>
      <c r="B5094" t="s">
        <v>234</v>
      </c>
    </row>
    <row r="5095" spans="1:2" x14ac:dyDescent="0.3">
      <c r="A5095" t="s">
        <v>1418</v>
      </c>
      <c r="B5095" t="s">
        <v>234</v>
      </c>
    </row>
    <row r="5096" spans="1:2" x14ac:dyDescent="0.3">
      <c r="A5096" t="s">
        <v>1418</v>
      </c>
      <c r="B5096" t="s">
        <v>234</v>
      </c>
    </row>
    <row r="5097" spans="1:2" x14ac:dyDescent="0.3">
      <c r="A5097" t="s">
        <v>1418</v>
      </c>
      <c r="B5097" t="s">
        <v>234</v>
      </c>
    </row>
    <row r="5098" spans="1:2" x14ac:dyDescent="0.3">
      <c r="A5098" t="s">
        <v>1418</v>
      </c>
      <c r="B5098" t="s">
        <v>234</v>
      </c>
    </row>
    <row r="5099" spans="1:2" x14ac:dyDescent="0.3">
      <c r="A5099" t="s">
        <v>1418</v>
      </c>
      <c r="B5099" t="s">
        <v>234</v>
      </c>
    </row>
    <row r="5100" spans="1:2" x14ac:dyDescent="0.3">
      <c r="A5100" t="s">
        <v>1418</v>
      </c>
      <c r="B5100" t="s">
        <v>234</v>
      </c>
    </row>
    <row r="5101" spans="1:2" x14ac:dyDescent="0.3">
      <c r="A5101" t="s">
        <v>1418</v>
      </c>
      <c r="B5101" t="s">
        <v>234</v>
      </c>
    </row>
    <row r="5102" spans="1:2" x14ac:dyDescent="0.3">
      <c r="A5102" t="s">
        <v>1418</v>
      </c>
      <c r="B5102" t="s">
        <v>234</v>
      </c>
    </row>
    <row r="5103" spans="1:2" x14ac:dyDescent="0.3">
      <c r="A5103" t="s">
        <v>1417</v>
      </c>
      <c r="B5103" t="s">
        <v>232</v>
      </c>
    </row>
    <row r="5104" spans="1:2" x14ac:dyDescent="0.3">
      <c r="A5104" t="s">
        <v>1416</v>
      </c>
      <c r="B5104" t="s">
        <v>226</v>
      </c>
    </row>
    <row r="5105" spans="1:2" x14ac:dyDescent="0.3">
      <c r="A5105" t="s">
        <v>1416</v>
      </c>
      <c r="B5105" t="s">
        <v>226</v>
      </c>
    </row>
    <row r="5106" spans="1:2" x14ac:dyDescent="0.3">
      <c r="A5106" t="s">
        <v>1416</v>
      </c>
      <c r="B5106" t="s">
        <v>226</v>
      </c>
    </row>
    <row r="5107" spans="1:2" x14ac:dyDescent="0.3">
      <c r="A5107" t="s">
        <v>1416</v>
      </c>
      <c r="B5107" t="s">
        <v>226</v>
      </c>
    </row>
    <row r="5108" spans="1:2" x14ac:dyDescent="0.3">
      <c r="A5108" t="s">
        <v>1415</v>
      </c>
      <c r="B5108" t="s">
        <v>219</v>
      </c>
    </row>
    <row r="5109" spans="1:2" x14ac:dyDescent="0.3">
      <c r="A5109" t="s">
        <v>1414</v>
      </c>
      <c r="B5109" t="s">
        <v>82</v>
      </c>
    </row>
    <row r="5110" spans="1:2" x14ac:dyDescent="0.3">
      <c r="A5110" t="s">
        <v>1413</v>
      </c>
      <c r="B5110" t="s">
        <v>211</v>
      </c>
    </row>
    <row r="5111" spans="1:2" x14ac:dyDescent="0.3">
      <c r="A5111" t="s">
        <v>1413</v>
      </c>
      <c r="B5111" t="s">
        <v>211</v>
      </c>
    </row>
    <row r="5112" spans="1:2" x14ac:dyDescent="0.3">
      <c r="A5112" t="s">
        <v>1413</v>
      </c>
      <c r="B5112" t="s">
        <v>211</v>
      </c>
    </row>
    <row r="5113" spans="1:2" x14ac:dyDescent="0.3">
      <c r="A5113" t="s">
        <v>1413</v>
      </c>
      <c r="B5113" t="s">
        <v>211</v>
      </c>
    </row>
    <row r="5114" spans="1:2" x14ac:dyDescent="0.3">
      <c r="A5114" t="s">
        <v>1413</v>
      </c>
      <c r="B5114" t="s">
        <v>211</v>
      </c>
    </row>
    <row r="5115" spans="1:2" x14ac:dyDescent="0.3">
      <c r="A5115" t="s">
        <v>1413</v>
      </c>
      <c r="B5115" t="s">
        <v>211</v>
      </c>
    </row>
    <row r="5116" spans="1:2" x14ac:dyDescent="0.3">
      <c r="A5116" t="s">
        <v>1413</v>
      </c>
      <c r="B5116" t="s">
        <v>211</v>
      </c>
    </row>
    <row r="5117" spans="1:2" x14ac:dyDescent="0.3">
      <c r="A5117" t="s">
        <v>1413</v>
      </c>
      <c r="B5117" t="s">
        <v>211</v>
      </c>
    </row>
    <row r="5118" spans="1:2" x14ac:dyDescent="0.3">
      <c r="A5118" t="s">
        <v>1413</v>
      </c>
      <c r="B5118" t="s">
        <v>211</v>
      </c>
    </row>
    <row r="5119" spans="1:2" x14ac:dyDescent="0.3">
      <c r="A5119" t="s">
        <v>1413</v>
      </c>
      <c r="B5119" t="s">
        <v>211</v>
      </c>
    </row>
    <row r="5120" spans="1:2" x14ac:dyDescent="0.3">
      <c r="A5120" t="s">
        <v>1413</v>
      </c>
      <c r="B5120" t="s">
        <v>211</v>
      </c>
    </row>
    <row r="5121" spans="1:2" x14ac:dyDescent="0.3">
      <c r="A5121" t="s">
        <v>1412</v>
      </c>
      <c r="B5121" t="s">
        <v>218</v>
      </c>
    </row>
    <row r="5122" spans="1:2" x14ac:dyDescent="0.3">
      <c r="A5122" t="s">
        <v>1412</v>
      </c>
      <c r="B5122" t="s">
        <v>218</v>
      </c>
    </row>
    <row r="5123" spans="1:2" x14ac:dyDescent="0.3">
      <c r="A5123" t="s">
        <v>1412</v>
      </c>
      <c r="B5123" t="s">
        <v>218</v>
      </c>
    </row>
    <row r="5124" spans="1:2" x14ac:dyDescent="0.3">
      <c r="A5124" t="s">
        <v>1412</v>
      </c>
      <c r="B5124" t="s">
        <v>218</v>
      </c>
    </row>
    <row r="5125" spans="1:2" x14ac:dyDescent="0.3">
      <c r="A5125" t="s">
        <v>1412</v>
      </c>
      <c r="B5125" t="s">
        <v>218</v>
      </c>
    </row>
    <row r="5126" spans="1:2" x14ac:dyDescent="0.3">
      <c r="A5126" t="s">
        <v>1412</v>
      </c>
      <c r="B5126" t="s">
        <v>218</v>
      </c>
    </row>
    <row r="5127" spans="1:2" x14ac:dyDescent="0.3">
      <c r="A5127" t="s">
        <v>1412</v>
      </c>
      <c r="B5127" t="s">
        <v>218</v>
      </c>
    </row>
    <row r="5128" spans="1:2" x14ac:dyDescent="0.3">
      <c r="A5128" t="s">
        <v>1412</v>
      </c>
      <c r="B5128" t="s">
        <v>218</v>
      </c>
    </row>
    <row r="5129" spans="1:2" x14ac:dyDescent="0.3">
      <c r="A5129" t="s">
        <v>1412</v>
      </c>
      <c r="B5129" t="s">
        <v>218</v>
      </c>
    </row>
    <row r="5130" spans="1:2" x14ac:dyDescent="0.3">
      <c r="A5130" t="s">
        <v>1412</v>
      </c>
      <c r="B5130" t="s">
        <v>218</v>
      </c>
    </row>
    <row r="5131" spans="1:2" x14ac:dyDescent="0.3">
      <c r="A5131" t="s">
        <v>1412</v>
      </c>
      <c r="B5131" t="s">
        <v>218</v>
      </c>
    </row>
    <row r="5132" spans="1:2" x14ac:dyDescent="0.3">
      <c r="A5132" t="s">
        <v>1412</v>
      </c>
      <c r="B5132" t="s">
        <v>218</v>
      </c>
    </row>
    <row r="5133" spans="1:2" x14ac:dyDescent="0.3">
      <c r="A5133" t="s">
        <v>1412</v>
      </c>
      <c r="B5133" t="s">
        <v>218</v>
      </c>
    </row>
    <row r="5134" spans="1:2" x14ac:dyDescent="0.3">
      <c r="A5134" t="s">
        <v>1412</v>
      </c>
      <c r="B5134" t="s">
        <v>218</v>
      </c>
    </row>
    <row r="5135" spans="1:2" x14ac:dyDescent="0.3">
      <c r="A5135" t="s">
        <v>1412</v>
      </c>
      <c r="B5135" t="s">
        <v>218</v>
      </c>
    </row>
    <row r="5136" spans="1:2" x14ac:dyDescent="0.3">
      <c r="A5136" t="s">
        <v>1412</v>
      </c>
      <c r="B5136" t="s">
        <v>218</v>
      </c>
    </row>
    <row r="5137" spans="1:2" x14ac:dyDescent="0.3">
      <c r="A5137" t="s">
        <v>1412</v>
      </c>
      <c r="B5137" t="s">
        <v>218</v>
      </c>
    </row>
    <row r="5138" spans="1:2" x14ac:dyDescent="0.3">
      <c r="A5138" t="s">
        <v>1412</v>
      </c>
      <c r="B5138" t="s">
        <v>218</v>
      </c>
    </row>
    <row r="5139" spans="1:2" x14ac:dyDescent="0.3">
      <c r="A5139" t="s">
        <v>1411</v>
      </c>
      <c r="B5139" t="s">
        <v>70</v>
      </c>
    </row>
    <row r="5140" spans="1:2" x14ac:dyDescent="0.3">
      <c r="A5140" t="s">
        <v>1410</v>
      </c>
      <c r="B5140" t="s">
        <v>70</v>
      </c>
    </row>
    <row r="5141" spans="1:2" x14ac:dyDescent="0.3">
      <c r="A5141" t="s">
        <v>1409</v>
      </c>
      <c r="B5141" t="s">
        <v>70</v>
      </c>
    </row>
    <row r="5142" spans="1:2" x14ac:dyDescent="0.3">
      <c r="A5142" t="s">
        <v>1408</v>
      </c>
      <c r="B5142" t="s">
        <v>207</v>
      </c>
    </row>
    <row r="5143" spans="1:2" x14ac:dyDescent="0.3">
      <c r="A5143" t="s">
        <v>1407</v>
      </c>
      <c r="B5143" t="s">
        <v>218</v>
      </c>
    </row>
    <row r="5144" spans="1:2" x14ac:dyDescent="0.3">
      <c r="A5144" t="s">
        <v>1407</v>
      </c>
      <c r="B5144" t="s">
        <v>218</v>
      </c>
    </row>
    <row r="5145" spans="1:2" x14ac:dyDescent="0.3">
      <c r="A5145" t="s">
        <v>1407</v>
      </c>
      <c r="B5145" t="s">
        <v>218</v>
      </c>
    </row>
    <row r="5146" spans="1:2" x14ac:dyDescent="0.3">
      <c r="A5146" t="s">
        <v>1406</v>
      </c>
      <c r="B5146" t="s">
        <v>70</v>
      </c>
    </row>
    <row r="5147" spans="1:2" x14ac:dyDescent="0.3">
      <c r="A5147" t="s">
        <v>1405</v>
      </c>
      <c r="B5147" t="s">
        <v>77</v>
      </c>
    </row>
    <row r="5148" spans="1:2" x14ac:dyDescent="0.3">
      <c r="A5148" t="s">
        <v>1405</v>
      </c>
      <c r="B5148" t="s">
        <v>77</v>
      </c>
    </row>
    <row r="5149" spans="1:2" x14ac:dyDescent="0.3">
      <c r="A5149" t="s">
        <v>1405</v>
      </c>
      <c r="B5149" t="s">
        <v>77</v>
      </c>
    </row>
    <row r="5150" spans="1:2" x14ac:dyDescent="0.3">
      <c r="A5150" t="s">
        <v>1404</v>
      </c>
      <c r="B5150" t="s">
        <v>70</v>
      </c>
    </row>
    <row r="5151" spans="1:2" x14ac:dyDescent="0.3">
      <c r="A5151" t="s">
        <v>1403</v>
      </c>
      <c r="B5151" t="s">
        <v>211</v>
      </c>
    </row>
    <row r="5152" spans="1:2" x14ac:dyDescent="0.3">
      <c r="A5152" t="s">
        <v>1403</v>
      </c>
      <c r="B5152" t="s">
        <v>211</v>
      </c>
    </row>
    <row r="5153" spans="1:2" x14ac:dyDescent="0.3">
      <c r="A5153" t="s">
        <v>1403</v>
      </c>
      <c r="B5153" t="s">
        <v>211</v>
      </c>
    </row>
    <row r="5154" spans="1:2" x14ac:dyDescent="0.3">
      <c r="A5154" t="s">
        <v>1403</v>
      </c>
      <c r="B5154" t="s">
        <v>211</v>
      </c>
    </row>
    <row r="5155" spans="1:2" x14ac:dyDescent="0.3">
      <c r="A5155" t="s">
        <v>1403</v>
      </c>
      <c r="B5155" t="s">
        <v>211</v>
      </c>
    </row>
    <row r="5156" spans="1:2" x14ac:dyDescent="0.3">
      <c r="A5156" t="s">
        <v>1403</v>
      </c>
      <c r="B5156" t="s">
        <v>211</v>
      </c>
    </row>
    <row r="5157" spans="1:2" x14ac:dyDescent="0.3">
      <c r="A5157" t="s">
        <v>1402</v>
      </c>
      <c r="B5157" t="s">
        <v>211</v>
      </c>
    </row>
    <row r="5158" spans="1:2" x14ac:dyDescent="0.3">
      <c r="A5158" t="s">
        <v>1402</v>
      </c>
      <c r="B5158" t="s">
        <v>211</v>
      </c>
    </row>
    <row r="5159" spans="1:2" x14ac:dyDescent="0.3">
      <c r="A5159" t="s">
        <v>1401</v>
      </c>
      <c r="B5159" t="s">
        <v>234</v>
      </c>
    </row>
    <row r="5160" spans="1:2" x14ac:dyDescent="0.3">
      <c r="A5160" t="s">
        <v>1401</v>
      </c>
      <c r="B5160" t="s">
        <v>234</v>
      </c>
    </row>
    <row r="5161" spans="1:2" x14ac:dyDescent="0.3">
      <c r="A5161" t="s">
        <v>1401</v>
      </c>
      <c r="B5161" t="s">
        <v>234</v>
      </c>
    </row>
    <row r="5162" spans="1:2" x14ac:dyDescent="0.3">
      <c r="A5162" t="s">
        <v>1401</v>
      </c>
      <c r="B5162" t="s">
        <v>234</v>
      </c>
    </row>
    <row r="5163" spans="1:2" x14ac:dyDescent="0.3">
      <c r="A5163" t="s">
        <v>1401</v>
      </c>
      <c r="B5163" t="s">
        <v>234</v>
      </c>
    </row>
    <row r="5164" spans="1:2" x14ac:dyDescent="0.3">
      <c r="A5164" t="s">
        <v>1401</v>
      </c>
      <c r="B5164" t="s">
        <v>234</v>
      </c>
    </row>
    <row r="5165" spans="1:2" x14ac:dyDescent="0.3">
      <c r="A5165" t="s">
        <v>1401</v>
      </c>
      <c r="B5165" t="s">
        <v>234</v>
      </c>
    </row>
    <row r="5166" spans="1:2" x14ac:dyDescent="0.3">
      <c r="A5166" t="s">
        <v>1401</v>
      </c>
      <c r="B5166" t="s">
        <v>234</v>
      </c>
    </row>
    <row r="5167" spans="1:2" x14ac:dyDescent="0.3">
      <c r="A5167" t="s">
        <v>1400</v>
      </c>
      <c r="B5167" t="s">
        <v>70</v>
      </c>
    </row>
    <row r="5168" spans="1:2" x14ac:dyDescent="0.3">
      <c r="A5168" t="s">
        <v>1399</v>
      </c>
      <c r="B5168" t="s">
        <v>206</v>
      </c>
    </row>
    <row r="5169" spans="1:2" x14ac:dyDescent="0.3">
      <c r="A5169" t="s">
        <v>1399</v>
      </c>
      <c r="B5169" t="s">
        <v>206</v>
      </c>
    </row>
    <row r="5170" spans="1:2" x14ac:dyDescent="0.3">
      <c r="A5170" t="s">
        <v>1399</v>
      </c>
      <c r="B5170" t="s">
        <v>206</v>
      </c>
    </row>
    <row r="5171" spans="1:2" x14ac:dyDescent="0.3">
      <c r="A5171" t="s">
        <v>1399</v>
      </c>
      <c r="B5171" t="s">
        <v>206</v>
      </c>
    </row>
    <row r="5172" spans="1:2" x14ac:dyDescent="0.3">
      <c r="A5172" t="s">
        <v>1399</v>
      </c>
      <c r="B5172" t="s">
        <v>206</v>
      </c>
    </row>
    <row r="5173" spans="1:2" x14ac:dyDescent="0.3">
      <c r="A5173" t="s">
        <v>1399</v>
      </c>
      <c r="B5173" t="s">
        <v>206</v>
      </c>
    </row>
    <row r="5174" spans="1:2" x14ac:dyDescent="0.3">
      <c r="A5174" t="s">
        <v>1399</v>
      </c>
      <c r="B5174" t="s">
        <v>206</v>
      </c>
    </row>
    <row r="5175" spans="1:2" x14ac:dyDescent="0.3">
      <c r="A5175" t="s">
        <v>1399</v>
      </c>
      <c r="B5175" t="s">
        <v>206</v>
      </c>
    </row>
    <row r="5176" spans="1:2" x14ac:dyDescent="0.3">
      <c r="A5176" t="s">
        <v>1399</v>
      </c>
      <c r="B5176" t="s">
        <v>206</v>
      </c>
    </row>
    <row r="5177" spans="1:2" x14ac:dyDescent="0.3">
      <c r="A5177" t="s">
        <v>1399</v>
      </c>
      <c r="B5177" t="s">
        <v>206</v>
      </c>
    </row>
    <row r="5178" spans="1:2" x14ac:dyDescent="0.3">
      <c r="A5178" t="s">
        <v>1399</v>
      </c>
      <c r="B5178" t="s">
        <v>206</v>
      </c>
    </row>
    <row r="5179" spans="1:2" x14ac:dyDescent="0.3">
      <c r="A5179" t="s">
        <v>1399</v>
      </c>
      <c r="B5179" t="s">
        <v>206</v>
      </c>
    </row>
    <row r="5180" spans="1:2" x14ac:dyDescent="0.3">
      <c r="A5180" t="s">
        <v>1399</v>
      </c>
      <c r="B5180" t="s">
        <v>206</v>
      </c>
    </row>
    <row r="5181" spans="1:2" x14ac:dyDescent="0.3">
      <c r="A5181" t="s">
        <v>1399</v>
      </c>
      <c r="B5181" t="s">
        <v>206</v>
      </c>
    </row>
    <row r="5182" spans="1:2" x14ac:dyDescent="0.3">
      <c r="A5182" t="s">
        <v>1398</v>
      </c>
      <c r="B5182" t="s">
        <v>212</v>
      </c>
    </row>
    <row r="5183" spans="1:2" x14ac:dyDescent="0.3">
      <c r="A5183" t="s">
        <v>1398</v>
      </c>
      <c r="B5183" t="s">
        <v>212</v>
      </c>
    </row>
    <row r="5184" spans="1:2" x14ac:dyDescent="0.3">
      <c r="A5184" t="s">
        <v>1398</v>
      </c>
      <c r="B5184" t="s">
        <v>212</v>
      </c>
    </row>
    <row r="5185" spans="1:2" x14ac:dyDescent="0.3">
      <c r="A5185" t="s">
        <v>1398</v>
      </c>
      <c r="B5185" t="s">
        <v>212</v>
      </c>
    </row>
    <row r="5186" spans="1:2" x14ac:dyDescent="0.3">
      <c r="A5186" t="s">
        <v>1398</v>
      </c>
      <c r="B5186" t="s">
        <v>212</v>
      </c>
    </row>
    <row r="5187" spans="1:2" x14ac:dyDescent="0.3">
      <c r="A5187" t="s">
        <v>1398</v>
      </c>
      <c r="B5187" t="s">
        <v>212</v>
      </c>
    </row>
    <row r="5188" spans="1:2" x14ac:dyDescent="0.3">
      <c r="A5188" t="s">
        <v>1398</v>
      </c>
      <c r="B5188" t="s">
        <v>212</v>
      </c>
    </row>
    <row r="5189" spans="1:2" x14ac:dyDescent="0.3">
      <c r="A5189" t="s">
        <v>1398</v>
      </c>
      <c r="B5189" t="s">
        <v>212</v>
      </c>
    </row>
    <row r="5190" spans="1:2" x14ac:dyDescent="0.3">
      <c r="A5190" t="s">
        <v>1398</v>
      </c>
      <c r="B5190" t="s">
        <v>212</v>
      </c>
    </row>
    <row r="5191" spans="1:2" x14ac:dyDescent="0.3">
      <c r="A5191" t="s">
        <v>1398</v>
      </c>
      <c r="B5191" t="s">
        <v>212</v>
      </c>
    </row>
    <row r="5192" spans="1:2" x14ac:dyDescent="0.3">
      <c r="A5192" t="s">
        <v>1398</v>
      </c>
      <c r="B5192" t="s">
        <v>212</v>
      </c>
    </row>
    <row r="5193" spans="1:2" x14ac:dyDescent="0.3">
      <c r="A5193" t="s">
        <v>1398</v>
      </c>
      <c r="B5193" t="s">
        <v>212</v>
      </c>
    </row>
    <row r="5194" spans="1:2" x14ac:dyDescent="0.3">
      <c r="A5194" t="s">
        <v>1398</v>
      </c>
      <c r="B5194" t="s">
        <v>212</v>
      </c>
    </row>
    <row r="5195" spans="1:2" x14ac:dyDescent="0.3">
      <c r="A5195" t="s">
        <v>1397</v>
      </c>
      <c r="B5195" t="s">
        <v>212</v>
      </c>
    </row>
    <row r="5196" spans="1:2" x14ac:dyDescent="0.3">
      <c r="A5196" t="s">
        <v>1397</v>
      </c>
      <c r="B5196" t="s">
        <v>212</v>
      </c>
    </row>
    <row r="5197" spans="1:2" x14ac:dyDescent="0.3">
      <c r="A5197" t="s">
        <v>1397</v>
      </c>
      <c r="B5197" t="s">
        <v>212</v>
      </c>
    </row>
    <row r="5198" spans="1:2" x14ac:dyDescent="0.3">
      <c r="A5198" t="s">
        <v>1397</v>
      </c>
      <c r="B5198" t="s">
        <v>212</v>
      </c>
    </row>
    <row r="5199" spans="1:2" x14ac:dyDescent="0.3">
      <c r="A5199" t="s">
        <v>1397</v>
      </c>
      <c r="B5199" t="s">
        <v>212</v>
      </c>
    </row>
    <row r="5200" spans="1:2" x14ac:dyDescent="0.3">
      <c r="A5200" t="s">
        <v>1396</v>
      </c>
      <c r="B5200" t="s">
        <v>232</v>
      </c>
    </row>
    <row r="5201" spans="1:2" x14ac:dyDescent="0.3">
      <c r="A5201" t="s">
        <v>1395</v>
      </c>
      <c r="B5201" t="s">
        <v>228</v>
      </c>
    </row>
    <row r="5202" spans="1:2" x14ac:dyDescent="0.3">
      <c r="A5202" t="s">
        <v>1394</v>
      </c>
      <c r="B5202" t="s">
        <v>82</v>
      </c>
    </row>
    <row r="5203" spans="1:2" x14ac:dyDescent="0.3">
      <c r="A5203" t="s">
        <v>1394</v>
      </c>
      <c r="B5203" t="s">
        <v>82</v>
      </c>
    </row>
    <row r="5204" spans="1:2" x14ac:dyDescent="0.3">
      <c r="A5204" t="s">
        <v>1394</v>
      </c>
      <c r="B5204" t="s">
        <v>82</v>
      </c>
    </row>
    <row r="5205" spans="1:2" x14ac:dyDescent="0.3">
      <c r="A5205" t="s">
        <v>1394</v>
      </c>
      <c r="B5205" t="s">
        <v>82</v>
      </c>
    </row>
    <row r="5206" spans="1:2" x14ac:dyDescent="0.3">
      <c r="A5206" t="s">
        <v>1394</v>
      </c>
      <c r="B5206" t="s">
        <v>82</v>
      </c>
    </row>
    <row r="5207" spans="1:2" x14ac:dyDescent="0.3">
      <c r="A5207" t="s">
        <v>1394</v>
      </c>
      <c r="B5207" t="s">
        <v>82</v>
      </c>
    </row>
    <row r="5208" spans="1:2" x14ac:dyDescent="0.3">
      <c r="A5208" t="s">
        <v>1394</v>
      </c>
      <c r="B5208" t="s">
        <v>82</v>
      </c>
    </row>
    <row r="5209" spans="1:2" x14ac:dyDescent="0.3">
      <c r="A5209" t="s">
        <v>1394</v>
      </c>
      <c r="B5209" t="s">
        <v>82</v>
      </c>
    </row>
    <row r="5210" spans="1:2" x14ac:dyDescent="0.3">
      <c r="A5210" t="s">
        <v>1394</v>
      </c>
      <c r="B5210" t="s">
        <v>82</v>
      </c>
    </row>
    <row r="5211" spans="1:2" x14ac:dyDescent="0.3">
      <c r="A5211" t="s">
        <v>1394</v>
      </c>
      <c r="B5211" t="s">
        <v>82</v>
      </c>
    </row>
    <row r="5212" spans="1:2" x14ac:dyDescent="0.3">
      <c r="A5212" t="s">
        <v>1394</v>
      </c>
      <c r="B5212" t="s">
        <v>82</v>
      </c>
    </row>
    <row r="5213" spans="1:2" x14ac:dyDescent="0.3">
      <c r="A5213" t="s">
        <v>1394</v>
      </c>
      <c r="B5213" t="s">
        <v>82</v>
      </c>
    </row>
    <row r="5214" spans="1:2" x14ac:dyDescent="0.3">
      <c r="A5214" t="s">
        <v>1394</v>
      </c>
      <c r="B5214" t="s">
        <v>82</v>
      </c>
    </row>
    <row r="5215" spans="1:2" x14ac:dyDescent="0.3">
      <c r="A5215" t="s">
        <v>1394</v>
      </c>
      <c r="B5215" t="s">
        <v>82</v>
      </c>
    </row>
    <row r="5216" spans="1:2" x14ac:dyDescent="0.3">
      <c r="A5216" t="s">
        <v>1394</v>
      </c>
      <c r="B5216" t="s">
        <v>82</v>
      </c>
    </row>
    <row r="5217" spans="1:2" x14ac:dyDescent="0.3">
      <c r="A5217" t="s">
        <v>1394</v>
      </c>
      <c r="B5217" t="s">
        <v>82</v>
      </c>
    </row>
    <row r="5218" spans="1:2" x14ac:dyDescent="0.3">
      <c r="A5218" t="s">
        <v>1394</v>
      </c>
      <c r="B5218" t="s">
        <v>82</v>
      </c>
    </row>
    <row r="5219" spans="1:2" x14ac:dyDescent="0.3">
      <c r="A5219" t="s">
        <v>1393</v>
      </c>
      <c r="B5219" t="s">
        <v>206</v>
      </c>
    </row>
    <row r="5220" spans="1:2" x14ac:dyDescent="0.3">
      <c r="A5220" t="s">
        <v>1392</v>
      </c>
      <c r="B5220" t="s">
        <v>212</v>
      </c>
    </row>
    <row r="5221" spans="1:2" x14ac:dyDescent="0.3">
      <c r="A5221" t="s">
        <v>1392</v>
      </c>
      <c r="B5221" t="s">
        <v>212</v>
      </c>
    </row>
    <row r="5222" spans="1:2" x14ac:dyDescent="0.3">
      <c r="A5222" t="s">
        <v>1391</v>
      </c>
      <c r="B5222" t="s">
        <v>228</v>
      </c>
    </row>
    <row r="5223" spans="1:2" x14ac:dyDescent="0.3">
      <c r="A5223" t="s">
        <v>1390</v>
      </c>
      <c r="B5223" t="s">
        <v>232</v>
      </c>
    </row>
    <row r="5224" spans="1:2" x14ac:dyDescent="0.3">
      <c r="A5224" t="s">
        <v>1389</v>
      </c>
      <c r="B5224" t="s">
        <v>232</v>
      </c>
    </row>
    <row r="5225" spans="1:2" x14ac:dyDescent="0.3">
      <c r="A5225" t="s">
        <v>1388</v>
      </c>
      <c r="B5225" t="s">
        <v>218</v>
      </c>
    </row>
    <row r="5226" spans="1:2" x14ac:dyDescent="0.3">
      <c r="A5226" t="s">
        <v>1388</v>
      </c>
      <c r="B5226" t="s">
        <v>218</v>
      </c>
    </row>
    <row r="5227" spans="1:2" x14ac:dyDescent="0.3">
      <c r="A5227" t="s">
        <v>1387</v>
      </c>
      <c r="B5227" t="s">
        <v>219</v>
      </c>
    </row>
    <row r="5228" spans="1:2" x14ac:dyDescent="0.3">
      <c r="A5228" t="s">
        <v>1387</v>
      </c>
      <c r="B5228" t="s">
        <v>219</v>
      </c>
    </row>
    <row r="5229" spans="1:2" x14ac:dyDescent="0.3">
      <c r="A5229" t="s">
        <v>1386</v>
      </c>
      <c r="B5229" t="s">
        <v>231</v>
      </c>
    </row>
    <row r="5230" spans="1:2" x14ac:dyDescent="0.3">
      <c r="A5230" t="s">
        <v>1385</v>
      </c>
      <c r="B5230" t="s">
        <v>232</v>
      </c>
    </row>
    <row r="5231" spans="1:2" x14ac:dyDescent="0.3">
      <c r="A5231" t="s">
        <v>1384</v>
      </c>
      <c r="B5231" t="s">
        <v>70</v>
      </c>
    </row>
    <row r="5232" spans="1:2" x14ac:dyDescent="0.3">
      <c r="A5232" t="s">
        <v>1383</v>
      </c>
      <c r="B5232" t="s">
        <v>228</v>
      </c>
    </row>
    <row r="5233" spans="1:2" x14ac:dyDescent="0.3">
      <c r="A5233" t="s">
        <v>1382</v>
      </c>
      <c r="B5233" t="s">
        <v>212</v>
      </c>
    </row>
    <row r="5234" spans="1:2" x14ac:dyDescent="0.3">
      <c r="A5234" t="s">
        <v>1382</v>
      </c>
      <c r="B5234" t="s">
        <v>212</v>
      </c>
    </row>
    <row r="5235" spans="1:2" x14ac:dyDescent="0.3">
      <c r="A5235" t="s">
        <v>1381</v>
      </c>
      <c r="B5235" t="s">
        <v>82</v>
      </c>
    </row>
    <row r="5236" spans="1:2" x14ac:dyDescent="0.3">
      <c r="A5236" t="s">
        <v>1380</v>
      </c>
      <c r="B5236" t="s">
        <v>70</v>
      </c>
    </row>
    <row r="5237" spans="1:2" x14ac:dyDescent="0.3">
      <c r="A5237" t="s">
        <v>1379</v>
      </c>
      <c r="B5237" t="s">
        <v>228</v>
      </c>
    </row>
    <row r="5238" spans="1:2" x14ac:dyDescent="0.3">
      <c r="A5238" t="s">
        <v>1378</v>
      </c>
      <c r="B5238" t="s">
        <v>82</v>
      </c>
    </row>
    <row r="5239" spans="1:2" x14ac:dyDescent="0.3">
      <c r="A5239" t="s">
        <v>1377</v>
      </c>
      <c r="B5239" t="s">
        <v>234</v>
      </c>
    </row>
    <row r="5240" spans="1:2" x14ac:dyDescent="0.3">
      <c r="A5240" t="s">
        <v>1377</v>
      </c>
      <c r="B5240" t="s">
        <v>234</v>
      </c>
    </row>
    <row r="5241" spans="1:2" x14ac:dyDescent="0.3">
      <c r="A5241" t="s">
        <v>1377</v>
      </c>
      <c r="B5241" t="s">
        <v>234</v>
      </c>
    </row>
    <row r="5242" spans="1:2" x14ac:dyDescent="0.3">
      <c r="A5242" t="s">
        <v>1377</v>
      </c>
      <c r="B5242" t="s">
        <v>234</v>
      </c>
    </row>
    <row r="5243" spans="1:2" x14ac:dyDescent="0.3">
      <c r="A5243" t="s">
        <v>1377</v>
      </c>
      <c r="B5243" t="s">
        <v>234</v>
      </c>
    </row>
    <row r="5244" spans="1:2" x14ac:dyDescent="0.3">
      <c r="A5244" t="s">
        <v>1377</v>
      </c>
      <c r="B5244" t="s">
        <v>234</v>
      </c>
    </row>
    <row r="5245" spans="1:2" x14ac:dyDescent="0.3">
      <c r="A5245" t="s">
        <v>1377</v>
      </c>
      <c r="B5245" t="s">
        <v>234</v>
      </c>
    </row>
    <row r="5246" spans="1:2" x14ac:dyDescent="0.3">
      <c r="A5246" t="s">
        <v>1377</v>
      </c>
      <c r="B5246" t="s">
        <v>234</v>
      </c>
    </row>
    <row r="5247" spans="1:2" x14ac:dyDescent="0.3">
      <c r="A5247" t="s">
        <v>1377</v>
      </c>
      <c r="B5247" t="s">
        <v>234</v>
      </c>
    </row>
    <row r="5248" spans="1:2" x14ac:dyDescent="0.3">
      <c r="A5248" t="s">
        <v>1376</v>
      </c>
      <c r="B5248" t="s">
        <v>206</v>
      </c>
    </row>
    <row r="5249" spans="1:2" x14ac:dyDescent="0.3">
      <c r="A5249" t="s">
        <v>1375</v>
      </c>
      <c r="B5249" t="s">
        <v>232</v>
      </c>
    </row>
    <row r="5250" spans="1:2" x14ac:dyDescent="0.3">
      <c r="A5250" t="s">
        <v>1374</v>
      </c>
      <c r="B5250" t="s">
        <v>228</v>
      </c>
    </row>
    <row r="5251" spans="1:2" x14ac:dyDescent="0.3">
      <c r="A5251" t="s">
        <v>1373</v>
      </c>
      <c r="B5251" t="s">
        <v>70</v>
      </c>
    </row>
    <row r="5252" spans="1:2" x14ac:dyDescent="0.3">
      <c r="A5252" t="s">
        <v>1372</v>
      </c>
      <c r="B5252" t="s">
        <v>82</v>
      </c>
    </row>
    <row r="5253" spans="1:2" x14ac:dyDescent="0.3">
      <c r="A5253" t="s">
        <v>1371</v>
      </c>
      <c r="B5253" t="s">
        <v>70</v>
      </c>
    </row>
    <row r="5254" spans="1:2" x14ac:dyDescent="0.3">
      <c r="A5254" t="s">
        <v>1370</v>
      </c>
      <c r="B5254" t="s">
        <v>232</v>
      </c>
    </row>
    <row r="5255" spans="1:2" x14ac:dyDescent="0.3">
      <c r="A5255" t="s">
        <v>1369</v>
      </c>
      <c r="B5255" t="s">
        <v>70</v>
      </c>
    </row>
    <row r="5256" spans="1:2" x14ac:dyDescent="0.3">
      <c r="A5256" t="s">
        <v>1368</v>
      </c>
      <c r="B5256" t="s">
        <v>70</v>
      </c>
    </row>
    <row r="5257" spans="1:2" x14ac:dyDescent="0.3">
      <c r="A5257" t="s">
        <v>1367</v>
      </c>
      <c r="B5257" t="s">
        <v>70</v>
      </c>
    </row>
    <row r="5258" spans="1:2" x14ac:dyDescent="0.3">
      <c r="A5258" t="s">
        <v>1366</v>
      </c>
      <c r="B5258" t="s">
        <v>207</v>
      </c>
    </row>
    <row r="5259" spans="1:2" x14ac:dyDescent="0.3">
      <c r="A5259" t="s">
        <v>1365</v>
      </c>
      <c r="B5259" t="s">
        <v>70</v>
      </c>
    </row>
    <row r="5260" spans="1:2" x14ac:dyDescent="0.3">
      <c r="A5260" t="s">
        <v>1364</v>
      </c>
      <c r="B5260" t="s">
        <v>232</v>
      </c>
    </row>
    <row r="5261" spans="1:2" x14ac:dyDescent="0.3">
      <c r="A5261" t="s">
        <v>1363</v>
      </c>
      <c r="B5261" t="s">
        <v>70</v>
      </c>
    </row>
    <row r="5262" spans="1:2" x14ac:dyDescent="0.3">
      <c r="A5262" t="s">
        <v>1362</v>
      </c>
      <c r="B5262" t="s">
        <v>212</v>
      </c>
    </row>
    <row r="5263" spans="1:2" x14ac:dyDescent="0.3">
      <c r="A5263" t="s">
        <v>1362</v>
      </c>
      <c r="B5263" t="s">
        <v>212</v>
      </c>
    </row>
    <row r="5264" spans="1:2" x14ac:dyDescent="0.3">
      <c r="A5264" t="s">
        <v>1361</v>
      </c>
      <c r="B5264" t="s">
        <v>208</v>
      </c>
    </row>
    <row r="5265" spans="1:2" x14ac:dyDescent="0.3">
      <c r="A5265" t="s">
        <v>1360</v>
      </c>
      <c r="B5265" t="s">
        <v>70</v>
      </c>
    </row>
    <row r="5266" spans="1:2" x14ac:dyDescent="0.3">
      <c r="A5266" t="s">
        <v>1359</v>
      </c>
      <c r="B5266" t="s">
        <v>211</v>
      </c>
    </row>
    <row r="5267" spans="1:2" x14ac:dyDescent="0.3">
      <c r="A5267" t="s">
        <v>1358</v>
      </c>
      <c r="B5267" t="s">
        <v>206</v>
      </c>
    </row>
    <row r="5268" spans="1:2" x14ac:dyDescent="0.3">
      <c r="A5268" t="s">
        <v>1358</v>
      </c>
      <c r="B5268" t="s">
        <v>206</v>
      </c>
    </row>
    <row r="5269" spans="1:2" x14ac:dyDescent="0.3">
      <c r="A5269" t="s">
        <v>1358</v>
      </c>
      <c r="B5269" t="s">
        <v>206</v>
      </c>
    </row>
    <row r="5270" spans="1:2" x14ac:dyDescent="0.3">
      <c r="A5270" t="s">
        <v>1358</v>
      </c>
      <c r="B5270" t="s">
        <v>206</v>
      </c>
    </row>
    <row r="5271" spans="1:2" x14ac:dyDescent="0.3">
      <c r="A5271" t="s">
        <v>1358</v>
      </c>
      <c r="B5271" t="s">
        <v>206</v>
      </c>
    </row>
    <row r="5272" spans="1:2" x14ac:dyDescent="0.3">
      <c r="A5272" t="s">
        <v>1358</v>
      </c>
      <c r="B5272" t="s">
        <v>206</v>
      </c>
    </row>
    <row r="5273" spans="1:2" x14ac:dyDescent="0.3">
      <c r="A5273" t="s">
        <v>1358</v>
      </c>
      <c r="B5273" t="s">
        <v>206</v>
      </c>
    </row>
    <row r="5274" spans="1:2" x14ac:dyDescent="0.3">
      <c r="A5274" t="s">
        <v>1358</v>
      </c>
      <c r="B5274" t="s">
        <v>206</v>
      </c>
    </row>
    <row r="5275" spans="1:2" x14ac:dyDescent="0.3">
      <c r="A5275" t="s">
        <v>1358</v>
      </c>
      <c r="B5275" t="s">
        <v>206</v>
      </c>
    </row>
    <row r="5276" spans="1:2" x14ac:dyDescent="0.3">
      <c r="A5276" t="s">
        <v>1358</v>
      </c>
      <c r="B5276" t="s">
        <v>206</v>
      </c>
    </row>
    <row r="5277" spans="1:2" x14ac:dyDescent="0.3">
      <c r="A5277" t="s">
        <v>1358</v>
      </c>
      <c r="B5277" t="s">
        <v>206</v>
      </c>
    </row>
    <row r="5278" spans="1:2" x14ac:dyDescent="0.3">
      <c r="A5278" t="s">
        <v>1358</v>
      </c>
      <c r="B5278" t="s">
        <v>206</v>
      </c>
    </row>
    <row r="5279" spans="1:2" x14ac:dyDescent="0.3">
      <c r="A5279" t="s">
        <v>1358</v>
      </c>
      <c r="B5279" t="s">
        <v>206</v>
      </c>
    </row>
    <row r="5280" spans="1:2" x14ac:dyDescent="0.3">
      <c r="A5280" t="s">
        <v>1358</v>
      </c>
      <c r="B5280" t="s">
        <v>206</v>
      </c>
    </row>
    <row r="5281" spans="1:2" x14ac:dyDescent="0.3">
      <c r="A5281" t="s">
        <v>1358</v>
      </c>
      <c r="B5281" t="s">
        <v>206</v>
      </c>
    </row>
    <row r="5282" spans="1:2" x14ac:dyDescent="0.3">
      <c r="A5282" t="s">
        <v>1358</v>
      </c>
      <c r="B5282" t="s">
        <v>206</v>
      </c>
    </row>
    <row r="5283" spans="1:2" x14ac:dyDescent="0.3">
      <c r="A5283" t="s">
        <v>1358</v>
      </c>
      <c r="B5283" t="s">
        <v>206</v>
      </c>
    </row>
    <row r="5284" spans="1:2" x14ac:dyDescent="0.3">
      <c r="A5284" t="s">
        <v>1358</v>
      </c>
      <c r="B5284" t="s">
        <v>206</v>
      </c>
    </row>
    <row r="5285" spans="1:2" x14ac:dyDescent="0.3">
      <c r="A5285" t="s">
        <v>1358</v>
      </c>
      <c r="B5285" t="s">
        <v>206</v>
      </c>
    </row>
    <row r="5286" spans="1:2" x14ac:dyDescent="0.3">
      <c r="A5286" t="s">
        <v>1358</v>
      </c>
      <c r="B5286" t="s">
        <v>206</v>
      </c>
    </row>
    <row r="5287" spans="1:2" x14ac:dyDescent="0.3">
      <c r="A5287" t="s">
        <v>1358</v>
      </c>
      <c r="B5287" t="s">
        <v>206</v>
      </c>
    </row>
    <row r="5288" spans="1:2" x14ac:dyDescent="0.3">
      <c r="A5288" t="s">
        <v>1358</v>
      </c>
      <c r="B5288" t="s">
        <v>206</v>
      </c>
    </row>
    <row r="5289" spans="1:2" x14ac:dyDescent="0.3">
      <c r="A5289" t="s">
        <v>1358</v>
      </c>
      <c r="B5289" t="s">
        <v>206</v>
      </c>
    </row>
    <row r="5290" spans="1:2" x14ac:dyDescent="0.3">
      <c r="A5290" t="s">
        <v>1358</v>
      </c>
      <c r="B5290" t="s">
        <v>206</v>
      </c>
    </row>
    <row r="5291" spans="1:2" x14ac:dyDescent="0.3">
      <c r="A5291" t="s">
        <v>1358</v>
      </c>
      <c r="B5291" t="s">
        <v>206</v>
      </c>
    </row>
    <row r="5292" spans="1:2" x14ac:dyDescent="0.3">
      <c r="A5292" t="s">
        <v>1358</v>
      </c>
      <c r="B5292" t="s">
        <v>206</v>
      </c>
    </row>
    <row r="5293" spans="1:2" x14ac:dyDescent="0.3">
      <c r="A5293" t="s">
        <v>1358</v>
      </c>
      <c r="B5293" t="s">
        <v>206</v>
      </c>
    </row>
    <row r="5294" spans="1:2" x14ac:dyDescent="0.3">
      <c r="A5294" t="s">
        <v>1358</v>
      </c>
      <c r="B5294" t="s">
        <v>206</v>
      </c>
    </row>
    <row r="5295" spans="1:2" x14ac:dyDescent="0.3">
      <c r="A5295" t="s">
        <v>1358</v>
      </c>
      <c r="B5295" t="s">
        <v>206</v>
      </c>
    </row>
    <row r="5296" spans="1:2" x14ac:dyDescent="0.3">
      <c r="A5296" t="s">
        <v>1358</v>
      </c>
      <c r="B5296" t="s">
        <v>206</v>
      </c>
    </row>
    <row r="5297" spans="1:2" x14ac:dyDescent="0.3">
      <c r="A5297" t="s">
        <v>1358</v>
      </c>
      <c r="B5297" t="s">
        <v>206</v>
      </c>
    </row>
    <row r="5298" spans="1:2" x14ac:dyDescent="0.3">
      <c r="A5298" t="s">
        <v>1358</v>
      </c>
      <c r="B5298" t="s">
        <v>206</v>
      </c>
    </row>
    <row r="5299" spans="1:2" x14ac:dyDescent="0.3">
      <c r="A5299" t="s">
        <v>1358</v>
      </c>
      <c r="B5299" t="s">
        <v>206</v>
      </c>
    </row>
    <row r="5300" spans="1:2" x14ac:dyDescent="0.3">
      <c r="A5300" t="s">
        <v>1358</v>
      </c>
      <c r="B5300" t="s">
        <v>206</v>
      </c>
    </row>
    <row r="5301" spans="1:2" x14ac:dyDescent="0.3">
      <c r="A5301" t="s">
        <v>1358</v>
      </c>
      <c r="B5301" t="s">
        <v>206</v>
      </c>
    </row>
    <row r="5302" spans="1:2" x14ac:dyDescent="0.3">
      <c r="A5302" t="s">
        <v>1358</v>
      </c>
      <c r="B5302" t="s">
        <v>206</v>
      </c>
    </row>
    <row r="5303" spans="1:2" x14ac:dyDescent="0.3">
      <c r="A5303" t="s">
        <v>1357</v>
      </c>
      <c r="B5303" t="s">
        <v>216</v>
      </c>
    </row>
    <row r="5304" spans="1:2" x14ac:dyDescent="0.3">
      <c r="A5304" t="s">
        <v>1357</v>
      </c>
      <c r="B5304" t="s">
        <v>216</v>
      </c>
    </row>
    <row r="5305" spans="1:2" x14ac:dyDescent="0.3">
      <c r="A5305" t="s">
        <v>1357</v>
      </c>
      <c r="B5305" t="s">
        <v>216</v>
      </c>
    </row>
    <row r="5306" spans="1:2" x14ac:dyDescent="0.3">
      <c r="A5306" t="s">
        <v>1357</v>
      </c>
      <c r="B5306" t="s">
        <v>216</v>
      </c>
    </row>
    <row r="5307" spans="1:2" x14ac:dyDescent="0.3">
      <c r="A5307" t="s">
        <v>1357</v>
      </c>
      <c r="B5307" t="s">
        <v>216</v>
      </c>
    </row>
    <row r="5308" spans="1:2" x14ac:dyDescent="0.3">
      <c r="A5308" t="s">
        <v>1356</v>
      </c>
      <c r="B5308" t="s">
        <v>82</v>
      </c>
    </row>
    <row r="5309" spans="1:2" x14ac:dyDescent="0.3">
      <c r="A5309" t="s">
        <v>1355</v>
      </c>
      <c r="B5309" t="s">
        <v>82</v>
      </c>
    </row>
    <row r="5310" spans="1:2" x14ac:dyDescent="0.3">
      <c r="A5310" t="s">
        <v>1354</v>
      </c>
      <c r="B5310" t="s">
        <v>70</v>
      </c>
    </row>
    <row r="5311" spans="1:2" x14ac:dyDescent="0.3">
      <c r="A5311" t="s">
        <v>1353</v>
      </c>
      <c r="B5311" t="s">
        <v>208</v>
      </c>
    </row>
    <row r="5312" spans="1:2" x14ac:dyDescent="0.3">
      <c r="A5312" t="s">
        <v>1352</v>
      </c>
      <c r="B5312" t="s">
        <v>232</v>
      </c>
    </row>
    <row r="5313" spans="1:2" x14ac:dyDescent="0.3">
      <c r="A5313" t="s">
        <v>1351</v>
      </c>
      <c r="B5313" t="s">
        <v>228</v>
      </c>
    </row>
    <row r="5314" spans="1:2" x14ac:dyDescent="0.3">
      <c r="A5314" t="s">
        <v>1350</v>
      </c>
      <c r="B5314" t="s">
        <v>70</v>
      </c>
    </row>
    <row r="5315" spans="1:2" x14ac:dyDescent="0.3">
      <c r="A5315" t="s">
        <v>1349</v>
      </c>
      <c r="B5315" t="s">
        <v>212</v>
      </c>
    </row>
    <row r="5316" spans="1:2" x14ac:dyDescent="0.3">
      <c r="A5316" t="s">
        <v>1349</v>
      </c>
      <c r="B5316" t="s">
        <v>212</v>
      </c>
    </row>
    <row r="5317" spans="1:2" x14ac:dyDescent="0.3">
      <c r="A5317" t="s">
        <v>1349</v>
      </c>
      <c r="B5317" t="s">
        <v>212</v>
      </c>
    </row>
    <row r="5318" spans="1:2" x14ac:dyDescent="0.3">
      <c r="A5318" t="s">
        <v>1348</v>
      </c>
      <c r="B5318" t="s">
        <v>223</v>
      </c>
    </row>
    <row r="5319" spans="1:2" x14ac:dyDescent="0.3">
      <c r="A5319" t="s">
        <v>1348</v>
      </c>
      <c r="B5319" t="s">
        <v>223</v>
      </c>
    </row>
    <row r="5320" spans="1:2" x14ac:dyDescent="0.3">
      <c r="A5320" t="s">
        <v>1348</v>
      </c>
      <c r="B5320" t="s">
        <v>223</v>
      </c>
    </row>
    <row r="5321" spans="1:2" x14ac:dyDescent="0.3">
      <c r="A5321" t="s">
        <v>1348</v>
      </c>
      <c r="B5321" t="s">
        <v>223</v>
      </c>
    </row>
    <row r="5322" spans="1:2" x14ac:dyDescent="0.3">
      <c r="A5322" t="s">
        <v>1348</v>
      </c>
      <c r="B5322" t="s">
        <v>223</v>
      </c>
    </row>
    <row r="5323" spans="1:2" x14ac:dyDescent="0.3">
      <c r="A5323" t="s">
        <v>1348</v>
      </c>
      <c r="B5323" t="s">
        <v>223</v>
      </c>
    </row>
    <row r="5324" spans="1:2" x14ac:dyDescent="0.3">
      <c r="A5324" t="s">
        <v>1348</v>
      </c>
      <c r="B5324" t="s">
        <v>223</v>
      </c>
    </row>
    <row r="5325" spans="1:2" x14ac:dyDescent="0.3">
      <c r="A5325" t="s">
        <v>1348</v>
      </c>
      <c r="B5325" t="s">
        <v>223</v>
      </c>
    </row>
    <row r="5326" spans="1:2" x14ac:dyDescent="0.3">
      <c r="A5326" t="s">
        <v>1348</v>
      </c>
      <c r="B5326" t="s">
        <v>223</v>
      </c>
    </row>
    <row r="5327" spans="1:2" x14ac:dyDescent="0.3">
      <c r="A5327" t="s">
        <v>1348</v>
      </c>
      <c r="B5327" t="s">
        <v>223</v>
      </c>
    </row>
    <row r="5328" spans="1:2" x14ac:dyDescent="0.3">
      <c r="A5328" t="s">
        <v>1348</v>
      </c>
      <c r="B5328" t="s">
        <v>223</v>
      </c>
    </row>
    <row r="5329" spans="1:2" x14ac:dyDescent="0.3">
      <c r="A5329" t="s">
        <v>1348</v>
      </c>
      <c r="B5329" t="s">
        <v>223</v>
      </c>
    </row>
    <row r="5330" spans="1:2" x14ac:dyDescent="0.3">
      <c r="A5330" t="s">
        <v>1347</v>
      </c>
      <c r="B5330" t="s">
        <v>70</v>
      </c>
    </row>
    <row r="5331" spans="1:2" x14ac:dyDescent="0.3">
      <c r="A5331" t="s">
        <v>1346</v>
      </c>
      <c r="B5331" t="s">
        <v>70</v>
      </c>
    </row>
    <row r="5332" spans="1:2" x14ac:dyDescent="0.3">
      <c r="A5332" t="s">
        <v>1345</v>
      </c>
      <c r="B5332" t="s">
        <v>232</v>
      </c>
    </row>
    <row r="5333" spans="1:2" x14ac:dyDescent="0.3">
      <c r="A5333" t="s">
        <v>1344</v>
      </c>
      <c r="B5333" t="s">
        <v>70</v>
      </c>
    </row>
    <row r="5334" spans="1:2" x14ac:dyDescent="0.3">
      <c r="A5334" t="s">
        <v>1343</v>
      </c>
      <c r="B5334" t="s">
        <v>232</v>
      </c>
    </row>
    <row r="5335" spans="1:2" x14ac:dyDescent="0.3">
      <c r="A5335" t="s">
        <v>1342</v>
      </c>
      <c r="B5335" t="s">
        <v>228</v>
      </c>
    </row>
    <row r="5336" spans="1:2" x14ac:dyDescent="0.3">
      <c r="A5336" t="s">
        <v>1341</v>
      </c>
      <c r="B5336" t="s">
        <v>208</v>
      </c>
    </row>
    <row r="5337" spans="1:2" x14ac:dyDescent="0.3">
      <c r="A5337" t="s">
        <v>1341</v>
      </c>
      <c r="B5337" t="s">
        <v>208</v>
      </c>
    </row>
    <row r="5338" spans="1:2" x14ac:dyDescent="0.3">
      <c r="A5338" t="s">
        <v>1341</v>
      </c>
      <c r="B5338" t="s">
        <v>208</v>
      </c>
    </row>
    <row r="5339" spans="1:2" x14ac:dyDescent="0.3">
      <c r="A5339" t="s">
        <v>1341</v>
      </c>
      <c r="B5339" t="s">
        <v>208</v>
      </c>
    </row>
    <row r="5340" spans="1:2" x14ac:dyDescent="0.3">
      <c r="A5340" t="s">
        <v>1341</v>
      </c>
      <c r="B5340" t="s">
        <v>208</v>
      </c>
    </row>
    <row r="5341" spans="1:2" x14ac:dyDescent="0.3">
      <c r="A5341" t="s">
        <v>1341</v>
      </c>
      <c r="B5341" t="s">
        <v>208</v>
      </c>
    </row>
    <row r="5342" spans="1:2" x14ac:dyDescent="0.3">
      <c r="A5342" t="s">
        <v>1341</v>
      </c>
      <c r="B5342" t="s">
        <v>208</v>
      </c>
    </row>
    <row r="5343" spans="1:2" x14ac:dyDescent="0.3">
      <c r="A5343" t="s">
        <v>1341</v>
      </c>
      <c r="B5343" t="s">
        <v>208</v>
      </c>
    </row>
    <row r="5344" spans="1:2" x14ac:dyDescent="0.3">
      <c r="A5344" t="s">
        <v>1341</v>
      </c>
      <c r="B5344" t="s">
        <v>208</v>
      </c>
    </row>
    <row r="5345" spans="1:2" x14ac:dyDescent="0.3">
      <c r="A5345" t="s">
        <v>1341</v>
      </c>
      <c r="B5345" t="s">
        <v>208</v>
      </c>
    </row>
    <row r="5346" spans="1:2" x14ac:dyDescent="0.3">
      <c r="A5346" t="s">
        <v>1341</v>
      </c>
      <c r="B5346" t="s">
        <v>208</v>
      </c>
    </row>
    <row r="5347" spans="1:2" x14ac:dyDescent="0.3">
      <c r="A5347" t="s">
        <v>1341</v>
      </c>
      <c r="B5347" t="s">
        <v>208</v>
      </c>
    </row>
    <row r="5348" spans="1:2" x14ac:dyDescent="0.3">
      <c r="A5348" t="s">
        <v>1341</v>
      </c>
      <c r="B5348" t="s">
        <v>208</v>
      </c>
    </row>
    <row r="5349" spans="1:2" x14ac:dyDescent="0.3">
      <c r="A5349" t="s">
        <v>1341</v>
      </c>
      <c r="B5349" t="s">
        <v>208</v>
      </c>
    </row>
    <row r="5350" spans="1:2" x14ac:dyDescent="0.3">
      <c r="A5350" t="s">
        <v>1341</v>
      </c>
      <c r="B5350" t="s">
        <v>208</v>
      </c>
    </row>
    <row r="5351" spans="1:2" x14ac:dyDescent="0.3">
      <c r="A5351" t="s">
        <v>1340</v>
      </c>
      <c r="B5351" t="s">
        <v>232</v>
      </c>
    </row>
    <row r="5352" spans="1:2" x14ac:dyDescent="0.3">
      <c r="A5352" t="s">
        <v>1339</v>
      </c>
      <c r="B5352" t="s">
        <v>218</v>
      </c>
    </row>
    <row r="5353" spans="1:2" x14ac:dyDescent="0.3">
      <c r="A5353" t="s">
        <v>1339</v>
      </c>
      <c r="B5353" t="s">
        <v>218</v>
      </c>
    </row>
    <row r="5354" spans="1:2" x14ac:dyDescent="0.3">
      <c r="A5354" t="s">
        <v>1339</v>
      </c>
      <c r="B5354" t="s">
        <v>218</v>
      </c>
    </row>
    <row r="5355" spans="1:2" x14ac:dyDescent="0.3">
      <c r="A5355" t="s">
        <v>1339</v>
      </c>
      <c r="B5355" t="s">
        <v>218</v>
      </c>
    </row>
    <row r="5356" spans="1:2" x14ac:dyDescent="0.3">
      <c r="A5356" t="s">
        <v>1339</v>
      </c>
      <c r="B5356" t="s">
        <v>218</v>
      </c>
    </row>
    <row r="5357" spans="1:2" x14ac:dyDescent="0.3">
      <c r="A5357" t="s">
        <v>1339</v>
      </c>
      <c r="B5357" t="s">
        <v>218</v>
      </c>
    </row>
    <row r="5358" spans="1:2" x14ac:dyDescent="0.3">
      <c r="A5358" t="s">
        <v>1339</v>
      </c>
      <c r="B5358" t="s">
        <v>218</v>
      </c>
    </row>
    <row r="5359" spans="1:2" x14ac:dyDescent="0.3">
      <c r="A5359" t="s">
        <v>1338</v>
      </c>
      <c r="B5359" t="s">
        <v>207</v>
      </c>
    </row>
    <row r="5360" spans="1:2" x14ac:dyDescent="0.3">
      <c r="A5360" t="s">
        <v>1337</v>
      </c>
      <c r="B5360" t="s">
        <v>206</v>
      </c>
    </row>
    <row r="5361" spans="1:2" x14ac:dyDescent="0.3">
      <c r="A5361" t="s">
        <v>1336</v>
      </c>
      <c r="B5361" t="s">
        <v>232</v>
      </c>
    </row>
    <row r="5362" spans="1:2" x14ac:dyDescent="0.3">
      <c r="A5362" t="s">
        <v>1335</v>
      </c>
      <c r="B5362" t="s">
        <v>208</v>
      </c>
    </row>
    <row r="5363" spans="1:2" x14ac:dyDescent="0.3">
      <c r="A5363" t="s">
        <v>1334</v>
      </c>
      <c r="B5363" t="s">
        <v>70</v>
      </c>
    </row>
    <row r="5364" spans="1:2" x14ac:dyDescent="0.3">
      <c r="A5364" t="s">
        <v>1333</v>
      </c>
      <c r="B5364" t="s">
        <v>70</v>
      </c>
    </row>
    <row r="5365" spans="1:2" x14ac:dyDescent="0.3">
      <c r="A5365" t="s">
        <v>1332</v>
      </c>
      <c r="B5365" t="s">
        <v>70</v>
      </c>
    </row>
    <row r="5366" spans="1:2" x14ac:dyDescent="0.3">
      <c r="A5366" t="s">
        <v>1331</v>
      </c>
      <c r="B5366" t="s">
        <v>207</v>
      </c>
    </row>
    <row r="5367" spans="1:2" x14ac:dyDescent="0.3">
      <c r="A5367" t="s">
        <v>1330</v>
      </c>
      <c r="B5367" t="s">
        <v>228</v>
      </c>
    </row>
    <row r="5368" spans="1:2" x14ac:dyDescent="0.3">
      <c r="A5368" t="s">
        <v>1329</v>
      </c>
      <c r="B5368" t="s">
        <v>206</v>
      </c>
    </row>
    <row r="5369" spans="1:2" x14ac:dyDescent="0.3">
      <c r="A5369" t="s">
        <v>1328</v>
      </c>
      <c r="B5369" t="s">
        <v>207</v>
      </c>
    </row>
    <row r="5370" spans="1:2" x14ac:dyDescent="0.3">
      <c r="A5370" t="s">
        <v>1327</v>
      </c>
      <c r="B5370" t="s">
        <v>211</v>
      </c>
    </row>
    <row r="5371" spans="1:2" x14ac:dyDescent="0.3">
      <c r="A5371" t="s">
        <v>1327</v>
      </c>
      <c r="B5371" t="s">
        <v>211</v>
      </c>
    </row>
    <row r="5372" spans="1:2" x14ac:dyDescent="0.3">
      <c r="A5372" t="s">
        <v>1326</v>
      </c>
      <c r="B5372" t="s">
        <v>70</v>
      </c>
    </row>
    <row r="5373" spans="1:2" x14ac:dyDescent="0.3">
      <c r="A5373" t="s">
        <v>1325</v>
      </c>
      <c r="B5373" t="s">
        <v>70</v>
      </c>
    </row>
    <row r="5374" spans="1:2" x14ac:dyDescent="0.3">
      <c r="A5374" t="s">
        <v>1324</v>
      </c>
      <c r="B5374" t="s">
        <v>234</v>
      </c>
    </row>
    <row r="5375" spans="1:2" x14ac:dyDescent="0.3">
      <c r="A5375" t="s">
        <v>1324</v>
      </c>
      <c r="B5375" t="s">
        <v>234</v>
      </c>
    </row>
    <row r="5376" spans="1:2" x14ac:dyDescent="0.3">
      <c r="A5376" t="s">
        <v>1324</v>
      </c>
      <c r="B5376" t="s">
        <v>234</v>
      </c>
    </row>
    <row r="5377" spans="1:2" x14ac:dyDescent="0.3">
      <c r="A5377" t="s">
        <v>1324</v>
      </c>
      <c r="B5377" t="s">
        <v>234</v>
      </c>
    </row>
    <row r="5378" spans="1:2" x14ac:dyDescent="0.3">
      <c r="A5378" t="s">
        <v>1324</v>
      </c>
      <c r="B5378" t="s">
        <v>234</v>
      </c>
    </row>
    <row r="5379" spans="1:2" x14ac:dyDescent="0.3">
      <c r="A5379" t="s">
        <v>1324</v>
      </c>
      <c r="B5379" t="s">
        <v>234</v>
      </c>
    </row>
    <row r="5380" spans="1:2" x14ac:dyDescent="0.3">
      <c r="A5380" t="s">
        <v>1324</v>
      </c>
      <c r="B5380" t="s">
        <v>234</v>
      </c>
    </row>
    <row r="5381" spans="1:2" x14ac:dyDescent="0.3">
      <c r="A5381" t="s">
        <v>1324</v>
      </c>
      <c r="B5381" t="s">
        <v>234</v>
      </c>
    </row>
    <row r="5382" spans="1:2" x14ac:dyDescent="0.3">
      <c r="A5382" t="s">
        <v>1324</v>
      </c>
      <c r="B5382" t="s">
        <v>234</v>
      </c>
    </row>
    <row r="5383" spans="1:2" x14ac:dyDescent="0.3">
      <c r="A5383" t="s">
        <v>1323</v>
      </c>
      <c r="B5383" t="s">
        <v>219</v>
      </c>
    </row>
    <row r="5384" spans="1:2" x14ac:dyDescent="0.3">
      <c r="A5384" t="s">
        <v>1323</v>
      </c>
      <c r="B5384" t="s">
        <v>219</v>
      </c>
    </row>
    <row r="5385" spans="1:2" x14ac:dyDescent="0.3">
      <c r="A5385" t="s">
        <v>1323</v>
      </c>
      <c r="B5385" t="s">
        <v>219</v>
      </c>
    </row>
    <row r="5386" spans="1:2" x14ac:dyDescent="0.3">
      <c r="A5386" t="s">
        <v>1323</v>
      </c>
      <c r="B5386" t="s">
        <v>219</v>
      </c>
    </row>
    <row r="5387" spans="1:2" x14ac:dyDescent="0.3">
      <c r="A5387" t="s">
        <v>1323</v>
      </c>
      <c r="B5387" t="s">
        <v>219</v>
      </c>
    </row>
    <row r="5388" spans="1:2" x14ac:dyDescent="0.3">
      <c r="A5388" t="s">
        <v>1323</v>
      </c>
      <c r="B5388" t="s">
        <v>219</v>
      </c>
    </row>
    <row r="5389" spans="1:2" x14ac:dyDescent="0.3">
      <c r="A5389" t="s">
        <v>1323</v>
      </c>
      <c r="B5389" t="s">
        <v>219</v>
      </c>
    </row>
    <row r="5390" spans="1:2" x14ac:dyDescent="0.3">
      <c r="A5390" t="s">
        <v>1323</v>
      </c>
      <c r="B5390" t="s">
        <v>219</v>
      </c>
    </row>
    <row r="5391" spans="1:2" x14ac:dyDescent="0.3">
      <c r="A5391" t="s">
        <v>1323</v>
      </c>
      <c r="B5391" t="s">
        <v>219</v>
      </c>
    </row>
    <row r="5392" spans="1:2" x14ac:dyDescent="0.3">
      <c r="A5392" t="s">
        <v>1323</v>
      </c>
      <c r="B5392" t="s">
        <v>219</v>
      </c>
    </row>
    <row r="5393" spans="1:2" x14ac:dyDescent="0.3">
      <c r="A5393" t="s">
        <v>1323</v>
      </c>
      <c r="B5393" t="s">
        <v>219</v>
      </c>
    </row>
    <row r="5394" spans="1:2" x14ac:dyDescent="0.3">
      <c r="A5394" t="s">
        <v>1323</v>
      </c>
      <c r="B5394" t="s">
        <v>219</v>
      </c>
    </row>
    <row r="5395" spans="1:2" x14ac:dyDescent="0.3">
      <c r="A5395" t="s">
        <v>1323</v>
      </c>
      <c r="B5395" t="s">
        <v>219</v>
      </c>
    </row>
    <row r="5396" spans="1:2" x14ac:dyDescent="0.3">
      <c r="A5396" t="s">
        <v>1323</v>
      </c>
      <c r="B5396" t="s">
        <v>219</v>
      </c>
    </row>
    <row r="5397" spans="1:2" x14ac:dyDescent="0.3">
      <c r="A5397" t="s">
        <v>1323</v>
      </c>
      <c r="B5397" t="s">
        <v>219</v>
      </c>
    </row>
    <row r="5398" spans="1:2" x14ac:dyDescent="0.3">
      <c r="A5398" t="s">
        <v>1323</v>
      </c>
      <c r="B5398" t="s">
        <v>219</v>
      </c>
    </row>
    <row r="5399" spans="1:2" x14ac:dyDescent="0.3">
      <c r="A5399" t="s">
        <v>1323</v>
      </c>
      <c r="B5399" t="s">
        <v>219</v>
      </c>
    </row>
    <row r="5400" spans="1:2" x14ac:dyDescent="0.3">
      <c r="A5400" t="s">
        <v>1323</v>
      </c>
      <c r="B5400" t="s">
        <v>219</v>
      </c>
    </row>
    <row r="5401" spans="1:2" x14ac:dyDescent="0.3">
      <c r="A5401" t="s">
        <v>1323</v>
      </c>
      <c r="B5401" t="s">
        <v>219</v>
      </c>
    </row>
    <row r="5402" spans="1:2" x14ac:dyDescent="0.3">
      <c r="A5402" t="s">
        <v>1323</v>
      </c>
      <c r="B5402" t="s">
        <v>219</v>
      </c>
    </row>
    <row r="5403" spans="1:2" x14ac:dyDescent="0.3">
      <c r="A5403" t="s">
        <v>1323</v>
      </c>
      <c r="B5403" t="s">
        <v>219</v>
      </c>
    </row>
    <row r="5404" spans="1:2" x14ac:dyDescent="0.3">
      <c r="A5404" t="s">
        <v>1323</v>
      </c>
      <c r="B5404" t="s">
        <v>219</v>
      </c>
    </row>
    <row r="5405" spans="1:2" x14ac:dyDescent="0.3">
      <c r="A5405" t="s">
        <v>1323</v>
      </c>
      <c r="B5405" t="s">
        <v>219</v>
      </c>
    </row>
    <row r="5406" spans="1:2" x14ac:dyDescent="0.3">
      <c r="A5406" t="s">
        <v>1323</v>
      </c>
      <c r="B5406" t="s">
        <v>219</v>
      </c>
    </row>
    <row r="5407" spans="1:2" x14ac:dyDescent="0.3">
      <c r="A5407" t="s">
        <v>1323</v>
      </c>
      <c r="B5407" t="s">
        <v>219</v>
      </c>
    </row>
    <row r="5408" spans="1:2" x14ac:dyDescent="0.3">
      <c r="A5408" t="s">
        <v>1323</v>
      </c>
      <c r="B5408" t="s">
        <v>219</v>
      </c>
    </row>
    <row r="5409" spans="1:2" x14ac:dyDescent="0.3">
      <c r="A5409" t="s">
        <v>1323</v>
      </c>
      <c r="B5409" t="s">
        <v>219</v>
      </c>
    </row>
    <row r="5410" spans="1:2" x14ac:dyDescent="0.3">
      <c r="A5410" t="s">
        <v>1323</v>
      </c>
      <c r="B5410" t="s">
        <v>219</v>
      </c>
    </row>
    <row r="5411" spans="1:2" x14ac:dyDescent="0.3">
      <c r="A5411" t="s">
        <v>1323</v>
      </c>
      <c r="B5411" t="s">
        <v>219</v>
      </c>
    </row>
    <row r="5412" spans="1:2" x14ac:dyDescent="0.3">
      <c r="A5412" t="s">
        <v>1322</v>
      </c>
      <c r="B5412" t="s">
        <v>208</v>
      </c>
    </row>
    <row r="5413" spans="1:2" x14ac:dyDescent="0.3">
      <c r="A5413" t="s">
        <v>1322</v>
      </c>
      <c r="B5413" t="s">
        <v>208</v>
      </c>
    </row>
    <row r="5414" spans="1:2" x14ac:dyDescent="0.3">
      <c r="A5414" t="s">
        <v>1322</v>
      </c>
      <c r="B5414" t="s">
        <v>208</v>
      </c>
    </row>
    <row r="5415" spans="1:2" x14ac:dyDescent="0.3">
      <c r="A5415" t="s">
        <v>1322</v>
      </c>
      <c r="B5415" t="s">
        <v>208</v>
      </c>
    </row>
    <row r="5416" spans="1:2" x14ac:dyDescent="0.3">
      <c r="A5416" t="s">
        <v>1322</v>
      </c>
      <c r="B5416" t="s">
        <v>208</v>
      </c>
    </row>
    <row r="5417" spans="1:2" x14ac:dyDescent="0.3">
      <c r="A5417" t="s">
        <v>1322</v>
      </c>
      <c r="B5417" t="s">
        <v>208</v>
      </c>
    </row>
    <row r="5418" spans="1:2" x14ac:dyDescent="0.3">
      <c r="A5418" t="s">
        <v>1322</v>
      </c>
      <c r="B5418" t="s">
        <v>208</v>
      </c>
    </row>
    <row r="5419" spans="1:2" x14ac:dyDescent="0.3">
      <c r="A5419" t="s">
        <v>1321</v>
      </c>
      <c r="B5419" t="s">
        <v>70</v>
      </c>
    </row>
    <row r="5420" spans="1:2" x14ac:dyDescent="0.3">
      <c r="A5420" t="s">
        <v>1320</v>
      </c>
      <c r="B5420" t="s">
        <v>211</v>
      </c>
    </row>
    <row r="5421" spans="1:2" x14ac:dyDescent="0.3">
      <c r="A5421" t="s">
        <v>1320</v>
      </c>
      <c r="B5421" t="s">
        <v>211</v>
      </c>
    </row>
    <row r="5422" spans="1:2" x14ac:dyDescent="0.3">
      <c r="A5422" t="s">
        <v>1320</v>
      </c>
      <c r="B5422" t="s">
        <v>211</v>
      </c>
    </row>
    <row r="5423" spans="1:2" x14ac:dyDescent="0.3">
      <c r="A5423" t="s">
        <v>1320</v>
      </c>
      <c r="B5423" t="s">
        <v>211</v>
      </c>
    </row>
    <row r="5424" spans="1:2" x14ac:dyDescent="0.3">
      <c r="A5424" t="s">
        <v>1320</v>
      </c>
      <c r="B5424" t="s">
        <v>211</v>
      </c>
    </row>
    <row r="5425" spans="1:2" x14ac:dyDescent="0.3">
      <c r="A5425" t="s">
        <v>1320</v>
      </c>
      <c r="B5425" t="s">
        <v>211</v>
      </c>
    </row>
    <row r="5426" spans="1:2" x14ac:dyDescent="0.3">
      <c r="A5426" t="s">
        <v>1320</v>
      </c>
      <c r="B5426" t="s">
        <v>211</v>
      </c>
    </row>
    <row r="5427" spans="1:2" x14ac:dyDescent="0.3">
      <c r="A5427" t="s">
        <v>1320</v>
      </c>
      <c r="B5427" t="s">
        <v>211</v>
      </c>
    </row>
    <row r="5428" spans="1:2" x14ac:dyDescent="0.3">
      <c r="A5428" t="s">
        <v>1320</v>
      </c>
      <c r="B5428" t="s">
        <v>211</v>
      </c>
    </row>
    <row r="5429" spans="1:2" x14ac:dyDescent="0.3">
      <c r="A5429" t="s">
        <v>1320</v>
      </c>
      <c r="B5429" t="s">
        <v>211</v>
      </c>
    </row>
    <row r="5430" spans="1:2" x14ac:dyDescent="0.3">
      <c r="A5430" t="s">
        <v>1320</v>
      </c>
      <c r="B5430" t="s">
        <v>211</v>
      </c>
    </row>
    <row r="5431" spans="1:2" x14ac:dyDescent="0.3">
      <c r="A5431" t="s">
        <v>1320</v>
      </c>
      <c r="B5431" t="s">
        <v>211</v>
      </c>
    </row>
    <row r="5432" spans="1:2" x14ac:dyDescent="0.3">
      <c r="A5432" t="s">
        <v>1320</v>
      </c>
      <c r="B5432" t="s">
        <v>211</v>
      </c>
    </row>
    <row r="5433" spans="1:2" x14ac:dyDescent="0.3">
      <c r="A5433" t="s">
        <v>1320</v>
      </c>
      <c r="B5433" t="s">
        <v>211</v>
      </c>
    </row>
    <row r="5434" spans="1:2" x14ac:dyDescent="0.3">
      <c r="A5434" t="s">
        <v>1320</v>
      </c>
      <c r="B5434" t="s">
        <v>211</v>
      </c>
    </row>
    <row r="5435" spans="1:2" x14ac:dyDescent="0.3">
      <c r="A5435" t="s">
        <v>1320</v>
      </c>
      <c r="B5435" t="s">
        <v>211</v>
      </c>
    </row>
    <row r="5436" spans="1:2" x14ac:dyDescent="0.3">
      <c r="A5436" t="s">
        <v>1320</v>
      </c>
      <c r="B5436" t="s">
        <v>211</v>
      </c>
    </row>
    <row r="5437" spans="1:2" x14ac:dyDescent="0.3">
      <c r="A5437" t="s">
        <v>1320</v>
      </c>
      <c r="B5437" t="s">
        <v>211</v>
      </c>
    </row>
    <row r="5438" spans="1:2" x14ac:dyDescent="0.3">
      <c r="A5438" t="s">
        <v>1320</v>
      </c>
      <c r="B5438" t="s">
        <v>211</v>
      </c>
    </row>
    <row r="5439" spans="1:2" x14ac:dyDescent="0.3">
      <c r="A5439" t="s">
        <v>1320</v>
      </c>
      <c r="B5439" t="s">
        <v>211</v>
      </c>
    </row>
    <row r="5440" spans="1:2" x14ac:dyDescent="0.3">
      <c r="A5440" t="s">
        <v>1320</v>
      </c>
      <c r="B5440" t="s">
        <v>211</v>
      </c>
    </row>
    <row r="5441" spans="1:2" x14ac:dyDescent="0.3">
      <c r="A5441" t="s">
        <v>1320</v>
      </c>
      <c r="B5441" t="s">
        <v>211</v>
      </c>
    </row>
    <row r="5442" spans="1:2" x14ac:dyDescent="0.3">
      <c r="A5442" t="s">
        <v>1320</v>
      </c>
      <c r="B5442" t="s">
        <v>211</v>
      </c>
    </row>
    <row r="5443" spans="1:2" x14ac:dyDescent="0.3">
      <c r="A5443" t="s">
        <v>1320</v>
      </c>
      <c r="B5443" t="s">
        <v>211</v>
      </c>
    </row>
    <row r="5444" spans="1:2" x14ac:dyDescent="0.3">
      <c r="A5444" t="s">
        <v>1320</v>
      </c>
      <c r="B5444" t="s">
        <v>211</v>
      </c>
    </row>
    <row r="5445" spans="1:2" x14ac:dyDescent="0.3">
      <c r="A5445" t="s">
        <v>1320</v>
      </c>
      <c r="B5445" t="s">
        <v>211</v>
      </c>
    </row>
    <row r="5446" spans="1:2" x14ac:dyDescent="0.3">
      <c r="A5446" t="s">
        <v>1320</v>
      </c>
      <c r="B5446" t="s">
        <v>211</v>
      </c>
    </row>
    <row r="5447" spans="1:2" x14ac:dyDescent="0.3">
      <c r="A5447" t="s">
        <v>1319</v>
      </c>
      <c r="B5447" t="s">
        <v>212</v>
      </c>
    </row>
    <row r="5448" spans="1:2" x14ac:dyDescent="0.3">
      <c r="A5448" t="s">
        <v>1319</v>
      </c>
      <c r="B5448" t="s">
        <v>212</v>
      </c>
    </row>
    <row r="5449" spans="1:2" x14ac:dyDescent="0.3">
      <c r="A5449" t="s">
        <v>1319</v>
      </c>
      <c r="B5449" t="s">
        <v>212</v>
      </c>
    </row>
    <row r="5450" spans="1:2" x14ac:dyDescent="0.3">
      <c r="A5450" t="s">
        <v>1319</v>
      </c>
      <c r="B5450" t="s">
        <v>212</v>
      </c>
    </row>
    <row r="5451" spans="1:2" x14ac:dyDescent="0.3">
      <c r="A5451" t="s">
        <v>1318</v>
      </c>
      <c r="B5451" t="s">
        <v>212</v>
      </c>
    </row>
    <row r="5452" spans="1:2" x14ac:dyDescent="0.3">
      <c r="A5452" t="s">
        <v>1318</v>
      </c>
      <c r="B5452" t="s">
        <v>212</v>
      </c>
    </row>
    <row r="5453" spans="1:2" x14ac:dyDescent="0.3">
      <c r="A5453" t="s">
        <v>1318</v>
      </c>
      <c r="B5453" t="s">
        <v>212</v>
      </c>
    </row>
    <row r="5454" spans="1:2" x14ac:dyDescent="0.3">
      <c r="A5454" t="s">
        <v>1318</v>
      </c>
      <c r="B5454" t="s">
        <v>212</v>
      </c>
    </row>
    <row r="5455" spans="1:2" x14ac:dyDescent="0.3">
      <c r="A5455" t="s">
        <v>1318</v>
      </c>
      <c r="B5455" t="s">
        <v>212</v>
      </c>
    </row>
    <row r="5456" spans="1:2" x14ac:dyDescent="0.3">
      <c r="A5456" t="s">
        <v>1318</v>
      </c>
      <c r="B5456" t="s">
        <v>212</v>
      </c>
    </row>
    <row r="5457" spans="1:2" x14ac:dyDescent="0.3">
      <c r="A5457" t="s">
        <v>1318</v>
      </c>
      <c r="B5457" t="s">
        <v>212</v>
      </c>
    </row>
    <row r="5458" spans="1:2" x14ac:dyDescent="0.3">
      <c r="A5458" t="s">
        <v>1318</v>
      </c>
      <c r="B5458" t="s">
        <v>212</v>
      </c>
    </row>
    <row r="5459" spans="1:2" x14ac:dyDescent="0.3">
      <c r="A5459" t="s">
        <v>1318</v>
      </c>
      <c r="B5459" t="s">
        <v>212</v>
      </c>
    </row>
    <row r="5460" spans="1:2" x14ac:dyDescent="0.3">
      <c r="A5460" t="s">
        <v>1318</v>
      </c>
      <c r="B5460" t="s">
        <v>212</v>
      </c>
    </row>
    <row r="5461" spans="1:2" x14ac:dyDescent="0.3">
      <c r="A5461" t="s">
        <v>1318</v>
      </c>
      <c r="B5461" t="s">
        <v>212</v>
      </c>
    </row>
    <row r="5462" spans="1:2" x14ac:dyDescent="0.3">
      <c r="A5462" t="s">
        <v>1318</v>
      </c>
      <c r="B5462" t="s">
        <v>212</v>
      </c>
    </row>
    <row r="5463" spans="1:2" x14ac:dyDescent="0.3">
      <c r="A5463" t="s">
        <v>1318</v>
      </c>
      <c r="B5463" t="s">
        <v>212</v>
      </c>
    </row>
    <row r="5464" spans="1:2" x14ac:dyDescent="0.3">
      <c r="A5464" t="s">
        <v>1318</v>
      </c>
      <c r="B5464" t="s">
        <v>212</v>
      </c>
    </row>
    <row r="5465" spans="1:2" x14ac:dyDescent="0.3">
      <c r="A5465" t="s">
        <v>1318</v>
      </c>
      <c r="B5465" t="s">
        <v>212</v>
      </c>
    </row>
    <row r="5466" spans="1:2" x14ac:dyDescent="0.3">
      <c r="A5466" t="s">
        <v>1318</v>
      </c>
      <c r="B5466" t="s">
        <v>212</v>
      </c>
    </row>
    <row r="5467" spans="1:2" x14ac:dyDescent="0.3">
      <c r="A5467" t="s">
        <v>1318</v>
      </c>
      <c r="B5467" t="s">
        <v>212</v>
      </c>
    </row>
    <row r="5468" spans="1:2" x14ac:dyDescent="0.3">
      <c r="A5468" t="s">
        <v>1318</v>
      </c>
      <c r="B5468" t="s">
        <v>212</v>
      </c>
    </row>
    <row r="5469" spans="1:2" x14ac:dyDescent="0.3">
      <c r="A5469" t="s">
        <v>1318</v>
      </c>
      <c r="B5469" t="s">
        <v>212</v>
      </c>
    </row>
    <row r="5470" spans="1:2" x14ac:dyDescent="0.3">
      <c r="A5470" t="s">
        <v>1318</v>
      </c>
      <c r="B5470" t="s">
        <v>212</v>
      </c>
    </row>
    <row r="5471" spans="1:2" x14ac:dyDescent="0.3">
      <c r="A5471" t="s">
        <v>1318</v>
      </c>
      <c r="B5471" t="s">
        <v>212</v>
      </c>
    </row>
    <row r="5472" spans="1:2" x14ac:dyDescent="0.3">
      <c r="A5472" t="s">
        <v>1318</v>
      </c>
      <c r="B5472" t="s">
        <v>212</v>
      </c>
    </row>
    <row r="5473" spans="1:2" x14ac:dyDescent="0.3">
      <c r="A5473" t="s">
        <v>1318</v>
      </c>
      <c r="B5473" t="s">
        <v>212</v>
      </c>
    </row>
    <row r="5474" spans="1:2" x14ac:dyDescent="0.3">
      <c r="A5474" t="s">
        <v>1318</v>
      </c>
      <c r="B5474" t="s">
        <v>212</v>
      </c>
    </row>
    <row r="5475" spans="1:2" x14ac:dyDescent="0.3">
      <c r="A5475" t="s">
        <v>1318</v>
      </c>
      <c r="B5475" t="s">
        <v>212</v>
      </c>
    </row>
    <row r="5476" spans="1:2" x14ac:dyDescent="0.3">
      <c r="A5476" t="s">
        <v>1318</v>
      </c>
      <c r="B5476" t="s">
        <v>212</v>
      </c>
    </row>
    <row r="5477" spans="1:2" x14ac:dyDescent="0.3">
      <c r="A5477" t="s">
        <v>1317</v>
      </c>
      <c r="B5477" t="s">
        <v>212</v>
      </c>
    </row>
    <row r="5478" spans="1:2" x14ac:dyDescent="0.3">
      <c r="A5478" t="s">
        <v>1317</v>
      </c>
      <c r="B5478" t="s">
        <v>212</v>
      </c>
    </row>
    <row r="5479" spans="1:2" x14ac:dyDescent="0.3">
      <c r="A5479" t="s">
        <v>1317</v>
      </c>
      <c r="B5479" t="s">
        <v>212</v>
      </c>
    </row>
    <row r="5480" spans="1:2" x14ac:dyDescent="0.3">
      <c r="A5480" t="s">
        <v>1317</v>
      </c>
      <c r="B5480" t="s">
        <v>212</v>
      </c>
    </row>
    <row r="5481" spans="1:2" x14ac:dyDescent="0.3">
      <c r="A5481" t="s">
        <v>1317</v>
      </c>
      <c r="B5481" t="s">
        <v>212</v>
      </c>
    </row>
    <row r="5482" spans="1:2" x14ac:dyDescent="0.3">
      <c r="A5482" t="s">
        <v>1317</v>
      </c>
      <c r="B5482" t="s">
        <v>212</v>
      </c>
    </row>
    <row r="5483" spans="1:2" x14ac:dyDescent="0.3">
      <c r="A5483" t="s">
        <v>1317</v>
      </c>
      <c r="B5483" t="s">
        <v>212</v>
      </c>
    </row>
    <row r="5484" spans="1:2" x14ac:dyDescent="0.3">
      <c r="A5484" t="s">
        <v>1317</v>
      </c>
      <c r="B5484" t="s">
        <v>212</v>
      </c>
    </row>
    <row r="5485" spans="1:2" x14ac:dyDescent="0.3">
      <c r="A5485" t="s">
        <v>1317</v>
      </c>
      <c r="B5485" t="s">
        <v>212</v>
      </c>
    </row>
    <row r="5486" spans="1:2" x14ac:dyDescent="0.3">
      <c r="A5486" t="s">
        <v>1317</v>
      </c>
      <c r="B5486" t="s">
        <v>212</v>
      </c>
    </row>
    <row r="5487" spans="1:2" x14ac:dyDescent="0.3">
      <c r="A5487" t="s">
        <v>1317</v>
      </c>
      <c r="B5487" t="s">
        <v>212</v>
      </c>
    </row>
    <row r="5488" spans="1:2" x14ac:dyDescent="0.3">
      <c r="A5488" t="s">
        <v>1317</v>
      </c>
      <c r="B5488" t="s">
        <v>212</v>
      </c>
    </row>
    <row r="5489" spans="1:2" x14ac:dyDescent="0.3">
      <c r="A5489" t="s">
        <v>1317</v>
      </c>
      <c r="B5489" t="s">
        <v>212</v>
      </c>
    </row>
    <row r="5490" spans="1:2" x14ac:dyDescent="0.3">
      <c r="A5490" t="s">
        <v>1317</v>
      </c>
      <c r="B5490" t="s">
        <v>212</v>
      </c>
    </row>
    <row r="5491" spans="1:2" x14ac:dyDescent="0.3">
      <c r="A5491" t="s">
        <v>1317</v>
      </c>
      <c r="B5491" t="s">
        <v>212</v>
      </c>
    </row>
    <row r="5492" spans="1:2" x14ac:dyDescent="0.3">
      <c r="A5492" t="s">
        <v>1317</v>
      </c>
      <c r="B5492" t="s">
        <v>212</v>
      </c>
    </row>
    <row r="5493" spans="1:2" x14ac:dyDescent="0.3">
      <c r="A5493" t="s">
        <v>1317</v>
      </c>
      <c r="B5493" t="s">
        <v>212</v>
      </c>
    </row>
    <row r="5494" spans="1:2" x14ac:dyDescent="0.3">
      <c r="A5494" t="s">
        <v>1317</v>
      </c>
      <c r="B5494" t="s">
        <v>212</v>
      </c>
    </row>
    <row r="5495" spans="1:2" x14ac:dyDescent="0.3">
      <c r="A5495" t="s">
        <v>1317</v>
      </c>
      <c r="B5495" t="s">
        <v>212</v>
      </c>
    </row>
    <row r="5496" spans="1:2" x14ac:dyDescent="0.3">
      <c r="A5496" t="s">
        <v>1317</v>
      </c>
      <c r="B5496" t="s">
        <v>212</v>
      </c>
    </row>
    <row r="5497" spans="1:2" x14ac:dyDescent="0.3">
      <c r="A5497" t="s">
        <v>1317</v>
      </c>
      <c r="B5497" t="s">
        <v>212</v>
      </c>
    </row>
    <row r="5498" spans="1:2" x14ac:dyDescent="0.3">
      <c r="A5498" t="s">
        <v>1317</v>
      </c>
      <c r="B5498" t="s">
        <v>212</v>
      </c>
    </row>
    <row r="5499" spans="1:2" x14ac:dyDescent="0.3">
      <c r="A5499" t="s">
        <v>1317</v>
      </c>
      <c r="B5499" t="s">
        <v>212</v>
      </c>
    </row>
    <row r="5500" spans="1:2" x14ac:dyDescent="0.3">
      <c r="A5500" t="s">
        <v>1317</v>
      </c>
      <c r="B5500" t="s">
        <v>212</v>
      </c>
    </row>
    <row r="5501" spans="1:2" x14ac:dyDescent="0.3">
      <c r="A5501" t="s">
        <v>1317</v>
      </c>
      <c r="B5501" t="s">
        <v>212</v>
      </c>
    </row>
    <row r="5502" spans="1:2" x14ac:dyDescent="0.3">
      <c r="A5502" t="s">
        <v>1316</v>
      </c>
      <c r="B5502" t="s">
        <v>232</v>
      </c>
    </row>
    <row r="5503" spans="1:2" x14ac:dyDescent="0.3">
      <c r="A5503" t="s">
        <v>1315</v>
      </c>
      <c r="B5503" t="s">
        <v>228</v>
      </c>
    </row>
    <row r="5504" spans="1:2" x14ac:dyDescent="0.3">
      <c r="A5504" t="s">
        <v>1314</v>
      </c>
      <c r="B5504" t="s">
        <v>70</v>
      </c>
    </row>
    <row r="5505" spans="1:2" x14ac:dyDescent="0.3">
      <c r="A5505" t="s">
        <v>1313</v>
      </c>
      <c r="B5505" t="s">
        <v>233</v>
      </c>
    </row>
    <row r="5506" spans="1:2" x14ac:dyDescent="0.3">
      <c r="A5506" t="s">
        <v>1312</v>
      </c>
      <c r="B5506" t="s">
        <v>208</v>
      </c>
    </row>
    <row r="5507" spans="1:2" x14ac:dyDescent="0.3">
      <c r="A5507" t="s">
        <v>1312</v>
      </c>
      <c r="B5507" t="s">
        <v>208</v>
      </c>
    </row>
    <row r="5508" spans="1:2" x14ac:dyDescent="0.3">
      <c r="A5508" t="s">
        <v>1312</v>
      </c>
      <c r="B5508" t="s">
        <v>208</v>
      </c>
    </row>
    <row r="5509" spans="1:2" x14ac:dyDescent="0.3">
      <c r="A5509" t="s">
        <v>1312</v>
      </c>
      <c r="B5509" t="s">
        <v>208</v>
      </c>
    </row>
    <row r="5510" spans="1:2" x14ac:dyDescent="0.3">
      <c r="A5510" t="s">
        <v>1311</v>
      </c>
      <c r="B5510" t="s">
        <v>82</v>
      </c>
    </row>
    <row r="5511" spans="1:2" x14ac:dyDescent="0.3">
      <c r="A5511" t="s">
        <v>1310</v>
      </c>
      <c r="B5511" t="s">
        <v>232</v>
      </c>
    </row>
    <row r="5512" spans="1:2" x14ac:dyDescent="0.3">
      <c r="A5512" t="s">
        <v>1309</v>
      </c>
      <c r="B5512" t="s">
        <v>212</v>
      </c>
    </row>
    <row r="5513" spans="1:2" x14ac:dyDescent="0.3">
      <c r="A5513" t="s">
        <v>1309</v>
      </c>
      <c r="B5513" t="s">
        <v>212</v>
      </c>
    </row>
    <row r="5514" spans="1:2" x14ac:dyDescent="0.3">
      <c r="A5514" t="s">
        <v>1308</v>
      </c>
      <c r="B5514" t="s">
        <v>214</v>
      </c>
    </row>
    <row r="5515" spans="1:2" x14ac:dyDescent="0.3">
      <c r="A5515" t="s">
        <v>1307</v>
      </c>
      <c r="B5515" t="s">
        <v>212</v>
      </c>
    </row>
    <row r="5516" spans="1:2" x14ac:dyDescent="0.3">
      <c r="A5516" t="s">
        <v>1307</v>
      </c>
      <c r="B5516" t="s">
        <v>212</v>
      </c>
    </row>
    <row r="5517" spans="1:2" x14ac:dyDescent="0.3">
      <c r="A5517" t="s">
        <v>1307</v>
      </c>
      <c r="B5517" t="s">
        <v>212</v>
      </c>
    </row>
    <row r="5518" spans="1:2" x14ac:dyDescent="0.3">
      <c r="A5518" t="s">
        <v>1307</v>
      </c>
      <c r="B5518" t="s">
        <v>212</v>
      </c>
    </row>
    <row r="5519" spans="1:2" x14ac:dyDescent="0.3">
      <c r="A5519" t="s">
        <v>1307</v>
      </c>
      <c r="B5519" t="s">
        <v>212</v>
      </c>
    </row>
    <row r="5520" spans="1:2" x14ac:dyDescent="0.3">
      <c r="A5520" t="s">
        <v>1307</v>
      </c>
      <c r="B5520" t="s">
        <v>212</v>
      </c>
    </row>
    <row r="5521" spans="1:2" x14ac:dyDescent="0.3">
      <c r="A5521" t="s">
        <v>1307</v>
      </c>
      <c r="B5521" t="s">
        <v>212</v>
      </c>
    </row>
    <row r="5522" spans="1:2" x14ac:dyDescent="0.3">
      <c r="A5522" t="s">
        <v>1307</v>
      </c>
      <c r="B5522" t="s">
        <v>212</v>
      </c>
    </row>
    <row r="5523" spans="1:2" x14ac:dyDescent="0.3">
      <c r="A5523" t="s">
        <v>1307</v>
      </c>
      <c r="B5523" t="s">
        <v>212</v>
      </c>
    </row>
    <row r="5524" spans="1:2" x14ac:dyDescent="0.3">
      <c r="A5524" t="s">
        <v>1307</v>
      </c>
      <c r="B5524" t="s">
        <v>212</v>
      </c>
    </row>
    <row r="5525" spans="1:2" x14ac:dyDescent="0.3">
      <c r="A5525" t="s">
        <v>1307</v>
      </c>
      <c r="B5525" t="s">
        <v>212</v>
      </c>
    </row>
    <row r="5526" spans="1:2" x14ac:dyDescent="0.3">
      <c r="A5526" t="s">
        <v>1307</v>
      </c>
      <c r="B5526" t="s">
        <v>212</v>
      </c>
    </row>
    <row r="5527" spans="1:2" x14ac:dyDescent="0.3">
      <c r="A5527" t="s">
        <v>1307</v>
      </c>
      <c r="B5527" t="s">
        <v>212</v>
      </c>
    </row>
    <row r="5528" spans="1:2" x14ac:dyDescent="0.3">
      <c r="A5528" t="s">
        <v>1307</v>
      </c>
      <c r="B5528" t="s">
        <v>212</v>
      </c>
    </row>
    <row r="5529" spans="1:2" x14ac:dyDescent="0.3">
      <c r="A5529" t="s">
        <v>1307</v>
      </c>
      <c r="B5529" t="s">
        <v>212</v>
      </c>
    </row>
    <row r="5530" spans="1:2" x14ac:dyDescent="0.3">
      <c r="A5530" t="s">
        <v>1307</v>
      </c>
      <c r="B5530" t="s">
        <v>212</v>
      </c>
    </row>
    <row r="5531" spans="1:2" x14ac:dyDescent="0.3">
      <c r="A5531" t="s">
        <v>1307</v>
      </c>
      <c r="B5531" t="s">
        <v>212</v>
      </c>
    </row>
    <row r="5532" spans="1:2" x14ac:dyDescent="0.3">
      <c r="A5532" t="s">
        <v>1307</v>
      </c>
      <c r="B5532" t="s">
        <v>212</v>
      </c>
    </row>
    <row r="5533" spans="1:2" x14ac:dyDescent="0.3">
      <c r="A5533" t="s">
        <v>1307</v>
      </c>
      <c r="B5533" t="s">
        <v>212</v>
      </c>
    </row>
    <row r="5534" spans="1:2" x14ac:dyDescent="0.3">
      <c r="A5534" t="s">
        <v>1307</v>
      </c>
      <c r="B5534" t="s">
        <v>212</v>
      </c>
    </row>
    <row r="5535" spans="1:2" x14ac:dyDescent="0.3">
      <c r="A5535" t="s">
        <v>1307</v>
      </c>
      <c r="B5535" t="s">
        <v>212</v>
      </c>
    </row>
    <row r="5536" spans="1:2" x14ac:dyDescent="0.3">
      <c r="A5536" t="s">
        <v>1307</v>
      </c>
      <c r="B5536" t="s">
        <v>212</v>
      </c>
    </row>
    <row r="5537" spans="1:2" x14ac:dyDescent="0.3">
      <c r="A5537" t="s">
        <v>1307</v>
      </c>
      <c r="B5537" t="s">
        <v>212</v>
      </c>
    </row>
    <row r="5538" spans="1:2" x14ac:dyDescent="0.3">
      <c r="A5538" t="s">
        <v>1307</v>
      </c>
      <c r="B5538" t="s">
        <v>212</v>
      </c>
    </row>
    <row r="5539" spans="1:2" x14ac:dyDescent="0.3">
      <c r="A5539" t="s">
        <v>1307</v>
      </c>
      <c r="B5539" t="s">
        <v>212</v>
      </c>
    </row>
    <row r="5540" spans="1:2" x14ac:dyDescent="0.3">
      <c r="A5540" t="s">
        <v>1307</v>
      </c>
      <c r="B5540" t="s">
        <v>212</v>
      </c>
    </row>
    <row r="5541" spans="1:2" x14ac:dyDescent="0.3">
      <c r="A5541" t="s">
        <v>1307</v>
      </c>
      <c r="B5541" t="s">
        <v>212</v>
      </c>
    </row>
    <row r="5542" spans="1:2" x14ac:dyDescent="0.3">
      <c r="A5542" t="s">
        <v>1307</v>
      </c>
      <c r="B5542" t="s">
        <v>212</v>
      </c>
    </row>
    <row r="5543" spans="1:2" x14ac:dyDescent="0.3">
      <c r="A5543" t="s">
        <v>1307</v>
      </c>
      <c r="B5543" t="s">
        <v>212</v>
      </c>
    </row>
    <row r="5544" spans="1:2" x14ac:dyDescent="0.3">
      <c r="A5544" t="s">
        <v>1306</v>
      </c>
      <c r="B5544" t="s">
        <v>232</v>
      </c>
    </row>
    <row r="5545" spans="1:2" x14ac:dyDescent="0.3">
      <c r="A5545" t="s">
        <v>1305</v>
      </c>
      <c r="B5545" t="s">
        <v>218</v>
      </c>
    </row>
    <row r="5546" spans="1:2" x14ac:dyDescent="0.3">
      <c r="A5546" t="s">
        <v>1305</v>
      </c>
      <c r="B5546" t="s">
        <v>218</v>
      </c>
    </row>
    <row r="5547" spans="1:2" x14ac:dyDescent="0.3">
      <c r="A5547" t="s">
        <v>1305</v>
      </c>
      <c r="B5547" t="s">
        <v>218</v>
      </c>
    </row>
    <row r="5548" spans="1:2" x14ac:dyDescent="0.3">
      <c r="A5548" t="s">
        <v>1305</v>
      </c>
      <c r="B5548" t="s">
        <v>218</v>
      </c>
    </row>
    <row r="5549" spans="1:2" x14ac:dyDescent="0.3">
      <c r="A5549" t="s">
        <v>1305</v>
      </c>
      <c r="B5549" t="s">
        <v>218</v>
      </c>
    </row>
    <row r="5550" spans="1:2" x14ac:dyDescent="0.3">
      <c r="A5550" t="s">
        <v>1305</v>
      </c>
      <c r="B5550" t="s">
        <v>218</v>
      </c>
    </row>
    <row r="5551" spans="1:2" x14ac:dyDescent="0.3">
      <c r="A5551" t="s">
        <v>1305</v>
      </c>
      <c r="B5551" t="s">
        <v>218</v>
      </c>
    </row>
    <row r="5552" spans="1:2" x14ac:dyDescent="0.3">
      <c r="A5552" t="s">
        <v>1305</v>
      </c>
      <c r="B5552" t="s">
        <v>218</v>
      </c>
    </row>
    <row r="5553" spans="1:2" x14ac:dyDescent="0.3">
      <c r="A5553" t="s">
        <v>1305</v>
      </c>
      <c r="B5553" t="s">
        <v>218</v>
      </c>
    </row>
    <row r="5554" spans="1:2" x14ac:dyDescent="0.3">
      <c r="A5554" t="s">
        <v>1305</v>
      </c>
      <c r="B5554" t="s">
        <v>218</v>
      </c>
    </row>
    <row r="5555" spans="1:2" x14ac:dyDescent="0.3">
      <c r="A5555" t="s">
        <v>1305</v>
      </c>
      <c r="B5555" t="s">
        <v>218</v>
      </c>
    </row>
    <row r="5556" spans="1:2" x14ac:dyDescent="0.3">
      <c r="A5556" t="s">
        <v>1305</v>
      </c>
      <c r="B5556" t="s">
        <v>218</v>
      </c>
    </row>
    <row r="5557" spans="1:2" x14ac:dyDescent="0.3">
      <c r="A5557" t="s">
        <v>1305</v>
      </c>
      <c r="B5557" t="s">
        <v>218</v>
      </c>
    </row>
    <row r="5558" spans="1:2" x14ac:dyDescent="0.3">
      <c r="A5558" t="s">
        <v>1304</v>
      </c>
      <c r="B5558" t="s">
        <v>70</v>
      </c>
    </row>
    <row r="5559" spans="1:2" x14ac:dyDescent="0.3">
      <c r="A5559" t="s">
        <v>1303</v>
      </c>
      <c r="B5559" t="s">
        <v>227</v>
      </c>
    </row>
    <row r="5560" spans="1:2" x14ac:dyDescent="0.3">
      <c r="A5560" t="s">
        <v>1303</v>
      </c>
      <c r="B5560" t="s">
        <v>227</v>
      </c>
    </row>
    <row r="5561" spans="1:2" x14ac:dyDescent="0.3">
      <c r="A5561" t="s">
        <v>1303</v>
      </c>
      <c r="B5561" t="s">
        <v>227</v>
      </c>
    </row>
    <row r="5562" spans="1:2" x14ac:dyDescent="0.3">
      <c r="A5562" t="s">
        <v>1303</v>
      </c>
      <c r="B5562" t="s">
        <v>227</v>
      </c>
    </row>
    <row r="5563" spans="1:2" x14ac:dyDescent="0.3">
      <c r="A5563" t="s">
        <v>1303</v>
      </c>
      <c r="B5563" t="s">
        <v>227</v>
      </c>
    </row>
    <row r="5564" spans="1:2" x14ac:dyDescent="0.3">
      <c r="A5564" t="s">
        <v>1303</v>
      </c>
      <c r="B5564" t="s">
        <v>227</v>
      </c>
    </row>
    <row r="5565" spans="1:2" x14ac:dyDescent="0.3">
      <c r="A5565" t="s">
        <v>1303</v>
      </c>
      <c r="B5565" t="s">
        <v>227</v>
      </c>
    </row>
    <row r="5566" spans="1:2" x14ac:dyDescent="0.3">
      <c r="A5566" t="s">
        <v>1303</v>
      </c>
      <c r="B5566" t="s">
        <v>227</v>
      </c>
    </row>
    <row r="5567" spans="1:2" x14ac:dyDescent="0.3">
      <c r="A5567" t="s">
        <v>1302</v>
      </c>
      <c r="B5567" t="s">
        <v>216</v>
      </c>
    </row>
    <row r="5568" spans="1:2" x14ac:dyDescent="0.3">
      <c r="A5568" t="s">
        <v>1302</v>
      </c>
      <c r="B5568" t="s">
        <v>216</v>
      </c>
    </row>
    <row r="5569" spans="1:2" x14ac:dyDescent="0.3">
      <c r="A5569" t="s">
        <v>1302</v>
      </c>
      <c r="B5569" t="s">
        <v>216</v>
      </c>
    </row>
    <row r="5570" spans="1:2" x14ac:dyDescent="0.3">
      <c r="A5570" t="s">
        <v>1301</v>
      </c>
      <c r="B5570" t="s">
        <v>212</v>
      </c>
    </row>
    <row r="5571" spans="1:2" x14ac:dyDescent="0.3">
      <c r="A5571" t="s">
        <v>1301</v>
      </c>
      <c r="B5571" t="s">
        <v>212</v>
      </c>
    </row>
    <row r="5572" spans="1:2" x14ac:dyDescent="0.3">
      <c r="A5572" t="s">
        <v>1301</v>
      </c>
      <c r="B5572" t="s">
        <v>212</v>
      </c>
    </row>
    <row r="5573" spans="1:2" x14ac:dyDescent="0.3">
      <c r="A5573" t="s">
        <v>1301</v>
      </c>
      <c r="B5573" t="s">
        <v>212</v>
      </c>
    </row>
    <row r="5574" spans="1:2" x14ac:dyDescent="0.3">
      <c r="A5574" t="s">
        <v>1301</v>
      </c>
      <c r="B5574" t="s">
        <v>212</v>
      </c>
    </row>
    <row r="5575" spans="1:2" x14ac:dyDescent="0.3">
      <c r="A5575" t="s">
        <v>1300</v>
      </c>
      <c r="B5575" t="s">
        <v>212</v>
      </c>
    </row>
    <row r="5576" spans="1:2" x14ac:dyDescent="0.3">
      <c r="A5576" t="s">
        <v>1300</v>
      </c>
      <c r="B5576" t="s">
        <v>212</v>
      </c>
    </row>
    <row r="5577" spans="1:2" x14ac:dyDescent="0.3">
      <c r="A5577" t="s">
        <v>1300</v>
      </c>
      <c r="B5577" t="s">
        <v>212</v>
      </c>
    </row>
    <row r="5578" spans="1:2" x14ac:dyDescent="0.3">
      <c r="A5578" t="s">
        <v>1300</v>
      </c>
      <c r="B5578" t="s">
        <v>212</v>
      </c>
    </row>
    <row r="5579" spans="1:2" x14ac:dyDescent="0.3">
      <c r="A5579" t="s">
        <v>1300</v>
      </c>
      <c r="B5579" t="s">
        <v>212</v>
      </c>
    </row>
    <row r="5580" spans="1:2" x14ac:dyDescent="0.3">
      <c r="A5580" t="s">
        <v>1300</v>
      </c>
      <c r="B5580" t="s">
        <v>212</v>
      </c>
    </row>
    <row r="5581" spans="1:2" x14ac:dyDescent="0.3">
      <c r="A5581" t="s">
        <v>1300</v>
      </c>
      <c r="B5581" t="s">
        <v>212</v>
      </c>
    </row>
    <row r="5582" spans="1:2" x14ac:dyDescent="0.3">
      <c r="A5582" t="s">
        <v>1300</v>
      </c>
      <c r="B5582" t="s">
        <v>212</v>
      </c>
    </row>
    <row r="5583" spans="1:2" x14ac:dyDescent="0.3">
      <c r="A5583" t="s">
        <v>1300</v>
      </c>
      <c r="B5583" t="s">
        <v>212</v>
      </c>
    </row>
    <row r="5584" spans="1:2" x14ac:dyDescent="0.3">
      <c r="A5584" t="s">
        <v>1300</v>
      </c>
      <c r="B5584" t="s">
        <v>212</v>
      </c>
    </row>
    <row r="5585" spans="1:2" x14ac:dyDescent="0.3">
      <c r="A5585" t="s">
        <v>1300</v>
      </c>
      <c r="B5585" t="s">
        <v>212</v>
      </c>
    </row>
    <row r="5586" spans="1:2" x14ac:dyDescent="0.3">
      <c r="A5586" t="s">
        <v>1300</v>
      </c>
      <c r="B5586" t="s">
        <v>212</v>
      </c>
    </row>
    <row r="5587" spans="1:2" x14ac:dyDescent="0.3">
      <c r="A5587" t="s">
        <v>1300</v>
      </c>
      <c r="B5587" t="s">
        <v>212</v>
      </c>
    </row>
    <row r="5588" spans="1:2" x14ac:dyDescent="0.3">
      <c r="A5588" t="s">
        <v>1300</v>
      </c>
      <c r="B5588" t="s">
        <v>212</v>
      </c>
    </row>
    <row r="5589" spans="1:2" x14ac:dyDescent="0.3">
      <c r="A5589" t="s">
        <v>1300</v>
      </c>
      <c r="B5589" t="s">
        <v>212</v>
      </c>
    </row>
    <row r="5590" spans="1:2" x14ac:dyDescent="0.3">
      <c r="A5590" t="s">
        <v>1300</v>
      </c>
      <c r="B5590" t="s">
        <v>212</v>
      </c>
    </row>
    <row r="5591" spans="1:2" x14ac:dyDescent="0.3">
      <c r="A5591" t="s">
        <v>1300</v>
      </c>
      <c r="B5591" t="s">
        <v>212</v>
      </c>
    </row>
    <row r="5592" spans="1:2" x14ac:dyDescent="0.3">
      <c r="A5592" t="s">
        <v>1300</v>
      </c>
      <c r="B5592" t="s">
        <v>212</v>
      </c>
    </row>
    <row r="5593" spans="1:2" x14ac:dyDescent="0.3">
      <c r="A5593" t="s">
        <v>1300</v>
      </c>
      <c r="B5593" t="s">
        <v>212</v>
      </c>
    </row>
    <row r="5594" spans="1:2" x14ac:dyDescent="0.3">
      <c r="A5594" t="s">
        <v>1300</v>
      </c>
      <c r="B5594" t="s">
        <v>212</v>
      </c>
    </row>
    <row r="5595" spans="1:2" x14ac:dyDescent="0.3">
      <c r="A5595" t="s">
        <v>1300</v>
      </c>
      <c r="B5595" t="s">
        <v>212</v>
      </c>
    </row>
    <row r="5596" spans="1:2" x14ac:dyDescent="0.3">
      <c r="A5596" t="s">
        <v>1300</v>
      </c>
      <c r="B5596" t="s">
        <v>212</v>
      </c>
    </row>
    <row r="5597" spans="1:2" x14ac:dyDescent="0.3">
      <c r="A5597" t="s">
        <v>1300</v>
      </c>
      <c r="B5597" t="s">
        <v>212</v>
      </c>
    </row>
    <row r="5598" spans="1:2" x14ac:dyDescent="0.3">
      <c r="A5598" t="s">
        <v>1300</v>
      </c>
      <c r="B5598" t="s">
        <v>212</v>
      </c>
    </row>
    <row r="5599" spans="1:2" x14ac:dyDescent="0.3">
      <c r="A5599" t="s">
        <v>1300</v>
      </c>
      <c r="B5599" t="s">
        <v>212</v>
      </c>
    </row>
    <row r="5600" spans="1:2" x14ac:dyDescent="0.3">
      <c r="A5600" t="s">
        <v>1300</v>
      </c>
      <c r="B5600" t="s">
        <v>212</v>
      </c>
    </row>
    <row r="5601" spans="1:2" x14ac:dyDescent="0.3">
      <c r="A5601" t="s">
        <v>1299</v>
      </c>
      <c r="B5601" t="s">
        <v>232</v>
      </c>
    </row>
    <row r="5602" spans="1:2" x14ac:dyDescent="0.3">
      <c r="A5602" t="s">
        <v>1298</v>
      </c>
      <c r="B5602" t="s">
        <v>212</v>
      </c>
    </row>
    <row r="5603" spans="1:2" x14ac:dyDescent="0.3">
      <c r="A5603" t="s">
        <v>1298</v>
      </c>
      <c r="B5603" t="s">
        <v>212</v>
      </c>
    </row>
    <row r="5604" spans="1:2" x14ac:dyDescent="0.3">
      <c r="A5604" t="s">
        <v>1298</v>
      </c>
      <c r="B5604" t="s">
        <v>212</v>
      </c>
    </row>
    <row r="5605" spans="1:2" x14ac:dyDescent="0.3">
      <c r="A5605" t="s">
        <v>1298</v>
      </c>
      <c r="B5605" t="s">
        <v>212</v>
      </c>
    </row>
    <row r="5606" spans="1:2" x14ac:dyDescent="0.3">
      <c r="A5606" t="s">
        <v>1298</v>
      </c>
      <c r="B5606" t="s">
        <v>212</v>
      </c>
    </row>
    <row r="5607" spans="1:2" x14ac:dyDescent="0.3">
      <c r="A5607" t="s">
        <v>1297</v>
      </c>
      <c r="B5607" t="s">
        <v>216</v>
      </c>
    </row>
    <row r="5608" spans="1:2" x14ac:dyDescent="0.3">
      <c r="A5608" t="s">
        <v>1297</v>
      </c>
      <c r="B5608" t="s">
        <v>216</v>
      </c>
    </row>
    <row r="5609" spans="1:2" x14ac:dyDescent="0.3">
      <c r="A5609" t="s">
        <v>1297</v>
      </c>
      <c r="B5609" t="s">
        <v>216</v>
      </c>
    </row>
    <row r="5610" spans="1:2" x14ac:dyDescent="0.3">
      <c r="A5610" t="s">
        <v>1297</v>
      </c>
      <c r="B5610" t="s">
        <v>216</v>
      </c>
    </row>
    <row r="5611" spans="1:2" x14ac:dyDescent="0.3">
      <c r="A5611" t="s">
        <v>1297</v>
      </c>
      <c r="B5611" t="s">
        <v>216</v>
      </c>
    </row>
    <row r="5612" spans="1:2" x14ac:dyDescent="0.3">
      <c r="A5612" t="s">
        <v>1297</v>
      </c>
      <c r="B5612" t="s">
        <v>216</v>
      </c>
    </row>
    <row r="5613" spans="1:2" x14ac:dyDescent="0.3">
      <c r="A5613" t="s">
        <v>1296</v>
      </c>
      <c r="B5613" t="s">
        <v>229</v>
      </c>
    </row>
    <row r="5614" spans="1:2" x14ac:dyDescent="0.3">
      <c r="A5614" t="s">
        <v>1295</v>
      </c>
      <c r="B5614" t="s">
        <v>232</v>
      </c>
    </row>
    <row r="5615" spans="1:2" x14ac:dyDescent="0.3">
      <c r="A5615" t="s">
        <v>1294</v>
      </c>
      <c r="B5615" t="s">
        <v>212</v>
      </c>
    </row>
    <row r="5616" spans="1:2" x14ac:dyDescent="0.3">
      <c r="A5616" t="s">
        <v>1294</v>
      </c>
      <c r="B5616" t="s">
        <v>212</v>
      </c>
    </row>
    <row r="5617" spans="1:2" x14ac:dyDescent="0.3">
      <c r="A5617" t="s">
        <v>1294</v>
      </c>
      <c r="B5617" t="s">
        <v>212</v>
      </c>
    </row>
    <row r="5618" spans="1:2" x14ac:dyDescent="0.3">
      <c r="A5618" t="s">
        <v>1294</v>
      </c>
      <c r="B5618" t="s">
        <v>212</v>
      </c>
    </row>
    <row r="5619" spans="1:2" x14ac:dyDescent="0.3">
      <c r="A5619" t="s">
        <v>1293</v>
      </c>
      <c r="B5619" t="s">
        <v>70</v>
      </c>
    </row>
    <row r="5620" spans="1:2" x14ac:dyDescent="0.3">
      <c r="A5620" t="s">
        <v>1292</v>
      </c>
      <c r="B5620" t="s">
        <v>70</v>
      </c>
    </row>
    <row r="5621" spans="1:2" x14ac:dyDescent="0.3">
      <c r="A5621" t="s">
        <v>1291</v>
      </c>
      <c r="B5621" t="s">
        <v>70</v>
      </c>
    </row>
    <row r="5622" spans="1:2" x14ac:dyDescent="0.3">
      <c r="A5622" t="s">
        <v>1290</v>
      </c>
      <c r="B5622" t="s">
        <v>211</v>
      </c>
    </row>
    <row r="5623" spans="1:2" x14ac:dyDescent="0.3">
      <c r="A5623" t="s">
        <v>1290</v>
      </c>
      <c r="B5623" t="s">
        <v>211</v>
      </c>
    </row>
    <row r="5624" spans="1:2" x14ac:dyDescent="0.3">
      <c r="A5624" t="s">
        <v>1289</v>
      </c>
      <c r="B5624" t="s">
        <v>70</v>
      </c>
    </row>
    <row r="5625" spans="1:2" x14ac:dyDescent="0.3">
      <c r="A5625" t="s">
        <v>1288</v>
      </c>
      <c r="B5625" t="s">
        <v>70</v>
      </c>
    </row>
    <row r="5626" spans="1:2" x14ac:dyDescent="0.3">
      <c r="A5626" t="s">
        <v>1287</v>
      </c>
      <c r="B5626" t="s">
        <v>70</v>
      </c>
    </row>
    <row r="5627" spans="1:2" x14ac:dyDescent="0.3">
      <c r="A5627" t="s">
        <v>1286</v>
      </c>
      <c r="B5627" t="s">
        <v>206</v>
      </c>
    </row>
    <row r="5628" spans="1:2" x14ac:dyDescent="0.3">
      <c r="A5628" t="s">
        <v>1286</v>
      </c>
      <c r="B5628" t="s">
        <v>206</v>
      </c>
    </row>
    <row r="5629" spans="1:2" x14ac:dyDescent="0.3">
      <c r="A5629" t="s">
        <v>1286</v>
      </c>
      <c r="B5629" t="s">
        <v>206</v>
      </c>
    </row>
    <row r="5630" spans="1:2" x14ac:dyDescent="0.3">
      <c r="A5630" t="s">
        <v>1286</v>
      </c>
      <c r="B5630" t="s">
        <v>206</v>
      </c>
    </row>
    <row r="5631" spans="1:2" x14ac:dyDescent="0.3">
      <c r="A5631" t="s">
        <v>1286</v>
      </c>
      <c r="B5631" t="s">
        <v>206</v>
      </c>
    </row>
    <row r="5632" spans="1:2" x14ac:dyDescent="0.3">
      <c r="A5632" t="s">
        <v>1286</v>
      </c>
      <c r="B5632" t="s">
        <v>206</v>
      </c>
    </row>
    <row r="5633" spans="1:2" x14ac:dyDescent="0.3">
      <c r="A5633" t="s">
        <v>1286</v>
      </c>
      <c r="B5633" t="s">
        <v>206</v>
      </c>
    </row>
    <row r="5634" spans="1:2" x14ac:dyDescent="0.3">
      <c r="A5634" t="s">
        <v>1286</v>
      </c>
      <c r="B5634" t="s">
        <v>206</v>
      </c>
    </row>
    <row r="5635" spans="1:2" x14ac:dyDescent="0.3">
      <c r="A5635" t="s">
        <v>1286</v>
      </c>
      <c r="B5635" t="s">
        <v>206</v>
      </c>
    </row>
    <row r="5636" spans="1:2" x14ac:dyDescent="0.3">
      <c r="A5636" t="s">
        <v>1286</v>
      </c>
      <c r="B5636" t="s">
        <v>206</v>
      </c>
    </row>
    <row r="5637" spans="1:2" x14ac:dyDescent="0.3">
      <c r="A5637" t="s">
        <v>1286</v>
      </c>
      <c r="B5637" t="s">
        <v>206</v>
      </c>
    </row>
    <row r="5638" spans="1:2" x14ac:dyDescent="0.3">
      <c r="A5638" t="s">
        <v>1285</v>
      </c>
      <c r="B5638" t="s">
        <v>216</v>
      </c>
    </row>
    <row r="5639" spans="1:2" x14ac:dyDescent="0.3">
      <c r="A5639" t="s">
        <v>1285</v>
      </c>
      <c r="B5639" t="s">
        <v>216</v>
      </c>
    </row>
    <row r="5640" spans="1:2" x14ac:dyDescent="0.3">
      <c r="A5640" t="s">
        <v>1285</v>
      </c>
      <c r="B5640" t="s">
        <v>216</v>
      </c>
    </row>
    <row r="5641" spans="1:2" x14ac:dyDescent="0.3">
      <c r="A5641" t="s">
        <v>1285</v>
      </c>
      <c r="B5641" t="s">
        <v>216</v>
      </c>
    </row>
    <row r="5642" spans="1:2" x14ac:dyDescent="0.3">
      <c r="A5642" t="s">
        <v>1285</v>
      </c>
      <c r="B5642" t="s">
        <v>216</v>
      </c>
    </row>
    <row r="5643" spans="1:2" x14ac:dyDescent="0.3">
      <c r="A5643" t="s">
        <v>1285</v>
      </c>
      <c r="B5643" t="s">
        <v>216</v>
      </c>
    </row>
    <row r="5644" spans="1:2" x14ac:dyDescent="0.3">
      <c r="A5644" t="s">
        <v>1285</v>
      </c>
      <c r="B5644" t="s">
        <v>216</v>
      </c>
    </row>
    <row r="5645" spans="1:2" x14ac:dyDescent="0.3">
      <c r="A5645" t="s">
        <v>1285</v>
      </c>
      <c r="B5645" t="s">
        <v>216</v>
      </c>
    </row>
    <row r="5646" spans="1:2" x14ac:dyDescent="0.3">
      <c r="A5646" t="s">
        <v>1284</v>
      </c>
      <c r="B5646" t="s">
        <v>211</v>
      </c>
    </row>
    <row r="5647" spans="1:2" x14ac:dyDescent="0.3">
      <c r="A5647" t="s">
        <v>1284</v>
      </c>
      <c r="B5647" t="s">
        <v>211</v>
      </c>
    </row>
    <row r="5648" spans="1:2" x14ac:dyDescent="0.3">
      <c r="A5648" t="s">
        <v>1283</v>
      </c>
      <c r="B5648" t="s">
        <v>234</v>
      </c>
    </row>
    <row r="5649" spans="1:2" x14ac:dyDescent="0.3">
      <c r="A5649" t="s">
        <v>1283</v>
      </c>
      <c r="B5649" t="s">
        <v>234</v>
      </c>
    </row>
    <row r="5650" spans="1:2" x14ac:dyDescent="0.3">
      <c r="A5650" t="s">
        <v>1283</v>
      </c>
      <c r="B5650" t="s">
        <v>234</v>
      </c>
    </row>
    <row r="5651" spans="1:2" x14ac:dyDescent="0.3">
      <c r="A5651" t="s">
        <v>1283</v>
      </c>
      <c r="B5651" t="s">
        <v>234</v>
      </c>
    </row>
    <row r="5652" spans="1:2" x14ac:dyDescent="0.3">
      <c r="A5652" t="s">
        <v>1283</v>
      </c>
      <c r="B5652" t="s">
        <v>234</v>
      </c>
    </row>
    <row r="5653" spans="1:2" x14ac:dyDescent="0.3">
      <c r="A5653" t="s">
        <v>1283</v>
      </c>
      <c r="B5653" t="s">
        <v>234</v>
      </c>
    </row>
    <row r="5654" spans="1:2" x14ac:dyDescent="0.3">
      <c r="A5654" t="s">
        <v>1283</v>
      </c>
      <c r="B5654" t="s">
        <v>234</v>
      </c>
    </row>
    <row r="5655" spans="1:2" x14ac:dyDescent="0.3">
      <c r="A5655" t="s">
        <v>1283</v>
      </c>
      <c r="B5655" t="s">
        <v>234</v>
      </c>
    </row>
    <row r="5656" spans="1:2" x14ac:dyDescent="0.3">
      <c r="A5656" t="s">
        <v>1283</v>
      </c>
      <c r="B5656" t="s">
        <v>234</v>
      </c>
    </row>
    <row r="5657" spans="1:2" x14ac:dyDescent="0.3">
      <c r="A5657" t="s">
        <v>1283</v>
      </c>
      <c r="B5657" t="s">
        <v>234</v>
      </c>
    </row>
    <row r="5658" spans="1:2" x14ac:dyDescent="0.3">
      <c r="A5658" t="s">
        <v>1283</v>
      </c>
      <c r="B5658" t="s">
        <v>234</v>
      </c>
    </row>
    <row r="5659" spans="1:2" x14ac:dyDescent="0.3">
      <c r="A5659" t="s">
        <v>1283</v>
      </c>
      <c r="B5659" t="s">
        <v>234</v>
      </c>
    </row>
    <row r="5660" spans="1:2" x14ac:dyDescent="0.3">
      <c r="A5660" t="s">
        <v>1283</v>
      </c>
      <c r="B5660" t="s">
        <v>234</v>
      </c>
    </row>
    <row r="5661" spans="1:2" x14ac:dyDescent="0.3">
      <c r="A5661" t="s">
        <v>1283</v>
      </c>
      <c r="B5661" t="s">
        <v>234</v>
      </c>
    </row>
    <row r="5662" spans="1:2" x14ac:dyDescent="0.3">
      <c r="A5662" t="s">
        <v>1283</v>
      </c>
      <c r="B5662" t="s">
        <v>234</v>
      </c>
    </row>
    <row r="5663" spans="1:2" x14ac:dyDescent="0.3">
      <c r="A5663" t="s">
        <v>1283</v>
      </c>
      <c r="B5663" t="s">
        <v>234</v>
      </c>
    </row>
    <row r="5664" spans="1:2" x14ac:dyDescent="0.3">
      <c r="A5664" t="s">
        <v>1283</v>
      </c>
      <c r="B5664" t="s">
        <v>234</v>
      </c>
    </row>
    <row r="5665" spans="1:2" x14ac:dyDescent="0.3">
      <c r="A5665" t="s">
        <v>1283</v>
      </c>
      <c r="B5665" t="s">
        <v>234</v>
      </c>
    </row>
    <row r="5666" spans="1:2" x14ac:dyDescent="0.3">
      <c r="A5666" t="s">
        <v>1283</v>
      </c>
      <c r="B5666" t="s">
        <v>234</v>
      </c>
    </row>
    <row r="5667" spans="1:2" x14ac:dyDescent="0.3">
      <c r="A5667" t="s">
        <v>1283</v>
      </c>
      <c r="B5667" t="s">
        <v>234</v>
      </c>
    </row>
    <row r="5668" spans="1:2" x14ac:dyDescent="0.3">
      <c r="A5668" t="s">
        <v>1283</v>
      </c>
      <c r="B5668" t="s">
        <v>234</v>
      </c>
    </row>
    <row r="5669" spans="1:2" x14ac:dyDescent="0.3">
      <c r="A5669" t="s">
        <v>1283</v>
      </c>
      <c r="B5669" t="s">
        <v>234</v>
      </c>
    </row>
    <row r="5670" spans="1:2" x14ac:dyDescent="0.3">
      <c r="A5670" t="s">
        <v>1282</v>
      </c>
      <c r="B5670" t="s">
        <v>234</v>
      </c>
    </row>
    <row r="5671" spans="1:2" x14ac:dyDescent="0.3">
      <c r="A5671" t="s">
        <v>1282</v>
      </c>
      <c r="B5671" t="s">
        <v>234</v>
      </c>
    </row>
    <row r="5672" spans="1:2" x14ac:dyDescent="0.3">
      <c r="A5672" t="s">
        <v>1282</v>
      </c>
      <c r="B5672" t="s">
        <v>234</v>
      </c>
    </row>
    <row r="5673" spans="1:2" x14ac:dyDescent="0.3">
      <c r="A5673" t="s">
        <v>1281</v>
      </c>
      <c r="B5673" t="s">
        <v>70</v>
      </c>
    </row>
    <row r="5674" spans="1:2" x14ac:dyDescent="0.3">
      <c r="A5674" t="s">
        <v>1280</v>
      </c>
      <c r="B5674" t="s">
        <v>70</v>
      </c>
    </row>
    <row r="5675" spans="1:2" x14ac:dyDescent="0.3">
      <c r="A5675" t="s">
        <v>1279</v>
      </c>
      <c r="B5675" t="s">
        <v>218</v>
      </c>
    </row>
    <row r="5676" spans="1:2" x14ac:dyDescent="0.3">
      <c r="A5676" t="s">
        <v>1279</v>
      </c>
      <c r="B5676" t="s">
        <v>218</v>
      </c>
    </row>
    <row r="5677" spans="1:2" x14ac:dyDescent="0.3">
      <c r="A5677" t="s">
        <v>1279</v>
      </c>
      <c r="B5677" t="s">
        <v>218</v>
      </c>
    </row>
    <row r="5678" spans="1:2" x14ac:dyDescent="0.3">
      <c r="A5678" t="s">
        <v>1279</v>
      </c>
      <c r="B5678" t="s">
        <v>218</v>
      </c>
    </row>
    <row r="5679" spans="1:2" x14ac:dyDescent="0.3">
      <c r="A5679" t="s">
        <v>1279</v>
      </c>
      <c r="B5679" t="s">
        <v>218</v>
      </c>
    </row>
    <row r="5680" spans="1:2" x14ac:dyDescent="0.3">
      <c r="A5680" t="s">
        <v>1279</v>
      </c>
      <c r="B5680" t="s">
        <v>218</v>
      </c>
    </row>
    <row r="5681" spans="1:2" x14ac:dyDescent="0.3">
      <c r="A5681" t="s">
        <v>1279</v>
      </c>
      <c r="B5681" t="s">
        <v>218</v>
      </c>
    </row>
    <row r="5682" spans="1:2" x14ac:dyDescent="0.3">
      <c r="A5682" t="s">
        <v>1278</v>
      </c>
      <c r="B5682" t="s">
        <v>227</v>
      </c>
    </row>
    <row r="5683" spans="1:2" x14ac:dyDescent="0.3">
      <c r="A5683" t="s">
        <v>1277</v>
      </c>
      <c r="B5683" t="s">
        <v>211</v>
      </c>
    </row>
    <row r="5684" spans="1:2" x14ac:dyDescent="0.3">
      <c r="A5684" t="s">
        <v>1277</v>
      </c>
      <c r="B5684" t="s">
        <v>211</v>
      </c>
    </row>
    <row r="5685" spans="1:2" x14ac:dyDescent="0.3">
      <c r="A5685" t="s">
        <v>1276</v>
      </c>
      <c r="B5685" t="s">
        <v>212</v>
      </c>
    </row>
    <row r="5686" spans="1:2" x14ac:dyDescent="0.3">
      <c r="A5686" t="s">
        <v>1276</v>
      </c>
      <c r="B5686" t="s">
        <v>212</v>
      </c>
    </row>
    <row r="5687" spans="1:2" x14ac:dyDescent="0.3">
      <c r="A5687" t="s">
        <v>1276</v>
      </c>
      <c r="B5687" t="s">
        <v>212</v>
      </c>
    </row>
    <row r="5688" spans="1:2" x14ac:dyDescent="0.3">
      <c r="A5688" t="s">
        <v>1276</v>
      </c>
      <c r="B5688" t="s">
        <v>212</v>
      </c>
    </row>
    <row r="5689" spans="1:2" x14ac:dyDescent="0.3">
      <c r="A5689" t="s">
        <v>1276</v>
      </c>
      <c r="B5689" t="s">
        <v>212</v>
      </c>
    </row>
    <row r="5690" spans="1:2" x14ac:dyDescent="0.3">
      <c r="A5690" t="s">
        <v>1276</v>
      </c>
      <c r="B5690" t="s">
        <v>212</v>
      </c>
    </row>
    <row r="5691" spans="1:2" x14ac:dyDescent="0.3">
      <c r="A5691" t="s">
        <v>1275</v>
      </c>
      <c r="B5691" t="s">
        <v>70</v>
      </c>
    </row>
    <row r="5692" spans="1:2" x14ac:dyDescent="0.3">
      <c r="A5692" t="s">
        <v>1274</v>
      </c>
      <c r="B5692" t="s">
        <v>70</v>
      </c>
    </row>
    <row r="5693" spans="1:2" x14ac:dyDescent="0.3">
      <c r="A5693" t="s">
        <v>1273</v>
      </c>
      <c r="B5693" t="s">
        <v>70</v>
      </c>
    </row>
    <row r="5694" spans="1:2" x14ac:dyDescent="0.3">
      <c r="A5694" t="s">
        <v>1272</v>
      </c>
      <c r="B5694" t="s">
        <v>82</v>
      </c>
    </row>
    <row r="5695" spans="1:2" x14ac:dyDescent="0.3">
      <c r="A5695" t="s">
        <v>1272</v>
      </c>
      <c r="B5695" t="s">
        <v>82</v>
      </c>
    </row>
    <row r="5696" spans="1:2" x14ac:dyDescent="0.3">
      <c r="A5696" t="s">
        <v>1272</v>
      </c>
      <c r="B5696" t="s">
        <v>82</v>
      </c>
    </row>
    <row r="5697" spans="1:2" x14ac:dyDescent="0.3">
      <c r="A5697" t="s">
        <v>1272</v>
      </c>
      <c r="B5697" t="s">
        <v>82</v>
      </c>
    </row>
    <row r="5698" spans="1:2" x14ac:dyDescent="0.3">
      <c r="A5698" t="s">
        <v>1272</v>
      </c>
      <c r="B5698" t="s">
        <v>82</v>
      </c>
    </row>
    <row r="5699" spans="1:2" x14ac:dyDescent="0.3">
      <c r="A5699" t="s">
        <v>1272</v>
      </c>
      <c r="B5699" t="s">
        <v>82</v>
      </c>
    </row>
    <row r="5700" spans="1:2" x14ac:dyDescent="0.3">
      <c r="A5700" t="s">
        <v>1271</v>
      </c>
      <c r="B5700" t="s">
        <v>82</v>
      </c>
    </row>
    <row r="5701" spans="1:2" x14ac:dyDescent="0.3">
      <c r="A5701" t="s">
        <v>1271</v>
      </c>
      <c r="B5701" t="s">
        <v>82</v>
      </c>
    </row>
    <row r="5702" spans="1:2" x14ac:dyDescent="0.3">
      <c r="A5702" t="s">
        <v>1271</v>
      </c>
      <c r="B5702" t="s">
        <v>82</v>
      </c>
    </row>
    <row r="5703" spans="1:2" x14ac:dyDescent="0.3">
      <c r="A5703" t="s">
        <v>1271</v>
      </c>
      <c r="B5703" t="s">
        <v>82</v>
      </c>
    </row>
    <row r="5704" spans="1:2" x14ac:dyDescent="0.3">
      <c r="A5704" t="s">
        <v>1271</v>
      </c>
      <c r="B5704" t="s">
        <v>82</v>
      </c>
    </row>
    <row r="5705" spans="1:2" x14ac:dyDescent="0.3">
      <c r="A5705" t="s">
        <v>1271</v>
      </c>
      <c r="B5705" t="s">
        <v>82</v>
      </c>
    </row>
    <row r="5706" spans="1:2" x14ac:dyDescent="0.3">
      <c r="A5706" t="s">
        <v>1271</v>
      </c>
      <c r="B5706" t="s">
        <v>82</v>
      </c>
    </row>
    <row r="5707" spans="1:2" x14ac:dyDescent="0.3">
      <c r="A5707" t="s">
        <v>1270</v>
      </c>
      <c r="B5707" t="s">
        <v>82</v>
      </c>
    </row>
    <row r="5708" spans="1:2" x14ac:dyDescent="0.3">
      <c r="A5708" t="s">
        <v>1270</v>
      </c>
      <c r="B5708" t="s">
        <v>82</v>
      </c>
    </row>
    <row r="5709" spans="1:2" x14ac:dyDescent="0.3">
      <c r="A5709" t="s">
        <v>1270</v>
      </c>
      <c r="B5709" t="s">
        <v>82</v>
      </c>
    </row>
    <row r="5710" spans="1:2" x14ac:dyDescent="0.3">
      <c r="A5710" t="s">
        <v>1270</v>
      </c>
      <c r="B5710" t="s">
        <v>82</v>
      </c>
    </row>
    <row r="5711" spans="1:2" x14ac:dyDescent="0.3">
      <c r="A5711" t="s">
        <v>1269</v>
      </c>
      <c r="B5711" t="s">
        <v>70</v>
      </c>
    </row>
    <row r="5712" spans="1:2" x14ac:dyDescent="0.3">
      <c r="A5712" t="s">
        <v>1268</v>
      </c>
      <c r="B5712" t="s">
        <v>232</v>
      </c>
    </row>
    <row r="5713" spans="1:2" x14ac:dyDescent="0.3">
      <c r="A5713" t="s">
        <v>1267</v>
      </c>
      <c r="B5713" t="s">
        <v>207</v>
      </c>
    </row>
    <row r="5714" spans="1:2" x14ac:dyDescent="0.3">
      <c r="A5714" t="s">
        <v>1266</v>
      </c>
      <c r="B5714" t="s">
        <v>228</v>
      </c>
    </row>
    <row r="5715" spans="1:2" x14ac:dyDescent="0.3">
      <c r="A5715" t="s">
        <v>1265</v>
      </c>
      <c r="B5715" t="s">
        <v>70</v>
      </c>
    </row>
    <row r="5716" spans="1:2" x14ac:dyDescent="0.3">
      <c r="A5716" t="s">
        <v>1264</v>
      </c>
      <c r="B5716" t="s">
        <v>207</v>
      </c>
    </row>
    <row r="5717" spans="1:2" x14ac:dyDescent="0.3">
      <c r="A5717" t="s">
        <v>97</v>
      </c>
      <c r="B5717" t="s">
        <v>70</v>
      </c>
    </row>
    <row r="5718" spans="1:2" x14ac:dyDescent="0.3">
      <c r="A5718" t="s">
        <v>1263</v>
      </c>
      <c r="B5718" t="s">
        <v>70</v>
      </c>
    </row>
    <row r="5719" spans="1:2" x14ac:dyDescent="0.3">
      <c r="A5719" t="s">
        <v>1262</v>
      </c>
      <c r="B5719" t="s">
        <v>206</v>
      </c>
    </row>
    <row r="5720" spans="1:2" x14ac:dyDescent="0.3">
      <c r="A5720" t="s">
        <v>1261</v>
      </c>
      <c r="B5720" t="s">
        <v>206</v>
      </c>
    </row>
    <row r="5721" spans="1:2" x14ac:dyDescent="0.3">
      <c r="A5721" t="s">
        <v>1261</v>
      </c>
      <c r="B5721" t="s">
        <v>206</v>
      </c>
    </row>
    <row r="5722" spans="1:2" x14ac:dyDescent="0.3">
      <c r="A5722" t="s">
        <v>1261</v>
      </c>
      <c r="B5722" t="s">
        <v>206</v>
      </c>
    </row>
    <row r="5723" spans="1:2" x14ac:dyDescent="0.3">
      <c r="A5723" t="s">
        <v>1261</v>
      </c>
      <c r="B5723" t="s">
        <v>206</v>
      </c>
    </row>
    <row r="5724" spans="1:2" x14ac:dyDescent="0.3">
      <c r="A5724" t="s">
        <v>1261</v>
      </c>
      <c r="B5724" t="s">
        <v>206</v>
      </c>
    </row>
    <row r="5725" spans="1:2" x14ac:dyDescent="0.3">
      <c r="A5725" t="s">
        <v>1261</v>
      </c>
      <c r="B5725" t="s">
        <v>206</v>
      </c>
    </row>
    <row r="5726" spans="1:2" x14ac:dyDescent="0.3">
      <c r="A5726" t="s">
        <v>1261</v>
      </c>
      <c r="B5726" t="s">
        <v>206</v>
      </c>
    </row>
    <row r="5727" spans="1:2" x14ac:dyDescent="0.3">
      <c r="A5727" t="s">
        <v>1260</v>
      </c>
      <c r="B5727" t="s">
        <v>206</v>
      </c>
    </row>
    <row r="5728" spans="1:2" x14ac:dyDescent="0.3">
      <c r="A5728" t="s">
        <v>1259</v>
      </c>
      <c r="B5728" t="s">
        <v>206</v>
      </c>
    </row>
    <row r="5729" spans="1:2" x14ac:dyDescent="0.3">
      <c r="A5729" t="s">
        <v>1258</v>
      </c>
      <c r="B5729" t="s">
        <v>70</v>
      </c>
    </row>
    <row r="5730" spans="1:2" x14ac:dyDescent="0.3">
      <c r="A5730" t="s">
        <v>1257</v>
      </c>
      <c r="B5730" t="s">
        <v>70</v>
      </c>
    </row>
    <row r="5731" spans="1:2" x14ac:dyDescent="0.3">
      <c r="A5731" t="s">
        <v>1256</v>
      </c>
      <c r="B5731" t="s">
        <v>70</v>
      </c>
    </row>
    <row r="5732" spans="1:2" x14ac:dyDescent="0.3">
      <c r="A5732" t="s">
        <v>1255</v>
      </c>
      <c r="B5732" t="s">
        <v>92</v>
      </c>
    </row>
    <row r="5733" spans="1:2" x14ac:dyDescent="0.3">
      <c r="A5733" t="s">
        <v>1254</v>
      </c>
      <c r="B5733" t="s">
        <v>212</v>
      </c>
    </row>
    <row r="5734" spans="1:2" x14ac:dyDescent="0.3">
      <c r="A5734" t="s">
        <v>1254</v>
      </c>
      <c r="B5734" t="s">
        <v>212</v>
      </c>
    </row>
    <row r="5735" spans="1:2" x14ac:dyDescent="0.3">
      <c r="A5735" t="s">
        <v>1254</v>
      </c>
      <c r="B5735" t="s">
        <v>212</v>
      </c>
    </row>
    <row r="5736" spans="1:2" x14ac:dyDescent="0.3">
      <c r="A5736" t="s">
        <v>1254</v>
      </c>
      <c r="B5736" t="s">
        <v>212</v>
      </c>
    </row>
    <row r="5737" spans="1:2" x14ac:dyDescent="0.3">
      <c r="A5737" t="s">
        <v>1254</v>
      </c>
      <c r="B5737" t="s">
        <v>212</v>
      </c>
    </row>
    <row r="5738" spans="1:2" x14ac:dyDescent="0.3">
      <c r="A5738" t="s">
        <v>1254</v>
      </c>
      <c r="B5738" t="s">
        <v>212</v>
      </c>
    </row>
    <row r="5739" spans="1:2" x14ac:dyDescent="0.3">
      <c r="A5739" t="s">
        <v>1253</v>
      </c>
      <c r="B5739" t="s">
        <v>223</v>
      </c>
    </row>
    <row r="5740" spans="1:2" x14ac:dyDescent="0.3">
      <c r="A5740" t="s">
        <v>1253</v>
      </c>
      <c r="B5740" t="s">
        <v>223</v>
      </c>
    </row>
    <row r="5741" spans="1:2" x14ac:dyDescent="0.3">
      <c r="A5741" t="s">
        <v>1253</v>
      </c>
      <c r="B5741" t="s">
        <v>223</v>
      </c>
    </row>
    <row r="5742" spans="1:2" x14ac:dyDescent="0.3">
      <c r="A5742" t="s">
        <v>1253</v>
      </c>
      <c r="B5742" t="s">
        <v>223</v>
      </c>
    </row>
    <row r="5743" spans="1:2" x14ac:dyDescent="0.3">
      <c r="A5743" t="s">
        <v>1253</v>
      </c>
      <c r="B5743" t="s">
        <v>223</v>
      </c>
    </row>
    <row r="5744" spans="1:2" x14ac:dyDescent="0.3">
      <c r="A5744" t="s">
        <v>1252</v>
      </c>
      <c r="B5744" t="s">
        <v>212</v>
      </c>
    </row>
    <row r="5745" spans="1:2" x14ac:dyDescent="0.3">
      <c r="A5745" t="s">
        <v>1252</v>
      </c>
      <c r="B5745" t="s">
        <v>212</v>
      </c>
    </row>
    <row r="5746" spans="1:2" x14ac:dyDescent="0.3">
      <c r="A5746" t="s">
        <v>1252</v>
      </c>
      <c r="B5746" t="s">
        <v>212</v>
      </c>
    </row>
    <row r="5747" spans="1:2" x14ac:dyDescent="0.3">
      <c r="A5747" t="s">
        <v>1251</v>
      </c>
      <c r="B5747" t="s">
        <v>70</v>
      </c>
    </row>
    <row r="5748" spans="1:2" x14ac:dyDescent="0.3">
      <c r="A5748" t="s">
        <v>1250</v>
      </c>
      <c r="B5748" t="s">
        <v>211</v>
      </c>
    </row>
    <row r="5749" spans="1:2" x14ac:dyDescent="0.3">
      <c r="A5749" t="s">
        <v>1249</v>
      </c>
      <c r="B5749" t="s">
        <v>212</v>
      </c>
    </row>
    <row r="5750" spans="1:2" x14ac:dyDescent="0.3">
      <c r="A5750" t="s">
        <v>1249</v>
      </c>
      <c r="B5750" t="s">
        <v>212</v>
      </c>
    </row>
    <row r="5751" spans="1:2" x14ac:dyDescent="0.3">
      <c r="A5751" t="s">
        <v>1249</v>
      </c>
      <c r="B5751" t="s">
        <v>212</v>
      </c>
    </row>
    <row r="5752" spans="1:2" x14ac:dyDescent="0.3">
      <c r="A5752" t="s">
        <v>1249</v>
      </c>
      <c r="B5752" t="s">
        <v>212</v>
      </c>
    </row>
    <row r="5753" spans="1:2" x14ac:dyDescent="0.3">
      <c r="A5753" t="s">
        <v>1249</v>
      </c>
      <c r="B5753" t="s">
        <v>212</v>
      </c>
    </row>
    <row r="5754" spans="1:2" x14ac:dyDescent="0.3">
      <c r="A5754" t="s">
        <v>1249</v>
      </c>
      <c r="B5754" t="s">
        <v>212</v>
      </c>
    </row>
    <row r="5755" spans="1:2" x14ac:dyDescent="0.3">
      <c r="A5755" t="s">
        <v>1249</v>
      </c>
      <c r="B5755" t="s">
        <v>212</v>
      </c>
    </row>
    <row r="5756" spans="1:2" x14ac:dyDescent="0.3">
      <c r="A5756" t="s">
        <v>1249</v>
      </c>
      <c r="B5756" t="s">
        <v>212</v>
      </c>
    </row>
    <row r="5757" spans="1:2" x14ac:dyDescent="0.3">
      <c r="A5757" t="s">
        <v>1249</v>
      </c>
      <c r="B5757" t="s">
        <v>212</v>
      </c>
    </row>
    <row r="5758" spans="1:2" x14ac:dyDescent="0.3">
      <c r="A5758" t="s">
        <v>1249</v>
      </c>
      <c r="B5758" t="s">
        <v>212</v>
      </c>
    </row>
    <row r="5759" spans="1:2" x14ac:dyDescent="0.3">
      <c r="A5759" t="s">
        <v>1249</v>
      </c>
      <c r="B5759" t="s">
        <v>212</v>
      </c>
    </row>
    <row r="5760" spans="1:2" x14ac:dyDescent="0.3">
      <c r="A5760" t="s">
        <v>1249</v>
      </c>
      <c r="B5760" t="s">
        <v>212</v>
      </c>
    </row>
    <row r="5761" spans="1:2" x14ac:dyDescent="0.3">
      <c r="A5761" t="s">
        <v>1248</v>
      </c>
      <c r="B5761" t="s">
        <v>206</v>
      </c>
    </row>
    <row r="5762" spans="1:2" x14ac:dyDescent="0.3">
      <c r="A5762" t="s">
        <v>1247</v>
      </c>
      <c r="B5762" t="s">
        <v>227</v>
      </c>
    </row>
    <row r="5763" spans="1:2" x14ac:dyDescent="0.3">
      <c r="A5763" t="s">
        <v>1246</v>
      </c>
      <c r="B5763" t="s">
        <v>70</v>
      </c>
    </row>
    <row r="5764" spans="1:2" x14ac:dyDescent="0.3">
      <c r="A5764" t="s">
        <v>1245</v>
      </c>
      <c r="B5764" t="s">
        <v>70</v>
      </c>
    </row>
    <row r="5765" spans="1:2" x14ac:dyDescent="0.3">
      <c r="A5765" t="s">
        <v>1244</v>
      </c>
      <c r="B5765" t="s">
        <v>70</v>
      </c>
    </row>
    <row r="5766" spans="1:2" x14ac:dyDescent="0.3">
      <c r="A5766" t="s">
        <v>1243</v>
      </c>
      <c r="B5766" t="s">
        <v>206</v>
      </c>
    </row>
    <row r="5767" spans="1:2" x14ac:dyDescent="0.3">
      <c r="A5767" t="s">
        <v>1243</v>
      </c>
      <c r="B5767" t="s">
        <v>206</v>
      </c>
    </row>
    <row r="5768" spans="1:2" x14ac:dyDescent="0.3">
      <c r="A5768" t="s">
        <v>1242</v>
      </c>
      <c r="B5768" t="s">
        <v>232</v>
      </c>
    </row>
    <row r="5769" spans="1:2" x14ac:dyDescent="0.3">
      <c r="A5769" t="s">
        <v>1241</v>
      </c>
      <c r="B5769" t="s">
        <v>234</v>
      </c>
    </row>
    <row r="5770" spans="1:2" x14ac:dyDescent="0.3">
      <c r="A5770" t="s">
        <v>1241</v>
      </c>
      <c r="B5770" t="s">
        <v>234</v>
      </c>
    </row>
    <row r="5771" spans="1:2" x14ac:dyDescent="0.3">
      <c r="A5771" t="s">
        <v>1241</v>
      </c>
      <c r="B5771" t="s">
        <v>234</v>
      </c>
    </row>
    <row r="5772" spans="1:2" x14ac:dyDescent="0.3">
      <c r="A5772" t="s">
        <v>1241</v>
      </c>
      <c r="B5772" t="s">
        <v>234</v>
      </c>
    </row>
    <row r="5773" spans="1:2" x14ac:dyDescent="0.3">
      <c r="A5773" t="s">
        <v>1241</v>
      </c>
      <c r="B5773" t="s">
        <v>234</v>
      </c>
    </row>
    <row r="5774" spans="1:2" x14ac:dyDescent="0.3">
      <c r="A5774" t="s">
        <v>1241</v>
      </c>
      <c r="B5774" t="s">
        <v>234</v>
      </c>
    </row>
    <row r="5775" spans="1:2" x14ac:dyDescent="0.3">
      <c r="A5775" t="s">
        <v>1241</v>
      </c>
      <c r="B5775" t="s">
        <v>234</v>
      </c>
    </row>
    <row r="5776" spans="1:2" x14ac:dyDescent="0.3">
      <c r="A5776" t="s">
        <v>1240</v>
      </c>
      <c r="B5776" t="s">
        <v>212</v>
      </c>
    </row>
    <row r="5777" spans="1:2" x14ac:dyDescent="0.3">
      <c r="A5777" t="s">
        <v>1240</v>
      </c>
      <c r="B5777" t="s">
        <v>212</v>
      </c>
    </row>
    <row r="5778" spans="1:2" x14ac:dyDescent="0.3">
      <c r="A5778" t="s">
        <v>1240</v>
      </c>
      <c r="B5778" t="s">
        <v>212</v>
      </c>
    </row>
    <row r="5779" spans="1:2" x14ac:dyDescent="0.3">
      <c r="A5779" t="s">
        <v>1240</v>
      </c>
      <c r="B5779" t="s">
        <v>212</v>
      </c>
    </row>
    <row r="5780" spans="1:2" x14ac:dyDescent="0.3">
      <c r="A5780" t="s">
        <v>1240</v>
      </c>
      <c r="B5780" t="s">
        <v>212</v>
      </c>
    </row>
    <row r="5781" spans="1:2" x14ac:dyDescent="0.3">
      <c r="A5781" t="s">
        <v>1240</v>
      </c>
      <c r="B5781" t="s">
        <v>212</v>
      </c>
    </row>
    <row r="5782" spans="1:2" x14ac:dyDescent="0.3">
      <c r="A5782" t="s">
        <v>1240</v>
      </c>
      <c r="B5782" t="s">
        <v>212</v>
      </c>
    </row>
    <row r="5783" spans="1:2" x14ac:dyDescent="0.3">
      <c r="A5783" t="s">
        <v>1240</v>
      </c>
      <c r="B5783" t="s">
        <v>212</v>
      </c>
    </row>
    <row r="5784" spans="1:2" x14ac:dyDescent="0.3">
      <c r="A5784" t="s">
        <v>1240</v>
      </c>
      <c r="B5784" t="s">
        <v>212</v>
      </c>
    </row>
    <row r="5785" spans="1:2" x14ac:dyDescent="0.3">
      <c r="A5785" t="s">
        <v>1240</v>
      </c>
      <c r="B5785" t="s">
        <v>212</v>
      </c>
    </row>
    <row r="5786" spans="1:2" x14ac:dyDescent="0.3">
      <c r="A5786" t="s">
        <v>1240</v>
      </c>
      <c r="B5786" t="s">
        <v>212</v>
      </c>
    </row>
    <row r="5787" spans="1:2" x14ac:dyDescent="0.3">
      <c r="A5787" t="s">
        <v>1240</v>
      </c>
      <c r="B5787" t="s">
        <v>212</v>
      </c>
    </row>
    <row r="5788" spans="1:2" x14ac:dyDescent="0.3">
      <c r="A5788" t="s">
        <v>1240</v>
      </c>
      <c r="B5788" t="s">
        <v>212</v>
      </c>
    </row>
    <row r="5789" spans="1:2" x14ac:dyDescent="0.3">
      <c r="A5789" t="s">
        <v>1240</v>
      </c>
      <c r="B5789" t="s">
        <v>212</v>
      </c>
    </row>
    <row r="5790" spans="1:2" x14ac:dyDescent="0.3">
      <c r="A5790" t="s">
        <v>1240</v>
      </c>
      <c r="B5790" t="s">
        <v>212</v>
      </c>
    </row>
    <row r="5791" spans="1:2" x14ac:dyDescent="0.3">
      <c r="A5791" t="s">
        <v>1240</v>
      </c>
      <c r="B5791" t="s">
        <v>212</v>
      </c>
    </row>
    <row r="5792" spans="1:2" x14ac:dyDescent="0.3">
      <c r="A5792" t="s">
        <v>1240</v>
      </c>
      <c r="B5792" t="s">
        <v>212</v>
      </c>
    </row>
    <row r="5793" spans="1:2" x14ac:dyDescent="0.3">
      <c r="A5793" t="s">
        <v>1240</v>
      </c>
      <c r="B5793" t="s">
        <v>212</v>
      </c>
    </row>
    <row r="5794" spans="1:2" x14ac:dyDescent="0.3">
      <c r="A5794" t="s">
        <v>1240</v>
      </c>
      <c r="B5794" t="s">
        <v>212</v>
      </c>
    </row>
    <row r="5795" spans="1:2" x14ac:dyDescent="0.3">
      <c r="A5795" t="s">
        <v>1240</v>
      </c>
      <c r="B5795" t="s">
        <v>212</v>
      </c>
    </row>
    <row r="5796" spans="1:2" x14ac:dyDescent="0.3">
      <c r="A5796" t="s">
        <v>1240</v>
      </c>
      <c r="B5796" t="s">
        <v>212</v>
      </c>
    </row>
    <row r="5797" spans="1:2" x14ac:dyDescent="0.3">
      <c r="A5797" t="s">
        <v>1240</v>
      </c>
      <c r="B5797" t="s">
        <v>212</v>
      </c>
    </row>
    <row r="5798" spans="1:2" x14ac:dyDescent="0.3">
      <c r="A5798" t="s">
        <v>1240</v>
      </c>
      <c r="B5798" t="s">
        <v>212</v>
      </c>
    </row>
    <row r="5799" spans="1:2" x14ac:dyDescent="0.3">
      <c r="A5799" t="s">
        <v>1240</v>
      </c>
      <c r="B5799" t="s">
        <v>212</v>
      </c>
    </row>
    <row r="5800" spans="1:2" x14ac:dyDescent="0.3">
      <c r="A5800" t="s">
        <v>1240</v>
      </c>
      <c r="B5800" t="s">
        <v>212</v>
      </c>
    </row>
    <row r="5801" spans="1:2" x14ac:dyDescent="0.3">
      <c r="A5801" t="s">
        <v>1240</v>
      </c>
      <c r="B5801" t="s">
        <v>212</v>
      </c>
    </row>
    <row r="5802" spans="1:2" x14ac:dyDescent="0.3">
      <c r="A5802" t="s">
        <v>1240</v>
      </c>
      <c r="B5802" t="s">
        <v>212</v>
      </c>
    </row>
    <row r="5803" spans="1:2" x14ac:dyDescent="0.3">
      <c r="A5803" t="s">
        <v>1240</v>
      </c>
      <c r="B5803" t="s">
        <v>212</v>
      </c>
    </row>
    <row r="5804" spans="1:2" x14ac:dyDescent="0.3">
      <c r="A5804" t="s">
        <v>1240</v>
      </c>
      <c r="B5804" t="s">
        <v>212</v>
      </c>
    </row>
    <row r="5805" spans="1:2" x14ac:dyDescent="0.3">
      <c r="A5805" t="s">
        <v>1240</v>
      </c>
      <c r="B5805" t="s">
        <v>212</v>
      </c>
    </row>
    <row r="5806" spans="1:2" x14ac:dyDescent="0.3">
      <c r="A5806" t="s">
        <v>1240</v>
      </c>
      <c r="B5806" t="s">
        <v>212</v>
      </c>
    </row>
    <row r="5807" spans="1:2" x14ac:dyDescent="0.3">
      <c r="A5807" t="s">
        <v>1240</v>
      </c>
      <c r="B5807" t="s">
        <v>212</v>
      </c>
    </row>
    <row r="5808" spans="1:2" x14ac:dyDescent="0.3">
      <c r="A5808" t="s">
        <v>1240</v>
      </c>
      <c r="B5808" t="s">
        <v>212</v>
      </c>
    </row>
    <row r="5809" spans="1:2" x14ac:dyDescent="0.3">
      <c r="A5809" t="s">
        <v>1240</v>
      </c>
      <c r="B5809" t="s">
        <v>212</v>
      </c>
    </row>
    <row r="5810" spans="1:2" x14ac:dyDescent="0.3">
      <c r="A5810" t="s">
        <v>1239</v>
      </c>
      <c r="B5810" t="s">
        <v>216</v>
      </c>
    </row>
    <row r="5811" spans="1:2" x14ac:dyDescent="0.3">
      <c r="A5811" t="s">
        <v>1239</v>
      </c>
      <c r="B5811" t="s">
        <v>216</v>
      </c>
    </row>
    <row r="5812" spans="1:2" x14ac:dyDescent="0.3">
      <c r="A5812" t="s">
        <v>1239</v>
      </c>
      <c r="B5812" t="s">
        <v>216</v>
      </c>
    </row>
    <row r="5813" spans="1:2" x14ac:dyDescent="0.3">
      <c r="A5813" t="s">
        <v>1239</v>
      </c>
      <c r="B5813" t="s">
        <v>216</v>
      </c>
    </row>
    <row r="5814" spans="1:2" x14ac:dyDescent="0.3">
      <c r="A5814" t="s">
        <v>1238</v>
      </c>
      <c r="B5814" t="s">
        <v>212</v>
      </c>
    </row>
    <row r="5815" spans="1:2" x14ac:dyDescent="0.3">
      <c r="A5815" t="s">
        <v>1238</v>
      </c>
      <c r="B5815" t="s">
        <v>212</v>
      </c>
    </row>
    <row r="5816" spans="1:2" x14ac:dyDescent="0.3">
      <c r="A5816" t="s">
        <v>1238</v>
      </c>
      <c r="B5816" t="s">
        <v>212</v>
      </c>
    </row>
    <row r="5817" spans="1:2" x14ac:dyDescent="0.3">
      <c r="A5817" t="s">
        <v>1238</v>
      </c>
      <c r="B5817" t="s">
        <v>212</v>
      </c>
    </row>
    <row r="5818" spans="1:2" x14ac:dyDescent="0.3">
      <c r="A5818" t="s">
        <v>1238</v>
      </c>
      <c r="B5818" t="s">
        <v>212</v>
      </c>
    </row>
    <row r="5819" spans="1:2" x14ac:dyDescent="0.3">
      <c r="A5819" t="s">
        <v>1238</v>
      </c>
      <c r="B5819" t="s">
        <v>212</v>
      </c>
    </row>
    <row r="5820" spans="1:2" x14ac:dyDescent="0.3">
      <c r="A5820" t="s">
        <v>1238</v>
      </c>
      <c r="B5820" t="s">
        <v>212</v>
      </c>
    </row>
    <row r="5821" spans="1:2" x14ac:dyDescent="0.3">
      <c r="A5821" t="s">
        <v>1238</v>
      </c>
      <c r="B5821" t="s">
        <v>212</v>
      </c>
    </row>
    <row r="5822" spans="1:2" x14ac:dyDescent="0.3">
      <c r="A5822" t="s">
        <v>1238</v>
      </c>
      <c r="B5822" t="s">
        <v>212</v>
      </c>
    </row>
    <row r="5823" spans="1:2" x14ac:dyDescent="0.3">
      <c r="A5823" t="s">
        <v>1238</v>
      </c>
      <c r="B5823" t="s">
        <v>212</v>
      </c>
    </row>
    <row r="5824" spans="1:2" x14ac:dyDescent="0.3">
      <c r="A5824" t="s">
        <v>1238</v>
      </c>
      <c r="B5824" t="s">
        <v>212</v>
      </c>
    </row>
    <row r="5825" spans="1:2" x14ac:dyDescent="0.3">
      <c r="A5825" t="s">
        <v>1238</v>
      </c>
      <c r="B5825" t="s">
        <v>212</v>
      </c>
    </row>
    <row r="5826" spans="1:2" x14ac:dyDescent="0.3">
      <c r="A5826" t="s">
        <v>1238</v>
      </c>
      <c r="B5826" t="s">
        <v>212</v>
      </c>
    </row>
    <row r="5827" spans="1:2" x14ac:dyDescent="0.3">
      <c r="A5827" t="s">
        <v>1238</v>
      </c>
      <c r="B5827" t="s">
        <v>212</v>
      </c>
    </row>
    <row r="5828" spans="1:2" x14ac:dyDescent="0.3">
      <c r="A5828" t="s">
        <v>1237</v>
      </c>
      <c r="B5828" t="s">
        <v>227</v>
      </c>
    </row>
    <row r="5829" spans="1:2" x14ac:dyDescent="0.3">
      <c r="A5829" t="s">
        <v>1236</v>
      </c>
      <c r="B5829" t="s">
        <v>227</v>
      </c>
    </row>
    <row r="5830" spans="1:2" x14ac:dyDescent="0.3">
      <c r="A5830" t="s">
        <v>1235</v>
      </c>
      <c r="B5830" t="s">
        <v>207</v>
      </c>
    </row>
    <row r="5831" spans="1:2" x14ac:dyDescent="0.3">
      <c r="A5831" t="s">
        <v>1234</v>
      </c>
      <c r="B5831" t="s">
        <v>77</v>
      </c>
    </row>
    <row r="5832" spans="1:2" x14ac:dyDescent="0.3">
      <c r="A5832" t="s">
        <v>1234</v>
      </c>
      <c r="B5832" t="s">
        <v>77</v>
      </c>
    </row>
    <row r="5833" spans="1:2" x14ac:dyDescent="0.3">
      <c r="A5833" t="s">
        <v>1234</v>
      </c>
      <c r="B5833" t="s">
        <v>77</v>
      </c>
    </row>
    <row r="5834" spans="1:2" x14ac:dyDescent="0.3">
      <c r="A5834" t="s">
        <v>1234</v>
      </c>
      <c r="B5834" t="s">
        <v>77</v>
      </c>
    </row>
    <row r="5835" spans="1:2" x14ac:dyDescent="0.3">
      <c r="A5835" t="s">
        <v>1234</v>
      </c>
      <c r="B5835" t="s">
        <v>77</v>
      </c>
    </row>
    <row r="5836" spans="1:2" x14ac:dyDescent="0.3">
      <c r="A5836" t="s">
        <v>1233</v>
      </c>
      <c r="B5836" t="s">
        <v>70</v>
      </c>
    </row>
    <row r="5837" spans="1:2" x14ac:dyDescent="0.3">
      <c r="A5837" t="s">
        <v>1232</v>
      </c>
      <c r="B5837" t="s">
        <v>207</v>
      </c>
    </row>
    <row r="5838" spans="1:2" x14ac:dyDescent="0.3">
      <c r="A5838" t="s">
        <v>1231</v>
      </c>
      <c r="B5838" t="s">
        <v>70</v>
      </c>
    </row>
    <row r="5839" spans="1:2" x14ac:dyDescent="0.3">
      <c r="A5839" t="s">
        <v>1230</v>
      </c>
      <c r="B5839" t="s">
        <v>213</v>
      </c>
    </row>
    <row r="5840" spans="1:2" x14ac:dyDescent="0.3">
      <c r="A5840" t="s">
        <v>1229</v>
      </c>
      <c r="B5840" t="s">
        <v>211</v>
      </c>
    </row>
    <row r="5841" spans="1:2" x14ac:dyDescent="0.3">
      <c r="A5841" t="s">
        <v>1229</v>
      </c>
      <c r="B5841" t="s">
        <v>211</v>
      </c>
    </row>
    <row r="5842" spans="1:2" x14ac:dyDescent="0.3">
      <c r="A5842" t="s">
        <v>1228</v>
      </c>
      <c r="B5842" t="s">
        <v>227</v>
      </c>
    </row>
    <row r="5843" spans="1:2" x14ac:dyDescent="0.3">
      <c r="A5843" t="s">
        <v>1227</v>
      </c>
      <c r="B5843" t="s">
        <v>232</v>
      </c>
    </row>
    <row r="5844" spans="1:2" x14ac:dyDescent="0.3">
      <c r="A5844" t="s">
        <v>1227</v>
      </c>
      <c r="B5844" t="s">
        <v>232</v>
      </c>
    </row>
    <row r="5845" spans="1:2" x14ac:dyDescent="0.3">
      <c r="A5845" t="s">
        <v>1227</v>
      </c>
      <c r="B5845" t="s">
        <v>232</v>
      </c>
    </row>
    <row r="5846" spans="1:2" x14ac:dyDescent="0.3">
      <c r="A5846" t="s">
        <v>1227</v>
      </c>
      <c r="B5846" t="s">
        <v>232</v>
      </c>
    </row>
    <row r="5847" spans="1:2" x14ac:dyDescent="0.3">
      <c r="A5847" t="s">
        <v>1227</v>
      </c>
      <c r="B5847" t="s">
        <v>232</v>
      </c>
    </row>
    <row r="5848" spans="1:2" x14ac:dyDescent="0.3">
      <c r="A5848" t="s">
        <v>1226</v>
      </c>
      <c r="B5848" t="s">
        <v>232</v>
      </c>
    </row>
    <row r="5849" spans="1:2" x14ac:dyDescent="0.3">
      <c r="A5849" t="s">
        <v>1225</v>
      </c>
      <c r="B5849" t="s">
        <v>228</v>
      </c>
    </row>
    <row r="5850" spans="1:2" x14ac:dyDescent="0.3">
      <c r="A5850" t="s">
        <v>1224</v>
      </c>
      <c r="B5850" t="s">
        <v>207</v>
      </c>
    </row>
    <row r="5851" spans="1:2" x14ac:dyDescent="0.3">
      <c r="A5851" t="s">
        <v>1223</v>
      </c>
      <c r="B5851" t="s">
        <v>82</v>
      </c>
    </row>
    <row r="5852" spans="1:2" x14ac:dyDescent="0.3">
      <c r="A5852" t="s">
        <v>1223</v>
      </c>
      <c r="B5852" t="s">
        <v>82</v>
      </c>
    </row>
    <row r="5853" spans="1:2" x14ac:dyDescent="0.3">
      <c r="A5853" t="s">
        <v>1223</v>
      </c>
      <c r="B5853" t="s">
        <v>82</v>
      </c>
    </row>
    <row r="5854" spans="1:2" x14ac:dyDescent="0.3">
      <c r="A5854" t="s">
        <v>1223</v>
      </c>
      <c r="B5854" t="s">
        <v>82</v>
      </c>
    </row>
    <row r="5855" spans="1:2" x14ac:dyDescent="0.3">
      <c r="A5855" t="s">
        <v>1223</v>
      </c>
      <c r="B5855" t="s">
        <v>82</v>
      </c>
    </row>
    <row r="5856" spans="1:2" x14ac:dyDescent="0.3">
      <c r="A5856" t="s">
        <v>1223</v>
      </c>
      <c r="B5856" t="s">
        <v>82</v>
      </c>
    </row>
    <row r="5857" spans="1:2" x14ac:dyDescent="0.3">
      <c r="A5857" t="s">
        <v>1223</v>
      </c>
      <c r="B5857" t="s">
        <v>82</v>
      </c>
    </row>
    <row r="5858" spans="1:2" x14ac:dyDescent="0.3">
      <c r="A5858" t="s">
        <v>1223</v>
      </c>
      <c r="B5858" t="s">
        <v>82</v>
      </c>
    </row>
    <row r="5859" spans="1:2" x14ac:dyDescent="0.3">
      <c r="A5859" t="s">
        <v>1223</v>
      </c>
      <c r="B5859" t="s">
        <v>82</v>
      </c>
    </row>
    <row r="5860" spans="1:2" x14ac:dyDescent="0.3">
      <c r="A5860" t="s">
        <v>1222</v>
      </c>
      <c r="B5860" t="s">
        <v>207</v>
      </c>
    </row>
    <row r="5861" spans="1:2" x14ac:dyDescent="0.3">
      <c r="A5861" t="s">
        <v>1221</v>
      </c>
      <c r="B5861" t="s">
        <v>234</v>
      </c>
    </row>
    <row r="5862" spans="1:2" x14ac:dyDescent="0.3">
      <c r="A5862" t="s">
        <v>1221</v>
      </c>
      <c r="B5862" t="s">
        <v>234</v>
      </c>
    </row>
    <row r="5863" spans="1:2" x14ac:dyDescent="0.3">
      <c r="A5863" t="s">
        <v>1221</v>
      </c>
      <c r="B5863" t="s">
        <v>234</v>
      </c>
    </row>
    <row r="5864" spans="1:2" x14ac:dyDescent="0.3">
      <c r="A5864" t="s">
        <v>1221</v>
      </c>
      <c r="B5864" t="s">
        <v>234</v>
      </c>
    </row>
    <row r="5865" spans="1:2" x14ac:dyDescent="0.3">
      <c r="A5865" t="s">
        <v>1221</v>
      </c>
      <c r="B5865" t="s">
        <v>234</v>
      </c>
    </row>
    <row r="5866" spans="1:2" x14ac:dyDescent="0.3">
      <c r="A5866" t="s">
        <v>1221</v>
      </c>
      <c r="B5866" t="s">
        <v>234</v>
      </c>
    </row>
    <row r="5867" spans="1:2" x14ac:dyDescent="0.3">
      <c r="A5867" t="s">
        <v>1221</v>
      </c>
      <c r="B5867" t="s">
        <v>234</v>
      </c>
    </row>
    <row r="5868" spans="1:2" x14ac:dyDescent="0.3">
      <c r="A5868" t="s">
        <v>1221</v>
      </c>
      <c r="B5868" t="s">
        <v>234</v>
      </c>
    </row>
    <row r="5869" spans="1:2" x14ac:dyDescent="0.3">
      <c r="A5869" t="s">
        <v>1221</v>
      </c>
      <c r="B5869" t="s">
        <v>234</v>
      </c>
    </row>
    <row r="5870" spans="1:2" x14ac:dyDescent="0.3">
      <c r="A5870" t="s">
        <v>1221</v>
      </c>
      <c r="B5870" t="s">
        <v>234</v>
      </c>
    </row>
    <row r="5871" spans="1:2" x14ac:dyDescent="0.3">
      <c r="A5871" t="s">
        <v>1221</v>
      </c>
      <c r="B5871" t="s">
        <v>234</v>
      </c>
    </row>
    <row r="5872" spans="1:2" x14ac:dyDescent="0.3">
      <c r="A5872" t="s">
        <v>1221</v>
      </c>
      <c r="B5872" t="s">
        <v>234</v>
      </c>
    </row>
    <row r="5873" spans="1:2" x14ac:dyDescent="0.3">
      <c r="A5873" t="s">
        <v>1221</v>
      </c>
      <c r="B5873" t="s">
        <v>234</v>
      </c>
    </row>
    <row r="5874" spans="1:2" x14ac:dyDescent="0.3">
      <c r="A5874" t="s">
        <v>1221</v>
      </c>
      <c r="B5874" t="s">
        <v>234</v>
      </c>
    </row>
    <row r="5875" spans="1:2" x14ac:dyDescent="0.3">
      <c r="A5875" t="s">
        <v>1221</v>
      </c>
      <c r="B5875" t="s">
        <v>234</v>
      </c>
    </row>
    <row r="5876" spans="1:2" x14ac:dyDescent="0.3">
      <c r="A5876" t="s">
        <v>1221</v>
      </c>
      <c r="B5876" t="s">
        <v>234</v>
      </c>
    </row>
    <row r="5877" spans="1:2" x14ac:dyDescent="0.3">
      <c r="A5877" t="s">
        <v>1221</v>
      </c>
      <c r="B5877" t="s">
        <v>234</v>
      </c>
    </row>
    <row r="5878" spans="1:2" x14ac:dyDescent="0.3">
      <c r="A5878" t="s">
        <v>1221</v>
      </c>
      <c r="B5878" t="s">
        <v>234</v>
      </c>
    </row>
    <row r="5879" spans="1:2" x14ac:dyDescent="0.3">
      <c r="A5879" t="s">
        <v>1221</v>
      </c>
      <c r="B5879" t="s">
        <v>234</v>
      </c>
    </row>
    <row r="5880" spans="1:2" x14ac:dyDescent="0.3">
      <c r="A5880" t="s">
        <v>1220</v>
      </c>
      <c r="B5880" t="s">
        <v>219</v>
      </c>
    </row>
    <row r="5881" spans="1:2" x14ac:dyDescent="0.3">
      <c r="A5881" t="s">
        <v>1220</v>
      </c>
      <c r="B5881" t="s">
        <v>219</v>
      </c>
    </row>
    <row r="5882" spans="1:2" x14ac:dyDescent="0.3">
      <c r="A5882" t="s">
        <v>1220</v>
      </c>
      <c r="B5882" t="s">
        <v>219</v>
      </c>
    </row>
    <row r="5883" spans="1:2" x14ac:dyDescent="0.3">
      <c r="A5883" t="s">
        <v>1220</v>
      </c>
      <c r="B5883" t="s">
        <v>219</v>
      </c>
    </row>
    <row r="5884" spans="1:2" x14ac:dyDescent="0.3">
      <c r="A5884" t="s">
        <v>1220</v>
      </c>
      <c r="B5884" t="s">
        <v>219</v>
      </c>
    </row>
    <row r="5885" spans="1:2" x14ac:dyDescent="0.3">
      <c r="A5885" t="s">
        <v>1220</v>
      </c>
      <c r="B5885" t="s">
        <v>219</v>
      </c>
    </row>
    <row r="5886" spans="1:2" x14ac:dyDescent="0.3">
      <c r="A5886" t="s">
        <v>1220</v>
      </c>
      <c r="B5886" t="s">
        <v>219</v>
      </c>
    </row>
    <row r="5887" spans="1:2" x14ac:dyDescent="0.3">
      <c r="A5887" t="s">
        <v>1220</v>
      </c>
      <c r="B5887" t="s">
        <v>219</v>
      </c>
    </row>
    <row r="5888" spans="1:2" x14ac:dyDescent="0.3">
      <c r="A5888" t="s">
        <v>1220</v>
      </c>
      <c r="B5888" t="s">
        <v>219</v>
      </c>
    </row>
    <row r="5889" spans="1:2" x14ac:dyDescent="0.3">
      <c r="A5889" t="s">
        <v>1220</v>
      </c>
      <c r="B5889" t="s">
        <v>219</v>
      </c>
    </row>
    <row r="5890" spans="1:2" x14ac:dyDescent="0.3">
      <c r="A5890" t="s">
        <v>1220</v>
      </c>
      <c r="B5890" t="s">
        <v>219</v>
      </c>
    </row>
    <row r="5891" spans="1:2" x14ac:dyDescent="0.3">
      <c r="A5891" t="s">
        <v>1220</v>
      </c>
      <c r="B5891" t="s">
        <v>219</v>
      </c>
    </row>
    <row r="5892" spans="1:2" x14ac:dyDescent="0.3">
      <c r="A5892" t="s">
        <v>1220</v>
      </c>
      <c r="B5892" t="s">
        <v>219</v>
      </c>
    </row>
    <row r="5893" spans="1:2" x14ac:dyDescent="0.3">
      <c r="A5893" t="s">
        <v>1220</v>
      </c>
      <c r="B5893" t="s">
        <v>219</v>
      </c>
    </row>
    <row r="5894" spans="1:2" x14ac:dyDescent="0.3">
      <c r="A5894" t="s">
        <v>1220</v>
      </c>
      <c r="B5894" t="s">
        <v>219</v>
      </c>
    </row>
    <row r="5895" spans="1:2" x14ac:dyDescent="0.3">
      <c r="A5895" t="s">
        <v>1220</v>
      </c>
      <c r="B5895" t="s">
        <v>219</v>
      </c>
    </row>
    <row r="5896" spans="1:2" x14ac:dyDescent="0.3">
      <c r="A5896" t="s">
        <v>1220</v>
      </c>
      <c r="B5896" t="s">
        <v>219</v>
      </c>
    </row>
    <row r="5897" spans="1:2" x14ac:dyDescent="0.3">
      <c r="A5897" t="s">
        <v>1220</v>
      </c>
      <c r="B5897" t="s">
        <v>219</v>
      </c>
    </row>
    <row r="5898" spans="1:2" x14ac:dyDescent="0.3">
      <c r="A5898" t="s">
        <v>1220</v>
      </c>
      <c r="B5898" t="s">
        <v>219</v>
      </c>
    </row>
    <row r="5899" spans="1:2" x14ac:dyDescent="0.3">
      <c r="A5899" t="s">
        <v>1220</v>
      </c>
      <c r="B5899" t="s">
        <v>219</v>
      </c>
    </row>
    <row r="5900" spans="1:2" x14ac:dyDescent="0.3">
      <c r="A5900" t="s">
        <v>1219</v>
      </c>
      <c r="B5900" t="s">
        <v>206</v>
      </c>
    </row>
    <row r="5901" spans="1:2" x14ac:dyDescent="0.3">
      <c r="A5901" t="s">
        <v>1219</v>
      </c>
      <c r="B5901" t="s">
        <v>206</v>
      </c>
    </row>
    <row r="5902" spans="1:2" x14ac:dyDescent="0.3">
      <c r="A5902" t="s">
        <v>1219</v>
      </c>
      <c r="B5902" t="s">
        <v>206</v>
      </c>
    </row>
    <row r="5903" spans="1:2" x14ac:dyDescent="0.3">
      <c r="A5903" t="s">
        <v>1219</v>
      </c>
      <c r="B5903" t="s">
        <v>206</v>
      </c>
    </row>
    <row r="5904" spans="1:2" x14ac:dyDescent="0.3">
      <c r="A5904" t="s">
        <v>1219</v>
      </c>
      <c r="B5904" t="s">
        <v>206</v>
      </c>
    </row>
    <row r="5905" spans="1:2" x14ac:dyDescent="0.3">
      <c r="A5905" t="s">
        <v>1219</v>
      </c>
      <c r="B5905" t="s">
        <v>206</v>
      </c>
    </row>
    <row r="5906" spans="1:2" x14ac:dyDescent="0.3">
      <c r="A5906" t="s">
        <v>1219</v>
      </c>
      <c r="B5906" t="s">
        <v>206</v>
      </c>
    </row>
    <row r="5907" spans="1:2" x14ac:dyDescent="0.3">
      <c r="A5907" t="s">
        <v>1219</v>
      </c>
      <c r="B5907" t="s">
        <v>206</v>
      </c>
    </row>
    <row r="5908" spans="1:2" x14ac:dyDescent="0.3">
      <c r="A5908" t="s">
        <v>1219</v>
      </c>
      <c r="B5908" t="s">
        <v>206</v>
      </c>
    </row>
    <row r="5909" spans="1:2" x14ac:dyDescent="0.3">
      <c r="A5909" t="s">
        <v>1218</v>
      </c>
      <c r="B5909" t="s">
        <v>233</v>
      </c>
    </row>
    <row r="5910" spans="1:2" x14ac:dyDescent="0.3">
      <c r="A5910" t="s">
        <v>1217</v>
      </c>
      <c r="B5910" t="s">
        <v>70</v>
      </c>
    </row>
    <row r="5911" spans="1:2" x14ac:dyDescent="0.3">
      <c r="A5911" t="s">
        <v>1216</v>
      </c>
      <c r="B5911" t="s">
        <v>70</v>
      </c>
    </row>
    <row r="5912" spans="1:2" x14ac:dyDescent="0.3">
      <c r="A5912" t="s">
        <v>1215</v>
      </c>
      <c r="B5912" t="s">
        <v>226</v>
      </c>
    </row>
    <row r="5913" spans="1:2" x14ac:dyDescent="0.3">
      <c r="A5913" t="s">
        <v>1215</v>
      </c>
      <c r="B5913" t="s">
        <v>226</v>
      </c>
    </row>
    <row r="5914" spans="1:2" x14ac:dyDescent="0.3">
      <c r="A5914" t="s">
        <v>1215</v>
      </c>
      <c r="B5914" t="s">
        <v>226</v>
      </c>
    </row>
    <row r="5915" spans="1:2" x14ac:dyDescent="0.3">
      <c r="A5915" t="s">
        <v>1215</v>
      </c>
      <c r="B5915" t="s">
        <v>226</v>
      </c>
    </row>
    <row r="5916" spans="1:2" x14ac:dyDescent="0.3">
      <c r="A5916" t="s">
        <v>1215</v>
      </c>
      <c r="B5916" t="s">
        <v>226</v>
      </c>
    </row>
    <row r="5917" spans="1:2" x14ac:dyDescent="0.3">
      <c r="A5917" t="s">
        <v>1215</v>
      </c>
      <c r="B5917" t="s">
        <v>226</v>
      </c>
    </row>
    <row r="5918" spans="1:2" x14ac:dyDescent="0.3">
      <c r="A5918" t="s">
        <v>1215</v>
      </c>
      <c r="B5918" t="s">
        <v>226</v>
      </c>
    </row>
    <row r="5919" spans="1:2" x14ac:dyDescent="0.3">
      <c r="A5919" t="s">
        <v>1215</v>
      </c>
      <c r="B5919" t="s">
        <v>226</v>
      </c>
    </row>
    <row r="5920" spans="1:2" x14ac:dyDescent="0.3">
      <c r="A5920" t="s">
        <v>1215</v>
      </c>
      <c r="B5920" t="s">
        <v>226</v>
      </c>
    </row>
    <row r="5921" spans="1:2" x14ac:dyDescent="0.3">
      <c r="A5921" t="s">
        <v>1215</v>
      </c>
      <c r="B5921" t="s">
        <v>226</v>
      </c>
    </row>
    <row r="5922" spans="1:2" x14ac:dyDescent="0.3">
      <c r="A5922" t="s">
        <v>1215</v>
      </c>
      <c r="B5922" t="s">
        <v>226</v>
      </c>
    </row>
    <row r="5923" spans="1:2" x14ac:dyDescent="0.3">
      <c r="A5923" t="s">
        <v>1215</v>
      </c>
      <c r="B5923" t="s">
        <v>226</v>
      </c>
    </row>
    <row r="5924" spans="1:2" x14ac:dyDescent="0.3">
      <c r="A5924" t="s">
        <v>1215</v>
      </c>
      <c r="B5924" t="s">
        <v>226</v>
      </c>
    </row>
    <row r="5925" spans="1:2" x14ac:dyDescent="0.3">
      <c r="A5925" t="s">
        <v>1215</v>
      </c>
      <c r="B5925" t="s">
        <v>226</v>
      </c>
    </row>
    <row r="5926" spans="1:2" x14ac:dyDescent="0.3">
      <c r="A5926" t="s">
        <v>1215</v>
      </c>
      <c r="B5926" t="s">
        <v>226</v>
      </c>
    </row>
    <row r="5927" spans="1:2" x14ac:dyDescent="0.3">
      <c r="A5927" t="s">
        <v>1215</v>
      </c>
      <c r="B5927" t="s">
        <v>226</v>
      </c>
    </row>
    <row r="5928" spans="1:2" x14ac:dyDescent="0.3">
      <c r="A5928" t="s">
        <v>1215</v>
      </c>
      <c r="B5928" t="s">
        <v>226</v>
      </c>
    </row>
    <row r="5929" spans="1:2" x14ac:dyDescent="0.3">
      <c r="A5929" t="s">
        <v>1215</v>
      </c>
      <c r="B5929" t="s">
        <v>226</v>
      </c>
    </row>
    <row r="5930" spans="1:2" x14ac:dyDescent="0.3">
      <c r="A5930" t="s">
        <v>1215</v>
      </c>
      <c r="B5930" t="s">
        <v>226</v>
      </c>
    </row>
    <row r="5931" spans="1:2" x14ac:dyDescent="0.3">
      <c r="A5931" t="s">
        <v>1215</v>
      </c>
      <c r="B5931" t="s">
        <v>226</v>
      </c>
    </row>
    <row r="5932" spans="1:2" x14ac:dyDescent="0.3">
      <c r="A5932" t="s">
        <v>1215</v>
      </c>
      <c r="B5932" t="s">
        <v>226</v>
      </c>
    </row>
    <row r="5933" spans="1:2" x14ac:dyDescent="0.3">
      <c r="A5933" t="s">
        <v>1215</v>
      </c>
      <c r="B5933" t="s">
        <v>226</v>
      </c>
    </row>
    <row r="5934" spans="1:2" x14ac:dyDescent="0.3">
      <c r="A5934" t="s">
        <v>1215</v>
      </c>
      <c r="B5934" t="s">
        <v>226</v>
      </c>
    </row>
    <row r="5935" spans="1:2" x14ac:dyDescent="0.3">
      <c r="A5935" t="s">
        <v>1215</v>
      </c>
      <c r="B5935" t="s">
        <v>226</v>
      </c>
    </row>
    <row r="5936" spans="1:2" x14ac:dyDescent="0.3">
      <c r="A5936" t="s">
        <v>1215</v>
      </c>
      <c r="B5936" t="s">
        <v>226</v>
      </c>
    </row>
    <row r="5937" spans="1:2" x14ac:dyDescent="0.3">
      <c r="A5937" t="s">
        <v>1215</v>
      </c>
      <c r="B5937" t="s">
        <v>226</v>
      </c>
    </row>
    <row r="5938" spans="1:2" x14ac:dyDescent="0.3">
      <c r="A5938" t="s">
        <v>1214</v>
      </c>
      <c r="B5938" t="s">
        <v>208</v>
      </c>
    </row>
    <row r="5939" spans="1:2" x14ac:dyDescent="0.3">
      <c r="A5939" t="s">
        <v>1214</v>
      </c>
      <c r="B5939" t="s">
        <v>208</v>
      </c>
    </row>
    <row r="5940" spans="1:2" x14ac:dyDescent="0.3">
      <c r="A5940" t="s">
        <v>1214</v>
      </c>
      <c r="B5940" t="s">
        <v>208</v>
      </c>
    </row>
    <row r="5941" spans="1:2" x14ac:dyDescent="0.3">
      <c r="A5941" t="s">
        <v>1214</v>
      </c>
      <c r="B5941" t="s">
        <v>208</v>
      </c>
    </row>
    <row r="5942" spans="1:2" x14ac:dyDescent="0.3">
      <c r="A5942" t="s">
        <v>1214</v>
      </c>
      <c r="B5942" t="s">
        <v>208</v>
      </c>
    </row>
    <row r="5943" spans="1:2" x14ac:dyDescent="0.3">
      <c r="A5943" t="s">
        <v>1214</v>
      </c>
      <c r="B5943" t="s">
        <v>208</v>
      </c>
    </row>
    <row r="5944" spans="1:2" x14ac:dyDescent="0.3">
      <c r="A5944" t="s">
        <v>1213</v>
      </c>
      <c r="B5944" t="s">
        <v>219</v>
      </c>
    </row>
    <row r="5945" spans="1:2" x14ac:dyDescent="0.3">
      <c r="A5945" t="s">
        <v>1213</v>
      </c>
      <c r="B5945" t="s">
        <v>219</v>
      </c>
    </row>
    <row r="5946" spans="1:2" x14ac:dyDescent="0.3">
      <c r="A5946" t="s">
        <v>1213</v>
      </c>
      <c r="B5946" t="s">
        <v>219</v>
      </c>
    </row>
    <row r="5947" spans="1:2" x14ac:dyDescent="0.3">
      <c r="A5947" t="s">
        <v>1213</v>
      </c>
      <c r="B5947" t="s">
        <v>219</v>
      </c>
    </row>
    <row r="5948" spans="1:2" x14ac:dyDescent="0.3">
      <c r="A5948" t="s">
        <v>1213</v>
      </c>
      <c r="B5948" t="s">
        <v>219</v>
      </c>
    </row>
    <row r="5949" spans="1:2" x14ac:dyDescent="0.3">
      <c r="A5949" t="s">
        <v>1212</v>
      </c>
      <c r="B5949" t="s">
        <v>212</v>
      </c>
    </row>
    <row r="5950" spans="1:2" x14ac:dyDescent="0.3">
      <c r="A5950" t="s">
        <v>1212</v>
      </c>
      <c r="B5950" t="s">
        <v>212</v>
      </c>
    </row>
    <row r="5951" spans="1:2" x14ac:dyDescent="0.3">
      <c r="A5951" t="s">
        <v>1212</v>
      </c>
      <c r="B5951" t="s">
        <v>212</v>
      </c>
    </row>
    <row r="5952" spans="1:2" x14ac:dyDescent="0.3">
      <c r="A5952" t="s">
        <v>1211</v>
      </c>
      <c r="B5952" t="s">
        <v>212</v>
      </c>
    </row>
    <row r="5953" spans="1:2" x14ac:dyDescent="0.3">
      <c r="A5953" t="s">
        <v>1211</v>
      </c>
      <c r="B5953" t="s">
        <v>212</v>
      </c>
    </row>
    <row r="5954" spans="1:2" x14ac:dyDescent="0.3">
      <c r="A5954" t="s">
        <v>1211</v>
      </c>
      <c r="B5954" t="s">
        <v>212</v>
      </c>
    </row>
    <row r="5955" spans="1:2" x14ac:dyDescent="0.3">
      <c r="A5955" t="s">
        <v>1211</v>
      </c>
      <c r="B5955" t="s">
        <v>212</v>
      </c>
    </row>
    <row r="5956" spans="1:2" x14ac:dyDescent="0.3">
      <c r="A5956" t="s">
        <v>1211</v>
      </c>
      <c r="B5956" t="s">
        <v>212</v>
      </c>
    </row>
    <row r="5957" spans="1:2" x14ac:dyDescent="0.3">
      <c r="A5957" t="s">
        <v>1211</v>
      </c>
      <c r="B5957" t="s">
        <v>212</v>
      </c>
    </row>
    <row r="5958" spans="1:2" x14ac:dyDescent="0.3">
      <c r="A5958" t="s">
        <v>1211</v>
      </c>
      <c r="B5958" t="s">
        <v>212</v>
      </c>
    </row>
    <row r="5959" spans="1:2" x14ac:dyDescent="0.3">
      <c r="A5959" t="s">
        <v>1211</v>
      </c>
      <c r="B5959" t="s">
        <v>212</v>
      </c>
    </row>
    <row r="5960" spans="1:2" x14ac:dyDescent="0.3">
      <c r="A5960" t="s">
        <v>1211</v>
      </c>
      <c r="B5960" t="s">
        <v>212</v>
      </c>
    </row>
    <row r="5961" spans="1:2" x14ac:dyDescent="0.3">
      <c r="A5961" t="s">
        <v>1211</v>
      </c>
      <c r="B5961" t="s">
        <v>212</v>
      </c>
    </row>
    <row r="5962" spans="1:2" x14ac:dyDescent="0.3">
      <c r="A5962" t="s">
        <v>1211</v>
      </c>
      <c r="B5962" t="s">
        <v>212</v>
      </c>
    </row>
    <row r="5963" spans="1:2" x14ac:dyDescent="0.3">
      <c r="A5963" t="s">
        <v>1211</v>
      </c>
      <c r="B5963" t="s">
        <v>212</v>
      </c>
    </row>
    <row r="5964" spans="1:2" x14ac:dyDescent="0.3">
      <c r="A5964" t="s">
        <v>1211</v>
      </c>
      <c r="B5964" t="s">
        <v>212</v>
      </c>
    </row>
    <row r="5965" spans="1:2" x14ac:dyDescent="0.3">
      <c r="A5965" t="s">
        <v>1211</v>
      </c>
      <c r="B5965" t="s">
        <v>212</v>
      </c>
    </row>
    <row r="5966" spans="1:2" x14ac:dyDescent="0.3">
      <c r="A5966" t="s">
        <v>1211</v>
      </c>
      <c r="B5966" t="s">
        <v>212</v>
      </c>
    </row>
    <row r="5967" spans="1:2" x14ac:dyDescent="0.3">
      <c r="A5967" t="s">
        <v>1211</v>
      </c>
      <c r="B5967" t="s">
        <v>212</v>
      </c>
    </row>
    <row r="5968" spans="1:2" x14ac:dyDescent="0.3">
      <c r="A5968" t="s">
        <v>1211</v>
      </c>
      <c r="B5968" t="s">
        <v>212</v>
      </c>
    </row>
    <row r="5969" spans="1:2" x14ac:dyDescent="0.3">
      <c r="A5969" t="s">
        <v>1211</v>
      </c>
      <c r="B5969" t="s">
        <v>212</v>
      </c>
    </row>
    <row r="5970" spans="1:2" x14ac:dyDescent="0.3">
      <c r="A5970" t="s">
        <v>1211</v>
      </c>
      <c r="B5970" t="s">
        <v>212</v>
      </c>
    </row>
    <row r="5971" spans="1:2" x14ac:dyDescent="0.3">
      <c r="A5971" t="s">
        <v>1211</v>
      </c>
      <c r="B5971" t="s">
        <v>212</v>
      </c>
    </row>
    <row r="5972" spans="1:2" x14ac:dyDescent="0.3">
      <c r="A5972" t="s">
        <v>1211</v>
      </c>
      <c r="B5972" t="s">
        <v>212</v>
      </c>
    </row>
    <row r="5973" spans="1:2" x14ac:dyDescent="0.3">
      <c r="A5973" t="s">
        <v>1211</v>
      </c>
      <c r="B5973" t="s">
        <v>212</v>
      </c>
    </row>
    <row r="5974" spans="1:2" x14ac:dyDescent="0.3">
      <c r="A5974" t="s">
        <v>1211</v>
      </c>
      <c r="B5974" t="s">
        <v>212</v>
      </c>
    </row>
    <row r="5975" spans="1:2" x14ac:dyDescent="0.3">
      <c r="A5975" t="s">
        <v>1210</v>
      </c>
      <c r="B5975" t="s">
        <v>223</v>
      </c>
    </row>
    <row r="5976" spans="1:2" x14ac:dyDescent="0.3">
      <c r="A5976" t="s">
        <v>1210</v>
      </c>
      <c r="B5976" t="s">
        <v>223</v>
      </c>
    </row>
    <row r="5977" spans="1:2" x14ac:dyDescent="0.3">
      <c r="A5977" t="s">
        <v>1210</v>
      </c>
      <c r="B5977" t="s">
        <v>223</v>
      </c>
    </row>
    <row r="5978" spans="1:2" x14ac:dyDescent="0.3">
      <c r="A5978" t="s">
        <v>1210</v>
      </c>
      <c r="B5978" t="s">
        <v>223</v>
      </c>
    </row>
    <row r="5979" spans="1:2" x14ac:dyDescent="0.3">
      <c r="A5979" t="s">
        <v>1210</v>
      </c>
      <c r="B5979" t="s">
        <v>223</v>
      </c>
    </row>
    <row r="5980" spans="1:2" x14ac:dyDescent="0.3">
      <c r="A5980" t="s">
        <v>1210</v>
      </c>
      <c r="B5980" t="s">
        <v>223</v>
      </c>
    </row>
    <row r="5981" spans="1:2" x14ac:dyDescent="0.3">
      <c r="A5981" t="s">
        <v>1209</v>
      </c>
      <c r="B5981" t="s">
        <v>207</v>
      </c>
    </row>
    <row r="5982" spans="1:2" x14ac:dyDescent="0.3">
      <c r="A5982" t="s">
        <v>1208</v>
      </c>
      <c r="B5982" t="s">
        <v>232</v>
      </c>
    </row>
    <row r="5983" spans="1:2" x14ac:dyDescent="0.3">
      <c r="A5983" t="s">
        <v>1207</v>
      </c>
      <c r="B5983" t="s">
        <v>70</v>
      </c>
    </row>
    <row r="5984" spans="1:2" x14ac:dyDescent="0.3">
      <c r="A5984" t="s">
        <v>1205</v>
      </c>
      <c r="B5984" t="s">
        <v>206</v>
      </c>
    </row>
    <row r="5985" spans="1:2" x14ac:dyDescent="0.3">
      <c r="A5985" t="s">
        <v>1204</v>
      </c>
      <c r="B5985" t="s">
        <v>82</v>
      </c>
    </row>
    <row r="5986" spans="1:2" x14ac:dyDescent="0.3">
      <c r="A5986" t="s">
        <v>1204</v>
      </c>
      <c r="B5986" t="s">
        <v>82</v>
      </c>
    </row>
    <row r="5987" spans="1:2" x14ac:dyDescent="0.3">
      <c r="A5987" t="s">
        <v>1204</v>
      </c>
      <c r="B5987" t="s">
        <v>82</v>
      </c>
    </row>
    <row r="5988" spans="1:2" x14ac:dyDescent="0.3">
      <c r="A5988" t="s">
        <v>1204</v>
      </c>
      <c r="B5988" t="s">
        <v>82</v>
      </c>
    </row>
    <row r="5989" spans="1:2" x14ac:dyDescent="0.3">
      <c r="A5989" t="s">
        <v>1204</v>
      </c>
      <c r="B5989" t="s">
        <v>82</v>
      </c>
    </row>
    <row r="5990" spans="1:2" x14ac:dyDescent="0.3">
      <c r="A5990" t="s">
        <v>1204</v>
      </c>
      <c r="B5990" t="s">
        <v>82</v>
      </c>
    </row>
    <row r="5991" spans="1:2" x14ac:dyDescent="0.3">
      <c r="A5991" t="s">
        <v>1204</v>
      </c>
      <c r="B5991" t="s">
        <v>82</v>
      </c>
    </row>
    <row r="5992" spans="1:2" x14ac:dyDescent="0.3">
      <c r="A5992" t="s">
        <v>1204</v>
      </c>
      <c r="B5992" t="s">
        <v>82</v>
      </c>
    </row>
    <row r="5993" spans="1:2" x14ac:dyDescent="0.3">
      <c r="A5993" t="s">
        <v>1204</v>
      </c>
      <c r="B5993" t="s">
        <v>82</v>
      </c>
    </row>
    <row r="5994" spans="1:2" x14ac:dyDescent="0.3">
      <c r="A5994" t="s">
        <v>1204</v>
      </c>
      <c r="B5994" t="s">
        <v>82</v>
      </c>
    </row>
    <row r="5995" spans="1:2" x14ac:dyDescent="0.3">
      <c r="A5995" t="s">
        <v>1204</v>
      </c>
      <c r="B5995" t="s">
        <v>82</v>
      </c>
    </row>
    <row r="5996" spans="1:2" x14ac:dyDescent="0.3">
      <c r="A5996" t="s">
        <v>1204</v>
      </c>
      <c r="B5996" t="s">
        <v>82</v>
      </c>
    </row>
    <row r="5997" spans="1:2" x14ac:dyDescent="0.3">
      <c r="A5997" t="s">
        <v>1204</v>
      </c>
      <c r="B5997" t="s">
        <v>82</v>
      </c>
    </row>
    <row r="5998" spans="1:2" x14ac:dyDescent="0.3">
      <c r="A5998" t="s">
        <v>1204</v>
      </c>
      <c r="B5998" t="s">
        <v>82</v>
      </c>
    </row>
    <row r="5999" spans="1:2" x14ac:dyDescent="0.3">
      <c r="A5999" t="s">
        <v>1204</v>
      </c>
      <c r="B5999" t="s">
        <v>82</v>
      </c>
    </row>
    <row r="6000" spans="1:2" x14ac:dyDescent="0.3">
      <c r="A6000" t="s">
        <v>1204</v>
      </c>
      <c r="B6000" t="s">
        <v>82</v>
      </c>
    </row>
    <row r="6001" spans="1:2" x14ac:dyDescent="0.3">
      <c r="A6001" t="s">
        <v>1204</v>
      </c>
      <c r="B6001" t="s">
        <v>82</v>
      </c>
    </row>
    <row r="6002" spans="1:2" x14ac:dyDescent="0.3">
      <c r="A6002" t="s">
        <v>1204</v>
      </c>
      <c r="B6002" t="s">
        <v>82</v>
      </c>
    </row>
    <row r="6003" spans="1:2" x14ac:dyDescent="0.3">
      <c r="A6003" t="s">
        <v>1203</v>
      </c>
      <c r="B6003" t="s">
        <v>211</v>
      </c>
    </row>
    <row r="6004" spans="1:2" x14ac:dyDescent="0.3">
      <c r="A6004" t="s">
        <v>1203</v>
      </c>
      <c r="B6004" t="s">
        <v>211</v>
      </c>
    </row>
    <row r="6005" spans="1:2" x14ac:dyDescent="0.3">
      <c r="A6005" t="s">
        <v>1203</v>
      </c>
      <c r="B6005" t="s">
        <v>211</v>
      </c>
    </row>
    <row r="6006" spans="1:2" x14ac:dyDescent="0.3">
      <c r="A6006" t="s">
        <v>1203</v>
      </c>
      <c r="B6006" t="s">
        <v>211</v>
      </c>
    </row>
    <row r="6007" spans="1:2" x14ac:dyDescent="0.3">
      <c r="A6007" t="s">
        <v>1203</v>
      </c>
      <c r="B6007" t="s">
        <v>211</v>
      </c>
    </row>
    <row r="6008" spans="1:2" x14ac:dyDescent="0.3">
      <c r="A6008" t="s">
        <v>1203</v>
      </c>
      <c r="B6008" t="s">
        <v>211</v>
      </c>
    </row>
    <row r="6009" spans="1:2" x14ac:dyDescent="0.3">
      <c r="A6009" t="s">
        <v>1203</v>
      </c>
      <c r="B6009" t="s">
        <v>211</v>
      </c>
    </row>
    <row r="6010" spans="1:2" x14ac:dyDescent="0.3">
      <c r="A6010" t="s">
        <v>1202</v>
      </c>
      <c r="B6010" t="s">
        <v>211</v>
      </c>
    </row>
    <row r="6011" spans="1:2" x14ac:dyDescent="0.3">
      <c r="A6011" t="s">
        <v>1202</v>
      </c>
      <c r="B6011" t="s">
        <v>211</v>
      </c>
    </row>
    <row r="6012" spans="1:2" x14ac:dyDescent="0.3">
      <c r="A6012" t="s">
        <v>1202</v>
      </c>
      <c r="B6012" t="s">
        <v>211</v>
      </c>
    </row>
    <row r="6013" spans="1:2" x14ac:dyDescent="0.3">
      <c r="A6013" t="s">
        <v>1202</v>
      </c>
      <c r="B6013" t="s">
        <v>211</v>
      </c>
    </row>
    <row r="6014" spans="1:2" x14ac:dyDescent="0.3">
      <c r="A6014" t="s">
        <v>1202</v>
      </c>
      <c r="B6014" t="s">
        <v>211</v>
      </c>
    </row>
    <row r="6015" spans="1:2" x14ac:dyDescent="0.3">
      <c r="A6015" t="s">
        <v>1201</v>
      </c>
      <c r="B6015" t="s">
        <v>211</v>
      </c>
    </row>
    <row r="6016" spans="1:2" x14ac:dyDescent="0.3">
      <c r="A6016" t="s">
        <v>1201</v>
      </c>
      <c r="B6016" t="s">
        <v>211</v>
      </c>
    </row>
    <row r="6017" spans="1:2" x14ac:dyDescent="0.3">
      <c r="A6017" t="s">
        <v>1206</v>
      </c>
      <c r="B6017" t="s">
        <v>70</v>
      </c>
    </row>
    <row r="6018" spans="1:2" x14ac:dyDescent="0.3">
      <c r="A6018" t="s">
        <v>1200</v>
      </c>
      <c r="B6018" t="s">
        <v>70</v>
      </c>
    </row>
    <row r="6019" spans="1:2" x14ac:dyDescent="0.3">
      <c r="A6019" t="s">
        <v>1199</v>
      </c>
      <c r="B6019" t="s">
        <v>211</v>
      </c>
    </row>
    <row r="6020" spans="1:2" x14ac:dyDescent="0.3">
      <c r="A6020" t="s">
        <v>1199</v>
      </c>
      <c r="B6020" t="s">
        <v>211</v>
      </c>
    </row>
    <row r="6021" spans="1:2" x14ac:dyDescent="0.3">
      <c r="A6021" t="s">
        <v>1199</v>
      </c>
      <c r="B6021" t="s">
        <v>211</v>
      </c>
    </row>
    <row r="6022" spans="1:2" x14ac:dyDescent="0.3">
      <c r="A6022" t="s">
        <v>1199</v>
      </c>
      <c r="B6022" t="s">
        <v>211</v>
      </c>
    </row>
    <row r="6023" spans="1:2" x14ac:dyDescent="0.3">
      <c r="A6023" t="s">
        <v>1199</v>
      </c>
      <c r="B6023" t="s">
        <v>211</v>
      </c>
    </row>
    <row r="6024" spans="1:2" x14ac:dyDescent="0.3">
      <c r="A6024" t="s">
        <v>1199</v>
      </c>
      <c r="B6024" t="s">
        <v>211</v>
      </c>
    </row>
    <row r="6025" spans="1:2" x14ac:dyDescent="0.3">
      <c r="A6025" t="s">
        <v>1199</v>
      </c>
      <c r="B6025" t="s">
        <v>211</v>
      </c>
    </row>
    <row r="6026" spans="1:2" x14ac:dyDescent="0.3">
      <c r="A6026" t="s">
        <v>1199</v>
      </c>
      <c r="B6026" t="s">
        <v>211</v>
      </c>
    </row>
    <row r="6027" spans="1:2" x14ac:dyDescent="0.3">
      <c r="A6027" t="s">
        <v>1199</v>
      </c>
      <c r="B6027" t="s">
        <v>211</v>
      </c>
    </row>
    <row r="6028" spans="1:2" x14ac:dyDescent="0.3">
      <c r="A6028" t="s">
        <v>1199</v>
      </c>
      <c r="B6028" t="s">
        <v>211</v>
      </c>
    </row>
    <row r="6029" spans="1:2" x14ac:dyDescent="0.3">
      <c r="A6029" t="s">
        <v>1198</v>
      </c>
      <c r="B6029" t="s">
        <v>211</v>
      </c>
    </row>
    <row r="6030" spans="1:2" x14ac:dyDescent="0.3">
      <c r="A6030" t="s">
        <v>1198</v>
      </c>
      <c r="B6030" t="s">
        <v>211</v>
      </c>
    </row>
    <row r="6031" spans="1:2" x14ac:dyDescent="0.3">
      <c r="A6031" t="s">
        <v>1198</v>
      </c>
      <c r="B6031" t="s">
        <v>211</v>
      </c>
    </row>
    <row r="6032" spans="1:2" x14ac:dyDescent="0.3">
      <c r="A6032" t="s">
        <v>1198</v>
      </c>
      <c r="B6032" t="s">
        <v>211</v>
      </c>
    </row>
    <row r="6033" spans="1:2" x14ac:dyDescent="0.3">
      <c r="A6033" t="s">
        <v>1198</v>
      </c>
      <c r="B6033" t="s">
        <v>211</v>
      </c>
    </row>
    <row r="6034" spans="1:2" x14ac:dyDescent="0.3">
      <c r="A6034" t="s">
        <v>1198</v>
      </c>
      <c r="B6034" t="s">
        <v>211</v>
      </c>
    </row>
    <row r="6035" spans="1:2" x14ac:dyDescent="0.3">
      <c r="A6035" t="s">
        <v>1198</v>
      </c>
      <c r="B6035" t="s">
        <v>211</v>
      </c>
    </row>
    <row r="6036" spans="1:2" x14ac:dyDescent="0.3">
      <c r="A6036" t="s">
        <v>1198</v>
      </c>
      <c r="B6036" t="s">
        <v>211</v>
      </c>
    </row>
    <row r="6037" spans="1:2" x14ac:dyDescent="0.3">
      <c r="A6037" t="s">
        <v>1198</v>
      </c>
      <c r="B6037" t="s">
        <v>211</v>
      </c>
    </row>
    <row r="6038" spans="1:2" x14ac:dyDescent="0.3">
      <c r="A6038" t="s">
        <v>1198</v>
      </c>
      <c r="B6038" t="s">
        <v>211</v>
      </c>
    </row>
    <row r="6039" spans="1:2" x14ac:dyDescent="0.3">
      <c r="A6039" t="s">
        <v>1198</v>
      </c>
      <c r="B6039" t="s">
        <v>211</v>
      </c>
    </row>
    <row r="6040" spans="1:2" x14ac:dyDescent="0.3">
      <c r="A6040" t="s">
        <v>1198</v>
      </c>
      <c r="B6040" t="s">
        <v>211</v>
      </c>
    </row>
    <row r="6041" spans="1:2" x14ac:dyDescent="0.3">
      <c r="A6041" t="s">
        <v>1197</v>
      </c>
      <c r="B6041" t="s">
        <v>211</v>
      </c>
    </row>
    <row r="6042" spans="1:2" x14ac:dyDescent="0.3">
      <c r="A6042" t="s">
        <v>1196</v>
      </c>
      <c r="B6042" t="s">
        <v>11</v>
      </c>
    </row>
    <row r="6043" spans="1:2" x14ac:dyDescent="0.3">
      <c r="A6043" t="s">
        <v>1195</v>
      </c>
      <c r="B6043" t="s">
        <v>207</v>
      </c>
    </row>
    <row r="6044" spans="1:2" x14ac:dyDescent="0.3">
      <c r="A6044" t="s">
        <v>1194</v>
      </c>
      <c r="B6044" t="s">
        <v>219</v>
      </c>
    </row>
    <row r="6045" spans="1:2" x14ac:dyDescent="0.3">
      <c r="A6045" t="s">
        <v>1194</v>
      </c>
      <c r="B6045" t="s">
        <v>219</v>
      </c>
    </row>
    <row r="6046" spans="1:2" x14ac:dyDescent="0.3">
      <c r="A6046" t="s">
        <v>1194</v>
      </c>
      <c r="B6046" t="s">
        <v>219</v>
      </c>
    </row>
    <row r="6047" spans="1:2" x14ac:dyDescent="0.3">
      <c r="A6047" t="s">
        <v>1194</v>
      </c>
      <c r="B6047" t="s">
        <v>219</v>
      </c>
    </row>
    <row r="6048" spans="1:2" x14ac:dyDescent="0.3">
      <c r="A6048" t="s">
        <v>1194</v>
      </c>
      <c r="B6048" t="s">
        <v>219</v>
      </c>
    </row>
    <row r="6049" spans="1:2" x14ac:dyDescent="0.3">
      <c r="A6049" t="s">
        <v>1194</v>
      </c>
      <c r="B6049" t="s">
        <v>219</v>
      </c>
    </row>
    <row r="6050" spans="1:2" x14ac:dyDescent="0.3">
      <c r="A6050" t="s">
        <v>1194</v>
      </c>
      <c r="B6050" t="s">
        <v>219</v>
      </c>
    </row>
    <row r="6051" spans="1:2" x14ac:dyDescent="0.3">
      <c r="A6051" t="s">
        <v>1194</v>
      </c>
      <c r="B6051" t="s">
        <v>219</v>
      </c>
    </row>
    <row r="6052" spans="1:2" x14ac:dyDescent="0.3">
      <c r="A6052" t="s">
        <v>1194</v>
      </c>
      <c r="B6052" t="s">
        <v>219</v>
      </c>
    </row>
    <row r="6053" spans="1:2" x14ac:dyDescent="0.3">
      <c r="A6053" t="s">
        <v>1194</v>
      </c>
      <c r="B6053" t="s">
        <v>219</v>
      </c>
    </row>
    <row r="6054" spans="1:2" x14ac:dyDescent="0.3">
      <c r="A6054" t="s">
        <v>1194</v>
      </c>
      <c r="B6054" t="s">
        <v>219</v>
      </c>
    </row>
    <row r="6055" spans="1:2" x14ac:dyDescent="0.3">
      <c r="A6055" t="s">
        <v>1194</v>
      </c>
      <c r="B6055" t="s">
        <v>219</v>
      </c>
    </row>
    <row r="6056" spans="1:2" x14ac:dyDescent="0.3">
      <c r="A6056" t="s">
        <v>1194</v>
      </c>
      <c r="B6056" t="s">
        <v>219</v>
      </c>
    </row>
    <row r="6057" spans="1:2" x14ac:dyDescent="0.3">
      <c r="A6057" t="s">
        <v>1194</v>
      </c>
      <c r="B6057" t="s">
        <v>219</v>
      </c>
    </row>
    <row r="6058" spans="1:2" x14ac:dyDescent="0.3">
      <c r="A6058" t="s">
        <v>1194</v>
      </c>
      <c r="B6058" t="s">
        <v>219</v>
      </c>
    </row>
    <row r="6059" spans="1:2" x14ac:dyDescent="0.3">
      <c r="A6059" t="s">
        <v>1194</v>
      </c>
      <c r="B6059" t="s">
        <v>219</v>
      </c>
    </row>
    <row r="6060" spans="1:2" x14ac:dyDescent="0.3">
      <c r="A6060" t="s">
        <v>1194</v>
      </c>
      <c r="B6060" t="s">
        <v>219</v>
      </c>
    </row>
    <row r="6061" spans="1:2" x14ac:dyDescent="0.3">
      <c r="A6061" t="s">
        <v>1194</v>
      </c>
      <c r="B6061" t="s">
        <v>219</v>
      </c>
    </row>
    <row r="6062" spans="1:2" x14ac:dyDescent="0.3">
      <c r="A6062" t="s">
        <v>1194</v>
      </c>
      <c r="B6062" t="s">
        <v>219</v>
      </c>
    </row>
    <row r="6063" spans="1:2" x14ac:dyDescent="0.3">
      <c r="A6063" t="s">
        <v>1194</v>
      </c>
      <c r="B6063" t="s">
        <v>219</v>
      </c>
    </row>
    <row r="6064" spans="1:2" x14ac:dyDescent="0.3">
      <c r="A6064" t="s">
        <v>1194</v>
      </c>
      <c r="B6064" t="s">
        <v>219</v>
      </c>
    </row>
    <row r="6065" spans="1:2" x14ac:dyDescent="0.3">
      <c r="A6065" t="s">
        <v>1194</v>
      </c>
      <c r="B6065" t="s">
        <v>219</v>
      </c>
    </row>
    <row r="6066" spans="1:2" x14ac:dyDescent="0.3">
      <c r="A6066" t="s">
        <v>1194</v>
      </c>
      <c r="B6066" t="s">
        <v>219</v>
      </c>
    </row>
    <row r="6067" spans="1:2" x14ac:dyDescent="0.3">
      <c r="A6067" t="s">
        <v>1194</v>
      </c>
      <c r="B6067" t="s">
        <v>219</v>
      </c>
    </row>
    <row r="6068" spans="1:2" x14ac:dyDescent="0.3">
      <c r="A6068" t="s">
        <v>1194</v>
      </c>
      <c r="B6068" t="s">
        <v>219</v>
      </c>
    </row>
    <row r="6069" spans="1:2" x14ac:dyDescent="0.3">
      <c r="A6069" t="s">
        <v>1194</v>
      </c>
      <c r="B6069" t="s">
        <v>219</v>
      </c>
    </row>
    <row r="6070" spans="1:2" x14ac:dyDescent="0.3">
      <c r="A6070" t="s">
        <v>1193</v>
      </c>
      <c r="B6070" t="s">
        <v>218</v>
      </c>
    </row>
    <row r="6071" spans="1:2" x14ac:dyDescent="0.3">
      <c r="A6071" t="s">
        <v>1193</v>
      </c>
      <c r="B6071" t="s">
        <v>218</v>
      </c>
    </row>
    <row r="6072" spans="1:2" x14ac:dyDescent="0.3">
      <c r="A6072" t="s">
        <v>1193</v>
      </c>
      <c r="B6072" t="s">
        <v>218</v>
      </c>
    </row>
    <row r="6073" spans="1:2" x14ac:dyDescent="0.3">
      <c r="A6073" t="s">
        <v>1193</v>
      </c>
      <c r="B6073" t="s">
        <v>218</v>
      </c>
    </row>
    <row r="6074" spans="1:2" x14ac:dyDescent="0.3">
      <c r="A6074" t="s">
        <v>1193</v>
      </c>
      <c r="B6074" t="s">
        <v>218</v>
      </c>
    </row>
    <row r="6075" spans="1:2" x14ac:dyDescent="0.3">
      <c r="A6075" t="s">
        <v>1192</v>
      </c>
      <c r="B6075" t="s">
        <v>234</v>
      </c>
    </row>
    <row r="6076" spans="1:2" x14ac:dyDescent="0.3">
      <c r="A6076" t="s">
        <v>1192</v>
      </c>
      <c r="B6076" t="s">
        <v>234</v>
      </c>
    </row>
    <row r="6077" spans="1:2" x14ac:dyDescent="0.3">
      <c r="A6077" t="s">
        <v>1192</v>
      </c>
      <c r="B6077" t="s">
        <v>234</v>
      </c>
    </row>
    <row r="6078" spans="1:2" x14ac:dyDescent="0.3">
      <c r="A6078" t="s">
        <v>1192</v>
      </c>
      <c r="B6078" t="s">
        <v>234</v>
      </c>
    </row>
    <row r="6079" spans="1:2" x14ac:dyDescent="0.3">
      <c r="A6079" t="s">
        <v>1192</v>
      </c>
      <c r="B6079" t="s">
        <v>234</v>
      </c>
    </row>
    <row r="6080" spans="1:2" x14ac:dyDescent="0.3">
      <c r="A6080" t="s">
        <v>1192</v>
      </c>
      <c r="B6080" t="s">
        <v>234</v>
      </c>
    </row>
    <row r="6081" spans="1:2" x14ac:dyDescent="0.3">
      <c r="A6081" t="s">
        <v>1191</v>
      </c>
      <c r="B6081" t="s">
        <v>211</v>
      </c>
    </row>
    <row r="6082" spans="1:2" x14ac:dyDescent="0.3">
      <c r="A6082" t="s">
        <v>1191</v>
      </c>
      <c r="B6082" t="s">
        <v>211</v>
      </c>
    </row>
    <row r="6083" spans="1:2" x14ac:dyDescent="0.3">
      <c r="A6083" t="s">
        <v>1190</v>
      </c>
      <c r="B6083" t="s">
        <v>211</v>
      </c>
    </row>
    <row r="6084" spans="1:2" x14ac:dyDescent="0.3">
      <c r="A6084" t="s">
        <v>1189</v>
      </c>
      <c r="B6084" t="s">
        <v>70</v>
      </c>
    </row>
    <row r="6085" spans="1:2" x14ac:dyDescent="0.3">
      <c r="A6085" t="s">
        <v>1188</v>
      </c>
      <c r="B6085" t="s">
        <v>211</v>
      </c>
    </row>
    <row r="6086" spans="1:2" x14ac:dyDescent="0.3">
      <c r="A6086" t="s">
        <v>1188</v>
      </c>
      <c r="B6086" t="s">
        <v>211</v>
      </c>
    </row>
    <row r="6087" spans="1:2" x14ac:dyDescent="0.3">
      <c r="A6087" t="s">
        <v>1188</v>
      </c>
      <c r="B6087" t="s">
        <v>211</v>
      </c>
    </row>
    <row r="6088" spans="1:2" x14ac:dyDescent="0.3">
      <c r="A6088" t="s">
        <v>1188</v>
      </c>
      <c r="B6088" t="s">
        <v>211</v>
      </c>
    </row>
    <row r="6089" spans="1:2" x14ac:dyDescent="0.3">
      <c r="A6089" t="s">
        <v>1188</v>
      </c>
      <c r="B6089" t="s">
        <v>211</v>
      </c>
    </row>
    <row r="6090" spans="1:2" x14ac:dyDescent="0.3">
      <c r="A6090" t="s">
        <v>1188</v>
      </c>
      <c r="B6090" t="s">
        <v>211</v>
      </c>
    </row>
    <row r="6091" spans="1:2" x14ac:dyDescent="0.3">
      <c r="A6091" t="s">
        <v>1188</v>
      </c>
      <c r="B6091" t="s">
        <v>211</v>
      </c>
    </row>
    <row r="6092" spans="1:2" x14ac:dyDescent="0.3">
      <c r="A6092" t="s">
        <v>1188</v>
      </c>
      <c r="B6092" t="s">
        <v>211</v>
      </c>
    </row>
    <row r="6093" spans="1:2" x14ac:dyDescent="0.3">
      <c r="A6093" t="s">
        <v>1188</v>
      </c>
      <c r="B6093" t="s">
        <v>211</v>
      </c>
    </row>
    <row r="6094" spans="1:2" x14ac:dyDescent="0.3">
      <c r="A6094" t="s">
        <v>1188</v>
      </c>
      <c r="B6094" t="s">
        <v>211</v>
      </c>
    </row>
    <row r="6095" spans="1:2" x14ac:dyDescent="0.3">
      <c r="A6095" t="s">
        <v>1188</v>
      </c>
      <c r="B6095" t="s">
        <v>211</v>
      </c>
    </row>
    <row r="6096" spans="1:2" x14ac:dyDescent="0.3">
      <c r="A6096" t="s">
        <v>1188</v>
      </c>
      <c r="B6096" t="s">
        <v>211</v>
      </c>
    </row>
    <row r="6097" spans="1:2" x14ac:dyDescent="0.3">
      <c r="A6097" t="s">
        <v>1188</v>
      </c>
      <c r="B6097" t="s">
        <v>211</v>
      </c>
    </row>
    <row r="6098" spans="1:2" x14ac:dyDescent="0.3">
      <c r="A6098" t="s">
        <v>1188</v>
      </c>
      <c r="B6098" t="s">
        <v>211</v>
      </c>
    </row>
    <row r="6099" spans="1:2" x14ac:dyDescent="0.3">
      <c r="A6099" t="s">
        <v>1188</v>
      </c>
      <c r="B6099" t="s">
        <v>211</v>
      </c>
    </row>
    <row r="6100" spans="1:2" x14ac:dyDescent="0.3">
      <c r="A6100" t="s">
        <v>1188</v>
      </c>
      <c r="B6100" t="s">
        <v>211</v>
      </c>
    </row>
    <row r="6101" spans="1:2" x14ac:dyDescent="0.3">
      <c r="A6101" t="s">
        <v>1188</v>
      </c>
      <c r="B6101" t="s">
        <v>211</v>
      </c>
    </row>
    <row r="6102" spans="1:2" x14ac:dyDescent="0.3">
      <c r="A6102" t="s">
        <v>1188</v>
      </c>
      <c r="B6102" t="s">
        <v>211</v>
      </c>
    </row>
    <row r="6103" spans="1:2" x14ac:dyDescent="0.3">
      <c r="A6103" t="s">
        <v>1187</v>
      </c>
      <c r="B6103" t="s">
        <v>211</v>
      </c>
    </row>
    <row r="6104" spans="1:2" x14ac:dyDescent="0.3">
      <c r="A6104" t="s">
        <v>1187</v>
      </c>
      <c r="B6104" t="s">
        <v>211</v>
      </c>
    </row>
    <row r="6105" spans="1:2" x14ac:dyDescent="0.3">
      <c r="A6105" t="s">
        <v>1187</v>
      </c>
      <c r="B6105" t="s">
        <v>211</v>
      </c>
    </row>
    <row r="6106" spans="1:2" x14ac:dyDescent="0.3">
      <c r="A6106" t="s">
        <v>1187</v>
      </c>
      <c r="B6106" t="s">
        <v>211</v>
      </c>
    </row>
    <row r="6107" spans="1:2" x14ac:dyDescent="0.3">
      <c r="A6107" t="s">
        <v>1187</v>
      </c>
      <c r="B6107" t="s">
        <v>211</v>
      </c>
    </row>
    <row r="6108" spans="1:2" x14ac:dyDescent="0.3">
      <c r="A6108" t="s">
        <v>1187</v>
      </c>
      <c r="B6108" t="s">
        <v>211</v>
      </c>
    </row>
    <row r="6109" spans="1:2" x14ac:dyDescent="0.3">
      <c r="A6109" t="s">
        <v>1187</v>
      </c>
      <c r="B6109" t="s">
        <v>211</v>
      </c>
    </row>
    <row r="6110" spans="1:2" x14ac:dyDescent="0.3">
      <c r="A6110" t="s">
        <v>1187</v>
      </c>
      <c r="B6110" t="s">
        <v>211</v>
      </c>
    </row>
    <row r="6111" spans="1:2" x14ac:dyDescent="0.3">
      <c r="A6111" t="s">
        <v>1187</v>
      </c>
      <c r="B6111" t="s">
        <v>211</v>
      </c>
    </row>
    <row r="6112" spans="1:2" x14ac:dyDescent="0.3">
      <c r="A6112" t="s">
        <v>1187</v>
      </c>
      <c r="B6112" t="s">
        <v>211</v>
      </c>
    </row>
    <row r="6113" spans="1:2" x14ac:dyDescent="0.3">
      <c r="A6113" t="s">
        <v>1187</v>
      </c>
      <c r="B6113" t="s">
        <v>211</v>
      </c>
    </row>
    <row r="6114" spans="1:2" x14ac:dyDescent="0.3">
      <c r="A6114" t="s">
        <v>1187</v>
      </c>
      <c r="B6114" t="s">
        <v>211</v>
      </c>
    </row>
    <row r="6115" spans="1:2" x14ac:dyDescent="0.3">
      <c r="A6115" t="s">
        <v>1187</v>
      </c>
      <c r="B6115" t="s">
        <v>211</v>
      </c>
    </row>
    <row r="6116" spans="1:2" x14ac:dyDescent="0.3">
      <c r="A6116" t="s">
        <v>1187</v>
      </c>
      <c r="B6116" t="s">
        <v>211</v>
      </c>
    </row>
    <row r="6117" spans="1:2" x14ac:dyDescent="0.3">
      <c r="A6117" t="s">
        <v>1187</v>
      </c>
      <c r="B6117" t="s">
        <v>211</v>
      </c>
    </row>
    <row r="6118" spans="1:2" x14ac:dyDescent="0.3">
      <c r="A6118" t="s">
        <v>1187</v>
      </c>
      <c r="B6118" t="s">
        <v>211</v>
      </c>
    </row>
    <row r="6119" spans="1:2" x14ac:dyDescent="0.3">
      <c r="A6119" t="s">
        <v>1187</v>
      </c>
      <c r="B6119" t="s">
        <v>211</v>
      </c>
    </row>
    <row r="6120" spans="1:2" x14ac:dyDescent="0.3">
      <c r="A6120" t="s">
        <v>1187</v>
      </c>
      <c r="B6120" t="s">
        <v>211</v>
      </c>
    </row>
    <row r="6121" spans="1:2" x14ac:dyDescent="0.3">
      <c r="A6121" t="s">
        <v>1187</v>
      </c>
      <c r="B6121" t="s">
        <v>211</v>
      </c>
    </row>
    <row r="6122" spans="1:2" x14ac:dyDescent="0.3">
      <c r="A6122" t="s">
        <v>1187</v>
      </c>
      <c r="B6122" t="s">
        <v>211</v>
      </c>
    </row>
    <row r="6123" spans="1:2" x14ac:dyDescent="0.3">
      <c r="A6123" t="s">
        <v>1187</v>
      </c>
      <c r="B6123" t="s">
        <v>211</v>
      </c>
    </row>
    <row r="6124" spans="1:2" x14ac:dyDescent="0.3">
      <c r="A6124" t="s">
        <v>1187</v>
      </c>
      <c r="B6124" t="s">
        <v>211</v>
      </c>
    </row>
    <row r="6125" spans="1:2" x14ac:dyDescent="0.3">
      <c r="A6125" t="s">
        <v>1187</v>
      </c>
      <c r="B6125" t="s">
        <v>211</v>
      </c>
    </row>
    <row r="6126" spans="1:2" x14ac:dyDescent="0.3">
      <c r="A6126" t="s">
        <v>1187</v>
      </c>
      <c r="B6126" t="s">
        <v>211</v>
      </c>
    </row>
    <row r="6127" spans="1:2" x14ac:dyDescent="0.3">
      <c r="A6127" t="s">
        <v>1187</v>
      </c>
      <c r="B6127" t="s">
        <v>211</v>
      </c>
    </row>
    <row r="6128" spans="1:2" x14ac:dyDescent="0.3">
      <c r="A6128" t="s">
        <v>1187</v>
      </c>
      <c r="B6128" t="s">
        <v>211</v>
      </c>
    </row>
    <row r="6129" spans="1:2" x14ac:dyDescent="0.3">
      <c r="A6129" t="s">
        <v>1187</v>
      </c>
      <c r="B6129" t="s">
        <v>211</v>
      </c>
    </row>
    <row r="6130" spans="1:2" x14ac:dyDescent="0.3">
      <c r="A6130" t="s">
        <v>1187</v>
      </c>
      <c r="B6130" t="s">
        <v>211</v>
      </c>
    </row>
    <row r="6131" spans="1:2" x14ac:dyDescent="0.3">
      <c r="A6131" t="s">
        <v>1187</v>
      </c>
      <c r="B6131" t="s">
        <v>211</v>
      </c>
    </row>
    <row r="6132" spans="1:2" x14ac:dyDescent="0.3">
      <c r="A6132" t="s">
        <v>1187</v>
      </c>
      <c r="B6132" t="s">
        <v>211</v>
      </c>
    </row>
    <row r="6133" spans="1:2" x14ac:dyDescent="0.3">
      <c r="A6133" t="s">
        <v>1187</v>
      </c>
      <c r="B6133" t="s">
        <v>211</v>
      </c>
    </row>
    <row r="6134" spans="1:2" x14ac:dyDescent="0.3">
      <c r="A6134" t="s">
        <v>1187</v>
      </c>
      <c r="B6134" t="s">
        <v>211</v>
      </c>
    </row>
    <row r="6135" spans="1:2" x14ac:dyDescent="0.3">
      <c r="A6135" t="s">
        <v>1186</v>
      </c>
      <c r="B6135" t="s">
        <v>232</v>
      </c>
    </row>
    <row r="6136" spans="1:2" x14ac:dyDescent="0.3">
      <c r="A6136" t="s">
        <v>1185</v>
      </c>
      <c r="B6136" t="s">
        <v>70</v>
      </c>
    </row>
    <row r="6137" spans="1:2" x14ac:dyDescent="0.3">
      <c r="A6137" t="s">
        <v>1184</v>
      </c>
      <c r="B6137" t="s">
        <v>206</v>
      </c>
    </row>
    <row r="6138" spans="1:2" x14ac:dyDescent="0.3">
      <c r="A6138" t="s">
        <v>1184</v>
      </c>
      <c r="B6138" t="s">
        <v>206</v>
      </c>
    </row>
    <row r="6139" spans="1:2" x14ac:dyDescent="0.3">
      <c r="A6139" t="s">
        <v>1184</v>
      </c>
      <c r="B6139" t="s">
        <v>206</v>
      </c>
    </row>
    <row r="6140" spans="1:2" x14ac:dyDescent="0.3">
      <c r="A6140" t="s">
        <v>1184</v>
      </c>
      <c r="B6140" t="s">
        <v>206</v>
      </c>
    </row>
    <row r="6141" spans="1:2" x14ac:dyDescent="0.3">
      <c r="A6141" t="s">
        <v>1183</v>
      </c>
      <c r="B6141" t="s">
        <v>212</v>
      </c>
    </row>
    <row r="6142" spans="1:2" x14ac:dyDescent="0.3">
      <c r="A6142" t="s">
        <v>1183</v>
      </c>
      <c r="B6142" t="s">
        <v>212</v>
      </c>
    </row>
    <row r="6143" spans="1:2" x14ac:dyDescent="0.3">
      <c r="A6143" t="s">
        <v>1183</v>
      </c>
      <c r="B6143" t="s">
        <v>212</v>
      </c>
    </row>
    <row r="6144" spans="1:2" x14ac:dyDescent="0.3">
      <c r="A6144" t="s">
        <v>1183</v>
      </c>
      <c r="B6144" t="s">
        <v>212</v>
      </c>
    </row>
    <row r="6145" spans="1:2" x14ac:dyDescent="0.3">
      <c r="A6145" t="s">
        <v>1183</v>
      </c>
      <c r="B6145" t="s">
        <v>212</v>
      </c>
    </row>
    <row r="6146" spans="1:2" x14ac:dyDescent="0.3">
      <c r="A6146" t="s">
        <v>1183</v>
      </c>
      <c r="B6146" t="s">
        <v>212</v>
      </c>
    </row>
    <row r="6147" spans="1:2" x14ac:dyDescent="0.3">
      <c r="A6147" t="s">
        <v>1183</v>
      </c>
      <c r="B6147" t="s">
        <v>212</v>
      </c>
    </row>
    <row r="6148" spans="1:2" x14ac:dyDescent="0.3">
      <c r="A6148" t="s">
        <v>1183</v>
      </c>
      <c r="B6148" t="s">
        <v>212</v>
      </c>
    </row>
    <row r="6149" spans="1:2" x14ac:dyDescent="0.3">
      <c r="A6149" t="s">
        <v>1183</v>
      </c>
      <c r="B6149" t="s">
        <v>212</v>
      </c>
    </row>
    <row r="6150" spans="1:2" x14ac:dyDescent="0.3">
      <c r="A6150" t="s">
        <v>1183</v>
      </c>
      <c r="B6150" t="s">
        <v>212</v>
      </c>
    </row>
    <row r="6151" spans="1:2" x14ac:dyDescent="0.3">
      <c r="A6151" t="s">
        <v>1183</v>
      </c>
      <c r="B6151" t="s">
        <v>212</v>
      </c>
    </row>
    <row r="6152" spans="1:2" x14ac:dyDescent="0.3">
      <c r="A6152" t="s">
        <v>1183</v>
      </c>
      <c r="B6152" t="s">
        <v>212</v>
      </c>
    </row>
    <row r="6153" spans="1:2" x14ac:dyDescent="0.3">
      <c r="A6153" t="s">
        <v>1183</v>
      </c>
      <c r="B6153" t="s">
        <v>212</v>
      </c>
    </row>
    <row r="6154" spans="1:2" x14ac:dyDescent="0.3">
      <c r="A6154" t="s">
        <v>1183</v>
      </c>
      <c r="B6154" t="s">
        <v>212</v>
      </c>
    </row>
    <row r="6155" spans="1:2" x14ac:dyDescent="0.3">
      <c r="A6155" t="s">
        <v>1183</v>
      </c>
      <c r="B6155" t="s">
        <v>212</v>
      </c>
    </row>
    <row r="6156" spans="1:2" x14ac:dyDescent="0.3">
      <c r="A6156" t="s">
        <v>1183</v>
      </c>
      <c r="B6156" t="s">
        <v>212</v>
      </c>
    </row>
    <row r="6157" spans="1:2" x14ac:dyDescent="0.3">
      <c r="A6157" t="s">
        <v>1183</v>
      </c>
      <c r="B6157" t="s">
        <v>212</v>
      </c>
    </row>
    <row r="6158" spans="1:2" x14ac:dyDescent="0.3">
      <c r="A6158" t="s">
        <v>1183</v>
      </c>
      <c r="B6158" t="s">
        <v>212</v>
      </c>
    </row>
    <row r="6159" spans="1:2" x14ac:dyDescent="0.3">
      <c r="A6159" t="s">
        <v>1183</v>
      </c>
      <c r="B6159" t="s">
        <v>212</v>
      </c>
    </row>
    <row r="6160" spans="1:2" x14ac:dyDescent="0.3">
      <c r="A6160" t="s">
        <v>1183</v>
      </c>
      <c r="B6160" t="s">
        <v>212</v>
      </c>
    </row>
    <row r="6161" spans="1:2" x14ac:dyDescent="0.3">
      <c r="A6161" t="s">
        <v>1182</v>
      </c>
      <c r="B6161" t="s">
        <v>232</v>
      </c>
    </row>
    <row r="6162" spans="1:2" x14ac:dyDescent="0.3">
      <c r="A6162" t="s">
        <v>1181</v>
      </c>
      <c r="B6162" t="s">
        <v>215</v>
      </c>
    </row>
    <row r="6163" spans="1:2" x14ac:dyDescent="0.3">
      <c r="A6163" t="s">
        <v>1181</v>
      </c>
      <c r="B6163" t="s">
        <v>215</v>
      </c>
    </row>
    <row r="6164" spans="1:2" x14ac:dyDescent="0.3">
      <c r="A6164" t="s">
        <v>1181</v>
      </c>
      <c r="B6164" t="s">
        <v>215</v>
      </c>
    </row>
    <row r="6165" spans="1:2" x14ac:dyDescent="0.3">
      <c r="A6165" t="s">
        <v>1181</v>
      </c>
      <c r="B6165" t="s">
        <v>215</v>
      </c>
    </row>
    <row r="6166" spans="1:2" x14ac:dyDescent="0.3">
      <c r="A6166" t="s">
        <v>1181</v>
      </c>
      <c r="B6166" t="s">
        <v>215</v>
      </c>
    </row>
    <row r="6167" spans="1:2" x14ac:dyDescent="0.3">
      <c r="A6167" t="s">
        <v>1181</v>
      </c>
      <c r="B6167" t="s">
        <v>215</v>
      </c>
    </row>
    <row r="6168" spans="1:2" x14ac:dyDescent="0.3">
      <c r="A6168" t="s">
        <v>1181</v>
      </c>
      <c r="B6168" t="s">
        <v>215</v>
      </c>
    </row>
    <row r="6169" spans="1:2" x14ac:dyDescent="0.3">
      <c r="A6169" t="s">
        <v>1181</v>
      </c>
      <c r="B6169" t="s">
        <v>215</v>
      </c>
    </row>
    <row r="6170" spans="1:2" x14ac:dyDescent="0.3">
      <c r="A6170" t="s">
        <v>1181</v>
      </c>
      <c r="B6170" t="s">
        <v>215</v>
      </c>
    </row>
    <row r="6171" spans="1:2" x14ac:dyDescent="0.3">
      <c r="A6171" t="s">
        <v>1181</v>
      </c>
      <c r="B6171" t="s">
        <v>215</v>
      </c>
    </row>
    <row r="6172" spans="1:2" x14ac:dyDescent="0.3">
      <c r="A6172" t="s">
        <v>1181</v>
      </c>
      <c r="B6172" t="s">
        <v>215</v>
      </c>
    </row>
    <row r="6173" spans="1:2" x14ac:dyDescent="0.3">
      <c r="A6173" t="s">
        <v>1181</v>
      </c>
      <c r="B6173" t="s">
        <v>215</v>
      </c>
    </row>
    <row r="6174" spans="1:2" x14ac:dyDescent="0.3">
      <c r="A6174" t="s">
        <v>1181</v>
      </c>
      <c r="B6174" t="s">
        <v>215</v>
      </c>
    </row>
    <row r="6175" spans="1:2" x14ac:dyDescent="0.3">
      <c r="A6175" t="s">
        <v>1181</v>
      </c>
      <c r="B6175" t="s">
        <v>215</v>
      </c>
    </row>
    <row r="6176" spans="1:2" x14ac:dyDescent="0.3">
      <c r="A6176" t="s">
        <v>1181</v>
      </c>
      <c r="B6176" t="s">
        <v>215</v>
      </c>
    </row>
    <row r="6177" spans="1:2" x14ac:dyDescent="0.3">
      <c r="A6177" t="s">
        <v>1181</v>
      </c>
      <c r="B6177" t="s">
        <v>215</v>
      </c>
    </row>
    <row r="6178" spans="1:2" x14ac:dyDescent="0.3">
      <c r="A6178" t="s">
        <v>1181</v>
      </c>
      <c r="B6178" t="s">
        <v>215</v>
      </c>
    </row>
    <row r="6179" spans="1:2" x14ac:dyDescent="0.3">
      <c r="A6179" t="s">
        <v>1181</v>
      </c>
      <c r="B6179" t="s">
        <v>215</v>
      </c>
    </row>
    <row r="6180" spans="1:2" x14ac:dyDescent="0.3">
      <c r="A6180" t="s">
        <v>1181</v>
      </c>
      <c r="B6180" t="s">
        <v>215</v>
      </c>
    </row>
    <row r="6181" spans="1:2" x14ac:dyDescent="0.3">
      <c r="A6181" t="s">
        <v>1181</v>
      </c>
      <c r="B6181" t="s">
        <v>215</v>
      </c>
    </row>
    <row r="6182" spans="1:2" x14ac:dyDescent="0.3">
      <c r="A6182" t="s">
        <v>1181</v>
      </c>
      <c r="B6182" t="s">
        <v>215</v>
      </c>
    </row>
    <row r="6183" spans="1:2" x14ac:dyDescent="0.3">
      <c r="A6183" t="s">
        <v>1181</v>
      </c>
      <c r="B6183" t="s">
        <v>215</v>
      </c>
    </row>
    <row r="6184" spans="1:2" x14ac:dyDescent="0.3">
      <c r="A6184" t="s">
        <v>1181</v>
      </c>
      <c r="B6184" t="s">
        <v>215</v>
      </c>
    </row>
    <row r="6185" spans="1:2" x14ac:dyDescent="0.3">
      <c r="A6185" t="s">
        <v>1181</v>
      </c>
      <c r="B6185" t="s">
        <v>215</v>
      </c>
    </row>
    <row r="6186" spans="1:2" x14ac:dyDescent="0.3">
      <c r="A6186" t="s">
        <v>1181</v>
      </c>
      <c r="B6186" t="s">
        <v>215</v>
      </c>
    </row>
    <row r="6187" spans="1:2" x14ac:dyDescent="0.3">
      <c r="A6187" t="s">
        <v>1181</v>
      </c>
      <c r="B6187" t="s">
        <v>215</v>
      </c>
    </row>
    <row r="6188" spans="1:2" x14ac:dyDescent="0.3">
      <c r="A6188" t="s">
        <v>1181</v>
      </c>
      <c r="B6188" t="s">
        <v>215</v>
      </c>
    </row>
    <row r="6189" spans="1:2" x14ac:dyDescent="0.3">
      <c r="A6189" t="s">
        <v>1181</v>
      </c>
      <c r="B6189" t="s">
        <v>215</v>
      </c>
    </row>
    <row r="6190" spans="1:2" x14ac:dyDescent="0.3">
      <c r="A6190" t="s">
        <v>1181</v>
      </c>
      <c r="B6190" t="s">
        <v>215</v>
      </c>
    </row>
    <row r="6191" spans="1:2" x14ac:dyDescent="0.3">
      <c r="A6191" t="s">
        <v>1181</v>
      </c>
      <c r="B6191" t="s">
        <v>215</v>
      </c>
    </row>
    <row r="6192" spans="1:2" x14ac:dyDescent="0.3">
      <c r="A6192" t="s">
        <v>1181</v>
      </c>
      <c r="B6192" t="s">
        <v>215</v>
      </c>
    </row>
    <row r="6193" spans="1:2" x14ac:dyDescent="0.3">
      <c r="A6193" t="s">
        <v>1181</v>
      </c>
      <c r="B6193" t="s">
        <v>215</v>
      </c>
    </row>
    <row r="6194" spans="1:2" x14ac:dyDescent="0.3">
      <c r="A6194" t="s">
        <v>1181</v>
      </c>
      <c r="B6194" t="s">
        <v>215</v>
      </c>
    </row>
    <row r="6195" spans="1:2" x14ac:dyDescent="0.3">
      <c r="A6195" t="s">
        <v>1181</v>
      </c>
      <c r="B6195" t="s">
        <v>215</v>
      </c>
    </row>
    <row r="6196" spans="1:2" x14ac:dyDescent="0.3">
      <c r="A6196" t="s">
        <v>1180</v>
      </c>
      <c r="B6196" t="s">
        <v>207</v>
      </c>
    </row>
    <row r="6197" spans="1:2" x14ac:dyDescent="0.3">
      <c r="A6197" t="s">
        <v>1179</v>
      </c>
      <c r="B6197" t="s">
        <v>220</v>
      </c>
    </row>
    <row r="6198" spans="1:2" x14ac:dyDescent="0.3">
      <c r="A6198" t="s">
        <v>1179</v>
      </c>
      <c r="B6198" t="s">
        <v>220</v>
      </c>
    </row>
    <row r="6199" spans="1:2" x14ac:dyDescent="0.3">
      <c r="A6199" t="s">
        <v>1179</v>
      </c>
      <c r="B6199" t="s">
        <v>220</v>
      </c>
    </row>
    <row r="6200" spans="1:2" x14ac:dyDescent="0.3">
      <c r="A6200" t="s">
        <v>1179</v>
      </c>
      <c r="B6200" t="s">
        <v>220</v>
      </c>
    </row>
    <row r="6201" spans="1:2" x14ac:dyDescent="0.3">
      <c r="A6201" t="s">
        <v>1178</v>
      </c>
      <c r="B6201" t="s">
        <v>218</v>
      </c>
    </row>
    <row r="6202" spans="1:2" x14ac:dyDescent="0.3">
      <c r="A6202" t="s">
        <v>1178</v>
      </c>
      <c r="B6202" t="s">
        <v>218</v>
      </c>
    </row>
    <row r="6203" spans="1:2" x14ac:dyDescent="0.3">
      <c r="A6203" t="s">
        <v>1178</v>
      </c>
      <c r="B6203" t="s">
        <v>218</v>
      </c>
    </row>
    <row r="6204" spans="1:2" x14ac:dyDescent="0.3">
      <c r="A6204" t="s">
        <v>1178</v>
      </c>
      <c r="B6204" t="s">
        <v>218</v>
      </c>
    </row>
    <row r="6205" spans="1:2" x14ac:dyDescent="0.3">
      <c r="A6205" t="s">
        <v>1178</v>
      </c>
      <c r="B6205" t="s">
        <v>218</v>
      </c>
    </row>
    <row r="6206" spans="1:2" x14ac:dyDescent="0.3">
      <c r="A6206" t="s">
        <v>1178</v>
      </c>
      <c r="B6206" t="s">
        <v>218</v>
      </c>
    </row>
    <row r="6207" spans="1:2" x14ac:dyDescent="0.3">
      <c r="A6207" t="s">
        <v>1178</v>
      </c>
      <c r="B6207" t="s">
        <v>218</v>
      </c>
    </row>
    <row r="6208" spans="1:2" x14ac:dyDescent="0.3">
      <c r="A6208" t="s">
        <v>1178</v>
      </c>
      <c r="B6208" t="s">
        <v>218</v>
      </c>
    </row>
    <row r="6209" spans="1:2" x14ac:dyDescent="0.3">
      <c r="A6209" t="s">
        <v>1178</v>
      </c>
      <c r="B6209" t="s">
        <v>218</v>
      </c>
    </row>
    <row r="6210" spans="1:2" x14ac:dyDescent="0.3">
      <c r="A6210" t="s">
        <v>1178</v>
      </c>
      <c r="B6210" t="s">
        <v>218</v>
      </c>
    </row>
    <row r="6211" spans="1:2" x14ac:dyDescent="0.3">
      <c r="A6211" t="s">
        <v>1178</v>
      </c>
      <c r="B6211" t="s">
        <v>218</v>
      </c>
    </row>
    <row r="6212" spans="1:2" x14ac:dyDescent="0.3">
      <c r="A6212" t="s">
        <v>1178</v>
      </c>
      <c r="B6212" t="s">
        <v>218</v>
      </c>
    </row>
    <row r="6213" spans="1:2" x14ac:dyDescent="0.3">
      <c r="A6213" t="s">
        <v>1178</v>
      </c>
      <c r="B6213" t="s">
        <v>218</v>
      </c>
    </row>
    <row r="6214" spans="1:2" x14ac:dyDescent="0.3">
      <c r="A6214" t="s">
        <v>1178</v>
      </c>
      <c r="B6214" t="s">
        <v>218</v>
      </c>
    </row>
    <row r="6215" spans="1:2" x14ac:dyDescent="0.3">
      <c r="A6215" t="s">
        <v>1178</v>
      </c>
      <c r="B6215" t="s">
        <v>218</v>
      </c>
    </row>
    <row r="6216" spans="1:2" x14ac:dyDescent="0.3">
      <c r="A6216" t="s">
        <v>1178</v>
      </c>
      <c r="B6216" t="s">
        <v>218</v>
      </c>
    </row>
    <row r="6217" spans="1:2" x14ac:dyDescent="0.3">
      <c r="A6217" t="s">
        <v>1178</v>
      </c>
      <c r="B6217" t="s">
        <v>218</v>
      </c>
    </row>
    <row r="6218" spans="1:2" x14ac:dyDescent="0.3">
      <c r="A6218" t="s">
        <v>1178</v>
      </c>
      <c r="B6218" t="s">
        <v>218</v>
      </c>
    </row>
    <row r="6219" spans="1:2" x14ac:dyDescent="0.3">
      <c r="A6219" t="s">
        <v>1178</v>
      </c>
      <c r="B6219" t="s">
        <v>218</v>
      </c>
    </row>
    <row r="6220" spans="1:2" x14ac:dyDescent="0.3">
      <c r="A6220" t="s">
        <v>1178</v>
      </c>
      <c r="B6220" t="s">
        <v>218</v>
      </c>
    </row>
    <row r="6221" spans="1:2" x14ac:dyDescent="0.3">
      <c r="A6221" t="s">
        <v>1178</v>
      </c>
      <c r="B6221" t="s">
        <v>218</v>
      </c>
    </row>
    <row r="6222" spans="1:2" x14ac:dyDescent="0.3">
      <c r="A6222" t="s">
        <v>1178</v>
      </c>
      <c r="B6222" t="s">
        <v>218</v>
      </c>
    </row>
    <row r="6223" spans="1:2" x14ac:dyDescent="0.3">
      <c r="A6223" t="s">
        <v>1177</v>
      </c>
      <c r="B6223" t="s">
        <v>227</v>
      </c>
    </row>
    <row r="6224" spans="1:2" x14ac:dyDescent="0.3">
      <c r="A6224" t="s">
        <v>1177</v>
      </c>
      <c r="B6224" t="s">
        <v>227</v>
      </c>
    </row>
    <row r="6225" spans="1:2" x14ac:dyDescent="0.3">
      <c r="A6225" t="s">
        <v>1176</v>
      </c>
      <c r="B6225" t="s">
        <v>219</v>
      </c>
    </row>
    <row r="6226" spans="1:2" x14ac:dyDescent="0.3">
      <c r="A6226" t="s">
        <v>1176</v>
      </c>
      <c r="B6226" t="s">
        <v>219</v>
      </c>
    </row>
    <row r="6227" spans="1:2" x14ac:dyDescent="0.3">
      <c r="A6227" t="s">
        <v>1176</v>
      </c>
      <c r="B6227" t="s">
        <v>219</v>
      </c>
    </row>
    <row r="6228" spans="1:2" x14ac:dyDescent="0.3">
      <c r="A6228" t="s">
        <v>1175</v>
      </c>
      <c r="B6228" t="s">
        <v>230</v>
      </c>
    </row>
    <row r="6229" spans="1:2" x14ac:dyDescent="0.3">
      <c r="A6229" t="s">
        <v>1175</v>
      </c>
      <c r="B6229" t="s">
        <v>230</v>
      </c>
    </row>
    <row r="6230" spans="1:2" x14ac:dyDescent="0.3">
      <c r="A6230" t="s">
        <v>1175</v>
      </c>
      <c r="B6230" t="s">
        <v>230</v>
      </c>
    </row>
    <row r="6231" spans="1:2" x14ac:dyDescent="0.3">
      <c r="A6231" t="s">
        <v>1175</v>
      </c>
      <c r="B6231" t="s">
        <v>230</v>
      </c>
    </row>
    <row r="6232" spans="1:2" x14ac:dyDescent="0.3">
      <c r="A6232" t="s">
        <v>1175</v>
      </c>
      <c r="B6232" t="s">
        <v>230</v>
      </c>
    </row>
    <row r="6233" spans="1:2" x14ac:dyDescent="0.3">
      <c r="A6233" t="s">
        <v>1175</v>
      </c>
      <c r="B6233" t="s">
        <v>230</v>
      </c>
    </row>
    <row r="6234" spans="1:2" x14ac:dyDescent="0.3">
      <c r="A6234" t="s">
        <v>1175</v>
      </c>
      <c r="B6234" t="s">
        <v>230</v>
      </c>
    </row>
    <row r="6235" spans="1:2" x14ac:dyDescent="0.3">
      <c r="A6235" t="s">
        <v>1175</v>
      </c>
      <c r="B6235" t="s">
        <v>230</v>
      </c>
    </row>
    <row r="6236" spans="1:2" x14ac:dyDescent="0.3">
      <c r="A6236" t="s">
        <v>1175</v>
      </c>
      <c r="B6236" t="s">
        <v>230</v>
      </c>
    </row>
    <row r="6237" spans="1:2" x14ac:dyDescent="0.3">
      <c r="A6237" t="s">
        <v>1174</v>
      </c>
      <c r="B6237" t="s">
        <v>212</v>
      </c>
    </row>
    <row r="6238" spans="1:2" x14ac:dyDescent="0.3">
      <c r="A6238" t="s">
        <v>1174</v>
      </c>
      <c r="B6238" t="s">
        <v>212</v>
      </c>
    </row>
    <row r="6239" spans="1:2" x14ac:dyDescent="0.3">
      <c r="A6239" t="s">
        <v>1174</v>
      </c>
      <c r="B6239" t="s">
        <v>212</v>
      </c>
    </row>
    <row r="6240" spans="1:2" x14ac:dyDescent="0.3">
      <c r="A6240" t="s">
        <v>1174</v>
      </c>
      <c r="B6240" t="s">
        <v>212</v>
      </c>
    </row>
    <row r="6241" spans="1:2" x14ac:dyDescent="0.3">
      <c r="A6241" t="s">
        <v>1174</v>
      </c>
      <c r="B6241" t="s">
        <v>212</v>
      </c>
    </row>
    <row r="6242" spans="1:2" x14ac:dyDescent="0.3">
      <c r="A6242" t="s">
        <v>1174</v>
      </c>
      <c r="B6242" t="s">
        <v>212</v>
      </c>
    </row>
    <row r="6243" spans="1:2" x14ac:dyDescent="0.3">
      <c r="A6243" t="s">
        <v>1174</v>
      </c>
      <c r="B6243" t="s">
        <v>212</v>
      </c>
    </row>
    <row r="6244" spans="1:2" x14ac:dyDescent="0.3">
      <c r="A6244" t="s">
        <v>1174</v>
      </c>
      <c r="B6244" t="s">
        <v>212</v>
      </c>
    </row>
    <row r="6245" spans="1:2" x14ac:dyDescent="0.3">
      <c r="A6245" t="s">
        <v>1174</v>
      </c>
      <c r="B6245" t="s">
        <v>212</v>
      </c>
    </row>
    <row r="6246" spans="1:2" x14ac:dyDescent="0.3">
      <c r="A6246" t="s">
        <v>1173</v>
      </c>
      <c r="B6246" t="s">
        <v>207</v>
      </c>
    </row>
    <row r="6247" spans="1:2" x14ac:dyDescent="0.3">
      <c r="A6247" t="s">
        <v>1172</v>
      </c>
      <c r="B6247" t="s">
        <v>212</v>
      </c>
    </row>
    <row r="6248" spans="1:2" x14ac:dyDescent="0.3">
      <c r="A6248" t="s">
        <v>1172</v>
      </c>
      <c r="B6248" t="s">
        <v>212</v>
      </c>
    </row>
    <row r="6249" spans="1:2" x14ac:dyDescent="0.3">
      <c r="A6249" t="s">
        <v>1172</v>
      </c>
      <c r="B6249" t="s">
        <v>212</v>
      </c>
    </row>
    <row r="6250" spans="1:2" x14ac:dyDescent="0.3">
      <c r="A6250" t="s">
        <v>1172</v>
      </c>
      <c r="B6250" t="s">
        <v>212</v>
      </c>
    </row>
    <row r="6251" spans="1:2" x14ac:dyDescent="0.3">
      <c r="A6251" t="s">
        <v>1172</v>
      </c>
      <c r="B6251" t="s">
        <v>212</v>
      </c>
    </row>
    <row r="6252" spans="1:2" x14ac:dyDescent="0.3">
      <c r="A6252" t="s">
        <v>1172</v>
      </c>
      <c r="B6252" t="s">
        <v>212</v>
      </c>
    </row>
    <row r="6253" spans="1:2" x14ac:dyDescent="0.3">
      <c r="A6253" t="s">
        <v>1172</v>
      </c>
      <c r="B6253" t="s">
        <v>212</v>
      </c>
    </row>
    <row r="6254" spans="1:2" x14ac:dyDescent="0.3">
      <c r="A6254" t="s">
        <v>1172</v>
      </c>
      <c r="B6254" t="s">
        <v>212</v>
      </c>
    </row>
    <row r="6255" spans="1:2" x14ac:dyDescent="0.3">
      <c r="A6255" t="s">
        <v>1172</v>
      </c>
      <c r="B6255" t="s">
        <v>212</v>
      </c>
    </row>
    <row r="6256" spans="1:2" x14ac:dyDescent="0.3">
      <c r="A6256" t="s">
        <v>1172</v>
      </c>
      <c r="B6256" t="s">
        <v>212</v>
      </c>
    </row>
    <row r="6257" spans="1:2" x14ac:dyDescent="0.3">
      <c r="A6257" t="s">
        <v>1172</v>
      </c>
      <c r="B6257" t="s">
        <v>212</v>
      </c>
    </row>
    <row r="6258" spans="1:2" x14ac:dyDescent="0.3">
      <c r="A6258" t="s">
        <v>1172</v>
      </c>
      <c r="B6258" t="s">
        <v>212</v>
      </c>
    </row>
    <row r="6259" spans="1:2" x14ac:dyDescent="0.3">
      <c r="A6259" t="s">
        <v>1172</v>
      </c>
      <c r="B6259" t="s">
        <v>212</v>
      </c>
    </row>
    <row r="6260" spans="1:2" x14ac:dyDescent="0.3">
      <c r="A6260" t="s">
        <v>1172</v>
      </c>
      <c r="B6260" t="s">
        <v>212</v>
      </c>
    </row>
    <row r="6261" spans="1:2" x14ac:dyDescent="0.3">
      <c r="A6261" t="s">
        <v>1172</v>
      </c>
      <c r="B6261" t="s">
        <v>212</v>
      </c>
    </row>
    <row r="6262" spans="1:2" x14ac:dyDescent="0.3">
      <c r="A6262" t="s">
        <v>1172</v>
      </c>
      <c r="B6262" t="s">
        <v>212</v>
      </c>
    </row>
    <row r="6263" spans="1:2" x14ac:dyDescent="0.3">
      <c r="A6263" t="s">
        <v>1172</v>
      </c>
      <c r="B6263" t="s">
        <v>212</v>
      </c>
    </row>
    <row r="6264" spans="1:2" x14ac:dyDescent="0.3">
      <c r="A6264" t="s">
        <v>1172</v>
      </c>
      <c r="B6264" t="s">
        <v>212</v>
      </c>
    </row>
    <row r="6265" spans="1:2" x14ac:dyDescent="0.3">
      <c r="A6265" t="s">
        <v>1172</v>
      </c>
      <c r="B6265" t="s">
        <v>212</v>
      </c>
    </row>
    <row r="6266" spans="1:2" x14ac:dyDescent="0.3">
      <c r="A6266" t="s">
        <v>1172</v>
      </c>
      <c r="B6266" t="s">
        <v>212</v>
      </c>
    </row>
    <row r="6267" spans="1:2" x14ac:dyDescent="0.3">
      <c r="A6267" t="s">
        <v>1172</v>
      </c>
      <c r="B6267" t="s">
        <v>212</v>
      </c>
    </row>
    <row r="6268" spans="1:2" x14ac:dyDescent="0.3">
      <c r="A6268" t="s">
        <v>1172</v>
      </c>
      <c r="B6268" t="s">
        <v>212</v>
      </c>
    </row>
    <row r="6269" spans="1:2" x14ac:dyDescent="0.3">
      <c r="A6269" t="s">
        <v>1172</v>
      </c>
      <c r="B6269" t="s">
        <v>212</v>
      </c>
    </row>
    <row r="6270" spans="1:2" x14ac:dyDescent="0.3">
      <c r="A6270" t="s">
        <v>1171</v>
      </c>
      <c r="B6270" t="s">
        <v>70</v>
      </c>
    </row>
    <row r="6271" spans="1:2" x14ac:dyDescent="0.3">
      <c r="A6271" t="s">
        <v>1170</v>
      </c>
      <c r="B6271" t="s">
        <v>212</v>
      </c>
    </row>
    <row r="6272" spans="1:2" x14ac:dyDescent="0.3">
      <c r="A6272" t="s">
        <v>1170</v>
      </c>
      <c r="B6272" t="s">
        <v>212</v>
      </c>
    </row>
    <row r="6273" spans="1:2" x14ac:dyDescent="0.3">
      <c r="A6273" t="s">
        <v>1170</v>
      </c>
      <c r="B6273" t="s">
        <v>212</v>
      </c>
    </row>
    <row r="6274" spans="1:2" x14ac:dyDescent="0.3">
      <c r="A6274" t="s">
        <v>1170</v>
      </c>
      <c r="B6274" t="s">
        <v>212</v>
      </c>
    </row>
    <row r="6275" spans="1:2" x14ac:dyDescent="0.3">
      <c r="A6275" t="s">
        <v>1170</v>
      </c>
      <c r="B6275" t="s">
        <v>212</v>
      </c>
    </row>
    <row r="6276" spans="1:2" x14ac:dyDescent="0.3">
      <c r="A6276" t="s">
        <v>1170</v>
      </c>
      <c r="B6276" t="s">
        <v>212</v>
      </c>
    </row>
    <row r="6277" spans="1:2" x14ac:dyDescent="0.3">
      <c r="A6277" t="s">
        <v>1170</v>
      </c>
      <c r="B6277" t="s">
        <v>212</v>
      </c>
    </row>
    <row r="6278" spans="1:2" x14ac:dyDescent="0.3">
      <c r="A6278" t="s">
        <v>1170</v>
      </c>
      <c r="B6278" t="s">
        <v>212</v>
      </c>
    </row>
    <row r="6279" spans="1:2" x14ac:dyDescent="0.3">
      <c r="A6279" t="s">
        <v>1170</v>
      </c>
      <c r="B6279" t="s">
        <v>212</v>
      </c>
    </row>
    <row r="6280" spans="1:2" x14ac:dyDescent="0.3">
      <c r="A6280" t="s">
        <v>1170</v>
      </c>
      <c r="B6280" t="s">
        <v>212</v>
      </c>
    </row>
    <row r="6281" spans="1:2" x14ac:dyDescent="0.3">
      <c r="A6281" t="s">
        <v>1169</v>
      </c>
      <c r="B6281" t="s">
        <v>208</v>
      </c>
    </row>
    <row r="6282" spans="1:2" x14ac:dyDescent="0.3">
      <c r="A6282" t="s">
        <v>1169</v>
      </c>
      <c r="B6282" t="s">
        <v>208</v>
      </c>
    </row>
    <row r="6283" spans="1:2" x14ac:dyDescent="0.3">
      <c r="A6283" t="s">
        <v>1169</v>
      </c>
      <c r="B6283" t="s">
        <v>208</v>
      </c>
    </row>
    <row r="6284" spans="1:2" x14ac:dyDescent="0.3">
      <c r="A6284" t="s">
        <v>1169</v>
      </c>
      <c r="B6284" t="s">
        <v>208</v>
      </c>
    </row>
    <row r="6285" spans="1:2" x14ac:dyDescent="0.3">
      <c r="A6285" t="s">
        <v>1169</v>
      </c>
      <c r="B6285" t="s">
        <v>208</v>
      </c>
    </row>
    <row r="6286" spans="1:2" x14ac:dyDescent="0.3">
      <c r="A6286" t="s">
        <v>1169</v>
      </c>
      <c r="B6286" t="s">
        <v>208</v>
      </c>
    </row>
    <row r="6287" spans="1:2" x14ac:dyDescent="0.3">
      <c r="A6287" t="s">
        <v>1168</v>
      </c>
      <c r="B6287" t="s">
        <v>232</v>
      </c>
    </row>
    <row r="6288" spans="1:2" x14ac:dyDescent="0.3">
      <c r="A6288" t="s">
        <v>1167</v>
      </c>
      <c r="B6288" t="s">
        <v>232</v>
      </c>
    </row>
    <row r="6289" spans="1:2" x14ac:dyDescent="0.3">
      <c r="A6289" t="s">
        <v>1166</v>
      </c>
      <c r="B6289" t="s">
        <v>218</v>
      </c>
    </row>
    <row r="6290" spans="1:2" x14ac:dyDescent="0.3">
      <c r="A6290" t="s">
        <v>1166</v>
      </c>
      <c r="B6290" t="s">
        <v>218</v>
      </c>
    </row>
    <row r="6291" spans="1:2" x14ac:dyDescent="0.3">
      <c r="A6291" t="s">
        <v>1166</v>
      </c>
      <c r="B6291" t="s">
        <v>218</v>
      </c>
    </row>
    <row r="6292" spans="1:2" x14ac:dyDescent="0.3">
      <c r="A6292" t="s">
        <v>1166</v>
      </c>
      <c r="B6292" t="s">
        <v>218</v>
      </c>
    </row>
    <row r="6293" spans="1:2" x14ac:dyDescent="0.3">
      <c r="A6293" t="s">
        <v>1166</v>
      </c>
      <c r="B6293" t="s">
        <v>218</v>
      </c>
    </row>
    <row r="6294" spans="1:2" x14ac:dyDescent="0.3">
      <c r="A6294" t="s">
        <v>1166</v>
      </c>
      <c r="B6294" t="s">
        <v>218</v>
      </c>
    </row>
    <row r="6295" spans="1:2" x14ac:dyDescent="0.3">
      <c r="A6295" t="s">
        <v>1166</v>
      </c>
      <c r="B6295" t="s">
        <v>218</v>
      </c>
    </row>
    <row r="6296" spans="1:2" x14ac:dyDescent="0.3">
      <c r="A6296" t="s">
        <v>1166</v>
      </c>
      <c r="B6296" t="s">
        <v>218</v>
      </c>
    </row>
    <row r="6297" spans="1:2" x14ac:dyDescent="0.3">
      <c r="A6297" t="s">
        <v>1166</v>
      </c>
      <c r="B6297" t="s">
        <v>218</v>
      </c>
    </row>
    <row r="6298" spans="1:2" x14ac:dyDescent="0.3">
      <c r="A6298" t="s">
        <v>1165</v>
      </c>
      <c r="B6298" t="s">
        <v>70</v>
      </c>
    </row>
    <row r="6299" spans="1:2" x14ac:dyDescent="0.3">
      <c r="A6299" t="s">
        <v>1164</v>
      </c>
      <c r="B6299" t="s">
        <v>70</v>
      </c>
    </row>
    <row r="6300" spans="1:2" x14ac:dyDescent="0.3">
      <c r="A6300" t="s">
        <v>1163</v>
      </c>
      <c r="B6300" t="s">
        <v>82</v>
      </c>
    </row>
    <row r="6301" spans="1:2" x14ac:dyDescent="0.3">
      <c r="A6301" t="s">
        <v>1162</v>
      </c>
      <c r="B6301" t="s">
        <v>82</v>
      </c>
    </row>
    <row r="6302" spans="1:2" x14ac:dyDescent="0.3">
      <c r="A6302" t="s">
        <v>1161</v>
      </c>
      <c r="B6302" t="s">
        <v>82</v>
      </c>
    </row>
    <row r="6303" spans="1:2" x14ac:dyDescent="0.3">
      <c r="A6303" t="s">
        <v>1160</v>
      </c>
      <c r="B6303" t="s">
        <v>218</v>
      </c>
    </row>
    <row r="6304" spans="1:2" x14ac:dyDescent="0.3">
      <c r="A6304" t="s">
        <v>1160</v>
      </c>
      <c r="B6304" t="s">
        <v>218</v>
      </c>
    </row>
    <row r="6305" spans="1:2" x14ac:dyDescent="0.3">
      <c r="A6305" t="s">
        <v>1160</v>
      </c>
      <c r="B6305" t="s">
        <v>218</v>
      </c>
    </row>
    <row r="6306" spans="1:2" x14ac:dyDescent="0.3">
      <c r="A6306" t="s">
        <v>1160</v>
      </c>
      <c r="B6306" t="s">
        <v>218</v>
      </c>
    </row>
    <row r="6307" spans="1:2" x14ac:dyDescent="0.3">
      <c r="A6307" t="s">
        <v>1160</v>
      </c>
      <c r="B6307" t="s">
        <v>218</v>
      </c>
    </row>
    <row r="6308" spans="1:2" x14ac:dyDescent="0.3">
      <c r="A6308" t="s">
        <v>1159</v>
      </c>
      <c r="B6308" t="s">
        <v>212</v>
      </c>
    </row>
    <row r="6309" spans="1:2" x14ac:dyDescent="0.3">
      <c r="A6309" t="s">
        <v>1159</v>
      </c>
      <c r="B6309" t="s">
        <v>212</v>
      </c>
    </row>
    <row r="6310" spans="1:2" x14ac:dyDescent="0.3">
      <c r="A6310" t="s">
        <v>1159</v>
      </c>
      <c r="B6310" t="s">
        <v>212</v>
      </c>
    </row>
    <row r="6311" spans="1:2" x14ac:dyDescent="0.3">
      <c r="A6311" t="s">
        <v>1159</v>
      </c>
      <c r="B6311" t="s">
        <v>212</v>
      </c>
    </row>
    <row r="6312" spans="1:2" x14ac:dyDescent="0.3">
      <c r="A6312" t="s">
        <v>1159</v>
      </c>
      <c r="B6312" t="s">
        <v>212</v>
      </c>
    </row>
    <row r="6313" spans="1:2" x14ac:dyDescent="0.3">
      <c r="A6313" t="s">
        <v>1159</v>
      </c>
      <c r="B6313" t="s">
        <v>212</v>
      </c>
    </row>
    <row r="6314" spans="1:2" x14ac:dyDescent="0.3">
      <c r="A6314" t="s">
        <v>1158</v>
      </c>
      <c r="B6314" t="s">
        <v>212</v>
      </c>
    </row>
    <row r="6315" spans="1:2" x14ac:dyDescent="0.3">
      <c r="A6315" t="s">
        <v>1158</v>
      </c>
      <c r="B6315" t="s">
        <v>212</v>
      </c>
    </row>
    <row r="6316" spans="1:2" x14ac:dyDescent="0.3">
      <c r="A6316" t="s">
        <v>1158</v>
      </c>
      <c r="B6316" t="s">
        <v>212</v>
      </c>
    </row>
    <row r="6317" spans="1:2" x14ac:dyDescent="0.3">
      <c r="A6317" t="s">
        <v>1158</v>
      </c>
      <c r="B6317" t="s">
        <v>212</v>
      </c>
    </row>
    <row r="6318" spans="1:2" x14ac:dyDescent="0.3">
      <c r="A6318" t="s">
        <v>1158</v>
      </c>
      <c r="B6318" t="s">
        <v>212</v>
      </c>
    </row>
    <row r="6319" spans="1:2" x14ac:dyDescent="0.3">
      <c r="A6319" t="s">
        <v>1158</v>
      </c>
      <c r="B6319" t="s">
        <v>212</v>
      </c>
    </row>
    <row r="6320" spans="1:2" x14ac:dyDescent="0.3">
      <c r="A6320" t="s">
        <v>1158</v>
      </c>
      <c r="B6320" t="s">
        <v>212</v>
      </c>
    </row>
    <row r="6321" spans="1:2" x14ac:dyDescent="0.3">
      <c r="A6321" t="s">
        <v>1158</v>
      </c>
      <c r="B6321" t="s">
        <v>212</v>
      </c>
    </row>
    <row r="6322" spans="1:2" x14ac:dyDescent="0.3">
      <c r="A6322" t="s">
        <v>1158</v>
      </c>
      <c r="B6322" t="s">
        <v>212</v>
      </c>
    </row>
    <row r="6323" spans="1:2" x14ac:dyDescent="0.3">
      <c r="A6323" t="s">
        <v>1157</v>
      </c>
      <c r="B6323" t="s">
        <v>212</v>
      </c>
    </row>
    <row r="6324" spans="1:2" x14ac:dyDescent="0.3">
      <c r="A6324" t="s">
        <v>1157</v>
      </c>
      <c r="B6324" t="s">
        <v>212</v>
      </c>
    </row>
    <row r="6325" spans="1:2" x14ac:dyDescent="0.3">
      <c r="A6325" t="s">
        <v>1157</v>
      </c>
      <c r="B6325" t="s">
        <v>212</v>
      </c>
    </row>
    <row r="6326" spans="1:2" x14ac:dyDescent="0.3">
      <c r="A6326" t="s">
        <v>1157</v>
      </c>
      <c r="B6326" t="s">
        <v>212</v>
      </c>
    </row>
    <row r="6327" spans="1:2" x14ac:dyDescent="0.3">
      <c r="A6327" t="s">
        <v>1157</v>
      </c>
      <c r="B6327" t="s">
        <v>212</v>
      </c>
    </row>
    <row r="6328" spans="1:2" x14ac:dyDescent="0.3">
      <c r="A6328" t="s">
        <v>1157</v>
      </c>
      <c r="B6328" t="s">
        <v>212</v>
      </c>
    </row>
    <row r="6329" spans="1:2" x14ac:dyDescent="0.3">
      <c r="A6329" t="s">
        <v>1157</v>
      </c>
      <c r="B6329" t="s">
        <v>212</v>
      </c>
    </row>
    <row r="6330" spans="1:2" x14ac:dyDescent="0.3">
      <c r="A6330" t="s">
        <v>1157</v>
      </c>
      <c r="B6330" t="s">
        <v>212</v>
      </c>
    </row>
    <row r="6331" spans="1:2" x14ac:dyDescent="0.3">
      <c r="A6331" t="s">
        <v>1157</v>
      </c>
      <c r="B6331" t="s">
        <v>212</v>
      </c>
    </row>
    <row r="6332" spans="1:2" x14ac:dyDescent="0.3">
      <c r="A6332" t="s">
        <v>1157</v>
      </c>
      <c r="B6332" t="s">
        <v>212</v>
      </c>
    </row>
    <row r="6333" spans="1:2" x14ac:dyDescent="0.3">
      <c r="A6333" t="s">
        <v>1157</v>
      </c>
      <c r="B6333" t="s">
        <v>212</v>
      </c>
    </row>
    <row r="6334" spans="1:2" x14ac:dyDescent="0.3">
      <c r="A6334" t="s">
        <v>1157</v>
      </c>
      <c r="B6334" t="s">
        <v>212</v>
      </c>
    </row>
    <row r="6335" spans="1:2" x14ac:dyDescent="0.3">
      <c r="A6335" t="s">
        <v>1157</v>
      </c>
      <c r="B6335" t="s">
        <v>212</v>
      </c>
    </row>
    <row r="6336" spans="1:2" x14ac:dyDescent="0.3">
      <c r="A6336" t="s">
        <v>1157</v>
      </c>
      <c r="B6336" t="s">
        <v>212</v>
      </c>
    </row>
    <row r="6337" spans="1:2" x14ac:dyDescent="0.3">
      <c r="A6337" t="s">
        <v>1157</v>
      </c>
      <c r="B6337" t="s">
        <v>212</v>
      </c>
    </row>
    <row r="6338" spans="1:2" x14ac:dyDescent="0.3">
      <c r="A6338" t="s">
        <v>1157</v>
      </c>
      <c r="B6338" t="s">
        <v>212</v>
      </c>
    </row>
    <row r="6339" spans="1:2" x14ac:dyDescent="0.3">
      <c r="A6339" t="s">
        <v>1157</v>
      </c>
      <c r="B6339" t="s">
        <v>212</v>
      </c>
    </row>
    <row r="6340" spans="1:2" x14ac:dyDescent="0.3">
      <c r="A6340" t="s">
        <v>1157</v>
      </c>
      <c r="B6340" t="s">
        <v>212</v>
      </c>
    </row>
    <row r="6341" spans="1:2" x14ac:dyDescent="0.3">
      <c r="A6341" t="s">
        <v>1156</v>
      </c>
      <c r="B6341" t="s">
        <v>92</v>
      </c>
    </row>
    <row r="6342" spans="1:2" x14ac:dyDescent="0.3">
      <c r="A6342" t="s">
        <v>1155</v>
      </c>
      <c r="B6342" t="s">
        <v>228</v>
      </c>
    </row>
    <row r="6343" spans="1:2" x14ac:dyDescent="0.3">
      <c r="A6343" t="s">
        <v>1154</v>
      </c>
      <c r="B6343" t="s">
        <v>207</v>
      </c>
    </row>
    <row r="6344" spans="1:2" x14ac:dyDescent="0.3">
      <c r="A6344" t="s">
        <v>1153</v>
      </c>
      <c r="B6344" t="s">
        <v>232</v>
      </c>
    </row>
    <row r="6345" spans="1:2" x14ac:dyDescent="0.3">
      <c r="A6345" t="s">
        <v>1152</v>
      </c>
      <c r="B6345" t="s">
        <v>82</v>
      </c>
    </row>
    <row r="6346" spans="1:2" x14ac:dyDescent="0.3">
      <c r="A6346" t="s">
        <v>1152</v>
      </c>
      <c r="B6346" t="s">
        <v>82</v>
      </c>
    </row>
    <row r="6347" spans="1:2" x14ac:dyDescent="0.3">
      <c r="A6347" t="s">
        <v>1152</v>
      </c>
      <c r="B6347" t="s">
        <v>82</v>
      </c>
    </row>
    <row r="6348" spans="1:2" x14ac:dyDescent="0.3">
      <c r="A6348" t="s">
        <v>1151</v>
      </c>
      <c r="B6348" t="s">
        <v>211</v>
      </c>
    </row>
    <row r="6349" spans="1:2" x14ac:dyDescent="0.3">
      <c r="A6349" t="s">
        <v>1151</v>
      </c>
      <c r="B6349" t="s">
        <v>211</v>
      </c>
    </row>
    <row r="6350" spans="1:2" x14ac:dyDescent="0.3">
      <c r="A6350" t="s">
        <v>1151</v>
      </c>
      <c r="B6350" t="s">
        <v>211</v>
      </c>
    </row>
    <row r="6351" spans="1:2" x14ac:dyDescent="0.3">
      <c r="A6351" t="s">
        <v>1151</v>
      </c>
      <c r="B6351" t="s">
        <v>211</v>
      </c>
    </row>
    <row r="6352" spans="1:2" x14ac:dyDescent="0.3">
      <c r="A6352" t="s">
        <v>1151</v>
      </c>
      <c r="B6352" t="s">
        <v>211</v>
      </c>
    </row>
    <row r="6353" spans="1:2" x14ac:dyDescent="0.3">
      <c r="A6353" t="s">
        <v>1151</v>
      </c>
      <c r="B6353" t="s">
        <v>211</v>
      </c>
    </row>
    <row r="6354" spans="1:2" x14ac:dyDescent="0.3">
      <c r="A6354" t="s">
        <v>1150</v>
      </c>
      <c r="B6354" t="s">
        <v>70</v>
      </c>
    </row>
    <row r="6355" spans="1:2" x14ac:dyDescent="0.3">
      <c r="A6355" t="s">
        <v>1149</v>
      </c>
      <c r="B6355" t="s">
        <v>96</v>
      </c>
    </row>
    <row r="6356" spans="1:2" x14ac:dyDescent="0.3">
      <c r="A6356" t="s">
        <v>1148</v>
      </c>
      <c r="B6356" t="s">
        <v>96</v>
      </c>
    </row>
    <row r="6357" spans="1:2" x14ac:dyDescent="0.3">
      <c r="A6357" t="s">
        <v>1147</v>
      </c>
      <c r="B6357" t="s">
        <v>211</v>
      </c>
    </row>
    <row r="6358" spans="1:2" x14ac:dyDescent="0.3">
      <c r="A6358" t="s">
        <v>1147</v>
      </c>
      <c r="B6358" t="s">
        <v>211</v>
      </c>
    </row>
    <row r="6359" spans="1:2" x14ac:dyDescent="0.3">
      <c r="A6359" t="s">
        <v>1147</v>
      </c>
      <c r="B6359" t="s">
        <v>211</v>
      </c>
    </row>
    <row r="6360" spans="1:2" x14ac:dyDescent="0.3">
      <c r="A6360" t="s">
        <v>1146</v>
      </c>
      <c r="B6360" t="s">
        <v>227</v>
      </c>
    </row>
    <row r="6361" spans="1:2" x14ac:dyDescent="0.3">
      <c r="A6361" t="s">
        <v>1145</v>
      </c>
      <c r="B6361" t="s">
        <v>211</v>
      </c>
    </row>
    <row r="6362" spans="1:2" x14ac:dyDescent="0.3">
      <c r="A6362" t="s">
        <v>1145</v>
      </c>
      <c r="B6362" t="s">
        <v>211</v>
      </c>
    </row>
    <row r="6363" spans="1:2" x14ac:dyDescent="0.3">
      <c r="A6363" t="s">
        <v>1145</v>
      </c>
      <c r="B6363" t="s">
        <v>211</v>
      </c>
    </row>
    <row r="6364" spans="1:2" x14ac:dyDescent="0.3">
      <c r="A6364" t="s">
        <v>1145</v>
      </c>
      <c r="B6364" t="s">
        <v>211</v>
      </c>
    </row>
    <row r="6365" spans="1:2" x14ac:dyDescent="0.3">
      <c r="A6365" t="s">
        <v>1145</v>
      </c>
      <c r="B6365" t="s">
        <v>211</v>
      </c>
    </row>
    <row r="6366" spans="1:2" x14ac:dyDescent="0.3">
      <c r="A6366" t="s">
        <v>1145</v>
      </c>
      <c r="B6366" t="s">
        <v>211</v>
      </c>
    </row>
    <row r="6367" spans="1:2" x14ac:dyDescent="0.3">
      <c r="A6367" t="s">
        <v>1145</v>
      </c>
      <c r="B6367" t="s">
        <v>211</v>
      </c>
    </row>
    <row r="6368" spans="1:2" x14ac:dyDescent="0.3">
      <c r="A6368" t="s">
        <v>1145</v>
      </c>
      <c r="B6368" t="s">
        <v>211</v>
      </c>
    </row>
    <row r="6369" spans="1:2" x14ac:dyDescent="0.3">
      <c r="A6369" t="s">
        <v>1145</v>
      </c>
      <c r="B6369" t="s">
        <v>211</v>
      </c>
    </row>
    <row r="6370" spans="1:2" x14ac:dyDescent="0.3">
      <c r="A6370" t="s">
        <v>1145</v>
      </c>
      <c r="B6370" t="s">
        <v>211</v>
      </c>
    </row>
    <row r="6371" spans="1:2" x14ac:dyDescent="0.3">
      <c r="A6371" t="s">
        <v>1145</v>
      </c>
      <c r="B6371" t="s">
        <v>211</v>
      </c>
    </row>
    <row r="6372" spans="1:2" x14ac:dyDescent="0.3">
      <c r="A6372" t="s">
        <v>1145</v>
      </c>
      <c r="B6372" t="s">
        <v>211</v>
      </c>
    </row>
    <row r="6373" spans="1:2" x14ac:dyDescent="0.3">
      <c r="A6373" t="s">
        <v>1145</v>
      </c>
      <c r="B6373" t="s">
        <v>211</v>
      </c>
    </row>
    <row r="6374" spans="1:2" x14ac:dyDescent="0.3">
      <c r="A6374" t="s">
        <v>1145</v>
      </c>
      <c r="B6374" t="s">
        <v>211</v>
      </c>
    </row>
    <row r="6375" spans="1:2" x14ac:dyDescent="0.3">
      <c r="A6375" t="s">
        <v>1145</v>
      </c>
      <c r="B6375" t="s">
        <v>211</v>
      </c>
    </row>
    <row r="6376" spans="1:2" x14ac:dyDescent="0.3">
      <c r="A6376" t="s">
        <v>1145</v>
      </c>
      <c r="B6376" t="s">
        <v>211</v>
      </c>
    </row>
    <row r="6377" spans="1:2" x14ac:dyDescent="0.3">
      <c r="A6377" t="s">
        <v>1145</v>
      </c>
      <c r="B6377" t="s">
        <v>211</v>
      </c>
    </row>
    <row r="6378" spans="1:2" x14ac:dyDescent="0.3">
      <c r="A6378" t="s">
        <v>1145</v>
      </c>
      <c r="B6378" t="s">
        <v>211</v>
      </c>
    </row>
    <row r="6379" spans="1:2" x14ac:dyDescent="0.3">
      <c r="A6379" t="s">
        <v>1145</v>
      </c>
      <c r="B6379" t="s">
        <v>211</v>
      </c>
    </row>
    <row r="6380" spans="1:2" x14ac:dyDescent="0.3">
      <c r="A6380" t="s">
        <v>1145</v>
      </c>
      <c r="B6380" t="s">
        <v>211</v>
      </c>
    </row>
    <row r="6381" spans="1:2" x14ac:dyDescent="0.3">
      <c r="A6381" t="s">
        <v>1145</v>
      </c>
      <c r="B6381" t="s">
        <v>211</v>
      </c>
    </row>
    <row r="6382" spans="1:2" x14ac:dyDescent="0.3">
      <c r="A6382" t="s">
        <v>1145</v>
      </c>
      <c r="B6382" t="s">
        <v>211</v>
      </c>
    </row>
    <row r="6383" spans="1:2" x14ac:dyDescent="0.3">
      <c r="A6383" t="s">
        <v>1145</v>
      </c>
      <c r="B6383" t="s">
        <v>211</v>
      </c>
    </row>
    <row r="6384" spans="1:2" x14ac:dyDescent="0.3">
      <c r="A6384" t="s">
        <v>1145</v>
      </c>
      <c r="B6384" t="s">
        <v>211</v>
      </c>
    </row>
    <row r="6385" spans="1:2" x14ac:dyDescent="0.3">
      <c r="A6385" t="s">
        <v>1145</v>
      </c>
      <c r="B6385" t="s">
        <v>211</v>
      </c>
    </row>
    <row r="6386" spans="1:2" x14ac:dyDescent="0.3">
      <c r="A6386" t="s">
        <v>1145</v>
      </c>
      <c r="B6386" t="s">
        <v>211</v>
      </c>
    </row>
    <row r="6387" spans="1:2" x14ac:dyDescent="0.3">
      <c r="A6387" t="s">
        <v>1145</v>
      </c>
      <c r="B6387" t="s">
        <v>211</v>
      </c>
    </row>
    <row r="6388" spans="1:2" x14ac:dyDescent="0.3">
      <c r="A6388" t="s">
        <v>1145</v>
      </c>
      <c r="B6388" t="s">
        <v>211</v>
      </c>
    </row>
    <row r="6389" spans="1:2" x14ac:dyDescent="0.3">
      <c r="A6389" t="s">
        <v>1145</v>
      </c>
      <c r="B6389" t="s">
        <v>211</v>
      </c>
    </row>
    <row r="6390" spans="1:2" x14ac:dyDescent="0.3">
      <c r="A6390" t="s">
        <v>1145</v>
      </c>
      <c r="B6390" t="s">
        <v>211</v>
      </c>
    </row>
    <row r="6391" spans="1:2" x14ac:dyDescent="0.3">
      <c r="A6391" t="s">
        <v>1144</v>
      </c>
      <c r="B6391" t="s">
        <v>218</v>
      </c>
    </row>
    <row r="6392" spans="1:2" x14ac:dyDescent="0.3">
      <c r="A6392" t="s">
        <v>1143</v>
      </c>
      <c r="B6392" t="s">
        <v>206</v>
      </c>
    </row>
    <row r="6393" spans="1:2" x14ac:dyDescent="0.3">
      <c r="A6393" t="s">
        <v>1142</v>
      </c>
      <c r="B6393" t="s">
        <v>227</v>
      </c>
    </row>
    <row r="6394" spans="1:2" x14ac:dyDescent="0.3">
      <c r="A6394" t="s">
        <v>1142</v>
      </c>
      <c r="B6394" t="s">
        <v>227</v>
      </c>
    </row>
    <row r="6395" spans="1:2" x14ac:dyDescent="0.3">
      <c r="A6395" t="s">
        <v>1142</v>
      </c>
      <c r="B6395" t="s">
        <v>227</v>
      </c>
    </row>
    <row r="6396" spans="1:2" x14ac:dyDescent="0.3">
      <c r="A6396" t="s">
        <v>1142</v>
      </c>
      <c r="B6396" t="s">
        <v>227</v>
      </c>
    </row>
    <row r="6397" spans="1:2" x14ac:dyDescent="0.3">
      <c r="A6397" t="s">
        <v>1142</v>
      </c>
      <c r="B6397" t="s">
        <v>227</v>
      </c>
    </row>
    <row r="6398" spans="1:2" x14ac:dyDescent="0.3">
      <c r="A6398" t="s">
        <v>1142</v>
      </c>
      <c r="B6398" t="s">
        <v>227</v>
      </c>
    </row>
    <row r="6399" spans="1:2" x14ac:dyDescent="0.3">
      <c r="A6399" t="s">
        <v>1141</v>
      </c>
      <c r="B6399" t="s">
        <v>211</v>
      </c>
    </row>
    <row r="6400" spans="1:2" x14ac:dyDescent="0.3">
      <c r="A6400" t="s">
        <v>1141</v>
      </c>
      <c r="B6400" t="s">
        <v>211</v>
      </c>
    </row>
    <row r="6401" spans="1:2" x14ac:dyDescent="0.3">
      <c r="A6401" t="s">
        <v>1141</v>
      </c>
      <c r="B6401" t="s">
        <v>211</v>
      </c>
    </row>
    <row r="6402" spans="1:2" x14ac:dyDescent="0.3">
      <c r="A6402" t="s">
        <v>1141</v>
      </c>
      <c r="B6402" t="s">
        <v>211</v>
      </c>
    </row>
    <row r="6403" spans="1:2" x14ac:dyDescent="0.3">
      <c r="A6403" t="s">
        <v>1141</v>
      </c>
      <c r="B6403" t="s">
        <v>211</v>
      </c>
    </row>
    <row r="6404" spans="1:2" x14ac:dyDescent="0.3">
      <c r="A6404" t="s">
        <v>1141</v>
      </c>
      <c r="B6404" t="s">
        <v>211</v>
      </c>
    </row>
    <row r="6405" spans="1:2" x14ac:dyDescent="0.3">
      <c r="A6405" t="s">
        <v>1141</v>
      </c>
      <c r="B6405" t="s">
        <v>211</v>
      </c>
    </row>
    <row r="6406" spans="1:2" x14ac:dyDescent="0.3">
      <c r="A6406" t="s">
        <v>1141</v>
      </c>
      <c r="B6406" t="s">
        <v>211</v>
      </c>
    </row>
    <row r="6407" spans="1:2" x14ac:dyDescent="0.3">
      <c r="A6407" t="s">
        <v>1141</v>
      </c>
      <c r="B6407" t="s">
        <v>211</v>
      </c>
    </row>
    <row r="6408" spans="1:2" x14ac:dyDescent="0.3">
      <c r="A6408" t="s">
        <v>1141</v>
      </c>
      <c r="B6408" t="s">
        <v>211</v>
      </c>
    </row>
    <row r="6409" spans="1:2" x14ac:dyDescent="0.3">
      <c r="A6409" t="s">
        <v>1141</v>
      </c>
      <c r="B6409" t="s">
        <v>211</v>
      </c>
    </row>
    <row r="6410" spans="1:2" x14ac:dyDescent="0.3">
      <c r="A6410" t="s">
        <v>1141</v>
      </c>
      <c r="B6410" t="s">
        <v>211</v>
      </c>
    </row>
    <row r="6411" spans="1:2" x14ac:dyDescent="0.3">
      <c r="A6411" t="s">
        <v>1141</v>
      </c>
      <c r="B6411" t="s">
        <v>211</v>
      </c>
    </row>
    <row r="6412" spans="1:2" x14ac:dyDescent="0.3">
      <c r="A6412" t="s">
        <v>1140</v>
      </c>
      <c r="B6412" t="s">
        <v>211</v>
      </c>
    </row>
    <row r="6413" spans="1:2" x14ac:dyDescent="0.3">
      <c r="A6413" t="s">
        <v>1140</v>
      </c>
      <c r="B6413" t="s">
        <v>211</v>
      </c>
    </row>
    <row r="6414" spans="1:2" x14ac:dyDescent="0.3">
      <c r="A6414" t="s">
        <v>1139</v>
      </c>
      <c r="B6414" t="s">
        <v>211</v>
      </c>
    </row>
    <row r="6415" spans="1:2" x14ac:dyDescent="0.3">
      <c r="A6415" t="s">
        <v>1139</v>
      </c>
      <c r="B6415" t="s">
        <v>211</v>
      </c>
    </row>
    <row r="6416" spans="1:2" x14ac:dyDescent="0.3">
      <c r="A6416" t="s">
        <v>1138</v>
      </c>
      <c r="B6416" t="s">
        <v>234</v>
      </c>
    </row>
    <row r="6417" spans="1:2" x14ac:dyDescent="0.3">
      <c r="A6417" t="s">
        <v>1138</v>
      </c>
      <c r="B6417" t="s">
        <v>234</v>
      </c>
    </row>
    <row r="6418" spans="1:2" x14ac:dyDescent="0.3">
      <c r="A6418" t="s">
        <v>1138</v>
      </c>
      <c r="B6418" t="s">
        <v>234</v>
      </c>
    </row>
    <row r="6419" spans="1:2" x14ac:dyDescent="0.3">
      <c r="A6419" t="s">
        <v>1138</v>
      </c>
      <c r="B6419" t="s">
        <v>234</v>
      </c>
    </row>
    <row r="6420" spans="1:2" x14ac:dyDescent="0.3">
      <c r="A6420" t="s">
        <v>1138</v>
      </c>
      <c r="B6420" t="s">
        <v>234</v>
      </c>
    </row>
    <row r="6421" spans="1:2" x14ac:dyDescent="0.3">
      <c r="A6421" t="s">
        <v>1138</v>
      </c>
      <c r="B6421" t="s">
        <v>234</v>
      </c>
    </row>
    <row r="6422" spans="1:2" x14ac:dyDescent="0.3">
      <c r="A6422" t="s">
        <v>1138</v>
      </c>
      <c r="B6422" t="s">
        <v>234</v>
      </c>
    </row>
    <row r="6423" spans="1:2" x14ac:dyDescent="0.3">
      <c r="A6423" t="s">
        <v>1138</v>
      </c>
      <c r="B6423" t="s">
        <v>234</v>
      </c>
    </row>
    <row r="6424" spans="1:2" x14ac:dyDescent="0.3">
      <c r="A6424" t="s">
        <v>1137</v>
      </c>
      <c r="B6424" t="s">
        <v>211</v>
      </c>
    </row>
    <row r="6425" spans="1:2" x14ac:dyDescent="0.3">
      <c r="A6425" t="s">
        <v>1137</v>
      </c>
      <c r="B6425" t="s">
        <v>211</v>
      </c>
    </row>
    <row r="6426" spans="1:2" x14ac:dyDescent="0.3">
      <c r="A6426" t="s">
        <v>1137</v>
      </c>
      <c r="B6426" t="s">
        <v>211</v>
      </c>
    </row>
    <row r="6427" spans="1:2" x14ac:dyDescent="0.3">
      <c r="A6427" t="s">
        <v>1137</v>
      </c>
      <c r="B6427" t="s">
        <v>211</v>
      </c>
    </row>
    <row r="6428" spans="1:2" x14ac:dyDescent="0.3">
      <c r="A6428" t="s">
        <v>1137</v>
      </c>
      <c r="B6428" t="s">
        <v>211</v>
      </c>
    </row>
    <row r="6429" spans="1:2" x14ac:dyDescent="0.3">
      <c r="A6429" t="s">
        <v>1137</v>
      </c>
      <c r="B6429" t="s">
        <v>211</v>
      </c>
    </row>
    <row r="6430" spans="1:2" x14ac:dyDescent="0.3">
      <c r="A6430" t="s">
        <v>1137</v>
      </c>
      <c r="B6430" t="s">
        <v>211</v>
      </c>
    </row>
    <row r="6431" spans="1:2" x14ac:dyDescent="0.3">
      <c r="A6431" t="s">
        <v>1137</v>
      </c>
      <c r="B6431" t="s">
        <v>211</v>
      </c>
    </row>
    <row r="6432" spans="1:2" x14ac:dyDescent="0.3">
      <c r="A6432" t="s">
        <v>1137</v>
      </c>
      <c r="B6432" t="s">
        <v>211</v>
      </c>
    </row>
    <row r="6433" spans="1:2" x14ac:dyDescent="0.3">
      <c r="A6433" t="s">
        <v>1137</v>
      </c>
      <c r="B6433" t="s">
        <v>211</v>
      </c>
    </row>
    <row r="6434" spans="1:2" x14ac:dyDescent="0.3">
      <c r="A6434" t="s">
        <v>1137</v>
      </c>
      <c r="B6434" t="s">
        <v>211</v>
      </c>
    </row>
    <row r="6435" spans="1:2" x14ac:dyDescent="0.3">
      <c r="A6435" t="s">
        <v>1137</v>
      </c>
      <c r="B6435" t="s">
        <v>211</v>
      </c>
    </row>
    <row r="6436" spans="1:2" x14ac:dyDescent="0.3">
      <c r="A6436" t="s">
        <v>1137</v>
      </c>
      <c r="B6436" t="s">
        <v>211</v>
      </c>
    </row>
    <row r="6437" spans="1:2" x14ac:dyDescent="0.3">
      <c r="A6437" t="s">
        <v>1137</v>
      </c>
      <c r="B6437" t="s">
        <v>211</v>
      </c>
    </row>
    <row r="6438" spans="1:2" x14ac:dyDescent="0.3">
      <c r="A6438" t="s">
        <v>1137</v>
      </c>
      <c r="B6438" t="s">
        <v>211</v>
      </c>
    </row>
    <row r="6439" spans="1:2" x14ac:dyDescent="0.3">
      <c r="A6439" t="s">
        <v>1137</v>
      </c>
      <c r="B6439" t="s">
        <v>211</v>
      </c>
    </row>
    <row r="6440" spans="1:2" x14ac:dyDescent="0.3">
      <c r="A6440" t="s">
        <v>1137</v>
      </c>
      <c r="B6440" t="s">
        <v>211</v>
      </c>
    </row>
    <row r="6441" spans="1:2" x14ac:dyDescent="0.3">
      <c r="A6441" t="s">
        <v>1137</v>
      </c>
      <c r="B6441" t="s">
        <v>211</v>
      </c>
    </row>
    <row r="6442" spans="1:2" x14ac:dyDescent="0.3">
      <c r="A6442" t="s">
        <v>1137</v>
      </c>
      <c r="B6442" t="s">
        <v>211</v>
      </c>
    </row>
    <row r="6443" spans="1:2" x14ac:dyDescent="0.3">
      <c r="A6443" t="s">
        <v>1137</v>
      </c>
      <c r="B6443" t="s">
        <v>211</v>
      </c>
    </row>
    <row r="6444" spans="1:2" x14ac:dyDescent="0.3">
      <c r="A6444" t="s">
        <v>1137</v>
      </c>
      <c r="B6444" t="s">
        <v>211</v>
      </c>
    </row>
    <row r="6445" spans="1:2" x14ac:dyDescent="0.3">
      <c r="A6445" t="s">
        <v>1137</v>
      </c>
      <c r="B6445" t="s">
        <v>211</v>
      </c>
    </row>
    <row r="6446" spans="1:2" x14ac:dyDescent="0.3">
      <c r="A6446" t="s">
        <v>1137</v>
      </c>
      <c r="B6446" t="s">
        <v>211</v>
      </c>
    </row>
    <row r="6447" spans="1:2" x14ac:dyDescent="0.3">
      <c r="A6447" t="s">
        <v>1137</v>
      </c>
      <c r="B6447" t="s">
        <v>211</v>
      </c>
    </row>
    <row r="6448" spans="1:2" x14ac:dyDescent="0.3">
      <c r="A6448" t="s">
        <v>1137</v>
      </c>
      <c r="B6448" t="s">
        <v>211</v>
      </c>
    </row>
    <row r="6449" spans="1:2" x14ac:dyDescent="0.3">
      <c r="A6449" t="s">
        <v>1137</v>
      </c>
      <c r="B6449" t="s">
        <v>211</v>
      </c>
    </row>
    <row r="6450" spans="1:2" x14ac:dyDescent="0.3">
      <c r="A6450" t="s">
        <v>1137</v>
      </c>
      <c r="B6450" t="s">
        <v>211</v>
      </c>
    </row>
    <row r="6451" spans="1:2" x14ac:dyDescent="0.3">
      <c r="A6451" t="s">
        <v>1137</v>
      </c>
      <c r="B6451" t="s">
        <v>211</v>
      </c>
    </row>
    <row r="6452" spans="1:2" x14ac:dyDescent="0.3">
      <c r="A6452" t="s">
        <v>1137</v>
      </c>
      <c r="B6452" t="s">
        <v>211</v>
      </c>
    </row>
    <row r="6453" spans="1:2" x14ac:dyDescent="0.3">
      <c r="A6453" t="s">
        <v>1136</v>
      </c>
      <c r="B6453" t="s">
        <v>211</v>
      </c>
    </row>
    <row r="6454" spans="1:2" x14ac:dyDescent="0.3">
      <c r="A6454" t="s">
        <v>1135</v>
      </c>
      <c r="B6454" t="s">
        <v>211</v>
      </c>
    </row>
    <row r="6455" spans="1:2" x14ac:dyDescent="0.3">
      <c r="A6455" t="s">
        <v>1135</v>
      </c>
      <c r="B6455" t="s">
        <v>211</v>
      </c>
    </row>
    <row r="6456" spans="1:2" x14ac:dyDescent="0.3">
      <c r="A6456" t="s">
        <v>1135</v>
      </c>
      <c r="B6456" t="s">
        <v>211</v>
      </c>
    </row>
    <row r="6457" spans="1:2" x14ac:dyDescent="0.3">
      <c r="A6457" t="s">
        <v>1135</v>
      </c>
      <c r="B6457" t="s">
        <v>211</v>
      </c>
    </row>
    <row r="6458" spans="1:2" x14ac:dyDescent="0.3">
      <c r="A6458" t="s">
        <v>1135</v>
      </c>
      <c r="B6458" t="s">
        <v>211</v>
      </c>
    </row>
    <row r="6459" spans="1:2" x14ac:dyDescent="0.3">
      <c r="A6459" t="s">
        <v>1135</v>
      </c>
      <c r="B6459" t="s">
        <v>211</v>
      </c>
    </row>
    <row r="6460" spans="1:2" x14ac:dyDescent="0.3">
      <c r="A6460" t="s">
        <v>1135</v>
      </c>
      <c r="B6460" t="s">
        <v>211</v>
      </c>
    </row>
    <row r="6461" spans="1:2" x14ac:dyDescent="0.3">
      <c r="A6461" t="s">
        <v>1135</v>
      </c>
      <c r="B6461" t="s">
        <v>211</v>
      </c>
    </row>
    <row r="6462" spans="1:2" x14ac:dyDescent="0.3">
      <c r="A6462" t="s">
        <v>1135</v>
      </c>
      <c r="B6462" t="s">
        <v>211</v>
      </c>
    </row>
    <row r="6463" spans="1:2" x14ac:dyDescent="0.3">
      <c r="A6463" t="s">
        <v>1135</v>
      </c>
      <c r="B6463" t="s">
        <v>211</v>
      </c>
    </row>
    <row r="6464" spans="1:2" x14ac:dyDescent="0.3">
      <c r="A6464" t="s">
        <v>1135</v>
      </c>
      <c r="B6464" t="s">
        <v>211</v>
      </c>
    </row>
    <row r="6465" spans="1:2" x14ac:dyDescent="0.3">
      <c r="A6465" t="s">
        <v>1135</v>
      </c>
      <c r="B6465" t="s">
        <v>211</v>
      </c>
    </row>
    <row r="6466" spans="1:2" x14ac:dyDescent="0.3">
      <c r="A6466" t="s">
        <v>1135</v>
      </c>
      <c r="B6466" t="s">
        <v>211</v>
      </c>
    </row>
    <row r="6467" spans="1:2" x14ac:dyDescent="0.3">
      <c r="A6467" t="s">
        <v>1135</v>
      </c>
      <c r="B6467" t="s">
        <v>211</v>
      </c>
    </row>
    <row r="6468" spans="1:2" x14ac:dyDescent="0.3">
      <c r="A6468" t="s">
        <v>1135</v>
      </c>
      <c r="B6468" t="s">
        <v>211</v>
      </c>
    </row>
    <row r="6469" spans="1:2" x14ac:dyDescent="0.3">
      <c r="A6469" t="s">
        <v>1134</v>
      </c>
      <c r="B6469" t="s">
        <v>211</v>
      </c>
    </row>
    <row r="6470" spans="1:2" x14ac:dyDescent="0.3">
      <c r="A6470" t="s">
        <v>1134</v>
      </c>
      <c r="B6470" t="s">
        <v>211</v>
      </c>
    </row>
    <row r="6471" spans="1:2" x14ac:dyDescent="0.3">
      <c r="A6471" t="s">
        <v>1134</v>
      </c>
      <c r="B6471" t="s">
        <v>211</v>
      </c>
    </row>
    <row r="6472" spans="1:2" x14ac:dyDescent="0.3">
      <c r="A6472" t="s">
        <v>1134</v>
      </c>
      <c r="B6472" t="s">
        <v>211</v>
      </c>
    </row>
    <row r="6473" spans="1:2" x14ac:dyDescent="0.3">
      <c r="A6473" t="s">
        <v>1134</v>
      </c>
      <c r="B6473" t="s">
        <v>211</v>
      </c>
    </row>
    <row r="6474" spans="1:2" x14ac:dyDescent="0.3">
      <c r="A6474" t="s">
        <v>1134</v>
      </c>
      <c r="B6474" t="s">
        <v>211</v>
      </c>
    </row>
    <row r="6475" spans="1:2" x14ac:dyDescent="0.3">
      <c r="A6475" t="s">
        <v>1134</v>
      </c>
      <c r="B6475" t="s">
        <v>211</v>
      </c>
    </row>
    <row r="6476" spans="1:2" x14ac:dyDescent="0.3">
      <c r="A6476" t="s">
        <v>1133</v>
      </c>
      <c r="B6476" t="s">
        <v>211</v>
      </c>
    </row>
    <row r="6477" spans="1:2" x14ac:dyDescent="0.3">
      <c r="A6477" t="s">
        <v>1133</v>
      </c>
      <c r="B6477" t="s">
        <v>211</v>
      </c>
    </row>
    <row r="6478" spans="1:2" x14ac:dyDescent="0.3">
      <c r="A6478" t="s">
        <v>1133</v>
      </c>
      <c r="B6478" t="s">
        <v>211</v>
      </c>
    </row>
    <row r="6479" spans="1:2" x14ac:dyDescent="0.3">
      <c r="A6479" t="s">
        <v>1133</v>
      </c>
      <c r="B6479" t="s">
        <v>211</v>
      </c>
    </row>
    <row r="6480" spans="1:2" x14ac:dyDescent="0.3">
      <c r="A6480" t="s">
        <v>1133</v>
      </c>
      <c r="B6480" t="s">
        <v>211</v>
      </c>
    </row>
    <row r="6481" spans="1:2" x14ac:dyDescent="0.3">
      <c r="A6481" t="s">
        <v>1133</v>
      </c>
      <c r="B6481" t="s">
        <v>211</v>
      </c>
    </row>
    <row r="6482" spans="1:2" x14ac:dyDescent="0.3">
      <c r="A6482" t="s">
        <v>1133</v>
      </c>
      <c r="B6482" t="s">
        <v>211</v>
      </c>
    </row>
    <row r="6483" spans="1:2" x14ac:dyDescent="0.3">
      <c r="A6483" t="s">
        <v>1133</v>
      </c>
      <c r="B6483" t="s">
        <v>211</v>
      </c>
    </row>
    <row r="6484" spans="1:2" x14ac:dyDescent="0.3">
      <c r="A6484" t="s">
        <v>1133</v>
      </c>
      <c r="B6484" t="s">
        <v>211</v>
      </c>
    </row>
    <row r="6485" spans="1:2" x14ac:dyDescent="0.3">
      <c r="A6485" t="s">
        <v>1133</v>
      </c>
      <c r="B6485" t="s">
        <v>211</v>
      </c>
    </row>
    <row r="6486" spans="1:2" x14ac:dyDescent="0.3">
      <c r="A6486" t="s">
        <v>1133</v>
      </c>
      <c r="B6486" t="s">
        <v>211</v>
      </c>
    </row>
    <row r="6487" spans="1:2" x14ac:dyDescent="0.3">
      <c r="A6487" t="s">
        <v>1133</v>
      </c>
      <c r="B6487" t="s">
        <v>211</v>
      </c>
    </row>
    <row r="6488" spans="1:2" x14ac:dyDescent="0.3">
      <c r="A6488" t="s">
        <v>1133</v>
      </c>
      <c r="B6488" t="s">
        <v>211</v>
      </c>
    </row>
    <row r="6489" spans="1:2" x14ac:dyDescent="0.3">
      <c r="A6489" t="s">
        <v>1133</v>
      </c>
      <c r="B6489" t="s">
        <v>211</v>
      </c>
    </row>
    <row r="6490" spans="1:2" x14ac:dyDescent="0.3">
      <c r="A6490" t="s">
        <v>1133</v>
      </c>
      <c r="B6490" t="s">
        <v>211</v>
      </c>
    </row>
    <row r="6491" spans="1:2" x14ac:dyDescent="0.3">
      <c r="A6491" t="s">
        <v>1133</v>
      </c>
      <c r="B6491" t="s">
        <v>211</v>
      </c>
    </row>
    <row r="6492" spans="1:2" x14ac:dyDescent="0.3">
      <c r="A6492" t="s">
        <v>1133</v>
      </c>
      <c r="B6492" t="s">
        <v>211</v>
      </c>
    </row>
    <row r="6493" spans="1:2" x14ac:dyDescent="0.3">
      <c r="A6493" t="s">
        <v>1133</v>
      </c>
      <c r="B6493" t="s">
        <v>211</v>
      </c>
    </row>
    <row r="6494" spans="1:2" x14ac:dyDescent="0.3">
      <c r="A6494" t="s">
        <v>1133</v>
      </c>
      <c r="B6494" t="s">
        <v>211</v>
      </c>
    </row>
    <row r="6495" spans="1:2" x14ac:dyDescent="0.3">
      <c r="A6495" t="s">
        <v>1133</v>
      </c>
      <c r="B6495" t="s">
        <v>211</v>
      </c>
    </row>
    <row r="6496" spans="1:2" x14ac:dyDescent="0.3">
      <c r="A6496" t="s">
        <v>1133</v>
      </c>
      <c r="B6496" t="s">
        <v>211</v>
      </c>
    </row>
    <row r="6497" spans="1:2" x14ac:dyDescent="0.3">
      <c r="A6497" t="s">
        <v>1133</v>
      </c>
      <c r="B6497" t="s">
        <v>211</v>
      </c>
    </row>
    <row r="6498" spans="1:2" x14ac:dyDescent="0.3">
      <c r="A6498" t="s">
        <v>1133</v>
      </c>
      <c r="B6498" t="s">
        <v>211</v>
      </c>
    </row>
    <row r="6499" spans="1:2" x14ac:dyDescent="0.3">
      <c r="A6499" t="s">
        <v>1132</v>
      </c>
      <c r="B6499" t="s">
        <v>211</v>
      </c>
    </row>
    <row r="6500" spans="1:2" x14ac:dyDescent="0.3">
      <c r="A6500" t="s">
        <v>1132</v>
      </c>
      <c r="B6500" t="s">
        <v>211</v>
      </c>
    </row>
    <row r="6501" spans="1:2" x14ac:dyDescent="0.3">
      <c r="A6501" t="s">
        <v>1132</v>
      </c>
      <c r="B6501" t="s">
        <v>211</v>
      </c>
    </row>
    <row r="6502" spans="1:2" x14ac:dyDescent="0.3">
      <c r="A6502" t="s">
        <v>1132</v>
      </c>
      <c r="B6502" t="s">
        <v>211</v>
      </c>
    </row>
    <row r="6503" spans="1:2" x14ac:dyDescent="0.3">
      <c r="A6503" t="s">
        <v>1131</v>
      </c>
      <c r="B6503" t="s">
        <v>232</v>
      </c>
    </row>
    <row r="6504" spans="1:2" x14ac:dyDescent="0.3">
      <c r="A6504" t="s">
        <v>1130</v>
      </c>
      <c r="B6504" t="s">
        <v>218</v>
      </c>
    </row>
    <row r="6505" spans="1:2" x14ac:dyDescent="0.3">
      <c r="A6505" t="s">
        <v>1130</v>
      </c>
      <c r="B6505" t="s">
        <v>218</v>
      </c>
    </row>
    <row r="6506" spans="1:2" x14ac:dyDescent="0.3">
      <c r="A6506" t="s">
        <v>1130</v>
      </c>
      <c r="B6506" t="s">
        <v>218</v>
      </c>
    </row>
    <row r="6507" spans="1:2" x14ac:dyDescent="0.3">
      <c r="A6507" t="s">
        <v>1129</v>
      </c>
      <c r="B6507" t="s">
        <v>206</v>
      </c>
    </row>
    <row r="6508" spans="1:2" x14ac:dyDescent="0.3">
      <c r="A6508" t="s">
        <v>1129</v>
      </c>
      <c r="B6508" t="s">
        <v>206</v>
      </c>
    </row>
    <row r="6509" spans="1:2" x14ac:dyDescent="0.3">
      <c r="A6509" t="s">
        <v>1128</v>
      </c>
      <c r="B6509" t="s">
        <v>70</v>
      </c>
    </row>
    <row r="6510" spans="1:2" x14ac:dyDescent="0.3">
      <c r="A6510" t="s">
        <v>1127</v>
      </c>
      <c r="B6510" t="s">
        <v>207</v>
      </c>
    </row>
    <row r="6511" spans="1:2" x14ac:dyDescent="0.3">
      <c r="A6511" t="s">
        <v>1126</v>
      </c>
      <c r="B6511" t="s">
        <v>207</v>
      </c>
    </row>
    <row r="6512" spans="1:2" x14ac:dyDescent="0.3">
      <c r="A6512" t="s">
        <v>1125</v>
      </c>
      <c r="B6512" t="s">
        <v>218</v>
      </c>
    </row>
    <row r="6513" spans="1:2" x14ac:dyDescent="0.3">
      <c r="A6513" t="s">
        <v>1125</v>
      </c>
      <c r="B6513" t="s">
        <v>218</v>
      </c>
    </row>
    <row r="6514" spans="1:2" x14ac:dyDescent="0.3">
      <c r="A6514" t="s">
        <v>1125</v>
      </c>
      <c r="B6514" t="s">
        <v>218</v>
      </c>
    </row>
    <row r="6515" spans="1:2" x14ac:dyDescent="0.3">
      <c r="A6515" t="s">
        <v>1125</v>
      </c>
      <c r="B6515" t="s">
        <v>218</v>
      </c>
    </row>
    <row r="6516" spans="1:2" x14ac:dyDescent="0.3">
      <c r="A6516" t="s">
        <v>1125</v>
      </c>
      <c r="B6516" t="s">
        <v>218</v>
      </c>
    </row>
    <row r="6517" spans="1:2" x14ac:dyDescent="0.3">
      <c r="A6517" t="s">
        <v>1125</v>
      </c>
      <c r="B6517" t="s">
        <v>218</v>
      </c>
    </row>
    <row r="6518" spans="1:2" x14ac:dyDescent="0.3">
      <c r="A6518" t="s">
        <v>1125</v>
      </c>
      <c r="B6518" t="s">
        <v>218</v>
      </c>
    </row>
    <row r="6519" spans="1:2" x14ac:dyDescent="0.3">
      <c r="A6519" t="s">
        <v>1124</v>
      </c>
      <c r="B6519" t="s">
        <v>229</v>
      </c>
    </row>
    <row r="6520" spans="1:2" x14ac:dyDescent="0.3">
      <c r="A6520" t="s">
        <v>1123</v>
      </c>
      <c r="B6520" t="s">
        <v>70</v>
      </c>
    </row>
    <row r="6521" spans="1:2" x14ac:dyDescent="0.3">
      <c r="A6521" t="s">
        <v>1122</v>
      </c>
      <c r="B6521" t="s">
        <v>232</v>
      </c>
    </row>
    <row r="6522" spans="1:2" x14ac:dyDescent="0.3">
      <c r="A6522" t="s">
        <v>1121</v>
      </c>
      <c r="B6522" t="s">
        <v>82</v>
      </c>
    </row>
    <row r="6523" spans="1:2" x14ac:dyDescent="0.3">
      <c r="A6523" t="s">
        <v>1120</v>
      </c>
      <c r="B6523" t="s">
        <v>70</v>
      </c>
    </row>
    <row r="6524" spans="1:2" x14ac:dyDescent="0.3">
      <c r="A6524" t="s">
        <v>1119</v>
      </c>
      <c r="B6524" t="s">
        <v>232</v>
      </c>
    </row>
    <row r="6525" spans="1:2" x14ac:dyDescent="0.3">
      <c r="A6525" t="s">
        <v>1119</v>
      </c>
      <c r="B6525" t="s">
        <v>232</v>
      </c>
    </row>
    <row r="6526" spans="1:2" x14ac:dyDescent="0.3">
      <c r="A6526" t="s">
        <v>1119</v>
      </c>
      <c r="B6526" t="s">
        <v>232</v>
      </c>
    </row>
    <row r="6527" spans="1:2" x14ac:dyDescent="0.3">
      <c r="A6527" t="s">
        <v>1119</v>
      </c>
      <c r="B6527" t="s">
        <v>232</v>
      </c>
    </row>
    <row r="6528" spans="1:2" x14ac:dyDescent="0.3">
      <c r="A6528" t="s">
        <v>1119</v>
      </c>
      <c r="B6528" t="s">
        <v>232</v>
      </c>
    </row>
    <row r="6529" spans="1:2" x14ac:dyDescent="0.3">
      <c r="A6529" t="s">
        <v>1119</v>
      </c>
      <c r="B6529" t="s">
        <v>232</v>
      </c>
    </row>
    <row r="6530" spans="1:2" x14ac:dyDescent="0.3">
      <c r="A6530" t="s">
        <v>1119</v>
      </c>
      <c r="B6530" t="s">
        <v>232</v>
      </c>
    </row>
    <row r="6531" spans="1:2" x14ac:dyDescent="0.3">
      <c r="A6531" t="s">
        <v>95</v>
      </c>
      <c r="B6531" t="s">
        <v>226</v>
      </c>
    </row>
    <row r="6532" spans="1:2" x14ac:dyDescent="0.3">
      <c r="A6532" t="s">
        <v>93</v>
      </c>
      <c r="B6532" t="s">
        <v>70</v>
      </c>
    </row>
    <row r="6533" spans="1:2" x14ac:dyDescent="0.3">
      <c r="A6533" t="s">
        <v>90</v>
      </c>
      <c r="B6533" t="s">
        <v>226</v>
      </c>
    </row>
    <row r="6534" spans="1:2" x14ac:dyDescent="0.3">
      <c r="A6534" t="s">
        <v>1118</v>
      </c>
      <c r="B6534" t="s">
        <v>70</v>
      </c>
    </row>
    <row r="6535" spans="1:2" x14ac:dyDescent="0.3">
      <c r="A6535" t="s">
        <v>1117</v>
      </c>
      <c r="B6535" t="s">
        <v>70</v>
      </c>
    </row>
    <row r="6536" spans="1:2" x14ac:dyDescent="0.3">
      <c r="A6536" t="s">
        <v>1116</v>
      </c>
      <c r="B6536" t="s">
        <v>229</v>
      </c>
    </row>
    <row r="6537" spans="1:2" x14ac:dyDescent="0.3">
      <c r="A6537" t="s">
        <v>1115</v>
      </c>
      <c r="B6537" t="s">
        <v>70</v>
      </c>
    </row>
    <row r="6538" spans="1:2" x14ac:dyDescent="0.3">
      <c r="A6538" t="s">
        <v>1114</v>
      </c>
      <c r="B6538" t="s">
        <v>70</v>
      </c>
    </row>
    <row r="6539" spans="1:2" x14ac:dyDescent="0.3">
      <c r="A6539" t="s">
        <v>1113</v>
      </c>
      <c r="B6539" t="s">
        <v>206</v>
      </c>
    </row>
    <row r="6540" spans="1:2" x14ac:dyDescent="0.3">
      <c r="A6540" t="s">
        <v>1113</v>
      </c>
      <c r="B6540" t="s">
        <v>206</v>
      </c>
    </row>
    <row r="6541" spans="1:2" x14ac:dyDescent="0.3">
      <c r="A6541" t="s">
        <v>1113</v>
      </c>
      <c r="B6541" t="s">
        <v>206</v>
      </c>
    </row>
    <row r="6542" spans="1:2" x14ac:dyDescent="0.3">
      <c r="A6542" t="s">
        <v>1113</v>
      </c>
      <c r="B6542" t="s">
        <v>206</v>
      </c>
    </row>
    <row r="6543" spans="1:2" x14ac:dyDescent="0.3">
      <c r="A6543" t="s">
        <v>1113</v>
      </c>
      <c r="B6543" t="s">
        <v>206</v>
      </c>
    </row>
    <row r="6544" spans="1:2" x14ac:dyDescent="0.3">
      <c r="A6544" t="s">
        <v>1112</v>
      </c>
      <c r="B6544" t="s">
        <v>232</v>
      </c>
    </row>
    <row r="6545" spans="1:2" x14ac:dyDescent="0.3">
      <c r="A6545" t="s">
        <v>1111</v>
      </c>
      <c r="B6545" t="s">
        <v>232</v>
      </c>
    </row>
    <row r="6546" spans="1:2" x14ac:dyDescent="0.3">
      <c r="A6546" t="s">
        <v>1110</v>
      </c>
      <c r="B6546" t="s">
        <v>70</v>
      </c>
    </row>
    <row r="6547" spans="1:2" x14ac:dyDescent="0.3">
      <c r="A6547" t="s">
        <v>1109</v>
      </c>
      <c r="B6547" t="s">
        <v>70</v>
      </c>
    </row>
    <row r="6548" spans="1:2" x14ac:dyDescent="0.3">
      <c r="A6548" t="s">
        <v>1108</v>
      </c>
      <c r="B6548" t="s">
        <v>70</v>
      </c>
    </row>
    <row r="6549" spans="1:2" x14ac:dyDescent="0.3">
      <c r="A6549" t="s">
        <v>1107</v>
      </c>
      <c r="B6549" t="s">
        <v>212</v>
      </c>
    </row>
    <row r="6550" spans="1:2" x14ac:dyDescent="0.3">
      <c r="A6550" t="s">
        <v>1107</v>
      </c>
      <c r="B6550" t="s">
        <v>212</v>
      </c>
    </row>
    <row r="6551" spans="1:2" x14ac:dyDescent="0.3">
      <c r="A6551" t="s">
        <v>1106</v>
      </c>
      <c r="B6551" t="s">
        <v>234</v>
      </c>
    </row>
    <row r="6552" spans="1:2" x14ac:dyDescent="0.3">
      <c r="A6552" t="s">
        <v>1106</v>
      </c>
      <c r="B6552" t="s">
        <v>234</v>
      </c>
    </row>
    <row r="6553" spans="1:2" x14ac:dyDescent="0.3">
      <c r="A6553" t="s">
        <v>1106</v>
      </c>
      <c r="B6553" t="s">
        <v>234</v>
      </c>
    </row>
    <row r="6554" spans="1:2" x14ac:dyDescent="0.3">
      <c r="A6554" t="s">
        <v>1106</v>
      </c>
      <c r="B6554" t="s">
        <v>234</v>
      </c>
    </row>
    <row r="6555" spans="1:2" x14ac:dyDescent="0.3">
      <c r="A6555" t="s">
        <v>1106</v>
      </c>
      <c r="B6555" t="s">
        <v>234</v>
      </c>
    </row>
    <row r="6556" spans="1:2" x14ac:dyDescent="0.3">
      <c r="A6556" t="s">
        <v>1106</v>
      </c>
      <c r="B6556" t="s">
        <v>234</v>
      </c>
    </row>
    <row r="6557" spans="1:2" x14ac:dyDescent="0.3">
      <c r="A6557" t="s">
        <v>1106</v>
      </c>
      <c r="B6557" t="s">
        <v>234</v>
      </c>
    </row>
    <row r="6558" spans="1:2" x14ac:dyDescent="0.3">
      <c r="A6558" t="s">
        <v>1106</v>
      </c>
      <c r="B6558" t="s">
        <v>234</v>
      </c>
    </row>
    <row r="6559" spans="1:2" x14ac:dyDescent="0.3">
      <c r="A6559" t="s">
        <v>1106</v>
      </c>
      <c r="B6559" t="s">
        <v>234</v>
      </c>
    </row>
    <row r="6560" spans="1:2" x14ac:dyDescent="0.3">
      <c r="A6560" t="s">
        <v>1106</v>
      </c>
      <c r="B6560" t="s">
        <v>234</v>
      </c>
    </row>
    <row r="6561" spans="1:2" x14ac:dyDescent="0.3">
      <c r="A6561" t="s">
        <v>1106</v>
      </c>
      <c r="B6561" t="s">
        <v>234</v>
      </c>
    </row>
    <row r="6562" spans="1:2" x14ac:dyDescent="0.3">
      <c r="A6562" t="s">
        <v>1106</v>
      </c>
      <c r="B6562" t="s">
        <v>234</v>
      </c>
    </row>
    <row r="6563" spans="1:2" x14ac:dyDescent="0.3">
      <c r="A6563" t="s">
        <v>1106</v>
      </c>
      <c r="B6563" t="s">
        <v>234</v>
      </c>
    </row>
    <row r="6564" spans="1:2" x14ac:dyDescent="0.3">
      <c r="A6564" t="s">
        <v>1106</v>
      </c>
      <c r="B6564" t="s">
        <v>234</v>
      </c>
    </row>
    <row r="6565" spans="1:2" x14ac:dyDescent="0.3">
      <c r="A6565" t="s">
        <v>1106</v>
      </c>
      <c r="B6565" t="s">
        <v>234</v>
      </c>
    </row>
    <row r="6566" spans="1:2" x14ac:dyDescent="0.3">
      <c r="A6566" t="s">
        <v>1106</v>
      </c>
      <c r="B6566" t="s">
        <v>234</v>
      </c>
    </row>
    <row r="6567" spans="1:2" x14ac:dyDescent="0.3">
      <c r="A6567" t="s">
        <v>1106</v>
      </c>
      <c r="B6567" t="s">
        <v>234</v>
      </c>
    </row>
    <row r="6568" spans="1:2" x14ac:dyDescent="0.3">
      <c r="A6568" t="s">
        <v>1106</v>
      </c>
      <c r="B6568" t="s">
        <v>234</v>
      </c>
    </row>
    <row r="6569" spans="1:2" x14ac:dyDescent="0.3">
      <c r="A6569" t="s">
        <v>1106</v>
      </c>
      <c r="B6569" t="s">
        <v>234</v>
      </c>
    </row>
    <row r="6570" spans="1:2" x14ac:dyDescent="0.3">
      <c r="A6570" t="s">
        <v>1106</v>
      </c>
      <c r="B6570" t="s">
        <v>234</v>
      </c>
    </row>
    <row r="6571" spans="1:2" x14ac:dyDescent="0.3">
      <c r="A6571" t="s">
        <v>1106</v>
      </c>
      <c r="B6571" t="s">
        <v>234</v>
      </c>
    </row>
    <row r="6572" spans="1:2" x14ac:dyDescent="0.3">
      <c r="A6572" t="s">
        <v>1105</v>
      </c>
      <c r="B6572" t="s">
        <v>212</v>
      </c>
    </row>
    <row r="6573" spans="1:2" x14ac:dyDescent="0.3">
      <c r="A6573" t="s">
        <v>1105</v>
      </c>
      <c r="B6573" t="s">
        <v>212</v>
      </c>
    </row>
    <row r="6574" spans="1:2" x14ac:dyDescent="0.3">
      <c r="A6574" t="s">
        <v>1105</v>
      </c>
      <c r="B6574" t="s">
        <v>212</v>
      </c>
    </row>
    <row r="6575" spans="1:2" x14ac:dyDescent="0.3">
      <c r="A6575" t="s">
        <v>1105</v>
      </c>
      <c r="B6575" t="s">
        <v>212</v>
      </c>
    </row>
    <row r="6576" spans="1:2" x14ac:dyDescent="0.3">
      <c r="A6576" t="s">
        <v>1105</v>
      </c>
      <c r="B6576" t="s">
        <v>212</v>
      </c>
    </row>
    <row r="6577" spans="1:2" x14ac:dyDescent="0.3">
      <c r="A6577" t="s">
        <v>1105</v>
      </c>
      <c r="B6577" t="s">
        <v>212</v>
      </c>
    </row>
    <row r="6578" spans="1:2" x14ac:dyDescent="0.3">
      <c r="A6578" t="s">
        <v>1105</v>
      </c>
      <c r="B6578" t="s">
        <v>212</v>
      </c>
    </row>
    <row r="6579" spans="1:2" x14ac:dyDescent="0.3">
      <c r="A6579" t="s">
        <v>1105</v>
      </c>
      <c r="B6579" t="s">
        <v>212</v>
      </c>
    </row>
    <row r="6580" spans="1:2" x14ac:dyDescent="0.3">
      <c r="A6580" t="s">
        <v>1105</v>
      </c>
      <c r="B6580" t="s">
        <v>212</v>
      </c>
    </row>
    <row r="6581" spans="1:2" x14ac:dyDescent="0.3">
      <c r="A6581" t="s">
        <v>1105</v>
      </c>
      <c r="B6581" t="s">
        <v>212</v>
      </c>
    </row>
    <row r="6582" spans="1:2" x14ac:dyDescent="0.3">
      <c r="A6582" t="s">
        <v>1105</v>
      </c>
      <c r="B6582" t="s">
        <v>212</v>
      </c>
    </row>
    <row r="6583" spans="1:2" x14ac:dyDescent="0.3">
      <c r="A6583" t="s">
        <v>1105</v>
      </c>
      <c r="B6583" t="s">
        <v>212</v>
      </c>
    </row>
    <row r="6584" spans="1:2" x14ac:dyDescent="0.3">
      <c r="A6584" t="s">
        <v>1105</v>
      </c>
      <c r="B6584" t="s">
        <v>212</v>
      </c>
    </row>
    <row r="6585" spans="1:2" x14ac:dyDescent="0.3">
      <c r="A6585" t="s">
        <v>1105</v>
      </c>
      <c r="B6585" t="s">
        <v>212</v>
      </c>
    </row>
    <row r="6586" spans="1:2" x14ac:dyDescent="0.3">
      <c r="A6586" t="s">
        <v>1105</v>
      </c>
      <c r="B6586" t="s">
        <v>212</v>
      </c>
    </row>
    <row r="6587" spans="1:2" x14ac:dyDescent="0.3">
      <c r="A6587" t="s">
        <v>1105</v>
      </c>
      <c r="B6587" t="s">
        <v>212</v>
      </c>
    </row>
    <row r="6588" spans="1:2" x14ac:dyDescent="0.3">
      <c r="A6588" t="s">
        <v>1105</v>
      </c>
      <c r="B6588" t="s">
        <v>212</v>
      </c>
    </row>
    <row r="6589" spans="1:2" x14ac:dyDescent="0.3">
      <c r="A6589" t="s">
        <v>1104</v>
      </c>
      <c r="B6589" t="s">
        <v>223</v>
      </c>
    </row>
    <row r="6590" spans="1:2" x14ac:dyDescent="0.3">
      <c r="A6590" t="s">
        <v>1104</v>
      </c>
      <c r="B6590" t="s">
        <v>223</v>
      </c>
    </row>
    <row r="6591" spans="1:2" x14ac:dyDescent="0.3">
      <c r="A6591" t="s">
        <v>1103</v>
      </c>
      <c r="B6591" t="s">
        <v>234</v>
      </c>
    </row>
    <row r="6592" spans="1:2" x14ac:dyDescent="0.3">
      <c r="A6592" t="s">
        <v>1103</v>
      </c>
      <c r="B6592" t="s">
        <v>234</v>
      </c>
    </row>
    <row r="6593" spans="1:2" x14ac:dyDescent="0.3">
      <c r="A6593" t="s">
        <v>1103</v>
      </c>
      <c r="B6593" t="s">
        <v>234</v>
      </c>
    </row>
    <row r="6594" spans="1:2" x14ac:dyDescent="0.3">
      <c r="A6594" t="s">
        <v>1103</v>
      </c>
      <c r="B6594" t="s">
        <v>234</v>
      </c>
    </row>
    <row r="6595" spans="1:2" x14ac:dyDescent="0.3">
      <c r="A6595" t="s">
        <v>1103</v>
      </c>
      <c r="B6595" t="s">
        <v>234</v>
      </c>
    </row>
    <row r="6596" spans="1:2" x14ac:dyDescent="0.3">
      <c r="A6596" t="s">
        <v>1103</v>
      </c>
      <c r="B6596" t="s">
        <v>234</v>
      </c>
    </row>
    <row r="6597" spans="1:2" x14ac:dyDescent="0.3">
      <c r="A6597" t="s">
        <v>1103</v>
      </c>
      <c r="B6597" t="s">
        <v>234</v>
      </c>
    </row>
    <row r="6598" spans="1:2" x14ac:dyDescent="0.3">
      <c r="A6598" t="s">
        <v>1103</v>
      </c>
      <c r="B6598" t="s">
        <v>234</v>
      </c>
    </row>
    <row r="6599" spans="1:2" x14ac:dyDescent="0.3">
      <c r="A6599" t="s">
        <v>1103</v>
      </c>
      <c r="B6599" t="s">
        <v>234</v>
      </c>
    </row>
    <row r="6600" spans="1:2" x14ac:dyDescent="0.3">
      <c r="A6600" t="s">
        <v>1103</v>
      </c>
      <c r="B6600" t="s">
        <v>234</v>
      </c>
    </row>
    <row r="6601" spans="1:2" x14ac:dyDescent="0.3">
      <c r="A6601" t="s">
        <v>1103</v>
      </c>
      <c r="B6601" t="s">
        <v>234</v>
      </c>
    </row>
    <row r="6602" spans="1:2" x14ac:dyDescent="0.3">
      <c r="A6602" t="s">
        <v>1103</v>
      </c>
      <c r="B6602" t="s">
        <v>234</v>
      </c>
    </row>
    <row r="6603" spans="1:2" x14ac:dyDescent="0.3">
      <c r="A6603" t="s">
        <v>1103</v>
      </c>
      <c r="B6603" t="s">
        <v>234</v>
      </c>
    </row>
    <row r="6604" spans="1:2" x14ac:dyDescent="0.3">
      <c r="A6604" t="s">
        <v>1101</v>
      </c>
      <c r="B6604" t="s">
        <v>227</v>
      </c>
    </row>
    <row r="6605" spans="1:2" x14ac:dyDescent="0.3">
      <c r="A6605" t="s">
        <v>1101</v>
      </c>
      <c r="B6605" t="s">
        <v>227</v>
      </c>
    </row>
    <row r="6606" spans="1:2" x14ac:dyDescent="0.3">
      <c r="A6606" t="s">
        <v>1102</v>
      </c>
      <c r="B6606" t="s">
        <v>206</v>
      </c>
    </row>
    <row r="6607" spans="1:2" x14ac:dyDescent="0.3">
      <c r="A6607" t="s">
        <v>1100</v>
      </c>
      <c r="B6607" t="s">
        <v>82</v>
      </c>
    </row>
    <row r="6608" spans="1:2" x14ac:dyDescent="0.3">
      <c r="A6608" t="s">
        <v>1100</v>
      </c>
      <c r="B6608" t="s">
        <v>82</v>
      </c>
    </row>
    <row r="6609" spans="1:2" x14ac:dyDescent="0.3">
      <c r="A6609" t="s">
        <v>1100</v>
      </c>
      <c r="B6609" t="s">
        <v>82</v>
      </c>
    </row>
    <row r="6610" spans="1:2" x14ac:dyDescent="0.3">
      <c r="A6610" t="s">
        <v>1100</v>
      </c>
      <c r="B6610" t="s">
        <v>82</v>
      </c>
    </row>
    <row r="6611" spans="1:2" x14ac:dyDescent="0.3">
      <c r="A6611" t="s">
        <v>1100</v>
      </c>
      <c r="B6611" t="s">
        <v>82</v>
      </c>
    </row>
    <row r="6612" spans="1:2" x14ac:dyDescent="0.3">
      <c r="A6612" t="s">
        <v>1100</v>
      </c>
      <c r="B6612" t="s">
        <v>82</v>
      </c>
    </row>
    <row r="6613" spans="1:2" x14ac:dyDescent="0.3">
      <c r="A6613" t="s">
        <v>1100</v>
      </c>
      <c r="B6613" t="s">
        <v>82</v>
      </c>
    </row>
    <row r="6614" spans="1:2" x14ac:dyDescent="0.3">
      <c r="A6614" t="s">
        <v>1100</v>
      </c>
      <c r="B6614" t="s">
        <v>82</v>
      </c>
    </row>
    <row r="6615" spans="1:2" x14ac:dyDescent="0.3">
      <c r="A6615" t="s">
        <v>1100</v>
      </c>
      <c r="B6615" t="s">
        <v>82</v>
      </c>
    </row>
    <row r="6616" spans="1:2" x14ac:dyDescent="0.3">
      <c r="A6616" t="s">
        <v>1099</v>
      </c>
      <c r="B6616" t="s">
        <v>234</v>
      </c>
    </row>
    <row r="6617" spans="1:2" x14ac:dyDescent="0.3">
      <c r="A6617" t="s">
        <v>1099</v>
      </c>
      <c r="B6617" t="s">
        <v>234</v>
      </c>
    </row>
    <row r="6618" spans="1:2" x14ac:dyDescent="0.3">
      <c r="A6618" t="s">
        <v>1099</v>
      </c>
      <c r="B6618" t="s">
        <v>234</v>
      </c>
    </row>
    <row r="6619" spans="1:2" x14ac:dyDescent="0.3">
      <c r="A6619" t="s">
        <v>1099</v>
      </c>
      <c r="B6619" t="s">
        <v>234</v>
      </c>
    </row>
    <row r="6620" spans="1:2" x14ac:dyDescent="0.3">
      <c r="A6620" t="s">
        <v>1099</v>
      </c>
      <c r="B6620" t="s">
        <v>234</v>
      </c>
    </row>
    <row r="6621" spans="1:2" x14ac:dyDescent="0.3">
      <c r="A6621" t="s">
        <v>1099</v>
      </c>
      <c r="B6621" t="s">
        <v>234</v>
      </c>
    </row>
    <row r="6622" spans="1:2" x14ac:dyDescent="0.3">
      <c r="A6622" t="s">
        <v>1099</v>
      </c>
      <c r="B6622" t="s">
        <v>234</v>
      </c>
    </row>
    <row r="6623" spans="1:2" x14ac:dyDescent="0.3">
      <c r="A6623" t="s">
        <v>1099</v>
      </c>
      <c r="B6623" t="s">
        <v>234</v>
      </c>
    </row>
    <row r="6624" spans="1:2" x14ac:dyDescent="0.3">
      <c r="A6624" t="s">
        <v>1098</v>
      </c>
      <c r="B6624" t="s">
        <v>232</v>
      </c>
    </row>
    <row r="6625" spans="1:2" x14ac:dyDescent="0.3">
      <c r="A6625" t="s">
        <v>1097</v>
      </c>
      <c r="B6625" t="s">
        <v>70</v>
      </c>
    </row>
    <row r="6626" spans="1:2" x14ac:dyDescent="0.3">
      <c r="A6626" t="s">
        <v>1096</v>
      </c>
      <c r="B6626" t="s">
        <v>70</v>
      </c>
    </row>
    <row r="6627" spans="1:2" x14ac:dyDescent="0.3">
      <c r="A6627" t="s">
        <v>1095</v>
      </c>
      <c r="B6627" t="s">
        <v>227</v>
      </c>
    </row>
    <row r="6628" spans="1:2" x14ac:dyDescent="0.3">
      <c r="A6628" t="s">
        <v>1094</v>
      </c>
      <c r="B6628" t="s">
        <v>230</v>
      </c>
    </row>
    <row r="6629" spans="1:2" x14ac:dyDescent="0.3">
      <c r="A6629" t="s">
        <v>1094</v>
      </c>
      <c r="B6629" t="s">
        <v>230</v>
      </c>
    </row>
    <row r="6630" spans="1:2" x14ac:dyDescent="0.3">
      <c r="A6630" t="s">
        <v>1093</v>
      </c>
      <c r="B6630" t="s">
        <v>70</v>
      </c>
    </row>
    <row r="6631" spans="1:2" x14ac:dyDescent="0.3">
      <c r="A6631" t="s">
        <v>1092</v>
      </c>
      <c r="B6631" t="s">
        <v>206</v>
      </c>
    </row>
    <row r="6632" spans="1:2" x14ac:dyDescent="0.3">
      <c r="A6632" t="s">
        <v>1091</v>
      </c>
      <c r="B6632" t="s">
        <v>212</v>
      </c>
    </row>
    <row r="6633" spans="1:2" x14ac:dyDescent="0.3">
      <c r="A6633" t="s">
        <v>1091</v>
      </c>
      <c r="B6633" t="s">
        <v>212</v>
      </c>
    </row>
    <row r="6634" spans="1:2" x14ac:dyDescent="0.3">
      <c r="A6634" t="s">
        <v>1091</v>
      </c>
      <c r="B6634" t="s">
        <v>212</v>
      </c>
    </row>
    <row r="6635" spans="1:2" x14ac:dyDescent="0.3">
      <c r="A6635" t="s">
        <v>1091</v>
      </c>
      <c r="B6635" t="s">
        <v>212</v>
      </c>
    </row>
    <row r="6636" spans="1:2" x14ac:dyDescent="0.3">
      <c r="A6636" t="s">
        <v>1091</v>
      </c>
      <c r="B6636" t="s">
        <v>212</v>
      </c>
    </row>
    <row r="6637" spans="1:2" x14ac:dyDescent="0.3">
      <c r="A6637" t="s">
        <v>1091</v>
      </c>
      <c r="B6637" t="s">
        <v>212</v>
      </c>
    </row>
    <row r="6638" spans="1:2" x14ac:dyDescent="0.3">
      <c r="A6638" t="s">
        <v>1091</v>
      </c>
      <c r="B6638" t="s">
        <v>212</v>
      </c>
    </row>
    <row r="6639" spans="1:2" x14ac:dyDescent="0.3">
      <c r="A6639" t="s">
        <v>1091</v>
      </c>
      <c r="B6639" t="s">
        <v>212</v>
      </c>
    </row>
    <row r="6640" spans="1:2" x14ac:dyDescent="0.3">
      <c r="A6640" t="s">
        <v>1091</v>
      </c>
      <c r="B6640" t="s">
        <v>212</v>
      </c>
    </row>
    <row r="6641" spans="1:2" x14ac:dyDescent="0.3">
      <c r="A6641" t="s">
        <v>1091</v>
      </c>
      <c r="B6641" t="s">
        <v>212</v>
      </c>
    </row>
    <row r="6642" spans="1:2" x14ac:dyDescent="0.3">
      <c r="A6642" t="s">
        <v>1091</v>
      </c>
      <c r="B6642" t="s">
        <v>212</v>
      </c>
    </row>
    <row r="6643" spans="1:2" x14ac:dyDescent="0.3">
      <c r="A6643" t="s">
        <v>1091</v>
      </c>
      <c r="B6643" t="s">
        <v>212</v>
      </c>
    </row>
    <row r="6644" spans="1:2" x14ac:dyDescent="0.3">
      <c r="A6644" t="s">
        <v>1091</v>
      </c>
      <c r="B6644" t="s">
        <v>212</v>
      </c>
    </row>
    <row r="6645" spans="1:2" x14ac:dyDescent="0.3">
      <c r="A6645" t="s">
        <v>1091</v>
      </c>
      <c r="B6645" t="s">
        <v>212</v>
      </c>
    </row>
    <row r="6646" spans="1:2" x14ac:dyDescent="0.3">
      <c r="A6646" t="s">
        <v>1091</v>
      </c>
      <c r="B6646" t="s">
        <v>212</v>
      </c>
    </row>
    <row r="6647" spans="1:2" x14ac:dyDescent="0.3">
      <c r="A6647" t="s">
        <v>1091</v>
      </c>
      <c r="B6647" t="s">
        <v>212</v>
      </c>
    </row>
    <row r="6648" spans="1:2" x14ac:dyDescent="0.3">
      <c r="A6648" t="s">
        <v>1090</v>
      </c>
      <c r="B6648" t="s">
        <v>70</v>
      </c>
    </row>
    <row r="6649" spans="1:2" x14ac:dyDescent="0.3">
      <c r="A6649" t="s">
        <v>1089</v>
      </c>
      <c r="B6649" t="s">
        <v>228</v>
      </c>
    </row>
    <row r="6650" spans="1:2" x14ac:dyDescent="0.3">
      <c r="A6650" t="s">
        <v>1088</v>
      </c>
      <c r="B6650" t="s">
        <v>230</v>
      </c>
    </row>
    <row r="6651" spans="1:2" x14ac:dyDescent="0.3">
      <c r="A6651" t="s">
        <v>1088</v>
      </c>
      <c r="B6651" t="s">
        <v>230</v>
      </c>
    </row>
    <row r="6652" spans="1:2" x14ac:dyDescent="0.3">
      <c r="A6652" t="s">
        <v>1088</v>
      </c>
      <c r="B6652" t="s">
        <v>230</v>
      </c>
    </row>
    <row r="6653" spans="1:2" x14ac:dyDescent="0.3">
      <c r="A6653" t="s">
        <v>1088</v>
      </c>
      <c r="B6653" t="s">
        <v>230</v>
      </c>
    </row>
    <row r="6654" spans="1:2" x14ac:dyDescent="0.3">
      <c r="A6654" t="s">
        <v>1088</v>
      </c>
      <c r="B6654" t="s">
        <v>230</v>
      </c>
    </row>
    <row r="6655" spans="1:2" x14ac:dyDescent="0.3">
      <c r="A6655" t="s">
        <v>1088</v>
      </c>
      <c r="B6655" t="s">
        <v>230</v>
      </c>
    </row>
    <row r="6656" spans="1:2" x14ac:dyDescent="0.3">
      <c r="A6656" t="s">
        <v>1088</v>
      </c>
      <c r="B6656" t="s">
        <v>230</v>
      </c>
    </row>
    <row r="6657" spans="1:2" x14ac:dyDescent="0.3">
      <c r="A6657" t="s">
        <v>1088</v>
      </c>
      <c r="B6657" t="s">
        <v>230</v>
      </c>
    </row>
    <row r="6658" spans="1:2" x14ac:dyDescent="0.3">
      <c r="A6658" t="s">
        <v>1088</v>
      </c>
      <c r="B6658" t="s">
        <v>230</v>
      </c>
    </row>
    <row r="6659" spans="1:2" x14ac:dyDescent="0.3">
      <c r="A6659" t="s">
        <v>1088</v>
      </c>
      <c r="B6659" t="s">
        <v>230</v>
      </c>
    </row>
    <row r="6660" spans="1:2" x14ac:dyDescent="0.3">
      <c r="A6660" t="s">
        <v>1088</v>
      </c>
      <c r="B6660" t="s">
        <v>230</v>
      </c>
    </row>
    <row r="6661" spans="1:2" x14ac:dyDescent="0.3">
      <c r="A6661" t="s">
        <v>1088</v>
      </c>
      <c r="B6661" t="s">
        <v>230</v>
      </c>
    </row>
    <row r="6662" spans="1:2" x14ac:dyDescent="0.3">
      <c r="A6662" t="s">
        <v>1088</v>
      </c>
      <c r="B6662" t="s">
        <v>230</v>
      </c>
    </row>
    <row r="6663" spans="1:2" x14ac:dyDescent="0.3">
      <c r="A6663" t="s">
        <v>1088</v>
      </c>
      <c r="B6663" t="s">
        <v>230</v>
      </c>
    </row>
    <row r="6664" spans="1:2" x14ac:dyDescent="0.3">
      <c r="A6664" t="s">
        <v>1088</v>
      </c>
      <c r="B6664" t="s">
        <v>230</v>
      </c>
    </row>
    <row r="6665" spans="1:2" x14ac:dyDescent="0.3">
      <c r="A6665" t="s">
        <v>1088</v>
      </c>
      <c r="B6665" t="s">
        <v>230</v>
      </c>
    </row>
    <row r="6666" spans="1:2" x14ac:dyDescent="0.3">
      <c r="A6666" t="s">
        <v>1088</v>
      </c>
      <c r="B6666" t="s">
        <v>230</v>
      </c>
    </row>
    <row r="6667" spans="1:2" x14ac:dyDescent="0.3">
      <c r="A6667" t="s">
        <v>1088</v>
      </c>
      <c r="B6667" t="s">
        <v>230</v>
      </c>
    </row>
    <row r="6668" spans="1:2" x14ac:dyDescent="0.3">
      <c r="A6668" t="s">
        <v>1088</v>
      </c>
      <c r="B6668" t="s">
        <v>230</v>
      </c>
    </row>
    <row r="6669" spans="1:2" x14ac:dyDescent="0.3">
      <c r="A6669" t="s">
        <v>1088</v>
      </c>
      <c r="B6669" t="s">
        <v>230</v>
      </c>
    </row>
    <row r="6670" spans="1:2" x14ac:dyDescent="0.3">
      <c r="A6670" t="s">
        <v>1088</v>
      </c>
      <c r="B6670" t="s">
        <v>230</v>
      </c>
    </row>
    <row r="6671" spans="1:2" x14ac:dyDescent="0.3">
      <c r="A6671" t="s">
        <v>1088</v>
      </c>
      <c r="B6671" t="s">
        <v>230</v>
      </c>
    </row>
    <row r="6672" spans="1:2" x14ac:dyDescent="0.3">
      <c r="A6672" t="s">
        <v>1088</v>
      </c>
      <c r="B6672" t="s">
        <v>230</v>
      </c>
    </row>
    <row r="6673" spans="1:2" x14ac:dyDescent="0.3">
      <c r="A6673" t="s">
        <v>1088</v>
      </c>
      <c r="B6673" t="s">
        <v>230</v>
      </c>
    </row>
    <row r="6674" spans="1:2" x14ac:dyDescent="0.3">
      <c r="A6674" t="s">
        <v>1088</v>
      </c>
      <c r="B6674" t="s">
        <v>230</v>
      </c>
    </row>
    <row r="6675" spans="1:2" x14ac:dyDescent="0.3">
      <c r="A6675" t="s">
        <v>1088</v>
      </c>
      <c r="B6675" t="s">
        <v>230</v>
      </c>
    </row>
    <row r="6676" spans="1:2" x14ac:dyDescent="0.3">
      <c r="A6676" t="s">
        <v>1088</v>
      </c>
      <c r="B6676" t="s">
        <v>230</v>
      </c>
    </row>
    <row r="6677" spans="1:2" x14ac:dyDescent="0.3">
      <c r="A6677" t="s">
        <v>1087</v>
      </c>
      <c r="B6677" t="s">
        <v>82</v>
      </c>
    </row>
    <row r="6678" spans="1:2" x14ac:dyDescent="0.3">
      <c r="A6678" t="s">
        <v>1086</v>
      </c>
      <c r="B6678" t="s">
        <v>206</v>
      </c>
    </row>
    <row r="6679" spans="1:2" x14ac:dyDescent="0.3">
      <c r="A6679" t="s">
        <v>1085</v>
      </c>
      <c r="B6679" t="s">
        <v>70</v>
      </c>
    </row>
    <row r="6680" spans="1:2" x14ac:dyDescent="0.3">
      <c r="A6680" t="s">
        <v>1084</v>
      </c>
      <c r="B6680" t="s">
        <v>70</v>
      </c>
    </row>
    <row r="6681" spans="1:2" x14ac:dyDescent="0.3">
      <c r="A6681" t="s">
        <v>1083</v>
      </c>
      <c r="B6681" t="s">
        <v>232</v>
      </c>
    </row>
    <row r="6682" spans="1:2" x14ac:dyDescent="0.3">
      <c r="A6682" t="s">
        <v>1082</v>
      </c>
      <c r="B6682" t="s">
        <v>70</v>
      </c>
    </row>
    <row r="6683" spans="1:2" x14ac:dyDescent="0.3">
      <c r="A6683" t="s">
        <v>1081</v>
      </c>
      <c r="B6683" t="s">
        <v>212</v>
      </c>
    </row>
    <row r="6684" spans="1:2" x14ac:dyDescent="0.3">
      <c r="A6684" t="s">
        <v>1081</v>
      </c>
      <c r="B6684" t="s">
        <v>212</v>
      </c>
    </row>
    <row r="6685" spans="1:2" x14ac:dyDescent="0.3">
      <c r="A6685" t="s">
        <v>1081</v>
      </c>
      <c r="B6685" t="s">
        <v>212</v>
      </c>
    </row>
    <row r="6686" spans="1:2" x14ac:dyDescent="0.3">
      <c r="A6686" t="s">
        <v>1080</v>
      </c>
      <c r="B6686" t="s">
        <v>212</v>
      </c>
    </row>
    <row r="6687" spans="1:2" x14ac:dyDescent="0.3">
      <c r="A6687" t="s">
        <v>1080</v>
      </c>
      <c r="B6687" t="s">
        <v>212</v>
      </c>
    </row>
    <row r="6688" spans="1:2" x14ac:dyDescent="0.3">
      <c r="A6688" t="s">
        <v>1080</v>
      </c>
      <c r="B6688" t="s">
        <v>212</v>
      </c>
    </row>
    <row r="6689" spans="1:2" x14ac:dyDescent="0.3">
      <c r="A6689" t="s">
        <v>1080</v>
      </c>
      <c r="B6689" t="s">
        <v>212</v>
      </c>
    </row>
    <row r="6690" spans="1:2" x14ac:dyDescent="0.3">
      <c r="A6690" t="s">
        <v>1080</v>
      </c>
      <c r="B6690" t="s">
        <v>212</v>
      </c>
    </row>
    <row r="6691" spans="1:2" x14ac:dyDescent="0.3">
      <c r="A6691" t="s">
        <v>1080</v>
      </c>
      <c r="B6691" t="s">
        <v>212</v>
      </c>
    </row>
    <row r="6692" spans="1:2" x14ac:dyDescent="0.3">
      <c r="A6692" t="s">
        <v>1080</v>
      </c>
      <c r="B6692" t="s">
        <v>212</v>
      </c>
    </row>
    <row r="6693" spans="1:2" x14ac:dyDescent="0.3">
      <c r="A6693" t="s">
        <v>1080</v>
      </c>
      <c r="B6693" t="s">
        <v>212</v>
      </c>
    </row>
    <row r="6694" spans="1:2" x14ac:dyDescent="0.3">
      <c r="A6694" t="s">
        <v>1080</v>
      </c>
      <c r="B6694" t="s">
        <v>212</v>
      </c>
    </row>
    <row r="6695" spans="1:2" x14ac:dyDescent="0.3">
      <c r="A6695" t="s">
        <v>1080</v>
      </c>
      <c r="B6695" t="s">
        <v>212</v>
      </c>
    </row>
    <row r="6696" spans="1:2" x14ac:dyDescent="0.3">
      <c r="A6696" t="s">
        <v>1080</v>
      </c>
      <c r="B6696" t="s">
        <v>212</v>
      </c>
    </row>
    <row r="6697" spans="1:2" x14ac:dyDescent="0.3">
      <c r="A6697" t="s">
        <v>1080</v>
      </c>
      <c r="B6697" t="s">
        <v>212</v>
      </c>
    </row>
    <row r="6698" spans="1:2" x14ac:dyDescent="0.3">
      <c r="A6698" t="s">
        <v>1080</v>
      </c>
      <c r="B6698" t="s">
        <v>212</v>
      </c>
    </row>
    <row r="6699" spans="1:2" x14ac:dyDescent="0.3">
      <c r="A6699" t="s">
        <v>1080</v>
      </c>
      <c r="B6699" t="s">
        <v>212</v>
      </c>
    </row>
    <row r="6700" spans="1:2" x14ac:dyDescent="0.3">
      <c r="A6700" t="s">
        <v>1080</v>
      </c>
      <c r="B6700" t="s">
        <v>212</v>
      </c>
    </row>
    <row r="6701" spans="1:2" x14ac:dyDescent="0.3">
      <c r="A6701" t="s">
        <v>1080</v>
      </c>
      <c r="B6701" t="s">
        <v>212</v>
      </c>
    </row>
    <row r="6702" spans="1:2" x14ac:dyDescent="0.3">
      <c r="A6702" t="s">
        <v>1080</v>
      </c>
      <c r="B6702" t="s">
        <v>212</v>
      </c>
    </row>
    <row r="6703" spans="1:2" x14ac:dyDescent="0.3">
      <c r="A6703" t="s">
        <v>1080</v>
      </c>
      <c r="B6703" t="s">
        <v>212</v>
      </c>
    </row>
    <row r="6704" spans="1:2" x14ac:dyDescent="0.3">
      <c r="A6704" t="s">
        <v>1080</v>
      </c>
      <c r="B6704" t="s">
        <v>212</v>
      </c>
    </row>
    <row r="6705" spans="1:2" x14ac:dyDescent="0.3">
      <c r="A6705" t="s">
        <v>1080</v>
      </c>
      <c r="B6705" t="s">
        <v>212</v>
      </c>
    </row>
    <row r="6706" spans="1:2" x14ac:dyDescent="0.3">
      <c r="A6706" t="s">
        <v>1079</v>
      </c>
      <c r="B6706" t="s">
        <v>212</v>
      </c>
    </row>
    <row r="6707" spans="1:2" x14ac:dyDescent="0.3">
      <c r="A6707" t="s">
        <v>1079</v>
      </c>
      <c r="B6707" t="s">
        <v>212</v>
      </c>
    </row>
    <row r="6708" spans="1:2" x14ac:dyDescent="0.3">
      <c r="A6708" t="s">
        <v>1079</v>
      </c>
      <c r="B6708" t="s">
        <v>212</v>
      </c>
    </row>
    <row r="6709" spans="1:2" x14ac:dyDescent="0.3">
      <c r="A6709" t="s">
        <v>1079</v>
      </c>
      <c r="B6709" t="s">
        <v>212</v>
      </c>
    </row>
    <row r="6710" spans="1:2" x14ac:dyDescent="0.3">
      <c r="A6710" t="s">
        <v>1079</v>
      </c>
      <c r="B6710" t="s">
        <v>212</v>
      </c>
    </row>
    <row r="6711" spans="1:2" x14ac:dyDescent="0.3">
      <c r="A6711" t="s">
        <v>1079</v>
      </c>
      <c r="B6711" t="s">
        <v>212</v>
      </c>
    </row>
    <row r="6712" spans="1:2" x14ac:dyDescent="0.3">
      <c r="A6712" t="s">
        <v>1079</v>
      </c>
      <c r="B6712" t="s">
        <v>212</v>
      </c>
    </row>
    <row r="6713" spans="1:2" x14ac:dyDescent="0.3">
      <c r="A6713" t="s">
        <v>1079</v>
      </c>
      <c r="B6713" t="s">
        <v>212</v>
      </c>
    </row>
    <row r="6714" spans="1:2" x14ac:dyDescent="0.3">
      <c r="A6714" t="s">
        <v>1079</v>
      </c>
      <c r="B6714" t="s">
        <v>212</v>
      </c>
    </row>
    <row r="6715" spans="1:2" x14ac:dyDescent="0.3">
      <c r="A6715" t="s">
        <v>1079</v>
      </c>
      <c r="B6715" t="s">
        <v>212</v>
      </c>
    </row>
    <row r="6716" spans="1:2" x14ac:dyDescent="0.3">
      <c r="A6716" t="s">
        <v>1079</v>
      </c>
      <c r="B6716" t="s">
        <v>212</v>
      </c>
    </row>
    <row r="6717" spans="1:2" x14ac:dyDescent="0.3">
      <c r="A6717" t="s">
        <v>1078</v>
      </c>
      <c r="B6717" t="s">
        <v>230</v>
      </c>
    </row>
    <row r="6718" spans="1:2" x14ac:dyDescent="0.3">
      <c r="A6718" t="s">
        <v>1078</v>
      </c>
      <c r="B6718" t="s">
        <v>230</v>
      </c>
    </row>
    <row r="6719" spans="1:2" x14ac:dyDescent="0.3">
      <c r="A6719" t="s">
        <v>1077</v>
      </c>
      <c r="B6719" t="s">
        <v>234</v>
      </c>
    </row>
    <row r="6720" spans="1:2" x14ac:dyDescent="0.3">
      <c r="A6720" t="s">
        <v>1077</v>
      </c>
      <c r="B6720" t="s">
        <v>234</v>
      </c>
    </row>
    <row r="6721" spans="1:2" x14ac:dyDescent="0.3">
      <c r="A6721" t="s">
        <v>1077</v>
      </c>
      <c r="B6721" t="s">
        <v>234</v>
      </c>
    </row>
    <row r="6722" spans="1:2" x14ac:dyDescent="0.3">
      <c r="A6722" t="s">
        <v>1077</v>
      </c>
      <c r="B6722" t="s">
        <v>234</v>
      </c>
    </row>
    <row r="6723" spans="1:2" x14ac:dyDescent="0.3">
      <c r="A6723" t="s">
        <v>1077</v>
      </c>
      <c r="B6723" t="s">
        <v>234</v>
      </c>
    </row>
    <row r="6724" spans="1:2" x14ac:dyDescent="0.3">
      <c r="A6724" t="s">
        <v>1077</v>
      </c>
      <c r="B6724" t="s">
        <v>234</v>
      </c>
    </row>
    <row r="6725" spans="1:2" x14ac:dyDescent="0.3">
      <c r="A6725" t="s">
        <v>1077</v>
      </c>
      <c r="B6725" t="s">
        <v>234</v>
      </c>
    </row>
    <row r="6726" spans="1:2" x14ac:dyDescent="0.3">
      <c r="A6726" t="s">
        <v>1077</v>
      </c>
      <c r="B6726" t="s">
        <v>234</v>
      </c>
    </row>
    <row r="6727" spans="1:2" x14ac:dyDescent="0.3">
      <c r="A6727" t="s">
        <v>1077</v>
      </c>
      <c r="B6727" t="s">
        <v>234</v>
      </c>
    </row>
    <row r="6728" spans="1:2" x14ac:dyDescent="0.3">
      <c r="A6728" t="s">
        <v>1077</v>
      </c>
      <c r="B6728" t="s">
        <v>234</v>
      </c>
    </row>
    <row r="6729" spans="1:2" x14ac:dyDescent="0.3">
      <c r="A6729" t="s">
        <v>1077</v>
      </c>
      <c r="B6729" t="s">
        <v>234</v>
      </c>
    </row>
    <row r="6730" spans="1:2" x14ac:dyDescent="0.3">
      <c r="A6730" t="s">
        <v>1077</v>
      </c>
      <c r="B6730" t="s">
        <v>234</v>
      </c>
    </row>
    <row r="6731" spans="1:2" x14ac:dyDescent="0.3">
      <c r="A6731" t="s">
        <v>1077</v>
      </c>
      <c r="B6731" t="s">
        <v>234</v>
      </c>
    </row>
    <row r="6732" spans="1:2" x14ac:dyDescent="0.3">
      <c r="A6732" t="s">
        <v>1077</v>
      </c>
      <c r="B6732" t="s">
        <v>234</v>
      </c>
    </row>
    <row r="6733" spans="1:2" x14ac:dyDescent="0.3">
      <c r="A6733" t="s">
        <v>1077</v>
      </c>
      <c r="B6733" t="s">
        <v>234</v>
      </c>
    </row>
    <row r="6734" spans="1:2" x14ac:dyDescent="0.3">
      <c r="A6734" t="s">
        <v>1077</v>
      </c>
      <c r="B6734" t="s">
        <v>234</v>
      </c>
    </row>
    <row r="6735" spans="1:2" x14ac:dyDescent="0.3">
      <c r="A6735" t="s">
        <v>1077</v>
      </c>
      <c r="B6735" t="s">
        <v>234</v>
      </c>
    </row>
    <row r="6736" spans="1:2" x14ac:dyDescent="0.3">
      <c r="A6736" t="s">
        <v>1077</v>
      </c>
      <c r="B6736" t="s">
        <v>234</v>
      </c>
    </row>
    <row r="6737" spans="1:2" x14ac:dyDescent="0.3">
      <c r="A6737" t="s">
        <v>1077</v>
      </c>
      <c r="B6737" t="s">
        <v>234</v>
      </c>
    </row>
    <row r="6738" spans="1:2" x14ac:dyDescent="0.3">
      <c r="A6738" t="s">
        <v>1076</v>
      </c>
      <c r="B6738" t="s">
        <v>82</v>
      </c>
    </row>
    <row r="6739" spans="1:2" x14ac:dyDescent="0.3">
      <c r="A6739" t="s">
        <v>1076</v>
      </c>
      <c r="B6739" t="s">
        <v>82</v>
      </c>
    </row>
    <row r="6740" spans="1:2" x14ac:dyDescent="0.3">
      <c r="A6740" t="s">
        <v>1076</v>
      </c>
      <c r="B6740" t="s">
        <v>82</v>
      </c>
    </row>
    <row r="6741" spans="1:2" x14ac:dyDescent="0.3">
      <c r="A6741" t="s">
        <v>1076</v>
      </c>
      <c r="B6741" t="s">
        <v>82</v>
      </c>
    </row>
    <row r="6742" spans="1:2" x14ac:dyDescent="0.3">
      <c r="A6742" t="s">
        <v>1076</v>
      </c>
      <c r="B6742" t="s">
        <v>82</v>
      </c>
    </row>
    <row r="6743" spans="1:2" x14ac:dyDescent="0.3">
      <c r="A6743" t="s">
        <v>1076</v>
      </c>
      <c r="B6743" t="s">
        <v>82</v>
      </c>
    </row>
    <row r="6744" spans="1:2" x14ac:dyDescent="0.3">
      <c r="A6744" t="s">
        <v>1076</v>
      </c>
      <c r="B6744" t="s">
        <v>82</v>
      </c>
    </row>
    <row r="6745" spans="1:2" x14ac:dyDescent="0.3">
      <c r="A6745" t="s">
        <v>1075</v>
      </c>
      <c r="B6745" t="s">
        <v>82</v>
      </c>
    </row>
    <row r="6746" spans="1:2" x14ac:dyDescent="0.3">
      <c r="A6746" t="s">
        <v>1075</v>
      </c>
      <c r="B6746" t="s">
        <v>82</v>
      </c>
    </row>
    <row r="6747" spans="1:2" x14ac:dyDescent="0.3">
      <c r="A6747" t="s">
        <v>1075</v>
      </c>
      <c r="B6747" t="s">
        <v>82</v>
      </c>
    </row>
    <row r="6748" spans="1:2" x14ac:dyDescent="0.3">
      <c r="A6748" t="s">
        <v>1075</v>
      </c>
      <c r="B6748" t="s">
        <v>82</v>
      </c>
    </row>
    <row r="6749" spans="1:2" x14ac:dyDescent="0.3">
      <c r="A6749" t="s">
        <v>1075</v>
      </c>
      <c r="B6749" t="s">
        <v>82</v>
      </c>
    </row>
    <row r="6750" spans="1:2" x14ac:dyDescent="0.3">
      <c r="A6750" t="s">
        <v>1075</v>
      </c>
      <c r="B6750" t="s">
        <v>82</v>
      </c>
    </row>
    <row r="6751" spans="1:2" x14ac:dyDescent="0.3">
      <c r="A6751" t="s">
        <v>1074</v>
      </c>
      <c r="B6751" t="s">
        <v>214</v>
      </c>
    </row>
    <row r="6752" spans="1:2" x14ac:dyDescent="0.3">
      <c r="A6752" t="s">
        <v>1073</v>
      </c>
      <c r="B6752" t="s">
        <v>223</v>
      </c>
    </row>
    <row r="6753" spans="1:2" x14ac:dyDescent="0.3">
      <c r="A6753" t="s">
        <v>1073</v>
      </c>
      <c r="B6753" t="s">
        <v>223</v>
      </c>
    </row>
    <row r="6754" spans="1:2" x14ac:dyDescent="0.3">
      <c r="A6754" t="s">
        <v>1073</v>
      </c>
      <c r="B6754" t="s">
        <v>223</v>
      </c>
    </row>
    <row r="6755" spans="1:2" x14ac:dyDescent="0.3">
      <c r="A6755" t="s">
        <v>1073</v>
      </c>
      <c r="B6755" t="s">
        <v>223</v>
      </c>
    </row>
    <row r="6756" spans="1:2" x14ac:dyDescent="0.3">
      <c r="A6756" t="s">
        <v>1073</v>
      </c>
      <c r="B6756" t="s">
        <v>223</v>
      </c>
    </row>
    <row r="6757" spans="1:2" x14ac:dyDescent="0.3">
      <c r="A6757" t="s">
        <v>1073</v>
      </c>
      <c r="B6757" t="s">
        <v>223</v>
      </c>
    </row>
    <row r="6758" spans="1:2" x14ac:dyDescent="0.3">
      <c r="A6758" t="s">
        <v>1073</v>
      </c>
      <c r="B6758" t="s">
        <v>223</v>
      </c>
    </row>
    <row r="6759" spans="1:2" x14ac:dyDescent="0.3">
      <c r="A6759" t="s">
        <v>1073</v>
      </c>
      <c r="B6759" t="s">
        <v>223</v>
      </c>
    </row>
    <row r="6760" spans="1:2" x14ac:dyDescent="0.3">
      <c r="A6760" t="s">
        <v>1073</v>
      </c>
      <c r="B6760" t="s">
        <v>223</v>
      </c>
    </row>
    <row r="6761" spans="1:2" x14ac:dyDescent="0.3">
      <c r="A6761" t="s">
        <v>1072</v>
      </c>
      <c r="B6761" t="s">
        <v>232</v>
      </c>
    </row>
    <row r="6762" spans="1:2" x14ac:dyDescent="0.3">
      <c r="A6762" t="s">
        <v>1071</v>
      </c>
      <c r="B6762" t="s">
        <v>70</v>
      </c>
    </row>
    <row r="6763" spans="1:2" x14ac:dyDescent="0.3">
      <c r="A6763" t="s">
        <v>1070</v>
      </c>
      <c r="B6763" t="s">
        <v>211</v>
      </c>
    </row>
    <row r="6764" spans="1:2" x14ac:dyDescent="0.3">
      <c r="A6764" t="s">
        <v>1070</v>
      </c>
      <c r="B6764" t="s">
        <v>211</v>
      </c>
    </row>
    <row r="6765" spans="1:2" x14ac:dyDescent="0.3">
      <c r="A6765" t="s">
        <v>1070</v>
      </c>
      <c r="B6765" t="s">
        <v>211</v>
      </c>
    </row>
    <row r="6766" spans="1:2" x14ac:dyDescent="0.3">
      <c r="A6766" t="s">
        <v>1069</v>
      </c>
      <c r="B6766" t="s">
        <v>223</v>
      </c>
    </row>
    <row r="6767" spans="1:2" x14ac:dyDescent="0.3">
      <c r="A6767" t="s">
        <v>1069</v>
      </c>
      <c r="B6767" t="s">
        <v>223</v>
      </c>
    </row>
    <row r="6768" spans="1:2" x14ac:dyDescent="0.3">
      <c r="A6768" t="s">
        <v>1068</v>
      </c>
      <c r="B6768" t="s">
        <v>232</v>
      </c>
    </row>
    <row r="6769" spans="1:2" x14ac:dyDescent="0.3">
      <c r="A6769" t="s">
        <v>1067</v>
      </c>
      <c r="B6769" t="s">
        <v>232</v>
      </c>
    </row>
    <row r="6770" spans="1:2" x14ac:dyDescent="0.3">
      <c r="A6770" t="s">
        <v>1066</v>
      </c>
      <c r="B6770" t="s">
        <v>209</v>
      </c>
    </row>
    <row r="6771" spans="1:2" x14ac:dyDescent="0.3">
      <c r="A6771" t="s">
        <v>1065</v>
      </c>
      <c r="B6771" t="s">
        <v>206</v>
      </c>
    </row>
    <row r="6772" spans="1:2" x14ac:dyDescent="0.3">
      <c r="A6772" t="s">
        <v>1064</v>
      </c>
      <c r="B6772" t="s">
        <v>230</v>
      </c>
    </row>
    <row r="6773" spans="1:2" x14ac:dyDescent="0.3">
      <c r="A6773" t="s">
        <v>1064</v>
      </c>
      <c r="B6773" t="s">
        <v>230</v>
      </c>
    </row>
    <row r="6774" spans="1:2" x14ac:dyDescent="0.3">
      <c r="A6774" t="s">
        <v>1064</v>
      </c>
      <c r="B6774" t="s">
        <v>230</v>
      </c>
    </row>
    <row r="6775" spans="1:2" x14ac:dyDescent="0.3">
      <c r="A6775" t="s">
        <v>1064</v>
      </c>
      <c r="B6775" t="s">
        <v>230</v>
      </c>
    </row>
    <row r="6776" spans="1:2" x14ac:dyDescent="0.3">
      <c r="A6776" t="s">
        <v>1064</v>
      </c>
      <c r="B6776" t="s">
        <v>230</v>
      </c>
    </row>
    <row r="6777" spans="1:2" x14ac:dyDescent="0.3">
      <c r="A6777" t="s">
        <v>1064</v>
      </c>
      <c r="B6777" t="s">
        <v>230</v>
      </c>
    </row>
    <row r="6778" spans="1:2" x14ac:dyDescent="0.3">
      <c r="A6778" t="s">
        <v>1064</v>
      </c>
      <c r="B6778" t="s">
        <v>230</v>
      </c>
    </row>
    <row r="6779" spans="1:2" x14ac:dyDescent="0.3">
      <c r="A6779" t="s">
        <v>1063</v>
      </c>
      <c r="B6779" t="s">
        <v>230</v>
      </c>
    </row>
    <row r="6780" spans="1:2" x14ac:dyDescent="0.3">
      <c r="A6780" t="s">
        <v>1063</v>
      </c>
      <c r="B6780" t="s">
        <v>230</v>
      </c>
    </row>
    <row r="6781" spans="1:2" x14ac:dyDescent="0.3">
      <c r="A6781" t="s">
        <v>1062</v>
      </c>
      <c r="B6781" t="s">
        <v>228</v>
      </c>
    </row>
    <row r="6782" spans="1:2" x14ac:dyDescent="0.3">
      <c r="A6782" t="s">
        <v>1061</v>
      </c>
      <c r="B6782" t="s">
        <v>218</v>
      </c>
    </row>
    <row r="6783" spans="1:2" x14ac:dyDescent="0.3">
      <c r="A6783" t="s">
        <v>1061</v>
      </c>
      <c r="B6783" t="s">
        <v>218</v>
      </c>
    </row>
    <row r="6784" spans="1:2" x14ac:dyDescent="0.3">
      <c r="A6784" t="s">
        <v>1061</v>
      </c>
      <c r="B6784" t="s">
        <v>218</v>
      </c>
    </row>
    <row r="6785" spans="1:2" x14ac:dyDescent="0.3">
      <c r="A6785" t="s">
        <v>1061</v>
      </c>
      <c r="B6785" t="s">
        <v>218</v>
      </c>
    </row>
    <row r="6786" spans="1:2" x14ac:dyDescent="0.3">
      <c r="A6786" t="s">
        <v>1061</v>
      </c>
      <c r="B6786" t="s">
        <v>218</v>
      </c>
    </row>
    <row r="6787" spans="1:2" x14ac:dyDescent="0.3">
      <c r="A6787" t="s">
        <v>1061</v>
      </c>
      <c r="B6787" t="s">
        <v>218</v>
      </c>
    </row>
    <row r="6788" spans="1:2" x14ac:dyDescent="0.3">
      <c r="A6788" t="s">
        <v>1061</v>
      </c>
      <c r="B6788" t="s">
        <v>218</v>
      </c>
    </row>
    <row r="6789" spans="1:2" x14ac:dyDescent="0.3">
      <c r="A6789" t="s">
        <v>1061</v>
      </c>
      <c r="B6789" t="s">
        <v>218</v>
      </c>
    </row>
    <row r="6790" spans="1:2" x14ac:dyDescent="0.3">
      <c r="A6790" t="s">
        <v>1061</v>
      </c>
      <c r="B6790" t="s">
        <v>218</v>
      </c>
    </row>
    <row r="6791" spans="1:2" x14ac:dyDescent="0.3">
      <c r="A6791" t="s">
        <v>1061</v>
      </c>
      <c r="B6791" t="s">
        <v>218</v>
      </c>
    </row>
    <row r="6792" spans="1:2" x14ac:dyDescent="0.3">
      <c r="A6792" t="s">
        <v>1061</v>
      </c>
      <c r="B6792" t="s">
        <v>218</v>
      </c>
    </row>
    <row r="6793" spans="1:2" x14ac:dyDescent="0.3">
      <c r="A6793" t="s">
        <v>1061</v>
      </c>
      <c r="B6793" t="s">
        <v>218</v>
      </c>
    </row>
    <row r="6794" spans="1:2" x14ac:dyDescent="0.3">
      <c r="A6794" t="s">
        <v>1060</v>
      </c>
      <c r="B6794" t="s">
        <v>229</v>
      </c>
    </row>
    <row r="6795" spans="1:2" x14ac:dyDescent="0.3">
      <c r="A6795" t="s">
        <v>1059</v>
      </c>
      <c r="B6795" t="s">
        <v>70</v>
      </c>
    </row>
    <row r="6796" spans="1:2" x14ac:dyDescent="0.3">
      <c r="A6796" t="s">
        <v>1058</v>
      </c>
      <c r="B6796" t="s">
        <v>70</v>
      </c>
    </row>
    <row r="6797" spans="1:2" x14ac:dyDescent="0.3">
      <c r="A6797" t="s">
        <v>1057</v>
      </c>
      <c r="B6797" t="s">
        <v>232</v>
      </c>
    </row>
    <row r="6798" spans="1:2" x14ac:dyDescent="0.3">
      <c r="A6798" t="s">
        <v>1056</v>
      </c>
      <c r="B6798" t="s">
        <v>212</v>
      </c>
    </row>
    <row r="6799" spans="1:2" x14ac:dyDescent="0.3">
      <c r="A6799" t="s">
        <v>1056</v>
      </c>
      <c r="B6799" t="s">
        <v>212</v>
      </c>
    </row>
    <row r="6800" spans="1:2" x14ac:dyDescent="0.3">
      <c r="A6800" t="s">
        <v>1056</v>
      </c>
      <c r="B6800" t="s">
        <v>212</v>
      </c>
    </row>
    <row r="6801" spans="1:2" x14ac:dyDescent="0.3">
      <c r="A6801" t="s">
        <v>1056</v>
      </c>
      <c r="B6801" t="s">
        <v>212</v>
      </c>
    </row>
    <row r="6802" spans="1:2" x14ac:dyDescent="0.3">
      <c r="A6802" t="s">
        <v>1056</v>
      </c>
      <c r="B6802" t="s">
        <v>212</v>
      </c>
    </row>
    <row r="6803" spans="1:2" x14ac:dyDescent="0.3">
      <c r="A6803" t="s">
        <v>1055</v>
      </c>
      <c r="B6803" t="s">
        <v>232</v>
      </c>
    </row>
    <row r="6804" spans="1:2" x14ac:dyDescent="0.3">
      <c r="A6804" t="s">
        <v>1054</v>
      </c>
      <c r="B6804" t="s">
        <v>219</v>
      </c>
    </row>
    <row r="6805" spans="1:2" x14ac:dyDescent="0.3">
      <c r="A6805" t="s">
        <v>1054</v>
      </c>
      <c r="B6805" t="s">
        <v>219</v>
      </c>
    </row>
    <row r="6806" spans="1:2" x14ac:dyDescent="0.3">
      <c r="A6806" t="s">
        <v>1054</v>
      </c>
      <c r="B6806" t="s">
        <v>219</v>
      </c>
    </row>
    <row r="6807" spans="1:2" x14ac:dyDescent="0.3">
      <c r="A6807" t="s">
        <v>1054</v>
      </c>
      <c r="B6807" t="s">
        <v>219</v>
      </c>
    </row>
    <row r="6808" spans="1:2" x14ac:dyDescent="0.3">
      <c r="A6808" t="s">
        <v>1054</v>
      </c>
      <c r="B6808" t="s">
        <v>219</v>
      </c>
    </row>
    <row r="6809" spans="1:2" x14ac:dyDescent="0.3">
      <c r="A6809" t="s">
        <v>1054</v>
      </c>
      <c r="B6809" t="s">
        <v>219</v>
      </c>
    </row>
    <row r="6810" spans="1:2" x14ac:dyDescent="0.3">
      <c r="A6810" t="s">
        <v>1054</v>
      </c>
      <c r="B6810" t="s">
        <v>219</v>
      </c>
    </row>
    <row r="6811" spans="1:2" x14ac:dyDescent="0.3">
      <c r="A6811" t="s">
        <v>1054</v>
      </c>
      <c r="B6811" t="s">
        <v>219</v>
      </c>
    </row>
    <row r="6812" spans="1:2" x14ac:dyDescent="0.3">
      <c r="A6812" t="s">
        <v>1054</v>
      </c>
      <c r="B6812" t="s">
        <v>219</v>
      </c>
    </row>
    <row r="6813" spans="1:2" x14ac:dyDescent="0.3">
      <c r="A6813" t="s">
        <v>1053</v>
      </c>
      <c r="B6813" t="s">
        <v>232</v>
      </c>
    </row>
    <row r="6814" spans="1:2" x14ac:dyDescent="0.3">
      <c r="A6814" t="s">
        <v>1053</v>
      </c>
      <c r="B6814" t="s">
        <v>232</v>
      </c>
    </row>
    <row r="6815" spans="1:2" x14ac:dyDescent="0.3">
      <c r="A6815" t="s">
        <v>1053</v>
      </c>
      <c r="B6815" t="s">
        <v>232</v>
      </c>
    </row>
    <row r="6816" spans="1:2" x14ac:dyDescent="0.3">
      <c r="A6816" t="s">
        <v>1053</v>
      </c>
      <c r="B6816" t="s">
        <v>232</v>
      </c>
    </row>
    <row r="6817" spans="1:2" x14ac:dyDescent="0.3">
      <c r="A6817" t="s">
        <v>1053</v>
      </c>
      <c r="B6817" t="s">
        <v>232</v>
      </c>
    </row>
    <row r="6818" spans="1:2" x14ac:dyDescent="0.3">
      <c r="A6818" t="s">
        <v>1053</v>
      </c>
      <c r="B6818" t="s">
        <v>232</v>
      </c>
    </row>
    <row r="6819" spans="1:2" x14ac:dyDescent="0.3">
      <c r="A6819" t="s">
        <v>1053</v>
      </c>
      <c r="B6819" t="s">
        <v>232</v>
      </c>
    </row>
    <row r="6820" spans="1:2" x14ac:dyDescent="0.3">
      <c r="A6820" t="s">
        <v>1053</v>
      </c>
      <c r="B6820" t="s">
        <v>232</v>
      </c>
    </row>
    <row r="6821" spans="1:2" x14ac:dyDescent="0.3">
      <c r="A6821" t="s">
        <v>1052</v>
      </c>
      <c r="B6821" t="s">
        <v>232</v>
      </c>
    </row>
    <row r="6822" spans="1:2" x14ac:dyDescent="0.3">
      <c r="A6822" t="s">
        <v>1052</v>
      </c>
      <c r="B6822" t="s">
        <v>232</v>
      </c>
    </row>
    <row r="6823" spans="1:2" x14ac:dyDescent="0.3">
      <c r="A6823" t="s">
        <v>1052</v>
      </c>
      <c r="B6823" t="s">
        <v>232</v>
      </c>
    </row>
    <row r="6824" spans="1:2" x14ac:dyDescent="0.3">
      <c r="A6824" t="s">
        <v>1052</v>
      </c>
      <c r="B6824" t="s">
        <v>232</v>
      </c>
    </row>
    <row r="6825" spans="1:2" x14ac:dyDescent="0.3">
      <c r="A6825" t="s">
        <v>1052</v>
      </c>
      <c r="B6825" t="s">
        <v>232</v>
      </c>
    </row>
    <row r="6826" spans="1:2" x14ac:dyDescent="0.3">
      <c r="A6826" t="s">
        <v>1052</v>
      </c>
      <c r="B6826" t="s">
        <v>232</v>
      </c>
    </row>
    <row r="6827" spans="1:2" x14ac:dyDescent="0.3">
      <c r="A6827" t="s">
        <v>1052</v>
      </c>
      <c r="B6827" t="s">
        <v>232</v>
      </c>
    </row>
    <row r="6828" spans="1:2" x14ac:dyDescent="0.3">
      <c r="A6828" t="s">
        <v>1052</v>
      </c>
      <c r="B6828" t="s">
        <v>232</v>
      </c>
    </row>
    <row r="6829" spans="1:2" x14ac:dyDescent="0.3">
      <c r="A6829" t="s">
        <v>1052</v>
      </c>
      <c r="B6829" t="s">
        <v>232</v>
      </c>
    </row>
    <row r="6830" spans="1:2" x14ac:dyDescent="0.3">
      <c r="A6830" t="s">
        <v>1052</v>
      </c>
      <c r="B6830" t="s">
        <v>232</v>
      </c>
    </row>
    <row r="6831" spans="1:2" x14ac:dyDescent="0.3">
      <c r="A6831" t="s">
        <v>1052</v>
      </c>
      <c r="B6831" t="s">
        <v>232</v>
      </c>
    </row>
    <row r="6832" spans="1:2" x14ac:dyDescent="0.3">
      <c r="A6832" t="s">
        <v>1052</v>
      </c>
      <c r="B6832" t="s">
        <v>232</v>
      </c>
    </row>
    <row r="6833" spans="1:2" x14ac:dyDescent="0.3">
      <c r="A6833" t="s">
        <v>1052</v>
      </c>
      <c r="B6833" t="s">
        <v>232</v>
      </c>
    </row>
    <row r="6834" spans="1:2" x14ac:dyDescent="0.3">
      <c r="A6834" t="s">
        <v>1052</v>
      </c>
      <c r="B6834" t="s">
        <v>232</v>
      </c>
    </row>
    <row r="6835" spans="1:2" x14ac:dyDescent="0.3">
      <c r="A6835" t="s">
        <v>1052</v>
      </c>
      <c r="B6835" t="s">
        <v>232</v>
      </c>
    </row>
    <row r="6836" spans="1:2" x14ac:dyDescent="0.3">
      <c r="A6836" t="s">
        <v>1052</v>
      </c>
      <c r="B6836" t="s">
        <v>232</v>
      </c>
    </row>
    <row r="6837" spans="1:2" x14ac:dyDescent="0.3">
      <c r="A6837" t="s">
        <v>1052</v>
      </c>
      <c r="B6837" t="s">
        <v>232</v>
      </c>
    </row>
    <row r="6838" spans="1:2" x14ac:dyDescent="0.3">
      <c r="A6838" t="s">
        <v>1052</v>
      </c>
      <c r="B6838" t="s">
        <v>232</v>
      </c>
    </row>
    <row r="6839" spans="1:2" x14ac:dyDescent="0.3">
      <c r="A6839" t="s">
        <v>1051</v>
      </c>
      <c r="B6839" t="s">
        <v>70</v>
      </c>
    </row>
    <row r="6840" spans="1:2" x14ac:dyDescent="0.3">
      <c r="A6840" t="s">
        <v>1050</v>
      </c>
      <c r="B6840" t="s">
        <v>219</v>
      </c>
    </row>
    <row r="6841" spans="1:2" x14ac:dyDescent="0.3">
      <c r="A6841" t="s">
        <v>1049</v>
      </c>
      <c r="B6841" t="s">
        <v>70</v>
      </c>
    </row>
    <row r="6842" spans="1:2" x14ac:dyDescent="0.3">
      <c r="A6842" t="s">
        <v>1048</v>
      </c>
      <c r="B6842" t="s">
        <v>70</v>
      </c>
    </row>
    <row r="6843" spans="1:2" x14ac:dyDescent="0.3">
      <c r="A6843" t="s">
        <v>1047</v>
      </c>
      <c r="B6843" t="s">
        <v>206</v>
      </c>
    </row>
    <row r="6844" spans="1:2" x14ac:dyDescent="0.3">
      <c r="A6844" t="s">
        <v>1046</v>
      </c>
      <c r="B6844" t="s">
        <v>214</v>
      </c>
    </row>
    <row r="6845" spans="1:2" x14ac:dyDescent="0.3">
      <c r="A6845" t="s">
        <v>1045</v>
      </c>
      <c r="B6845" t="s">
        <v>232</v>
      </c>
    </row>
    <row r="6846" spans="1:2" x14ac:dyDescent="0.3">
      <c r="A6846" t="s">
        <v>1044</v>
      </c>
      <c r="B6846" t="s">
        <v>232</v>
      </c>
    </row>
    <row r="6847" spans="1:2" x14ac:dyDescent="0.3">
      <c r="A6847" t="s">
        <v>1043</v>
      </c>
      <c r="B6847" t="s">
        <v>206</v>
      </c>
    </row>
    <row r="6848" spans="1:2" x14ac:dyDescent="0.3">
      <c r="A6848" t="s">
        <v>1043</v>
      </c>
      <c r="B6848" t="s">
        <v>206</v>
      </c>
    </row>
    <row r="6849" spans="1:2" x14ac:dyDescent="0.3">
      <c r="A6849" t="s">
        <v>1042</v>
      </c>
      <c r="B6849" t="s">
        <v>82</v>
      </c>
    </row>
    <row r="6850" spans="1:2" x14ac:dyDescent="0.3">
      <c r="A6850" t="s">
        <v>1041</v>
      </c>
      <c r="B6850" t="s">
        <v>214</v>
      </c>
    </row>
    <row r="6851" spans="1:2" x14ac:dyDescent="0.3">
      <c r="A6851" t="s">
        <v>1040</v>
      </c>
      <c r="B6851" t="s">
        <v>218</v>
      </c>
    </row>
    <row r="6852" spans="1:2" x14ac:dyDescent="0.3">
      <c r="A6852" t="s">
        <v>1040</v>
      </c>
      <c r="B6852" t="s">
        <v>218</v>
      </c>
    </row>
    <row r="6853" spans="1:2" x14ac:dyDescent="0.3">
      <c r="A6853" t="s">
        <v>1040</v>
      </c>
      <c r="B6853" t="s">
        <v>218</v>
      </c>
    </row>
    <row r="6854" spans="1:2" x14ac:dyDescent="0.3">
      <c r="A6854" t="s">
        <v>1040</v>
      </c>
      <c r="B6854" t="s">
        <v>218</v>
      </c>
    </row>
    <row r="6855" spans="1:2" x14ac:dyDescent="0.3">
      <c r="A6855" t="s">
        <v>1039</v>
      </c>
      <c r="B6855" t="s">
        <v>218</v>
      </c>
    </row>
    <row r="6856" spans="1:2" x14ac:dyDescent="0.3">
      <c r="A6856" t="s">
        <v>1039</v>
      </c>
      <c r="B6856" t="s">
        <v>218</v>
      </c>
    </row>
    <row r="6857" spans="1:2" x14ac:dyDescent="0.3">
      <c r="A6857" t="s">
        <v>1039</v>
      </c>
      <c r="B6857" t="s">
        <v>218</v>
      </c>
    </row>
    <row r="6858" spans="1:2" x14ac:dyDescent="0.3">
      <c r="A6858" t="s">
        <v>1038</v>
      </c>
      <c r="B6858" t="s">
        <v>218</v>
      </c>
    </row>
    <row r="6859" spans="1:2" x14ac:dyDescent="0.3">
      <c r="A6859" t="s">
        <v>1038</v>
      </c>
      <c r="B6859" t="s">
        <v>218</v>
      </c>
    </row>
    <row r="6860" spans="1:2" x14ac:dyDescent="0.3">
      <c r="A6860" t="s">
        <v>1038</v>
      </c>
      <c r="B6860" t="s">
        <v>218</v>
      </c>
    </row>
    <row r="6861" spans="1:2" x14ac:dyDescent="0.3">
      <c r="A6861" t="s">
        <v>1037</v>
      </c>
      <c r="B6861" t="s">
        <v>218</v>
      </c>
    </row>
    <row r="6862" spans="1:2" x14ac:dyDescent="0.3">
      <c r="A6862" t="s">
        <v>1037</v>
      </c>
      <c r="B6862" t="s">
        <v>218</v>
      </c>
    </row>
    <row r="6863" spans="1:2" x14ac:dyDescent="0.3">
      <c r="A6863" t="s">
        <v>1037</v>
      </c>
      <c r="B6863" t="s">
        <v>218</v>
      </c>
    </row>
    <row r="6864" spans="1:2" x14ac:dyDescent="0.3">
      <c r="A6864" t="s">
        <v>1036</v>
      </c>
      <c r="B6864" t="s">
        <v>218</v>
      </c>
    </row>
    <row r="6865" spans="1:2" x14ac:dyDescent="0.3">
      <c r="A6865" t="s">
        <v>1036</v>
      </c>
      <c r="B6865" t="s">
        <v>218</v>
      </c>
    </row>
    <row r="6866" spans="1:2" x14ac:dyDescent="0.3">
      <c r="A6866" t="s">
        <v>1036</v>
      </c>
      <c r="B6866" t="s">
        <v>218</v>
      </c>
    </row>
    <row r="6867" spans="1:2" x14ac:dyDescent="0.3">
      <c r="A6867" t="s">
        <v>1036</v>
      </c>
      <c r="B6867" t="s">
        <v>218</v>
      </c>
    </row>
    <row r="6868" spans="1:2" x14ac:dyDescent="0.3">
      <c r="A6868" t="s">
        <v>1035</v>
      </c>
      <c r="B6868" t="s">
        <v>218</v>
      </c>
    </row>
    <row r="6869" spans="1:2" x14ac:dyDescent="0.3">
      <c r="A6869" t="s">
        <v>1035</v>
      </c>
      <c r="B6869" t="s">
        <v>218</v>
      </c>
    </row>
    <row r="6870" spans="1:2" x14ac:dyDescent="0.3">
      <c r="A6870" t="s">
        <v>1035</v>
      </c>
      <c r="B6870" t="s">
        <v>218</v>
      </c>
    </row>
    <row r="6871" spans="1:2" x14ac:dyDescent="0.3">
      <c r="A6871" t="s">
        <v>1034</v>
      </c>
      <c r="B6871" t="s">
        <v>82</v>
      </c>
    </row>
    <row r="6872" spans="1:2" x14ac:dyDescent="0.3">
      <c r="A6872" t="s">
        <v>1034</v>
      </c>
      <c r="B6872" t="s">
        <v>82</v>
      </c>
    </row>
    <row r="6873" spans="1:2" x14ac:dyDescent="0.3">
      <c r="A6873" t="s">
        <v>1034</v>
      </c>
      <c r="B6873" t="s">
        <v>82</v>
      </c>
    </row>
    <row r="6874" spans="1:2" x14ac:dyDescent="0.3">
      <c r="A6874" t="s">
        <v>1034</v>
      </c>
      <c r="B6874" t="s">
        <v>82</v>
      </c>
    </row>
    <row r="6875" spans="1:2" x14ac:dyDescent="0.3">
      <c r="A6875" t="s">
        <v>1034</v>
      </c>
      <c r="B6875" t="s">
        <v>82</v>
      </c>
    </row>
    <row r="6876" spans="1:2" x14ac:dyDescent="0.3">
      <c r="A6876" t="s">
        <v>1034</v>
      </c>
      <c r="B6876" t="s">
        <v>82</v>
      </c>
    </row>
    <row r="6877" spans="1:2" x14ac:dyDescent="0.3">
      <c r="A6877" t="s">
        <v>1034</v>
      </c>
      <c r="B6877" t="s">
        <v>82</v>
      </c>
    </row>
    <row r="6878" spans="1:2" x14ac:dyDescent="0.3">
      <c r="A6878" t="s">
        <v>1034</v>
      </c>
      <c r="B6878" t="s">
        <v>82</v>
      </c>
    </row>
    <row r="6879" spans="1:2" x14ac:dyDescent="0.3">
      <c r="A6879" t="s">
        <v>1034</v>
      </c>
      <c r="B6879" t="s">
        <v>82</v>
      </c>
    </row>
    <row r="6880" spans="1:2" x14ac:dyDescent="0.3">
      <c r="A6880" t="s">
        <v>1034</v>
      </c>
      <c r="B6880" t="s">
        <v>82</v>
      </c>
    </row>
    <row r="6881" spans="1:2" x14ac:dyDescent="0.3">
      <c r="A6881" t="s">
        <v>1034</v>
      </c>
      <c r="B6881" t="s">
        <v>82</v>
      </c>
    </row>
    <row r="6882" spans="1:2" x14ac:dyDescent="0.3">
      <c r="A6882" t="s">
        <v>1034</v>
      </c>
      <c r="B6882" t="s">
        <v>82</v>
      </c>
    </row>
    <row r="6883" spans="1:2" x14ac:dyDescent="0.3">
      <c r="A6883" t="s">
        <v>1033</v>
      </c>
      <c r="B6883" t="s">
        <v>70</v>
      </c>
    </row>
    <row r="6884" spans="1:2" x14ac:dyDescent="0.3">
      <c r="A6884" t="s">
        <v>1032</v>
      </c>
      <c r="B6884" t="s">
        <v>70</v>
      </c>
    </row>
    <row r="6885" spans="1:2" x14ac:dyDescent="0.3">
      <c r="A6885" t="s">
        <v>1031</v>
      </c>
      <c r="B6885" t="s">
        <v>70</v>
      </c>
    </row>
    <row r="6886" spans="1:2" x14ac:dyDescent="0.3">
      <c r="A6886" t="s">
        <v>1030</v>
      </c>
      <c r="B6886" t="s">
        <v>220</v>
      </c>
    </row>
    <row r="6887" spans="1:2" x14ac:dyDescent="0.3">
      <c r="A6887" t="s">
        <v>1030</v>
      </c>
      <c r="B6887" t="s">
        <v>220</v>
      </c>
    </row>
    <row r="6888" spans="1:2" x14ac:dyDescent="0.3">
      <c r="A6888" t="s">
        <v>1030</v>
      </c>
      <c r="B6888" t="s">
        <v>220</v>
      </c>
    </row>
    <row r="6889" spans="1:2" x14ac:dyDescent="0.3">
      <c r="A6889" t="s">
        <v>1029</v>
      </c>
      <c r="B6889" t="s">
        <v>212</v>
      </c>
    </row>
    <row r="6890" spans="1:2" x14ac:dyDescent="0.3">
      <c r="A6890" t="s">
        <v>1029</v>
      </c>
      <c r="B6890" t="s">
        <v>212</v>
      </c>
    </row>
    <row r="6891" spans="1:2" x14ac:dyDescent="0.3">
      <c r="A6891" t="s">
        <v>1029</v>
      </c>
      <c r="B6891" t="s">
        <v>212</v>
      </c>
    </row>
    <row r="6892" spans="1:2" x14ac:dyDescent="0.3">
      <c r="A6892" t="s">
        <v>1029</v>
      </c>
      <c r="B6892" t="s">
        <v>212</v>
      </c>
    </row>
    <row r="6893" spans="1:2" x14ac:dyDescent="0.3">
      <c r="A6893" t="s">
        <v>1029</v>
      </c>
      <c r="B6893" t="s">
        <v>212</v>
      </c>
    </row>
    <row r="6894" spans="1:2" x14ac:dyDescent="0.3">
      <c r="A6894" t="s">
        <v>1029</v>
      </c>
      <c r="B6894" t="s">
        <v>212</v>
      </c>
    </row>
    <row r="6895" spans="1:2" x14ac:dyDescent="0.3">
      <c r="A6895" t="s">
        <v>1029</v>
      </c>
      <c r="B6895" t="s">
        <v>212</v>
      </c>
    </row>
    <row r="6896" spans="1:2" x14ac:dyDescent="0.3">
      <c r="A6896" t="s">
        <v>1029</v>
      </c>
      <c r="B6896" t="s">
        <v>212</v>
      </c>
    </row>
    <row r="6897" spans="1:2" x14ac:dyDescent="0.3">
      <c r="A6897" t="s">
        <v>1029</v>
      </c>
      <c r="B6897" t="s">
        <v>212</v>
      </c>
    </row>
    <row r="6898" spans="1:2" x14ac:dyDescent="0.3">
      <c r="A6898" t="s">
        <v>1029</v>
      </c>
      <c r="B6898" t="s">
        <v>212</v>
      </c>
    </row>
    <row r="6899" spans="1:2" x14ac:dyDescent="0.3">
      <c r="A6899" t="s">
        <v>1028</v>
      </c>
      <c r="B6899" t="s">
        <v>212</v>
      </c>
    </row>
    <row r="6900" spans="1:2" x14ac:dyDescent="0.3">
      <c r="A6900" t="s">
        <v>1028</v>
      </c>
      <c r="B6900" t="s">
        <v>212</v>
      </c>
    </row>
    <row r="6901" spans="1:2" x14ac:dyDescent="0.3">
      <c r="A6901" t="s">
        <v>1028</v>
      </c>
      <c r="B6901" t="s">
        <v>212</v>
      </c>
    </row>
    <row r="6902" spans="1:2" x14ac:dyDescent="0.3">
      <c r="A6902" t="s">
        <v>1027</v>
      </c>
      <c r="B6902" t="s">
        <v>212</v>
      </c>
    </row>
    <row r="6903" spans="1:2" x14ac:dyDescent="0.3">
      <c r="A6903" t="s">
        <v>1027</v>
      </c>
      <c r="B6903" t="s">
        <v>212</v>
      </c>
    </row>
    <row r="6904" spans="1:2" x14ac:dyDescent="0.3">
      <c r="A6904" t="s">
        <v>1027</v>
      </c>
      <c r="B6904" t="s">
        <v>212</v>
      </c>
    </row>
    <row r="6905" spans="1:2" x14ac:dyDescent="0.3">
      <c r="A6905" t="s">
        <v>1027</v>
      </c>
      <c r="B6905" t="s">
        <v>212</v>
      </c>
    </row>
    <row r="6906" spans="1:2" x14ac:dyDescent="0.3">
      <c r="A6906" t="s">
        <v>1027</v>
      </c>
      <c r="B6906" t="s">
        <v>212</v>
      </c>
    </row>
    <row r="6907" spans="1:2" x14ac:dyDescent="0.3">
      <c r="A6907" t="s">
        <v>1027</v>
      </c>
      <c r="B6907" t="s">
        <v>212</v>
      </c>
    </row>
    <row r="6908" spans="1:2" x14ac:dyDescent="0.3">
      <c r="A6908" t="s">
        <v>1027</v>
      </c>
      <c r="B6908" t="s">
        <v>212</v>
      </c>
    </row>
    <row r="6909" spans="1:2" x14ac:dyDescent="0.3">
      <c r="A6909" t="s">
        <v>1026</v>
      </c>
      <c r="B6909" t="s">
        <v>212</v>
      </c>
    </row>
    <row r="6910" spans="1:2" x14ac:dyDescent="0.3">
      <c r="A6910" t="s">
        <v>1026</v>
      </c>
      <c r="B6910" t="s">
        <v>212</v>
      </c>
    </row>
    <row r="6911" spans="1:2" x14ac:dyDescent="0.3">
      <c r="A6911" t="s">
        <v>1025</v>
      </c>
      <c r="B6911" t="s">
        <v>70</v>
      </c>
    </row>
    <row r="6912" spans="1:2" x14ac:dyDescent="0.3">
      <c r="A6912" t="s">
        <v>1024</v>
      </c>
      <c r="B6912" t="s">
        <v>232</v>
      </c>
    </row>
    <row r="6913" spans="1:2" x14ac:dyDescent="0.3">
      <c r="A6913" t="s">
        <v>1023</v>
      </c>
      <c r="B6913" t="s">
        <v>230</v>
      </c>
    </row>
    <row r="6914" spans="1:2" x14ac:dyDescent="0.3">
      <c r="A6914" t="s">
        <v>1023</v>
      </c>
      <c r="B6914" t="s">
        <v>230</v>
      </c>
    </row>
    <row r="6915" spans="1:2" x14ac:dyDescent="0.3">
      <c r="A6915" t="s">
        <v>1023</v>
      </c>
      <c r="B6915" t="s">
        <v>230</v>
      </c>
    </row>
    <row r="6916" spans="1:2" x14ac:dyDescent="0.3">
      <c r="A6916" t="s">
        <v>1023</v>
      </c>
      <c r="B6916" t="s">
        <v>230</v>
      </c>
    </row>
    <row r="6917" spans="1:2" x14ac:dyDescent="0.3">
      <c r="A6917" t="s">
        <v>1023</v>
      </c>
      <c r="B6917" t="s">
        <v>230</v>
      </c>
    </row>
    <row r="6918" spans="1:2" x14ac:dyDescent="0.3">
      <c r="A6918" t="s">
        <v>1022</v>
      </c>
      <c r="B6918" t="s">
        <v>207</v>
      </c>
    </row>
    <row r="6919" spans="1:2" x14ac:dyDescent="0.3">
      <c r="A6919" t="s">
        <v>1021</v>
      </c>
      <c r="B6919" t="s">
        <v>70</v>
      </c>
    </row>
    <row r="6920" spans="1:2" x14ac:dyDescent="0.3">
      <c r="A6920" t="s">
        <v>1020</v>
      </c>
      <c r="B6920" t="s">
        <v>82</v>
      </c>
    </row>
    <row r="6921" spans="1:2" x14ac:dyDescent="0.3">
      <c r="A6921" t="s">
        <v>1019</v>
      </c>
      <c r="B6921" t="s">
        <v>211</v>
      </c>
    </row>
    <row r="6922" spans="1:2" x14ac:dyDescent="0.3">
      <c r="A6922" t="s">
        <v>1019</v>
      </c>
      <c r="B6922" t="s">
        <v>211</v>
      </c>
    </row>
    <row r="6923" spans="1:2" x14ac:dyDescent="0.3">
      <c r="A6923" t="s">
        <v>1019</v>
      </c>
      <c r="B6923" t="s">
        <v>211</v>
      </c>
    </row>
    <row r="6924" spans="1:2" x14ac:dyDescent="0.3">
      <c r="A6924" t="s">
        <v>1019</v>
      </c>
      <c r="B6924" t="s">
        <v>211</v>
      </c>
    </row>
    <row r="6925" spans="1:2" x14ac:dyDescent="0.3">
      <c r="A6925" t="s">
        <v>1019</v>
      </c>
      <c r="B6925" t="s">
        <v>211</v>
      </c>
    </row>
    <row r="6926" spans="1:2" x14ac:dyDescent="0.3">
      <c r="A6926" t="s">
        <v>1019</v>
      </c>
      <c r="B6926" t="s">
        <v>211</v>
      </c>
    </row>
    <row r="6927" spans="1:2" x14ac:dyDescent="0.3">
      <c r="A6927" t="s">
        <v>1019</v>
      </c>
      <c r="B6927" t="s">
        <v>211</v>
      </c>
    </row>
    <row r="6928" spans="1:2" x14ac:dyDescent="0.3">
      <c r="A6928" t="s">
        <v>1019</v>
      </c>
      <c r="B6928" t="s">
        <v>211</v>
      </c>
    </row>
    <row r="6929" spans="1:2" x14ac:dyDescent="0.3">
      <c r="A6929" t="s">
        <v>1018</v>
      </c>
      <c r="B6929" t="s">
        <v>70</v>
      </c>
    </row>
    <row r="6930" spans="1:2" x14ac:dyDescent="0.3">
      <c r="A6930" t="s">
        <v>1017</v>
      </c>
      <c r="B6930" t="s">
        <v>232</v>
      </c>
    </row>
    <row r="6931" spans="1:2" x14ac:dyDescent="0.3">
      <c r="A6931" t="s">
        <v>1016</v>
      </c>
      <c r="B6931" t="s">
        <v>234</v>
      </c>
    </row>
    <row r="6932" spans="1:2" x14ac:dyDescent="0.3">
      <c r="A6932" t="s">
        <v>1016</v>
      </c>
      <c r="B6932" t="s">
        <v>234</v>
      </c>
    </row>
    <row r="6933" spans="1:2" x14ac:dyDescent="0.3">
      <c r="A6933" t="s">
        <v>1016</v>
      </c>
      <c r="B6933" t="s">
        <v>234</v>
      </c>
    </row>
    <row r="6934" spans="1:2" x14ac:dyDescent="0.3">
      <c r="A6934" t="s">
        <v>1016</v>
      </c>
      <c r="B6934" t="s">
        <v>234</v>
      </c>
    </row>
    <row r="6935" spans="1:2" x14ac:dyDescent="0.3">
      <c r="A6935" t="s">
        <v>1016</v>
      </c>
      <c r="B6935" t="s">
        <v>234</v>
      </c>
    </row>
    <row r="6936" spans="1:2" x14ac:dyDescent="0.3">
      <c r="A6936" t="s">
        <v>1016</v>
      </c>
      <c r="B6936" t="s">
        <v>234</v>
      </c>
    </row>
    <row r="6937" spans="1:2" x14ac:dyDescent="0.3">
      <c r="A6937" t="s">
        <v>1016</v>
      </c>
      <c r="B6937" t="s">
        <v>234</v>
      </c>
    </row>
    <row r="6938" spans="1:2" x14ac:dyDescent="0.3">
      <c r="A6938" t="s">
        <v>1016</v>
      </c>
      <c r="B6938" t="s">
        <v>234</v>
      </c>
    </row>
    <row r="6939" spans="1:2" x14ac:dyDescent="0.3">
      <c r="A6939" t="s">
        <v>1016</v>
      </c>
      <c r="B6939" t="s">
        <v>234</v>
      </c>
    </row>
    <row r="6940" spans="1:2" x14ac:dyDescent="0.3">
      <c r="A6940" t="s">
        <v>1016</v>
      </c>
      <c r="B6940" t="s">
        <v>234</v>
      </c>
    </row>
    <row r="6941" spans="1:2" x14ac:dyDescent="0.3">
      <c r="A6941" t="s">
        <v>1016</v>
      </c>
      <c r="B6941" t="s">
        <v>234</v>
      </c>
    </row>
    <row r="6942" spans="1:2" x14ac:dyDescent="0.3">
      <c r="A6942" t="s">
        <v>1016</v>
      </c>
      <c r="B6942" t="s">
        <v>234</v>
      </c>
    </row>
    <row r="6943" spans="1:2" x14ac:dyDescent="0.3">
      <c r="A6943" t="s">
        <v>1016</v>
      </c>
      <c r="B6943" t="s">
        <v>234</v>
      </c>
    </row>
    <row r="6944" spans="1:2" x14ac:dyDescent="0.3">
      <c r="A6944" t="s">
        <v>1015</v>
      </c>
      <c r="B6944" t="s">
        <v>212</v>
      </c>
    </row>
    <row r="6945" spans="1:2" x14ac:dyDescent="0.3">
      <c r="A6945" t="s">
        <v>1015</v>
      </c>
      <c r="B6945" t="s">
        <v>212</v>
      </c>
    </row>
    <row r="6946" spans="1:2" x14ac:dyDescent="0.3">
      <c r="A6946" t="s">
        <v>1015</v>
      </c>
      <c r="B6946" t="s">
        <v>212</v>
      </c>
    </row>
    <row r="6947" spans="1:2" x14ac:dyDescent="0.3">
      <c r="A6947" t="s">
        <v>1015</v>
      </c>
      <c r="B6947" t="s">
        <v>212</v>
      </c>
    </row>
    <row r="6948" spans="1:2" x14ac:dyDescent="0.3">
      <c r="A6948" t="s">
        <v>1015</v>
      </c>
      <c r="B6948" t="s">
        <v>212</v>
      </c>
    </row>
    <row r="6949" spans="1:2" x14ac:dyDescent="0.3">
      <c r="A6949" t="s">
        <v>1015</v>
      </c>
      <c r="B6949" t="s">
        <v>212</v>
      </c>
    </row>
    <row r="6950" spans="1:2" x14ac:dyDescent="0.3">
      <c r="A6950" t="s">
        <v>1015</v>
      </c>
      <c r="B6950" t="s">
        <v>212</v>
      </c>
    </row>
    <row r="6951" spans="1:2" x14ac:dyDescent="0.3">
      <c r="A6951" t="s">
        <v>1015</v>
      </c>
      <c r="B6951" t="s">
        <v>212</v>
      </c>
    </row>
    <row r="6952" spans="1:2" x14ac:dyDescent="0.3">
      <c r="A6952" t="s">
        <v>1015</v>
      </c>
      <c r="B6952" t="s">
        <v>212</v>
      </c>
    </row>
    <row r="6953" spans="1:2" x14ac:dyDescent="0.3">
      <c r="A6953" t="s">
        <v>1014</v>
      </c>
      <c r="B6953" t="s">
        <v>212</v>
      </c>
    </row>
    <row r="6954" spans="1:2" x14ac:dyDescent="0.3">
      <c r="A6954" t="s">
        <v>1014</v>
      </c>
      <c r="B6954" t="s">
        <v>212</v>
      </c>
    </row>
    <row r="6955" spans="1:2" x14ac:dyDescent="0.3">
      <c r="A6955" t="s">
        <v>1014</v>
      </c>
      <c r="B6955" t="s">
        <v>212</v>
      </c>
    </row>
    <row r="6956" spans="1:2" x14ac:dyDescent="0.3">
      <c r="A6956" t="s">
        <v>1013</v>
      </c>
      <c r="B6956" t="s">
        <v>206</v>
      </c>
    </row>
    <row r="6957" spans="1:2" x14ac:dyDescent="0.3">
      <c r="A6957" t="s">
        <v>1012</v>
      </c>
      <c r="B6957" t="s">
        <v>82</v>
      </c>
    </row>
    <row r="6958" spans="1:2" x14ac:dyDescent="0.3">
      <c r="A6958" t="s">
        <v>1012</v>
      </c>
      <c r="B6958" t="s">
        <v>82</v>
      </c>
    </row>
    <row r="6959" spans="1:2" x14ac:dyDescent="0.3">
      <c r="A6959" t="s">
        <v>1012</v>
      </c>
      <c r="B6959" t="s">
        <v>82</v>
      </c>
    </row>
    <row r="6960" spans="1:2" x14ac:dyDescent="0.3">
      <c r="A6960" t="s">
        <v>1011</v>
      </c>
      <c r="B6960" t="s">
        <v>70</v>
      </c>
    </row>
    <row r="6961" spans="1:2" x14ac:dyDescent="0.3">
      <c r="A6961" t="s">
        <v>1010</v>
      </c>
      <c r="B6961" t="s">
        <v>70</v>
      </c>
    </row>
    <row r="6962" spans="1:2" x14ac:dyDescent="0.3">
      <c r="A6962" t="s">
        <v>1009</v>
      </c>
      <c r="B6962" t="s">
        <v>207</v>
      </c>
    </row>
    <row r="6963" spans="1:2" x14ac:dyDescent="0.3">
      <c r="A6963" t="s">
        <v>1008</v>
      </c>
      <c r="B6963" t="s">
        <v>70</v>
      </c>
    </row>
    <row r="6964" spans="1:2" x14ac:dyDescent="0.3">
      <c r="A6964" t="s">
        <v>1007</v>
      </c>
      <c r="B6964" t="s">
        <v>207</v>
      </c>
    </row>
    <row r="6965" spans="1:2" x14ac:dyDescent="0.3">
      <c r="A6965" t="s">
        <v>1006</v>
      </c>
      <c r="B6965" t="s">
        <v>232</v>
      </c>
    </row>
    <row r="6966" spans="1:2" x14ac:dyDescent="0.3">
      <c r="A6966" t="s">
        <v>1005</v>
      </c>
      <c r="B6966" t="s">
        <v>82</v>
      </c>
    </row>
    <row r="6967" spans="1:2" x14ac:dyDescent="0.3">
      <c r="A6967" t="s">
        <v>1005</v>
      </c>
      <c r="B6967" t="s">
        <v>82</v>
      </c>
    </row>
    <row r="6968" spans="1:2" x14ac:dyDescent="0.3">
      <c r="A6968" t="s">
        <v>1005</v>
      </c>
      <c r="B6968" t="s">
        <v>82</v>
      </c>
    </row>
    <row r="6969" spans="1:2" x14ac:dyDescent="0.3">
      <c r="A6969" t="s">
        <v>1005</v>
      </c>
      <c r="B6969" t="s">
        <v>82</v>
      </c>
    </row>
    <row r="6970" spans="1:2" x14ac:dyDescent="0.3">
      <c r="A6970" t="s">
        <v>1005</v>
      </c>
      <c r="B6970" t="s">
        <v>82</v>
      </c>
    </row>
    <row r="6971" spans="1:2" x14ac:dyDescent="0.3">
      <c r="A6971" t="s">
        <v>1005</v>
      </c>
      <c r="B6971" t="s">
        <v>82</v>
      </c>
    </row>
    <row r="6972" spans="1:2" x14ac:dyDescent="0.3">
      <c r="A6972" t="s">
        <v>1005</v>
      </c>
      <c r="B6972" t="s">
        <v>82</v>
      </c>
    </row>
    <row r="6973" spans="1:2" x14ac:dyDescent="0.3">
      <c r="A6973" t="s">
        <v>1005</v>
      </c>
      <c r="B6973" t="s">
        <v>82</v>
      </c>
    </row>
    <row r="6974" spans="1:2" x14ac:dyDescent="0.3">
      <c r="A6974" t="s">
        <v>1004</v>
      </c>
      <c r="B6974" t="s">
        <v>227</v>
      </c>
    </row>
    <row r="6975" spans="1:2" x14ac:dyDescent="0.3">
      <c r="A6975" t="s">
        <v>1004</v>
      </c>
      <c r="B6975" t="s">
        <v>227</v>
      </c>
    </row>
    <row r="6976" spans="1:2" x14ac:dyDescent="0.3">
      <c r="A6976" t="s">
        <v>1004</v>
      </c>
      <c r="B6976" t="s">
        <v>227</v>
      </c>
    </row>
    <row r="6977" spans="1:2" x14ac:dyDescent="0.3">
      <c r="A6977" t="s">
        <v>1004</v>
      </c>
      <c r="B6977" t="s">
        <v>227</v>
      </c>
    </row>
    <row r="6978" spans="1:2" x14ac:dyDescent="0.3">
      <c r="A6978" t="s">
        <v>1003</v>
      </c>
      <c r="B6978" t="s">
        <v>227</v>
      </c>
    </row>
    <row r="6979" spans="1:2" x14ac:dyDescent="0.3">
      <c r="A6979" t="s">
        <v>1003</v>
      </c>
      <c r="B6979" t="s">
        <v>227</v>
      </c>
    </row>
    <row r="6980" spans="1:2" x14ac:dyDescent="0.3">
      <c r="A6980" t="s">
        <v>1002</v>
      </c>
      <c r="B6980" t="s">
        <v>227</v>
      </c>
    </row>
    <row r="6981" spans="1:2" x14ac:dyDescent="0.3">
      <c r="A6981" t="s">
        <v>1002</v>
      </c>
      <c r="B6981" t="s">
        <v>227</v>
      </c>
    </row>
    <row r="6982" spans="1:2" x14ac:dyDescent="0.3">
      <c r="A6982" t="s">
        <v>1002</v>
      </c>
      <c r="B6982" t="s">
        <v>227</v>
      </c>
    </row>
    <row r="6983" spans="1:2" x14ac:dyDescent="0.3">
      <c r="A6983" t="s">
        <v>1002</v>
      </c>
      <c r="B6983" t="s">
        <v>227</v>
      </c>
    </row>
    <row r="6984" spans="1:2" x14ac:dyDescent="0.3">
      <c r="A6984" t="s">
        <v>1001</v>
      </c>
      <c r="B6984" t="s">
        <v>227</v>
      </c>
    </row>
    <row r="6985" spans="1:2" x14ac:dyDescent="0.3">
      <c r="A6985" t="s">
        <v>1001</v>
      </c>
      <c r="B6985" t="s">
        <v>227</v>
      </c>
    </row>
    <row r="6986" spans="1:2" x14ac:dyDescent="0.3">
      <c r="A6986" t="s">
        <v>1000</v>
      </c>
      <c r="B6986" t="s">
        <v>227</v>
      </c>
    </row>
    <row r="6987" spans="1:2" x14ac:dyDescent="0.3">
      <c r="A6987" t="s">
        <v>1000</v>
      </c>
      <c r="B6987" t="s">
        <v>227</v>
      </c>
    </row>
    <row r="6988" spans="1:2" x14ac:dyDescent="0.3">
      <c r="A6988" t="s">
        <v>1000</v>
      </c>
      <c r="B6988" t="s">
        <v>227</v>
      </c>
    </row>
    <row r="6989" spans="1:2" x14ac:dyDescent="0.3">
      <c r="A6989" t="s">
        <v>1000</v>
      </c>
      <c r="B6989" t="s">
        <v>227</v>
      </c>
    </row>
    <row r="6990" spans="1:2" x14ac:dyDescent="0.3">
      <c r="A6990" t="s">
        <v>1000</v>
      </c>
      <c r="B6990" t="s">
        <v>227</v>
      </c>
    </row>
    <row r="6991" spans="1:2" x14ac:dyDescent="0.3">
      <c r="A6991" t="s">
        <v>1000</v>
      </c>
      <c r="B6991" t="s">
        <v>227</v>
      </c>
    </row>
    <row r="6992" spans="1:2" x14ac:dyDescent="0.3">
      <c r="A6992" t="s">
        <v>999</v>
      </c>
      <c r="B6992" t="s">
        <v>232</v>
      </c>
    </row>
    <row r="6993" spans="1:2" x14ac:dyDescent="0.3">
      <c r="A6993" t="s">
        <v>998</v>
      </c>
      <c r="B6993" t="s">
        <v>228</v>
      </c>
    </row>
    <row r="6994" spans="1:2" x14ac:dyDescent="0.3">
      <c r="A6994" t="s">
        <v>997</v>
      </c>
      <c r="B6994" t="s">
        <v>70</v>
      </c>
    </row>
    <row r="6995" spans="1:2" x14ac:dyDescent="0.3">
      <c r="A6995" t="s">
        <v>996</v>
      </c>
      <c r="B6995" t="s">
        <v>230</v>
      </c>
    </row>
    <row r="6996" spans="1:2" x14ac:dyDescent="0.3">
      <c r="A6996" t="s">
        <v>996</v>
      </c>
      <c r="B6996" t="s">
        <v>230</v>
      </c>
    </row>
    <row r="6997" spans="1:2" x14ac:dyDescent="0.3">
      <c r="A6997" t="s">
        <v>996</v>
      </c>
      <c r="B6997" t="s">
        <v>230</v>
      </c>
    </row>
    <row r="6998" spans="1:2" x14ac:dyDescent="0.3">
      <c r="A6998" t="s">
        <v>995</v>
      </c>
      <c r="B6998" t="s">
        <v>230</v>
      </c>
    </row>
    <row r="6999" spans="1:2" x14ac:dyDescent="0.3">
      <c r="A6999" t="s">
        <v>994</v>
      </c>
      <c r="B6999" t="s">
        <v>232</v>
      </c>
    </row>
    <row r="7000" spans="1:2" x14ac:dyDescent="0.3">
      <c r="A7000" t="s">
        <v>993</v>
      </c>
      <c r="B7000" t="s">
        <v>221</v>
      </c>
    </row>
    <row r="7001" spans="1:2" x14ac:dyDescent="0.3">
      <c r="A7001" t="s">
        <v>993</v>
      </c>
      <c r="B7001" t="s">
        <v>221</v>
      </c>
    </row>
    <row r="7002" spans="1:2" x14ac:dyDescent="0.3">
      <c r="A7002" t="s">
        <v>993</v>
      </c>
      <c r="B7002" t="s">
        <v>221</v>
      </c>
    </row>
    <row r="7003" spans="1:2" x14ac:dyDescent="0.3">
      <c r="A7003" t="s">
        <v>993</v>
      </c>
      <c r="B7003" t="s">
        <v>221</v>
      </c>
    </row>
    <row r="7004" spans="1:2" x14ac:dyDescent="0.3">
      <c r="A7004" t="s">
        <v>993</v>
      </c>
      <c r="B7004" t="s">
        <v>221</v>
      </c>
    </row>
    <row r="7005" spans="1:2" x14ac:dyDescent="0.3">
      <c r="A7005" t="s">
        <v>993</v>
      </c>
      <c r="B7005" t="s">
        <v>221</v>
      </c>
    </row>
    <row r="7006" spans="1:2" x14ac:dyDescent="0.3">
      <c r="A7006" t="s">
        <v>993</v>
      </c>
      <c r="B7006" t="s">
        <v>221</v>
      </c>
    </row>
    <row r="7007" spans="1:2" x14ac:dyDescent="0.3">
      <c r="A7007" t="s">
        <v>993</v>
      </c>
      <c r="B7007" t="s">
        <v>221</v>
      </c>
    </row>
    <row r="7008" spans="1:2" x14ac:dyDescent="0.3">
      <c r="A7008" t="s">
        <v>993</v>
      </c>
      <c r="B7008" t="s">
        <v>221</v>
      </c>
    </row>
    <row r="7009" spans="1:2" x14ac:dyDescent="0.3">
      <c r="A7009" t="s">
        <v>993</v>
      </c>
      <c r="B7009" t="s">
        <v>221</v>
      </c>
    </row>
    <row r="7010" spans="1:2" x14ac:dyDescent="0.3">
      <c r="A7010" t="s">
        <v>993</v>
      </c>
      <c r="B7010" t="s">
        <v>221</v>
      </c>
    </row>
    <row r="7011" spans="1:2" x14ac:dyDescent="0.3">
      <c r="A7011" t="s">
        <v>993</v>
      </c>
      <c r="B7011" t="s">
        <v>221</v>
      </c>
    </row>
    <row r="7012" spans="1:2" x14ac:dyDescent="0.3">
      <c r="A7012" t="s">
        <v>993</v>
      </c>
      <c r="B7012" t="s">
        <v>221</v>
      </c>
    </row>
    <row r="7013" spans="1:2" x14ac:dyDescent="0.3">
      <c r="A7013" t="s">
        <v>993</v>
      </c>
      <c r="B7013" t="s">
        <v>221</v>
      </c>
    </row>
    <row r="7014" spans="1:2" x14ac:dyDescent="0.3">
      <c r="A7014" t="s">
        <v>993</v>
      </c>
      <c r="B7014" t="s">
        <v>221</v>
      </c>
    </row>
    <row r="7015" spans="1:2" x14ac:dyDescent="0.3">
      <c r="A7015" t="s">
        <v>993</v>
      </c>
      <c r="B7015" t="s">
        <v>221</v>
      </c>
    </row>
    <row r="7016" spans="1:2" x14ac:dyDescent="0.3">
      <c r="A7016" t="s">
        <v>993</v>
      </c>
      <c r="B7016" t="s">
        <v>221</v>
      </c>
    </row>
    <row r="7017" spans="1:2" x14ac:dyDescent="0.3">
      <c r="A7017" t="s">
        <v>993</v>
      </c>
      <c r="B7017" t="s">
        <v>221</v>
      </c>
    </row>
    <row r="7018" spans="1:2" x14ac:dyDescent="0.3">
      <c r="A7018" t="s">
        <v>993</v>
      </c>
      <c r="B7018" t="s">
        <v>221</v>
      </c>
    </row>
    <row r="7019" spans="1:2" x14ac:dyDescent="0.3">
      <c r="A7019" t="s">
        <v>993</v>
      </c>
      <c r="B7019" t="s">
        <v>221</v>
      </c>
    </row>
    <row r="7020" spans="1:2" x14ac:dyDescent="0.3">
      <c r="A7020" t="s">
        <v>993</v>
      </c>
      <c r="B7020" t="s">
        <v>221</v>
      </c>
    </row>
    <row r="7021" spans="1:2" x14ac:dyDescent="0.3">
      <c r="A7021" t="s">
        <v>993</v>
      </c>
      <c r="B7021" t="s">
        <v>221</v>
      </c>
    </row>
    <row r="7022" spans="1:2" x14ac:dyDescent="0.3">
      <c r="A7022" t="s">
        <v>993</v>
      </c>
      <c r="B7022" t="s">
        <v>221</v>
      </c>
    </row>
    <row r="7023" spans="1:2" x14ac:dyDescent="0.3">
      <c r="A7023" t="s">
        <v>993</v>
      </c>
      <c r="B7023" t="s">
        <v>221</v>
      </c>
    </row>
    <row r="7024" spans="1:2" x14ac:dyDescent="0.3">
      <c r="A7024" t="s">
        <v>992</v>
      </c>
      <c r="B7024" t="s">
        <v>96</v>
      </c>
    </row>
    <row r="7025" spans="1:2" x14ac:dyDescent="0.3">
      <c r="A7025" t="s">
        <v>991</v>
      </c>
      <c r="B7025" t="s">
        <v>218</v>
      </c>
    </row>
    <row r="7026" spans="1:2" x14ac:dyDescent="0.3">
      <c r="A7026" t="s">
        <v>991</v>
      </c>
      <c r="B7026" t="s">
        <v>218</v>
      </c>
    </row>
    <row r="7027" spans="1:2" x14ac:dyDescent="0.3">
      <c r="A7027" t="s">
        <v>991</v>
      </c>
      <c r="B7027" t="s">
        <v>218</v>
      </c>
    </row>
    <row r="7028" spans="1:2" x14ac:dyDescent="0.3">
      <c r="A7028" t="s">
        <v>991</v>
      </c>
      <c r="B7028" t="s">
        <v>218</v>
      </c>
    </row>
    <row r="7029" spans="1:2" x14ac:dyDescent="0.3">
      <c r="A7029" t="s">
        <v>991</v>
      </c>
      <c r="B7029" t="s">
        <v>218</v>
      </c>
    </row>
    <row r="7030" spans="1:2" x14ac:dyDescent="0.3">
      <c r="A7030" t="s">
        <v>991</v>
      </c>
      <c r="B7030" t="s">
        <v>218</v>
      </c>
    </row>
    <row r="7031" spans="1:2" x14ac:dyDescent="0.3">
      <c r="A7031" t="s">
        <v>991</v>
      </c>
      <c r="B7031" t="s">
        <v>218</v>
      </c>
    </row>
    <row r="7032" spans="1:2" x14ac:dyDescent="0.3">
      <c r="A7032" t="s">
        <v>991</v>
      </c>
      <c r="B7032" t="s">
        <v>218</v>
      </c>
    </row>
    <row r="7033" spans="1:2" x14ac:dyDescent="0.3">
      <c r="A7033" t="s">
        <v>991</v>
      </c>
      <c r="B7033" t="s">
        <v>218</v>
      </c>
    </row>
    <row r="7034" spans="1:2" x14ac:dyDescent="0.3">
      <c r="A7034" t="s">
        <v>991</v>
      </c>
      <c r="B7034" t="s">
        <v>218</v>
      </c>
    </row>
    <row r="7035" spans="1:2" x14ac:dyDescent="0.3">
      <c r="A7035" t="s">
        <v>991</v>
      </c>
      <c r="B7035" t="s">
        <v>218</v>
      </c>
    </row>
    <row r="7036" spans="1:2" x14ac:dyDescent="0.3">
      <c r="A7036" t="s">
        <v>991</v>
      </c>
      <c r="B7036" t="s">
        <v>218</v>
      </c>
    </row>
    <row r="7037" spans="1:2" x14ac:dyDescent="0.3">
      <c r="A7037" t="s">
        <v>991</v>
      </c>
      <c r="B7037" t="s">
        <v>218</v>
      </c>
    </row>
    <row r="7038" spans="1:2" x14ac:dyDescent="0.3">
      <c r="A7038" t="s">
        <v>991</v>
      </c>
      <c r="B7038" t="s">
        <v>218</v>
      </c>
    </row>
    <row r="7039" spans="1:2" x14ac:dyDescent="0.3">
      <c r="A7039" t="s">
        <v>991</v>
      </c>
      <c r="B7039" t="s">
        <v>218</v>
      </c>
    </row>
    <row r="7040" spans="1:2" x14ac:dyDescent="0.3">
      <c r="A7040" t="s">
        <v>991</v>
      </c>
      <c r="B7040" t="s">
        <v>218</v>
      </c>
    </row>
    <row r="7041" spans="1:2" x14ac:dyDescent="0.3">
      <c r="A7041" t="s">
        <v>991</v>
      </c>
      <c r="B7041" t="s">
        <v>218</v>
      </c>
    </row>
    <row r="7042" spans="1:2" x14ac:dyDescent="0.3">
      <c r="A7042" t="s">
        <v>991</v>
      </c>
      <c r="B7042" t="s">
        <v>218</v>
      </c>
    </row>
    <row r="7043" spans="1:2" x14ac:dyDescent="0.3">
      <c r="A7043" t="s">
        <v>991</v>
      </c>
      <c r="B7043" t="s">
        <v>218</v>
      </c>
    </row>
    <row r="7044" spans="1:2" x14ac:dyDescent="0.3">
      <c r="A7044" t="s">
        <v>991</v>
      </c>
      <c r="B7044" t="s">
        <v>218</v>
      </c>
    </row>
    <row r="7045" spans="1:2" x14ac:dyDescent="0.3">
      <c r="A7045" t="s">
        <v>991</v>
      </c>
      <c r="B7045" t="s">
        <v>218</v>
      </c>
    </row>
    <row r="7046" spans="1:2" x14ac:dyDescent="0.3">
      <c r="A7046" t="s">
        <v>991</v>
      </c>
      <c r="B7046" t="s">
        <v>218</v>
      </c>
    </row>
    <row r="7047" spans="1:2" x14ac:dyDescent="0.3">
      <c r="A7047" t="s">
        <v>991</v>
      </c>
      <c r="B7047" t="s">
        <v>218</v>
      </c>
    </row>
    <row r="7048" spans="1:2" x14ac:dyDescent="0.3">
      <c r="A7048" t="s">
        <v>990</v>
      </c>
      <c r="B7048" t="s">
        <v>212</v>
      </c>
    </row>
    <row r="7049" spans="1:2" x14ac:dyDescent="0.3">
      <c r="A7049" t="s">
        <v>990</v>
      </c>
      <c r="B7049" t="s">
        <v>212</v>
      </c>
    </row>
    <row r="7050" spans="1:2" x14ac:dyDescent="0.3">
      <c r="A7050" t="s">
        <v>990</v>
      </c>
      <c r="B7050" t="s">
        <v>212</v>
      </c>
    </row>
    <row r="7051" spans="1:2" x14ac:dyDescent="0.3">
      <c r="A7051" t="s">
        <v>990</v>
      </c>
      <c r="B7051" t="s">
        <v>212</v>
      </c>
    </row>
    <row r="7052" spans="1:2" x14ac:dyDescent="0.3">
      <c r="A7052" t="s">
        <v>990</v>
      </c>
      <c r="B7052" t="s">
        <v>212</v>
      </c>
    </row>
    <row r="7053" spans="1:2" x14ac:dyDescent="0.3">
      <c r="A7053" t="s">
        <v>990</v>
      </c>
      <c r="B7053" t="s">
        <v>212</v>
      </c>
    </row>
    <row r="7054" spans="1:2" x14ac:dyDescent="0.3">
      <c r="A7054" t="s">
        <v>990</v>
      </c>
      <c r="B7054" t="s">
        <v>212</v>
      </c>
    </row>
    <row r="7055" spans="1:2" x14ac:dyDescent="0.3">
      <c r="A7055" t="s">
        <v>990</v>
      </c>
      <c r="B7055" t="s">
        <v>212</v>
      </c>
    </row>
    <row r="7056" spans="1:2" x14ac:dyDescent="0.3">
      <c r="A7056" t="s">
        <v>990</v>
      </c>
      <c r="B7056" t="s">
        <v>212</v>
      </c>
    </row>
    <row r="7057" spans="1:2" x14ac:dyDescent="0.3">
      <c r="A7057" t="s">
        <v>990</v>
      </c>
      <c r="B7057" t="s">
        <v>212</v>
      </c>
    </row>
    <row r="7058" spans="1:2" x14ac:dyDescent="0.3">
      <c r="A7058" t="s">
        <v>990</v>
      </c>
      <c r="B7058" t="s">
        <v>212</v>
      </c>
    </row>
    <row r="7059" spans="1:2" x14ac:dyDescent="0.3">
      <c r="A7059" t="s">
        <v>990</v>
      </c>
      <c r="B7059" t="s">
        <v>212</v>
      </c>
    </row>
    <row r="7060" spans="1:2" x14ac:dyDescent="0.3">
      <c r="A7060" t="s">
        <v>990</v>
      </c>
      <c r="B7060" t="s">
        <v>212</v>
      </c>
    </row>
    <row r="7061" spans="1:2" x14ac:dyDescent="0.3">
      <c r="A7061" t="s">
        <v>990</v>
      </c>
      <c r="B7061" t="s">
        <v>212</v>
      </c>
    </row>
    <row r="7062" spans="1:2" x14ac:dyDescent="0.3">
      <c r="A7062" t="s">
        <v>990</v>
      </c>
      <c r="B7062" t="s">
        <v>212</v>
      </c>
    </row>
    <row r="7063" spans="1:2" x14ac:dyDescent="0.3">
      <c r="A7063" t="s">
        <v>990</v>
      </c>
      <c r="B7063" t="s">
        <v>212</v>
      </c>
    </row>
    <row r="7064" spans="1:2" x14ac:dyDescent="0.3">
      <c r="A7064" t="s">
        <v>989</v>
      </c>
      <c r="B7064" t="s">
        <v>212</v>
      </c>
    </row>
    <row r="7065" spans="1:2" x14ac:dyDescent="0.3">
      <c r="A7065" t="s">
        <v>989</v>
      </c>
      <c r="B7065" t="s">
        <v>212</v>
      </c>
    </row>
    <row r="7066" spans="1:2" x14ac:dyDescent="0.3">
      <c r="A7066" t="s">
        <v>988</v>
      </c>
      <c r="B7066" t="s">
        <v>212</v>
      </c>
    </row>
    <row r="7067" spans="1:2" x14ac:dyDescent="0.3">
      <c r="A7067" t="s">
        <v>988</v>
      </c>
      <c r="B7067" t="s">
        <v>212</v>
      </c>
    </row>
    <row r="7068" spans="1:2" x14ac:dyDescent="0.3">
      <c r="A7068" t="s">
        <v>988</v>
      </c>
      <c r="B7068" t="s">
        <v>212</v>
      </c>
    </row>
    <row r="7069" spans="1:2" x14ac:dyDescent="0.3">
      <c r="A7069" t="s">
        <v>988</v>
      </c>
      <c r="B7069" t="s">
        <v>212</v>
      </c>
    </row>
    <row r="7070" spans="1:2" x14ac:dyDescent="0.3">
      <c r="A7070" t="s">
        <v>988</v>
      </c>
      <c r="B7070" t="s">
        <v>212</v>
      </c>
    </row>
    <row r="7071" spans="1:2" x14ac:dyDescent="0.3">
      <c r="A7071" t="s">
        <v>988</v>
      </c>
      <c r="B7071" t="s">
        <v>212</v>
      </c>
    </row>
    <row r="7072" spans="1:2" x14ac:dyDescent="0.3">
      <c r="A7072" t="s">
        <v>988</v>
      </c>
      <c r="B7072" t="s">
        <v>212</v>
      </c>
    </row>
    <row r="7073" spans="1:2" x14ac:dyDescent="0.3">
      <c r="A7073" t="s">
        <v>988</v>
      </c>
      <c r="B7073" t="s">
        <v>212</v>
      </c>
    </row>
    <row r="7074" spans="1:2" x14ac:dyDescent="0.3">
      <c r="A7074" t="s">
        <v>988</v>
      </c>
      <c r="B7074" t="s">
        <v>212</v>
      </c>
    </row>
    <row r="7075" spans="1:2" x14ac:dyDescent="0.3">
      <c r="A7075" t="s">
        <v>988</v>
      </c>
      <c r="B7075" t="s">
        <v>212</v>
      </c>
    </row>
    <row r="7076" spans="1:2" x14ac:dyDescent="0.3">
      <c r="A7076" t="s">
        <v>988</v>
      </c>
      <c r="B7076" t="s">
        <v>212</v>
      </c>
    </row>
    <row r="7077" spans="1:2" x14ac:dyDescent="0.3">
      <c r="A7077" t="s">
        <v>988</v>
      </c>
      <c r="B7077" t="s">
        <v>212</v>
      </c>
    </row>
    <row r="7078" spans="1:2" x14ac:dyDescent="0.3">
      <c r="A7078" t="s">
        <v>988</v>
      </c>
      <c r="B7078" t="s">
        <v>212</v>
      </c>
    </row>
    <row r="7079" spans="1:2" x14ac:dyDescent="0.3">
      <c r="A7079" t="s">
        <v>988</v>
      </c>
      <c r="B7079" t="s">
        <v>212</v>
      </c>
    </row>
    <row r="7080" spans="1:2" x14ac:dyDescent="0.3">
      <c r="A7080" t="s">
        <v>988</v>
      </c>
      <c r="B7080" t="s">
        <v>212</v>
      </c>
    </row>
    <row r="7081" spans="1:2" x14ac:dyDescent="0.3">
      <c r="A7081" t="s">
        <v>988</v>
      </c>
      <c r="B7081" t="s">
        <v>212</v>
      </c>
    </row>
    <row r="7082" spans="1:2" x14ac:dyDescent="0.3">
      <c r="A7082" t="s">
        <v>988</v>
      </c>
      <c r="B7082" t="s">
        <v>212</v>
      </c>
    </row>
    <row r="7083" spans="1:2" x14ac:dyDescent="0.3">
      <c r="A7083" t="s">
        <v>987</v>
      </c>
      <c r="B7083" t="s">
        <v>206</v>
      </c>
    </row>
    <row r="7084" spans="1:2" x14ac:dyDescent="0.3">
      <c r="A7084" t="s">
        <v>986</v>
      </c>
      <c r="B7084" t="s">
        <v>218</v>
      </c>
    </row>
    <row r="7085" spans="1:2" x14ac:dyDescent="0.3">
      <c r="A7085" t="s">
        <v>986</v>
      </c>
      <c r="B7085" t="s">
        <v>218</v>
      </c>
    </row>
    <row r="7086" spans="1:2" x14ac:dyDescent="0.3">
      <c r="A7086" t="s">
        <v>986</v>
      </c>
      <c r="B7086" t="s">
        <v>218</v>
      </c>
    </row>
    <row r="7087" spans="1:2" x14ac:dyDescent="0.3">
      <c r="A7087" t="s">
        <v>986</v>
      </c>
      <c r="B7087" t="s">
        <v>218</v>
      </c>
    </row>
    <row r="7088" spans="1:2" x14ac:dyDescent="0.3">
      <c r="A7088" t="s">
        <v>986</v>
      </c>
      <c r="B7088" t="s">
        <v>218</v>
      </c>
    </row>
    <row r="7089" spans="1:2" x14ac:dyDescent="0.3">
      <c r="A7089" t="s">
        <v>986</v>
      </c>
      <c r="B7089" t="s">
        <v>218</v>
      </c>
    </row>
    <row r="7090" spans="1:2" x14ac:dyDescent="0.3">
      <c r="A7090" t="s">
        <v>986</v>
      </c>
      <c r="B7090" t="s">
        <v>218</v>
      </c>
    </row>
    <row r="7091" spans="1:2" x14ac:dyDescent="0.3">
      <c r="A7091" t="s">
        <v>986</v>
      </c>
      <c r="B7091" t="s">
        <v>218</v>
      </c>
    </row>
    <row r="7092" spans="1:2" x14ac:dyDescent="0.3">
      <c r="A7092" t="s">
        <v>986</v>
      </c>
      <c r="B7092" t="s">
        <v>218</v>
      </c>
    </row>
    <row r="7093" spans="1:2" x14ac:dyDescent="0.3">
      <c r="A7093" t="s">
        <v>986</v>
      </c>
      <c r="B7093" t="s">
        <v>218</v>
      </c>
    </row>
    <row r="7094" spans="1:2" x14ac:dyDescent="0.3">
      <c r="A7094" t="s">
        <v>986</v>
      </c>
      <c r="B7094" t="s">
        <v>218</v>
      </c>
    </row>
    <row r="7095" spans="1:2" x14ac:dyDescent="0.3">
      <c r="A7095" t="s">
        <v>986</v>
      </c>
      <c r="B7095" t="s">
        <v>218</v>
      </c>
    </row>
    <row r="7096" spans="1:2" x14ac:dyDescent="0.3">
      <c r="A7096" t="s">
        <v>986</v>
      </c>
      <c r="B7096" t="s">
        <v>218</v>
      </c>
    </row>
    <row r="7097" spans="1:2" x14ac:dyDescent="0.3">
      <c r="A7097" t="s">
        <v>986</v>
      </c>
      <c r="B7097" t="s">
        <v>218</v>
      </c>
    </row>
    <row r="7098" spans="1:2" x14ac:dyDescent="0.3">
      <c r="A7098" t="s">
        <v>986</v>
      </c>
      <c r="B7098" t="s">
        <v>218</v>
      </c>
    </row>
    <row r="7099" spans="1:2" x14ac:dyDescent="0.3">
      <c r="A7099" t="s">
        <v>986</v>
      </c>
      <c r="B7099" t="s">
        <v>218</v>
      </c>
    </row>
    <row r="7100" spans="1:2" x14ac:dyDescent="0.3">
      <c r="A7100" t="s">
        <v>986</v>
      </c>
      <c r="B7100" t="s">
        <v>218</v>
      </c>
    </row>
    <row r="7101" spans="1:2" x14ac:dyDescent="0.3">
      <c r="A7101" t="s">
        <v>986</v>
      </c>
      <c r="B7101" t="s">
        <v>218</v>
      </c>
    </row>
    <row r="7102" spans="1:2" x14ac:dyDescent="0.3">
      <c r="A7102" t="s">
        <v>986</v>
      </c>
      <c r="B7102" t="s">
        <v>218</v>
      </c>
    </row>
    <row r="7103" spans="1:2" x14ac:dyDescent="0.3">
      <c r="A7103" t="s">
        <v>986</v>
      </c>
      <c r="B7103" t="s">
        <v>218</v>
      </c>
    </row>
    <row r="7104" spans="1:2" x14ac:dyDescent="0.3">
      <c r="A7104" t="s">
        <v>986</v>
      </c>
      <c r="B7104" t="s">
        <v>218</v>
      </c>
    </row>
    <row r="7105" spans="1:2" x14ac:dyDescent="0.3">
      <c r="A7105" t="s">
        <v>985</v>
      </c>
      <c r="B7105" t="s">
        <v>234</v>
      </c>
    </row>
    <row r="7106" spans="1:2" x14ac:dyDescent="0.3">
      <c r="A7106" t="s">
        <v>985</v>
      </c>
      <c r="B7106" t="s">
        <v>234</v>
      </c>
    </row>
    <row r="7107" spans="1:2" x14ac:dyDescent="0.3">
      <c r="A7107" t="s">
        <v>985</v>
      </c>
      <c r="B7107" t="s">
        <v>234</v>
      </c>
    </row>
    <row r="7108" spans="1:2" x14ac:dyDescent="0.3">
      <c r="A7108" t="s">
        <v>985</v>
      </c>
      <c r="B7108" t="s">
        <v>234</v>
      </c>
    </row>
    <row r="7109" spans="1:2" x14ac:dyDescent="0.3">
      <c r="A7109" t="s">
        <v>985</v>
      </c>
      <c r="B7109" t="s">
        <v>234</v>
      </c>
    </row>
    <row r="7110" spans="1:2" x14ac:dyDescent="0.3">
      <c r="A7110" t="s">
        <v>985</v>
      </c>
      <c r="B7110" t="s">
        <v>234</v>
      </c>
    </row>
    <row r="7111" spans="1:2" x14ac:dyDescent="0.3">
      <c r="A7111" t="s">
        <v>985</v>
      </c>
      <c r="B7111" t="s">
        <v>234</v>
      </c>
    </row>
    <row r="7112" spans="1:2" x14ac:dyDescent="0.3">
      <c r="A7112" t="s">
        <v>985</v>
      </c>
      <c r="B7112" t="s">
        <v>234</v>
      </c>
    </row>
    <row r="7113" spans="1:2" x14ac:dyDescent="0.3">
      <c r="A7113" t="s">
        <v>985</v>
      </c>
      <c r="B7113" t="s">
        <v>234</v>
      </c>
    </row>
    <row r="7114" spans="1:2" x14ac:dyDescent="0.3">
      <c r="A7114" t="s">
        <v>985</v>
      </c>
      <c r="B7114" t="s">
        <v>234</v>
      </c>
    </row>
    <row r="7115" spans="1:2" x14ac:dyDescent="0.3">
      <c r="A7115" t="s">
        <v>985</v>
      </c>
      <c r="B7115" t="s">
        <v>234</v>
      </c>
    </row>
    <row r="7116" spans="1:2" x14ac:dyDescent="0.3">
      <c r="A7116" t="s">
        <v>985</v>
      </c>
      <c r="B7116" t="s">
        <v>234</v>
      </c>
    </row>
    <row r="7117" spans="1:2" x14ac:dyDescent="0.3">
      <c r="A7117" t="s">
        <v>985</v>
      </c>
      <c r="B7117" t="s">
        <v>234</v>
      </c>
    </row>
    <row r="7118" spans="1:2" x14ac:dyDescent="0.3">
      <c r="A7118" t="s">
        <v>985</v>
      </c>
      <c r="B7118" t="s">
        <v>234</v>
      </c>
    </row>
    <row r="7119" spans="1:2" x14ac:dyDescent="0.3">
      <c r="A7119" t="s">
        <v>985</v>
      </c>
      <c r="B7119" t="s">
        <v>234</v>
      </c>
    </row>
    <row r="7120" spans="1:2" x14ac:dyDescent="0.3">
      <c r="A7120" t="s">
        <v>985</v>
      </c>
      <c r="B7120" t="s">
        <v>234</v>
      </c>
    </row>
    <row r="7121" spans="1:2" x14ac:dyDescent="0.3">
      <c r="A7121" t="s">
        <v>985</v>
      </c>
      <c r="B7121" t="s">
        <v>234</v>
      </c>
    </row>
    <row r="7122" spans="1:2" x14ac:dyDescent="0.3">
      <c r="A7122" t="s">
        <v>985</v>
      </c>
      <c r="B7122" t="s">
        <v>234</v>
      </c>
    </row>
    <row r="7123" spans="1:2" x14ac:dyDescent="0.3">
      <c r="A7123" t="s">
        <v>985</v>
      </c>
      <c r="B7123" t="s">
        <v>234</v>
      </c>
    </row>
    <row r="7124" spans="1:2" x14ac:dyDescent="0.3">
      <c r="A7124" t="s">
        <v>985</v>
      </c>
      <c r="B7124" t="s">
        <v>234</v>
      </c>
    </row>
    <row r="7125" spans="1:2" x14ac:dyDescent="0.3">
      <c r="A7125" t="s">
        <v>985</v>
      </c>
      <c r="B7125" t="s">
        <v>234</v>
      </c>
    </row>
    <row r="7126" spans="1:2" x14ac:dyDescent="0.3">
      <c r="A7126" t="s">
        <v>985</v>
      </c>
      <c r="B7126" t="s">
        <v>234</v>
      </c>
    </row>
    <row r="7127" spans="1:2" x14ac:dyDescent="0.3">
      <c r="A7127" t="s">
        <v>985</v>
      </c>
      <c r="B7127" t="s">
        <v>234</v>
      </c>
    </row>
    <row r="7128" spans="1:2" x14ac:dyDescent="0.3">
      <c r="A7128" t="s">
        <v>984</v>
      </c>
      <c r="B7128" t="s">
        <v>232</v>
      </c>
    </row>
    <row r="7129" spans="1:2" x14ac:dyDescent="0.3">
      <c r="A7129" t="s">
        <v>983</v>
      </c>
      <c r="B7129" t="s">
        <v>82</v>
      </c>
    </row>
    <row r="7130" spans="1:2" x14ac:dyDescent="0.3">
      <c r="A7130" t="s">
        <v>983</v>
      </c>
      <c r="B7130" t="s">
        <v>82</v>
      </c>
    </row>
    <row r="7131" spans="1:2" x14ac:dyDescent="0.3">
      <c r="A7131" t="s">
        <v>983</v>
      </c>
      <c r="B7131" t="s">
        <v>82</v>
      </c>
    </row>
    <row r="7132" spans="1:2" x14ac:dyDescent="0.3">
      <c r="A7132" t="s">
        <v>983</v>
      </c>
      <c r="B7132" t="s">
        <v>82</v>
      </c>
    </row>
    <row r="7133" spans="1:2" x14ac:dyDescent="0.3">
      <c r="A7133" t="s">
        <v>982</v>
      </c>
      <c r="B7133" t="s">
        <v>218</v>
      </c>
    </row>
    <row r="7134" spans="1:2" x14ac:dyDescent="0.3">
      <c r="A7134" t="s">
        <v>982</v>
      </c>
      <c r="B7134" t="s">
        <v>218</v>
      </c>
    </row>
    <row r="7135" spans="1:2" x14ac:dyDescent="0.3">
      <c r="A7135" t="s">
        <v>982</v>
      </c>
      <c r="B7135" t="s">
        <v>218</v>
      </c>
    </row>
    <row r="7136" spans="1:2" x14ac:dyDescent="0.3">
      <c r="A7136" t="s">
        <v>982</v>
      </c>
      <c r="B7136" t="s">
        <v>218</v>
      </c>
    </row>
    <row r="7137" spans="1:2" x14ac:dyDescent="0.3">
      <c r="A7137" t="s">
        <v>982</v>
      </c>
      <c r="B7137" t="s">
        <v>218</v>
      </c>
    </row>
    <row r="7138" spans="1:2" x14ac:dyDescent="0.3">
      <c r="A7138" t="s">
        <v>982</v>
      </c>
      <c r="B7138" t="s">
        <v>218</v>
      </c>
    </row>
    <row r="7139" spans="1:2" x14ac:dyDescent="0.3">
      <c r="A7139" t="s">
        <v>982</v>
      </c>
      <c r="B7139" t="s">
        <v>218</v>
      </c>
    </row>
    <row r="7140" spans="1:2" x14ac:dyDescent="0.3">
      <c r="A7140" t="s">
        <v>982</v>
      </c>
      <c r="B7140" t="s">
        <v>218</v>
      </c>
    </row>
    <row r="7141" spans="1:2" x14ac:dyDescent="0.3">
      <c r="A7141" t="s">
        <v>982</v>
      </c>
      <c r="B7141" t="s">
        <v>218</v>
      </c>
    </row>
    <row r="7142" spans="1:2" x14ac:dyDescent="0.3">
      <c r="A7142" t="s">
        <v>982</v>
      </c>
      <c r="B7142" t="s">
        <v>218</v>
      </c>
    </row>
    <row r="7143" spans="1:2" x14ac:dyDescent="0.3">
      <c r="A7143" t="s">
        <v>982</v>
      </c>
      <c r="B7143" t="s">
        <v>218</v>
      </c>
    </row>
    <row r="7144" spans="1:2" x14ac:dyDescent="0.3">
      <c r="A7144" t="s">
        <v>982</v>
      </c>
      <c r="B7144" t="s">
        <v>218</v>
      </c>
    </row>
    <row r="7145" spans="1:2" x14ac:dyDescent="0.3">
      <c r="A7145" t="s">
        <v>982</v>
      </c>
      <c r="B7145" t="s">
        <v>218</v>
      </c>
    </row>
    <row r="7146" spans="1:2" x14ac:dyDescent="0.3">
      <c r="A7146" t="s">
        <v>982</v>
      </c>
      <c r="B7146" t="s">
        <v>218</v>
      </c>
    </row>
    <row r="7147" spans="1:2" x14ac:dyDescent="0.3">
      <c r="A7147" t="s">
        <v>982</v>
      </c>
      <c r="B7147" t="s">
        <v>218</v>
      </c>
    </row>
    <row r="7148" spans="1:2" x14ac:dyDescent="0.3">
      <c r="A7148" t="s">
        <v>982</v>
      </c>
      <c r="B7148" t="s">
        <v>218</v>
      </c>
    </row>
    <row r="7149" spans="1:2" x14ac:dyDescent="0.3">
      <c r="A7149" t="s">
        <v>982</v>
      </c>
      <c r="B7149" t="s">
        <v>218</v>
      </c>
    </row>
    <row r="7150" spans="1:2" x14ac:dyDescent="0.3">
      <c r="A7150" t="s">
        <v>982</v>
      </c>
      <c r="B7150" t="s">
        <v>218</v>
      </c>
    </row>
    <row r="7151" spans="1:2" x14ac:dyDescent="0.3">
      <c r="A7151" t="s">
        <v>982</v>
      </c>
      <c r="B7151" t="s">
        <v>218</v>
      </c>
    </row>
    <row r="7152" spans="1:2" x14ac:dyDescent="0.3">
      <c r="A7152" t="s">
        <v>982</v>
      </c>
      <c r="B7152" t="s">
        <v>218</v>
      </c>
    </row>
    <row r="7153" spans="1:2" x14ac:dyDescent="0.3">
      <c r="A7153" t="s">
        <v>982</v>
      </c>
      <c r="B7153" t="s">
        <v>218</v>
      </c>
    </row>
    <row r="7154" spans="1:2" x14ac:dyDescent="0.3">
      <c r="A7154" t="s">
        <v>982</v>
      </c>
      <c r="B7154" t="s">
        <v>218</v>
      </c>
    </row>
    <row r="7155" spans="1:2" x14ac:dyDescent="0.3">
      <c r="A7155" t="s">
        <v>981</v>
      </c>
      <c r="B7155" t="s">
        <v>215</v>
      </c>
    </row>
    <row r="7156" spans="1:2" x14ac:dyDescent="0.3">
      <c r="A7156" t="s">
        <v>980</v>
      </c>
      <c r="B7156" t="s">
        <v>206</v>
      </c>
    </row>
    <row r="7157" spans="1:2" x14ac:dyDescent="0.3">
      <c r="A7157" t="s">
        <v>979</v>
      </c>
      <c r="B7157" t="s">
        <v>218</v>
      </c>
    </row>
    <row r="7158" spans="1:2" x14ac:dyDescent="0.3">
      <c r="A7158" t="s">
        <v>979</v>
      </c>
      <c r="B7158" t="s">
        <v>218</v>
      </c>
    </row>
    <row r="7159" spans="1:2" x14ac:dyDescent="0.3">
      <c r="A7159" t="s">
        <v>979</v>
      </c>
      <c r="B7159" t="s">
        <v>218</v>
      </c>
    </row>
    <row r="7160" spans="1:2" x14ac:dyDescent="0.3">
      <c r="A7160" t="s">
        <v>979</v>
      </c>
      <c r="B7160" t="s">
        <v>218</v>
      </c>
    </row>
    <row r="7161" spans="1:2" x14ac:dyDescent="0.3">
      <c r="A7161" t="s">
        <v>979</v>
      </c>
      <c r="B7161" t="s">
        <v>218</v>
      </c>
    </row>
    <row r="7162" spans="1:2" x14ac:dyDescent="0.3">
      <c r="A7162" t="s">
        <v>979</v>
      </c>
      <c r="B7162" t="s">
        <v>218</v>
      </c>
    </row>
    <row r="7163" spans="1:2" x14ac:dyDescent="0.3">
      <c r="A7163" t="s">
        <v>979</v>
      </c>
      <c r="B7163" t="s">
        <v>218</v>
      </c>
    </row>
    <row r="7164" spans="1:2" x14ac:dyDescent="0.3">
      <c r="A7164" t="s">
        <v>979</v>
      </c>
      <c r="B7164" t="s">
        <v>218</v>
      </c>
    </row>
    <row r="7165" spans="1:2" x14ac:dyDescent="0.3">
      <c r="A7165" t="s">
        <v>979</v>
      </c>
      <c r="B7165" t="s">
        <v>218</v>
      </c>
    </row>
    <row r="7166" spans="1:2" x14ac:dyDescent="0.3">
      <c r="A7166" t="s">
        <v>979</v>
      </c>
      <c r="B7166" t="s">
        <v>218</v>
      </c>
    </row>
    <row r="7167" spans="1:2" x14ac:dyDescent="0.3">
      <c r="A7167" t="s">
        <v>979</v>
      </c>
      <c r="B7167" t="s">
        <v>218</v>
      </c>
    </row>
    <row r="7168" spans="1:2" x14ac:dyDescent="0.3">
      <c r="A7168" t="s">
        <v>979</v>
      </c>
      <c r="B7168" t="s">
        <v>218</v>
      </c>
    </row>
    <row r="7169" spans="1:2" x14ac:dyDescent="0.3">
      <c r="A7169" t="s">
        <v>979</v>
      </c>
      <c r="B7169" t="s">
        <v>218</v>
      </c>
    </row>
    <row r="7170" spans="1:2" x14ac:dyDescent="0.3">
      <c r="A7170" t="s">
        <v>979</v>
      </c>
      <c r="B7170" t="s">
        <v>218</v>
      </c>
    </row>
    <row r="7171" spans="1:2" x14ac:dyDescent="0.3">
      <c r="A7171" t="s">
        <v>979</v>
      </c>
      <c r="B7171" t="s">
        <v>218</v>
      </c>
    </row>
    <row r="7172" spans="1:2" x14ac:dyDescent="0.3">
      <c r="A7172" t="s">
        <v>979</v>
      </c>
      <c r="B7172" t="s">
        <v>218</v>
      </c>
    </row>
    <row r="7173" spans="1:2" x14ac:dyDescent="0.3">
      <c r="A7173" t="s">
        <v>979</v>
      </c>
      <c r="B7173" t="s">
        <v>218</v>
      </c>
    </row>
    <row r="7174" spans="1:2" x14ac:dyDescent="0.3">
      <c r="A7174" t="s">
        <v>979</v>
      </c>
      <c r="B7174" t="s">
        <v>218</v>
      </c>
    </row>
    <row r="7175" spans="1:2" x14ac:dyDescent="0.3">
      <c r="A7175" t="s">
        <v>979</v>
      </c>
      <c r="B7175" t="s">
        <v>218</v>
      </c>
    </row>
    <row r="7176" spans="1:2" x14ac:dyDescent="0.3">
      <c r="A7176" t="s">
        <v>979</v>
      </c>
      <c r="B7176" t="s">
        <v>218</v>
      </c>
    </row>
    <row r="7177" spans="1:2" x14ac:dyDescent="0.3">
      <c r="A7177" t="s">
        <v>979</v>
      </c>
      <c r="B7177" t="s">
        <v>218</v>
      </c>
    </row>
    <row r="7178" spans="1:2" x14ac:dyDescent="0.3">
      <c r="A7178" t="s">
        <v>979</v>
      </c>
      <c r="B7178" t="s">
        <v>218</v>
      </c>
    </row>
    <row r="7179" spans="1:2" x14ac:dyDescent="0.3">
      <c r="A7179" t="s">
        <v>979</v>
      </c>
      <c r="B7179" t="s">
        <v>218</v>
      </c>
    </row>
    <row r="7180" spans="1:2" x14ac:dyDescent="0.3">
      <c r="A7180" t="s">
        <v>978</v>
      </c>
      <c r="B7180" t="s">
        <v>206</v>
      </c>
    </row>
    <row r="7181" spans="1:2" x14ac:dyDescent="0.3">
      <c r="A7181" t="s">
        <v>977</v>
      </c>
      <c r="B7181" t="s">
        <v>216</v>
      </c>
    </row>
    <row r="7182" spans="1:2" x14ac:dyDescent="0.3">
      <c r="A7182" t="s">
        <v>977</v>
      </c>
      <c r="B7182" t="s">
        <v>216</v>
      </c>
    </row>
    <row r="7183" spans="1:2" x14ac:dyDescent="0.3">
      <c r="A7183" t="s">
        <v>977</v>
      </c>
      <c r="B7183" t="s">
        <v>216</v>
      </c>
    </row>
    <row r="7184" spans="1:2" x14ac:dyDescent="0.3">
      <c r="A7184" t="s">
        <v>976</v>
      </c>
      <c r="B7184" t="s">
        <v>70</v>
      </c>
    </row>
    <row r="7185" spans="1:2" x14ac:dyDescent="0.3">
      <c r="A7185" t="s">
        <v>975</v>
      </c>
      <c r="B7185" t="s">
        <v>232</v>
      </c>
    </row>
    <row r="7186" spans="1:2" x14ac:dyDescent="0.3">
      <c r="A7186" t="s">
        <v>974</v>
      </c>
      <c r="B7186" t="s">
        <v>218</v>
      </c>
    </row>
    <row r="7187" spans="1:2" x14ac:dyDescent="0.3">
      <c r="A7187" t="s">
        <v>974</v>
      </c>
      <c r="B7187" t="s">
        <v>218</v>
      </c>
    </row>
    <row r="7188" spans="1:2" x14ac:dyDescent="0.3">
      <c r="A7188" t="s">
        <v>974</v>
      </c>
      <c r="B7188" t="s">
        <v>218</v>
      </c>
    </row>
    <row r="7189" spans="1:2" x14ac:dyDescent="0.3">
      <c r="A7189" t="s">
        <v>974</v>
      </c>
      <c r="B7189" t="s">
        <v>218</v>
      </c>
    </row>
    <row r="7190" spans="1:2" x14ac:dyDescent="0.3">
      <c r="A7190" t="s">
        <v>974</v>
      </c>
      <c r="B7190" t="s">
        <v>218</v>
      </c>
    </row>
    <row r="7191" spans="1:2" x14ac:dyDescent="0.3">
      <c r="A7191" t="s">
        <v>974</v>
      </c>
      <c r="B7191" t="s">
        <v>218</v>
      </c>
    </row>
    <row r="7192" spans="1:2" x14ac:dyDescent="0.3">
      <c r="A7192" t="s">
        <v>974</v>
      </c>
      <c r="B7192" t="s">
        <v>218</v>
      </c>
    </row>
    <row r="7193" spans="1:2" x14ac:dyDescent="0.3">
      <c r="A7193" t="s">
        <v>974</v>
      </c>
      <c r="B7193" t="s">
        <v>218</v>
      </c>
    </row>
    <row r="7194" spans="1:2" x14ac:dyDescent="0.3">
      <c r="A7194" t="s">
        <v>974</v>
      </c>
      <c r="B7194" t="s">
        <v>218</v>
      </c>
    </row>
    <row r="7195" spans="1:2" x14ac:dyDescent="0.3">
      <c r="A7195" t="s">
        <v>974</v>
      </c>
      <c r="B7195" t="s">
        <v>218</v>
      </c>
    </row>
    <row r="7196" spans="1:2" x14ac:dyDescent="0.3">
      <c r="A7196" t="s">
        <v>974</v>
      </c>
      <c r="B7196" t="s">
        <v>218</v>
      </c>
    </row>
    <row r="7197" spans="1:2" x14ac:dyDescent="0.3">
      <c r="A7197" t="s">
        <v>974</v>
      </c>
      <c r="B7197" t="s">
        <v>218</v>
      </c>
    </row>
    <row r="7198" spans="1:2" x14ac:dyDescent="0.3">
      <c r="A7198" t="s">
        <v>974</v>
      </c>
      <c r="B7198" t="s">
        <v>218</v>
      </c>
    </row>
    <row r="7199" spans="1:2" x14ac:dyDescent="0.3">
      <c r="A7199" t="s">
        <v>974</v>
      </c>
      <c r="B7199" t="s">
        <v>218</v>
      </c>
    </row>
    <row r="7200" spans="1:2" x14ac:dyDescent="0.3">
      <c r="A7200" t="s">
        <v>974</v>
      </c>
      <c r="B7200" t="s">
        <v>218</v>
      </c>
    </row>
    <row r="7201" spans="1:2" x14ac:dyDescent="0.3">
      <c r="A7201" t="s">
        <v>974</v>
      </c>
      <c r="B7201" t="s">
        <v>218</v>
      </c>
    </row>
    <row r="7202" spans="1:2" x14ac:dyDescent="0.3">
      <c r="A7202" t="s">
        <v>974</v>
      </c>
      <c r="B7202" t="s">
        <v>218</v>
      </c>
    </row>
    <row r="7203" spans="1:2" x14ac:dyDescent="0.3">
      <c r="A7203" t="s">
        <v>973</v>
      </c>
      <c r="B7203" t="s">
        <v>232</v>
      </c>
    </row>
    <row r="7204" spans="1:2" x14ac:dyDescent="0.3">
      <c r="A7204" t="s">
        <v>972</v>
      </c>
      <c r="B7204" t="s">
        <v>214</v>
      </c>
    </row>
    <row r="7205" spans="1:2" x14ac:dyDescent="0.3">
      <c r="A7205" t="s">
        <v>972</v>
      </c>
      <c r="B7205" t="s">
        <v>214</v>
      </c>
    </row>
    <row r="7206" spans="1:2" x14ac:dyDescent="0.3">
      <c r="A7206" t="s">
        <v>972</v>
      </c>
      <c r="B7206" t="s">
        <v>214</v>
      </c>
    </row>
    <row r="7207" spans="1:2" x14ac:dyDescent="0.3">
      <c r="A7207" t="s">
        <v>972</v>
      </c>
      <c r="B7207" t="s">
        <v>214</v>
      </c>
    </row>
    <row r="7208" spans="1:2" x14ac:dyDescent="0.3">
      <c r="A7208" t="s">
        <v>972</v>
      </c>
      <c r="B7208" t="s">
        <v>214</v>
      </c>
    </row>
    <row r="7209" spans="1:2" x14ac:dyDescent="0.3">
      <c r="A7209" t="s">
        <v>972</v>
      </c>
      <c r="B7209" t="s">
        <v>214</v>
      </c>
    </row>
    <row r="7210" spans="1:2" x14ac:dyDescent="0.3">
      <c r="A7210" t="s">
        <v>972</v>
      </c>
      <c r="B7210" t="s">
        <v>214</v>
      </c>
    </row>
    <row r="7211" spans="1:2" x14ac:dyDescent="0.3">
      <c r="A7211" t="s">
        <v>972</v>
      </c>
      <c r="B7211" t="s">
        <v>214</v>
      </c>
    </row>
    <row r="7212" spans="1:2" x14ac:dyDescent="0.3">
      <c r="A7212" t="s">
        <v>972</v>
      </c>
      <c r="B7212" t="s">
        <v>214</v>
      </c>
    </row>
    <row r="7213" spans="1:2" x14ac:dyDescent="0.3">
      <c r="A7213" t="s">
        <v>971</v>
      </c>
      <c r="B7213" t="s">
        <v>70</v>
      </c>
    </row>
    <row r="7214" spans="1:2" x14ac:dyDescent="0.3">
      <c r="A7214" t="s">
        <v>970</v>
      </c>
      <c r="B7214" t="s">
        <v>232</v>
      </c>
    </row>
    <row r="7215" spans="1:2" x14ac:dyDescent="0.3">
      <c r="A7215" t="s">
        <v>969</v>
      </c>
      <c r="B7215" t="s">
        <v>218</v>
      </c>
    </row>
    <row r="7216" spans="1:2" x14ac:dyDescent="0.3">
      <c r="A7216" t="s">
        <v>968</v>
      </c>
      <c r="B7216" t="s">
        <v>218</v>
      </c>
    </row>
    <row r="7217" spans="1:2" x14ac:dyDescent="0.3">
      <c r="A7217" t="s">
        <v>967</v>
      </c>
      <c r="B7217" t="s">
        <v>70</v>
      </c>
    </row>
    <row r="7218" spans="1:2" x14ac:dyDescent="0.3">
      <c r="A7218" t="s">
        <v>966</v>
      </c>
      <c r="B7218" t="s">
        <v>212</v>
      </c>
    </row>
    <row r="7219" spans="1:2" x14ac:dyDescent="0.3">
      <c r="A7219" t="s">
        <v>966</v>
      </c>
      <c r="B7219" t="s">
        <v>212</v>
      </c>
    </row>
    <row r="7220" spans="1:2" x14ac:dyDescent="0.3">
      <c r="A7220" t="s">
        <v>965</v>
      </c>
      <c r="B7220" t="s">
        <v>212</v>
      </c>
    </row>
    <row r="7221" spans="1:2" x14ac:dyDescent="0.3">
      <c r="A7221" t="s">
        <v>965</v>
      </c>
      <c r="B7221" t="s">
        <v>212</v>
      </c>
    </row>
    <row r="7222" spans="1:2" x14ac:dyDescent="0.3">
      <c r="A7222" t="s">
        <v>964</v>
      </c>
      <c r="B7222" t="s">
        <v>212</v>
      </c>
    </row>
    <row r="7223" spans="1:2" x14ac:dyDescent="0.3">
      <c r="A7223" t="s">
        <v>964</v>
      </c>
      <c r="B7223" t="s">
        <v>212</v>
      </c>
    </row>
    <row r="7224" spans="1:2" x14ac:dyDescent="0.3">
      <c r="A7224" t="s">
        <v>963</v>
      </c>
      <c r="B7224" t="s">
        <v>212</v>
      </c>
    </row>
    <row r="7225" spans="1:2" x14ac:dyDescent="0.3">
      <c r="A7225" t="s">
        <v>963</v>
      </c>
      <c r="B7225" t="s">
        <v>212</v>
      </c>
    </row>
    <row r="7226" spans="1:2" x14ac:dyDescent="0.3">
      <c r="A7226" t="s">
        <v>962</v>
      </c>
      <c r="B7226" t="s">
        <v>212</v>
      </c>
    </row>
    <row r="7227" spans="1:2" x14ac:dyDescent="0.3">
      <c r="A7227" t="s">
        <v>962</v>
      </c>
      <c r="B7227" t="s">
        <v>212</v>
      </c>
    </row>
    <row r="7228" spans="1:2" x14ac:dyDescent="0.3">
      <c r="A7228" t="s">
        <v>962</v>
      </c>
      <c r="B7228" t="s">
        <v>212</v>
      </c>
    </row>
    <row r="7229" spans="1:2" x14ac:dyDescent="0.3">
      <c r="A7229" t="s">
        <v>962</v>
      </c>
      <c r="B7229" t="s">
        <v>212</v>
      </c>
    </row>
    <row r="7230" spans="1:2" x14ac:dyDescent="0.3">
      <c r="A7230" t="s">
        <v>962</v>
      </c>
      <c r="B7230" t="s">
        <v>212</v>
      </c>
    </row>
    <row r="7231" spans="1:2" x14ac:dyDescent="0.3">
      <c r="A7231" t="s">
        <v>962</v>
      </c>
      <c r="B7231" t="s">
        <v>212</v>
      </c>
    </row>
    <row r="7232" spans="1:2" x14ac:dyDescent="0.3">
      <c r="A7232" t="s">
        <v>961</v>
      </c>
      <c r="B7232" t="s">
        <v>206</v>
      </c>
    </row>
    <row r="7233" spans="1:2" x14ac:dyDescent="0.3">
      <c r="A7233" t="s">
        <v>961</v>
      </c>
      <c r="B7233" t="s">
        <v>206</v>
      </c>
    </row>
    <row r="7234" spans="1:2" x14ac:dyDescent="0.3">
      <c r="A7234" t="s">
        <v>961</v>
      </c>
      <c r="B7234" t="s">
        <v>206</v>
      </c>
    </row>
    <row r="7235" spans="1:2" x14ac:dyDescent="0.3">
      <c r="A7235" t="s">
        <v>961</v>
      </c>
      <c r="B7235" t="s">
        <v>206</v>
      </c>
    </row>
    <row r="7236" spans="1:2" x14ac:dyDescent="0.3">
      <c r="A7236" t="s">
        <v>960</v>
      </c>
      <c r="B7236" t="s">
        <v>70</v>
      </c>
    </row>
    <row r="7237" spans="1:2" x14ac:dyDescent="0.3">
      <c r="A7237" t="s">
        <v>959</v>
      </c>
      <c r="B7237" t="s">
        <v>70</v>
      </c>
    </row>
    <row r="7238" spans="1:2" x14ac:dyDescent="0.3">
      <c r="A7238" t="s">
        <v>958</v>
      </c>
      <c r="B7238" t="s">
        <v>231</v>
      </c>
    </row>
    <row r="7239" spans="1:2" x14ac:dyDescent="0.3">
      <c r="A7239" t="s">
        <v>957</v>
      </c>
      <c r="B7239" t="s">
        <v>70</v>
      </c>
    </row>
    <row r="7240" spans="1:2" x14ac:dyDescent="0.3">
      <c r="A7240" t="s">
        <v>956</v>
      </c>
      <c r="B7240" t="s">
        <v>82</v>
      </c>
    </row>
    <row r="7241" spans="1:2" x14ac:dyDescent="0.3">
      <c r="A7241" t="s">
        <v>955</v>
      </c>
      <c r="B7241" t="s">
        <v>232</v>
      </c>
    </row>
    <row r="7242" spans="1:2" x14ac:dyDescent="0.3">
      <c r="A7242" t="s">
        <v>954</v>
      </c>
      <c r="B7242" t="s">
        <v>82</v>
      </c>
    </row>
    <row r="7243" spans="1:2" x14ac:dyDescent="0.3">
      <c r="A7243" t="s">
        <v>954</v>
      </c>
      <c r="B7243" t="s">
        <v>82</v>
      </c>
    </row>
    <row r="7244" spans="1:2" x14ac:dyDescent="0.3">
      <c r="A7244" t="s">
        <v>953</v>
      </c>
      <c r="B7244" t="s">
        <v>221</v>
      </c>
    </row>
    <row r="7245" spans="1:2" x14ac:dyDescent="0.3">
      <c r="A7245" t="s">
        <v>953</v>
      </c>
      <c r="B7245" t="s">
        <v>221</v>
      </c>
    </row>
    <row r="7246" spans="1:2" x14ac:dyDescent="0.3">
      <c r="A7246" t="s">
        <v>952</v>
      </c>
      <c r="B7246" t="s">
        <v>82</v>
      </c>
    </row>
    <row r="7247" spans="1:2" x14ac:dyDescent="0.3">
      <c r="A7247" t="s">
        <v>952</v>
      </c>
      <c r="B7247" t="s">
        <v>82</v>
      </c>
    </row>
    <row r="7248" spans="1:2" x14ac:dyDescent="0.3">
      <c r="A7248" t="s">
        <v>952</v>
      </c>
      <c r="B7248" t="s">
        <v>82</v>
      </c>
    </row>
    <row r="7249" spans="1:2" x14ac:dyDescent="0.3">
      <c r="A7249" t="s">
        <v>952</v>
      </c>
      <c r="B7249" t="s">
        <v>82</v>
      </c>
    </row>
    <row r="7250" spans="1:2" x14ac:dyDescent="0.3">
      <c r="A7250" t="s">
        <v>952</v>
      </c>
      <c r="B7250" t="s">
        <v>82</v>
      </c>
    </row>
    <row r="7251" spans="1:2" x14ac:dyDescent="0.3">
      <c r="A7251" t="s">
        <v>952</v>
      </c>
      <c r="B7251" t="s">
        <v>82</v>
      </c>
    </row>
    <row r="7252" spans="1:2" x14ac:dyDescent="0.3">
      <c r="A7252" t="s">
        <v>951</v>
      </c>
      <c r="B7252" t="s">
        <v>234</v>
      </c>
    </row>
    <row r="7253" spans="1:2" x14ac:dyDescent="0.3">
      <c r="A7253" t="s">
        <v>951</v>
      </c>
      <c r="B7253" t="s">
        <v>234</v>
      </c>
    </row>
    <row r="7254" spans="1:2" x14ac:dyDescent="0.3">
      <c r="A7254" t="s">
        <v>950</v>
      </c>
      <c r="B7254" t="s">
        <v>70</v>
      </c>
    </row>
    <row r="7255" spans="1:2" x14ac:dyDescent="0.3">
      <c r="A7255" t="s">
        <v>949</v>
      </c>
      <c r="B7255" t="s">
        <v>70</v>
      </c>
    </row>
    <row r="7256" spans="1:2" x14ac:dyDescent="0.3">
      <c r="A7256" t="s">
        <v>948</v>
      </c>
      <c r="B7256" t="s">
        <v>232</v>
      </c>
    </row>
    <row r="7257" spans="1:2" x14ac:dyDescent="0.3">
      <c r="A7257" t="s">
        <v>947</v>
      </c>
      <c r="B7257" t="s">
        <v>224</v>
      </c>
    </row>
    <row r="7258" spans="1:2" x14ac:dyDescent="0.3">
      <c r="A7258" t="s">
        <v>947</v>
      </c>
      <c r="B7258" t="s">
        <v>224</v>
      </c>
    </row>
    <row r="7259" spans="1:2" x14ac:dyDescent="0.3">
      <c r="A7259" t="s">
        <v>947</v>
      </c>
      <c r="B7259" t="s">
        <v>224</v>
      </c>
    </row>
    <row r="7260" spans="1:2" x14ac:dyDescent="0.3">
      <c r="A7260" t="s">
        <v>947</v>
      </c>
      <c r="B7260" t="s">
        <v>224</v>
      </c>
    </row>
    <row r="7261" spans="1:2" x14ac:dyDescent="0.3">
      <c r="A7261" t="s">
        <v>947</v>
      </c>
      <c r="B7261" t="s">
        <v>224</v>
      </c>
    </row>
    <row r="7262" spans="1:2" x14ac:dyDescent="0.3">
      <c r="A7262" t="s">
        <v>947</v>
      </c>
      <c r="B7262" t="s">
        <v>224</v>
      </c>
    </row>
    <row r="7263" spans="1:2" x14ac:dyDescent="0.3">
      <c r="A7263" t="s">
        <v>947</v>
      </c>
      <c r="B7263" t="s">
        <v>224</v>
      </c>
    </row>
    <row r="7264" spans="1:2" x14ac:dyDescent="0.3">
      <c r="A7264" t="s">
        <v>947</v>
      </c>
      <c r="B7264" t="s">
        <v>224</v>
      </c>
    </row>
    <row r="7265" spans="1:2" x14ac:dyDescent="0.3">
      <c r="A7265" t="s">
        <v>947</v>
      </c>
      <c r="B7265" t="s">
        <v>224</v>
      </c>
    </row>
    <row r="7266" spans="1:2" x14ac:dyDescent="0.3">
      <c r="A7266" t="s">
        <v>947</v>
      </c>
      <c r="B7266" t="s">
        <v>224</v>
      </c>
    </row>
    <row r="7267" spans="1:2" x14ac:dyDescent="0.3">
      <c r="A7267" t="s">
        <v>947</v>
      </c>
      <c r="B7267" t="s">
        <v>224</v>
      </c>
    </row>
    <row r="7268" spans="1:2" x14ac:dyDescent="0.3">
      <c r="A7268" t="s">
        <v>947</v>
      </c>
      <c r="B7268" t="s">
        <v>224</v>
      </c>
    </row>
    <row r="7269" spans="1:2" x14ac:dyDescent="0.3">
      <c r="A7269" t="s">
        <v>947</v>
      </c>
      <c r="B7269" t="s">
        <v>224</v>
      </c>
    </row>
    <row r="7270" spans="1:2" x14ac:dyDescent="0.3">
      <c r="A7270" t="s">
        <v>947</v>
      </c>
      <c r="B7270" t="s">
        <v>224</v>
      </c>
    </row>
    <row r="7271" spans="1:2" x14ac:dyDescent="0.3">
      <c r="A7271" t="s">
        <v>947</v>
      </c>
      <c r="B7271" t="s">
        <v>224</v>
      </c>
    </row>
    <row r="7272" spans="1:2" x14ac:dyDescent="0.3">
      <c r="A7272" t="s">
        <v>947</v>
      </c>
      <c r="B7272" t="s">
        <v>224</v>
      </c>
    </row>
    <row r="7273" spans="1:2" x14ac:dyDescent="0.3">
      <c r="A7273" t="s">
        <v>947</v>
      </c>
      <c r="B7273" t="s">
        <v>224</v>
      </c>
    </row>
    <row r="7274" spans="1:2" x14ac:dyDescent="0.3">
      <c r="A7274" t="s">
        <v>947</v>
      </c>
      <c r="B7274" t="s">
        <v>224</v>
      </c>
    </row>
    <row r="7275" spans="1:2" x14ac:dyDescent="0.3">
      <c r="A7275" t="s">
        <v>947</v>
      </c>
      <c r="B7275" t="s">
        <v>224</v>
      </c>
    </row>
    <row r="7276" spans="1:2" x14ac:dyDescent="0.3">
      <c r="A7276" t="s">
        <v>947</v>
      </c>
      <c r="B7276" t="s">
        <v>224</v>
      </c>
    </row>
    <row r="7277" spans="1:2" x14ac:dyDescent="0.3">
      <c r="A7277" t="s">
        <v>947</v>
      </c>
      <c r="B7277" t="s">
        <v>224</v>
      </c>
    </row>
    <row r="7278" spans="1:2" x14ac:dyDescent="0.3">
      <c r="A7278" t="s">
        <v>947</v>
      </c>
      <c r="B7278" t="s">
        <v>224</v>
      </c>
    </row>
    <row r="7279" spans="1:2" x14ac:dyDescent="0.3">
      <c r="A7279" t="s">
        <v>947</v>
      </c>
      <c r="B7279" t="s">
        <v>224</v>
      </c>
    </row>
    <row r="7280" spans="1:2" x14ac:dyDescent="0.3">
      <c r="A7280" t="s">
        <v>947</v>
      </c>
      <c r="B7280" t="s">
        <v>224</v>
      </c>
    </row>
    <row r="7281" spans="1:2" x14ac:dyDescent="0.3">
      <c r="A7281" t="s">
        <v>947</v>
      </c>
      <c r="B7281" t="s">
        <v>224</v>
      </c>
    </row>
    <row r="7282" spans="1:2" x14ac:dyDescent="0.3">
      <c r="A7282" t="s">
        <v>947</v>
      </c>
      <c r="B7282" t="s">
        <v>224</v>
      </c>
    </row>
    <row r="7283" spans="1:2" x14ac:dyDescent="0.3">
      <c r="A7283" t="s">
        <v>947</v>
      </c>
      <c r="B7283" t="s">
        <v>224</v>
      </c>
    </row>
    <row r="7284" spans="1:2" x14ac:dyDescent="0.3">
      <c r="A7284" t="s">
        <v>947</v>
      </c>
      <c r="B7284" t="s">
        <v>224</v>
      </c>
    </row>
    <row r="7285" spans="1:2" x14ac:dyDescent="0.3">
      <c r="A7285" t="s">
        <v>946</v>
      </c>
      <c r="B7285" t="s">
        <v>232</v>
      </c>
    </row>
    <row r="7286" spans="1:2" x14ac:dyDescent="0.3">
      <c r="A7286" t="s">
        <v>945</v>
      </c>
      <c r="B7286" t="s">
        <v>211</v>
      </c>
    </row>
    <row r="7287" spans="1:2" x14ac:dyDescent="0.3">
      <c r="A7287" t="s">
        <v>944</v>
      </c>
      <c r="B7287" t="s">
        <v>234</v>
      </c>
    </row>
    <row r="7288" spans="1:2" x14ac:dyDescent="0.3">
      <c r="A7288" t="s">
        <v>944</v>
      </c>
      <c r="B7288" t="s">
        <v>234</v>
      </c>
    </row>
    <row r="7289" spans="1:2" x14ac:dyDescent="0.3">
      <c r="A7289" t="s">
        <v>943</v>
      </c>
      <c r="B7289" t="s">
        <v>207</v>
      </c>
    </row>
    <row r="7290" spans="1:2" x14ac:dyDescent="0.3">
      <c r="A7290" t="s">
        <v>943</v>
      </c>
      <c r="B7290" t="s">
        <v>70</v>
      </c>
    </row>
    <row r="7291" spans="1:2" x14ac:dyDescent="0.3">
      <c r="A7291" t="s">
        <v>942</v>
      </c>
      <c r="B7291" t="s">
        <v>211</v>
      </c>
    </row>
    <row r="7292" spans="1:2" x14ac:dyDescent="0.3">
      <c r="A7292" t="s">
        <v>942</v>
      </c>
      <c r="B7292" t="s">
        <v>211</v>
      </c>
    </row>
    <row r="7293" spans="1:2" x14ac:dyDescent="0.3">
      <c r="A7293" t="s">
        <v>942</v>
      </c>
      <c r="B7293" t="s">
        <v>211</v>
      </c>
    </row>
    <row r="7294" spans="1:2" x14ac:dyDescent="0.3">
      <c r="A7294" t="s">
        <v>942</v>
      </c>
      <c r="B7294" t="s">
        <v>211</v>
      </c>
    </row>
    <row r="7295" spans="1:2" x14ac:dyDescent="0.3">
      <c r="A7295" t="s">
        <v>941</v>
      </c>
      <c r="B7295" t="s">
        <v>234</v>
      </c>
    </row>
    <row r="7296" spans="1:2" x14ac:dyDescent="0.3">
      <c r="A7296" t="s">
        <v>941</v>
      </c>
      <c r="B7296" t="s">
        <v>234</v>
      </c>
    </row>
    <row r="7297" spans="1:2" x14ac:dyDescent="0.3">
      <c r="A7297" t="s">
        <v>941</v>
      </c>
      <c r="B7297" t="s">
        <v>234</v>
      </c>
    </row>
    <row r="7298" spans="1:2" x14ac:dyDescent="0.3">
      <c r="A7298" t="s">
        <v>941</v>
      </c>
      <c r="B7298" t="s">
        <v>234</v>
      </c>
    </row>
    <row r="7299" spans="1:2" x14ac:dyDescent="0.3">
      <c r="A7299" t="s">
        <v>941</v>
      </c>
      <c r="B7299" t="s">
        <v>234</v>
      </c>
    </row>
    <row r="7300" spans="1:2" x14ac:dyDescent="0.3">
      <c r="A7300" t="s">
        <v>941</v>
      </c>
      <c r="B7300" t="s">
        <v>234</v>
      </c>
    </row>
    <row r="7301" spans="1:2" x14ac:dyDescent="0.3">
      <c r="A7301" t="s">
        <v>940</v>
      </c>
      <c r="B7301" t="s">
        <v>70</v>
      </c>
    </row>
    <row r="7302" spans="1:2" x14ac:dyDescent="0.3">
      <c r="A7302" t="s">
        <v>940</v>
      </c>
      <c r="B7302" t="s">
        <v>232</v>
      </c>
    </row>
    <row r="7303" spans="1:2" x14ac:dyDescent="0.3">
      <c r="A7303" t="s">
        <v>939</v>
      </c>
      <c r="B7303" t="s">
        <v>206</v>
      </c>
    </row>
    <row r="7304" spans="1:2" x14ac:dyDescent="0.3">
      <c r="A7304" t="s">
        <v>938</v>
      </c>
      <c r="B7304" t="s">
        <v>70</v>
      </c>
    </row>
    <row r="7305" spans="1:2" x14ac:dyDescent="0.3">
      <c r="A7305" t="s">
        <v>937</v>
      </c>
      <c r="B7305" t="s">
        <v>70</v>
      </c>
    </row>
    <row r="7306" spans="1:2" x14ac:dyDescent="0.3">
      <c r="A7306" t="s">
        <v>936</v>
      </c>
      <c r="B7306" t="s">
        <v>211</v>
      </c>
    </row>
    <row r="7307" spans="1:2" x14ac:dyDescent="0.3">
      <c r="A7307" t="s">
        <v>936</v>
      </c>
      <c r="B7307" t="s">
        <v>211</v>
      </c>
    </row>
    <row r="7308" spans="1:2" x14ac:dyDescent="0.3">
      <c r="A7308" t="s">
        <v>936</v>
      </c>
      <c r="B7308" t="s">
        <v>211</v>
      </c>
    </row>
    <row r="7309" spans="1:2" x14ac:dyDescent="0.3">
      <c r="A7309" t="s">
        <v>936</v>
      </c>
      <c r="B7309" t="s">
        <v>211</v>
      </c>
    </row>
    <row r="7310" spans="1:2" x14ac:dyDescent="0.3">
      <c r="A7310" t="s">
        <v>936</v>
      </c>
      <c r="B7310" t="s">
        <v>211</v>
      </c>
    </row>
    <row r="7311" spans="1:2" x14ac:dyDescent="0.3">
      <c r="A7311" t="s">
        <v>936</v>
      </c>
      <c r="B7311" t="s">
        <v>211</v>
      </c>
    </row>
    <row r="7312" spans="1:2" x14ac:dyDescent="0.3">
      <c r="A7312" t="s">
        <v>936</v>
      </c>
      <c r="B7312" t="s">
        <v>211</v>
      </c>
    </row>
    <row r="7313" spans="1:2" x14ac:dyDescent="0.3">
      <c r="A7313" t="s">
        <v>936</v>
      </c>
      <c r="B7313" t="s">
        <v>211</v>
      </c>
    </row>
    <row r="7314" spans="1:2" x14ac:dyDescent="0.3">
      <c r="A7314" t="s">
        <v>936</v>
      </c>
      <c r="B7314" t="s">
        <v>211</v>
      </c>
    </row>
    <row r="7315" spans="1:2" x14ac:dyDescent="0.3">
      <c r="A7315" t="s">
        <v>935</v>
      </c>
      <c r="B7315" t="s">
        <v>207</v>
      </c>
    </row>
    <row r="7316" spans="1:2" x14ac:dyDescent="0.3">
      <c r="A7316" t="s">
        <v>934</v>
      </c>
      <c r="B7316" t="s">
        <v>207</v>
      </c>
    </row>
    <row r="7317" spans="1:2" x14ac:dyDescent="0.3">
      <c r="A7317" t="s">
        <v>933</v>
      </c>
      <c r="B7317" t="s">
        <v>232</v>
      </c>
    </row>
    <row r="7318" spans="1:2" x14ac:dyDescent="0.3">
      <c r="A7318" t="s">
        <v>932</v>
      </c>
      <c r="B7318" t="s">
        <v>234</v>
      </c>
    </row>
    <row r="7319" spans="1:2" x14ac:dyDescent="0.3">
      <c r="A7319" t="s">
        <v>932</v>
      </c>
      <c r="B7319" t="s">
        <v>234</v>
      </c>
    </row>
    <row r="7320" spans="1:2" x14ac:dyDescent="0.3">
      <c r="A7320" t="s">
        <v>932</v>
      </c>
      <c r="B7320" t="s">
        <v>234</v>
      </c>
    </row>
    <row r="7321" spans="1:2" x14ac:dyDescent="0.3">
      <c r="A7321" t="s">
        <v>932</v>
      </c>
      <c r="B7321" t="s">
        <v>234</v>
      </c>
    </row>
    <row r="7322" spans="1:2" x14ac:dyDescent="0.3">
      <c r="A7322" t="s">
        <v>932</v>
      </c>
      <c r="B7322" t="s">
        <v>234</v>
      </c>
    </row>
    <row r="7323" spans="1:2" x14ac:dyDescent="0.3">
      <c r="A7323" t="s">
        <v>932</v>
      </c>
      <c r="B7323" t="s">
        <v>234</v>
      </c>
    </row>
    <row r="7324" spans="1:2" x14ac:dyDescent="0.3">
      <c r="A7324" t="s">
        <v>931</v>
      </c>
      <c r="B7324" t="s">
        <v>212</v>
      </c>
    </row>
    <row r="7325" spans="1:2" x14ac:dyDescent="0.3">
      <c r="A7325" t="s">
        <v>931</v>
      </c>
      <c r="B7325" t="s">
        <v>212</v>
      </c>
    </row>
    <row r="7326" spans="1:2" x14ac:dyDescent="0.3">
      <c r="A7326" t="s">
        <v>931</v>
      </c>
      <c r="B7326" t="s">
        <v>212</v>
      </c>
    </row>
    <row r="7327" spans="1:2" x14ac:dyDescent="0.3">
      <c r="A7327" t="s">
        <v>931</v>
      </c>
      <c r="B7327" t="s">
        <v>212</v>
      </c>
    </row>
    <row r="7328" spans="1:2" x14ac:dyDescent="0.3">
      <c r="A7328" t="s">
        <v>931</v>
      </c>
      <c r="B7328" t="s">
        <v>212</v>
      </c>
    </row>
    <row r="7329" spans="1:2" x14ac:dyDescent="0.3">
      <c r="A7329" t="s">
        <v>931</v>
      </c>
      <c r="B7329" t="s">
        <v>212</v>
      </c>
    </row>
    <row r="7330" spans="1:2" x14ac:dyDescent="0.3">
      <c r="A7330" t="s">
        <v>931</v>
      </c>
      <c r="B7330" t="s">
        <v>212</v>
      </c>
    </row>
    <row r="7331" spans="1:2" x14ac:dyDescent="0.3">
      <c r="A7331" t="s">
        <v>931</v>
      </c>
      <c r="B7331" t="s">
        <v>212</v>
      </c>
    </row>
    <row r="7332" spans="1:2" x14ac:dyDescent="0.3">
      <c r="A7332" t="s">
        <v>931</v>
      </c>
      <c r="B7332" t="s">
        <v>212</v>
      </c>
    </row>
    <row r="7333" spans="1:2" x14ac:dyDescent="0.3">
      <c r="A7333" t="s">
        <v>930</v>
      </c>
      <c r="B7333" t="s">
        <v>70</v>
      </c>
    </row>
    <row r="7334" spans="1:2" x14ac:dyDescent="0.3">
      <c r="A7334" t="s">
        <v>929</v>
      </c>
      <c r="B7334" t="s">
        <v>218</v>
      </c>
    </row>
    <row r="7335" spans="1:2" x14ac:dyDescent="0.3">
      <c r="A7335" t="s">
        <v>929</v>
      </c>
      <c r="B7335" t="s">
        <v>218</v>
      </c>
    </row>
    <row r="7336" spans="1:2" x14ac:dyDescent="0.3">
      <c r="A7336" t="s">
        <v>929</v>
      </c>
      <c r="B7336" t="s">
        <v>218</v>
      </c>
    </row>
    <row r="7337" spans="1:2" x14ac:dyDescent="0.3">
      <c r="A7337" t="s">
        <v>928</v>
      </c>
      <c r="B7337" t="s">
        <v>234</v>
      </c>
    </row>
    <row r="7338" spans="1:2" x14ac:dyDescent="0.3">
      <c r="A7338" t="s">
        <v>928</v>
      </c>
      <c r="B7338" t="s">
        <v>234</v>
      </c>
    </row>
    <row r="7339" spans="1:2" x14ac:dyDescent="0.3">
      <c r="A7339" t="s">
        <v>928</v>
      </c>
      <c r="B7339" t="s">
        <v>234</v>
      </c>
    </row>
    <row r="7340" spans="1:2" x14ac:dyDescent="0.3">
      <c r="A7340" t="s">
        <v>928</v>
      </c>
      <c r="B7340" t="s">
        <v>234</v>
      </c>
    </row>
    <row r="7341" spans="1:2" x14ac:dyDescent="0.3">
      <c r="A7341" t="s">
        <v>928</v>
      </c>
      <c r="B7341" t="s">
        <v>234</v>
      </c>
    </row>
    <row r="7342" spans="1:2" x14ac:dyDescent="0.3">
      <c r="A7342" t="s">
        <v>928</v>
      </c>
      <c r="B7342" t="s">
        <v>234</v>
      </c>
    </row>
    <row r="7343" spans="1:2" x14ac:dyDescent="0.3">
      <c r="A7343" t="s">
        <v>928</v>
      </c>
      <c r="B7343" t="s">
        <v>234</v>
      </c>
    </row>
    <row r="7344" spans="1:2" x14ac:dyDescent="0.3">
      <c r="A7344" t="s">
        <v>928</v>
      </c>
      <c r="B7344" t="s">
        <v>234</v>
      </c>
    </row>
    <row r="7345" spans="1:2" x14ac:dyDescent="0.3">
      <c r="A7345" t="s">
        <v>928</v>
      </c>
      <c r="B7345" t="s">
        <v>234</v>
      </c>
    </row>
    <row r="7346" spans="1:2" x14ac:dyDescent="0.3">
      <c r="A7346" t="s">
        <v>928</v>
      </c>
      <c r="B7346" t="s">
        <v>234</v>
      </c>
    </row>
    <row r="7347" spans="1:2" x14ac:dyDescent="0.3">
      <c r="A7347" t="s">
        <v>928</v>
      </c>
      <c r="B7347" t="s">
        <v>234</v>
      </c>
    </row>
    <row r="7348" spans="1:2" x14ac:dyDescent="0.3">
      <c r="A7348" t="s">
        <v>928</v>
      </c>
      <c r="B7348" t="s">
        <v>234</v>
      </c>
    </row>
    <row r="7349" spans="1:2" x14ac:dyDescent="0.3">
      <c r="A7349" t="s">
        <v>928</v>
      </c>
      <c r="B7349" t="s">
        <v>234</v>
      </c>
    </row>
    <row r="7350" spans="1:2" x14ac:dyDescent="0.3">
      <c r="A7350" t="s">
        <v>928</v>
      </c>
      <c r="B7350" t="s">
        <v>234</v>
      </c>
    </row>
    <row r="7351" spans="1:2" x14ac:dyDescent="0.3">
      <c r="A7351" t="s">
        <v>928</v>
      </c>
      <c r="B7351" t="s">
        <v>234</v>
      </c>
    </row>
    <row r="7352" spans="1:2" x14ac:dyDescent="0.3">
      <c r="A7352" t="s">
        <v>928</v>
      </c>
      <c r="B7352" t="s">
        <v>234</v>
      </c>
    </row>
    <row r="7353" spans="1:2" x14ac:dyDescent="0.3">
      <c r="A7353" t="s">
        <v>928</v>
      </c>
      <c r="B7353" t="s">
        <v>234</v>
      </c>
    </row>
    <row r="7354" spans="1:2" x14ac:dyDescent="0.3">
      <c r="A7354" t="s">
        <v>927</v>
      </c>
      <c r="B7354" t="s">
        <v>206</v>
      </c>
    </row>
    <row r="7355" spans="1:2" x14ac:dyDescent="0.3">
      <c r="A7355" t="s">
        <v>927</v>
      </c>
      <c r="B7355" t="s">
        <v>206</v>
      </c>
    </row>
    <row r="7356" spans="1:2" x14ac:dyDescent="0.3">
      <c r="A7356" t="s">
        <v>926</v>
      </c>
      <c r="B7356" t="s">
        <v>211</v>
      </c>
    </row>
    <row r="7357" spans="1:2" x14ac:dyDescent="0.3">
      <c r="A7357" t="s">
        <v>926</v>
      </c>
      <c r="B7357" t="s">
        <v>211</v>
      </c>
    </row>
    <row r="7358" spans="1:2" x14ac:dyDescent="0.3">
      <c r="A7358" t="s">
        <v>925</v>
      </c>
      <c r="B7358" t="s">
        <v>206</v>
      </c>
    </row>
    <row r="7359" spans="1:2" x14ac:dyDescent="0.3">
      <c r="A7359" t="s">
        <v>925</v>
      </c>
      <c r="B7359" t="s">
        <v>206</v>
      </c>
    </row>
    <row r="7360" spans="1:2" x14ac:dyDescent="0.3">
      <c r="A7360" t="s">
        <v>925</v>
      </c>
      <c r="B7360" t="s">
        <v>206</v>
      </c>
    </row>
    <row r="7361" spans="1:2" x14ac:dyDescent="0.3">
      <c r="A7361" t="s">
        <v>925</v>
      </c>
      <c r="B7361" t="s">
        <v>206</v>
      </c>
    </row>
    <row r="7362" spans="1:2" x14ac:dyDescent="0.3">
      <c r="A7362" t="s">
        <v>925</v>
      </c>
      <c r="B7362" t="s">
        <v>206</v>
      </c>
    </row>
    <row r="7363" spans="1:2" x14ac:dyDescent="0.3">
      <c r="A7363" t="s">
        <v>925</v>
      </c>
      <c r="B7363" t="s">
        <v>206</v>
      </c>
    </row>
    <row r="7364" spans="1:2" x14ac:dyDescent="0.3">
      <c r="A7364" t="s">
        <v>925</v>
      </c>
      <c r="B7364" t="s">
        <v>206</v>
      </c>
    </row>
    <row r="7365" spans="1:2" x14ac:dyDescent="0.3">
      <c r="A7365" t="s">
        <v>924</v>
      </c>
      <c r="B7365" t="s">
        <v>211</v>
      </c>
    </row>
    <row r="7366" spans="1:2" x14ac:dyDescent="0.3">
      <c r="A7366" t="s">
        <v>924</v>
      </c>
      <c r="B7366" t="s">
        <v>211</v>
      </c>
    </row>
    <row r="7367" spans="1:2" x14ac:dyDescent="0.3">
      <c r="A7367" t="s">
        <v>923</v>
      </c>
      <c r="B7367" t="s">
        <v>70</v>
      </c>
    </row>
    <row r="7368" spans="1:2" x14ac:dyDescent="0.3">
      <c r="A7368" t="s">
        <v>922</v>
      </c>
      <c r="B7368" t="s">
        <v>212</v>
      </c>
    </row>
    <row r="7369" spans="1:2" x14ac:dyDescent="0.3">
      <c r="A7369" t="s">
        <v>922</v>
      </c>
      <c r="B7369" t="s">
        <v>212</v>
      </c>
    </row>
    <row r="7370" spans="1:2" x14ac:dyDescent="0.3">
      <c r="A7370" t="s">
        <v>922</v>
      </c>
      <c r="B7370" t="s">
        <v>212</v>
      </c>
    </row>
    <row r="7371" spans="1:2" x14ac:dyDescent="0.3">
      <c r="A7371" t="s">
        <v>921</v>
      </c>
      <c r="B7371" t="s">
        <v>212</v>
      </c>
    </row>
    <row r="7372" spans="1:2" x14ac:dyDescent="0.3">
      <c r="A7372" t="s">
        <v>921</v>
      </c>
      <c r="B7372" t="s">
        <v>212</v>
      </c>
    </row>
    <row r="7373" spans="1:2" x14ac:dyDescent="0.3">
      <c r="A7373" t="s">
        <v>920</v>
      </c>
      <c r="B7373" t="s">
        <v>212</v>
      </c>
    </row>
    <row r="7374" spans="1:2" x14ac:dyDescent="0.3">
      <c r="A7374" t="s">
        <v>920</v>
      </c>
      <c r="B7374" t="s">
        <v>212</v>
      </c>
    </row>
    <row r="7375" spans="1:2" x14ac:dyDescent="0.3">
      <c r="A7375" t="s">
        <v>920</v>
      </c>
      <c r="B7375" t="s">
        <v>212</v>
      </c>
    </row>
    <row r="7376" spans="1:2" x14ac:dyDescent="0.3">
      <c r="A7376" t="s">
        <v>920</v>
      </c>
      <c r="B7376" t="s">
        <v>212</v>
      </c>
    </row>
    <row r="7377" spans="1:2" x14ac:dyDescent="0.3">
      <c r="A7377" t="s">
        <v>920</v>
      </c>
      <c r="B7377" t="s">
        <v>212</v>
      </c>
    </row>
    <row r="7378" spans="1:2" x14ac:dyDescent="0.3">
      <c r="A7378" t="s">
        <v>920</v>
      </c>
      <c r="B7378" t="s">
        <v>212</v>
      </c>
    </row>
    <row r="7379" spans="1:2" x14ac:dyDescent="0.3">
      <c r="A7379" t="s">
        <v>919</v>
      </c>
      <c r="B7379" t="s">
        <v>212</v>
      </c>
    </row>
    <row r="7380" spans="1:2" x14ac:dyDescent="0.3">
      <c r="A7380" t="s">
        <v>919</v>
      </c>
      <c r="B7380" t="s">
        <v>212</v>
      </c>
    </row>
    <row r="7381" spans="1:2" x14ac:dyDescent="0.3">
      <c r="A7381" t="s">
        <v>919</v>
      </c>
      <c r="B7381" t="s">
        <v>212</v>
      </c>
    </row>
    <row r="7382" spans="1:2" x14ac:dyDescent="0.3">
      <c r="A7382" t="s">
        <v>919</v>
      </c>
      <c r="B7382" t="s">
        <v>212</v>
      </c>
    </row>
    <row r="7383" spans="1:2" x14ac:dyDescent="0.3">
      <c r="A7383" t="s">
        <v>918</v>
      </c>
      <c r="B7383" t="s">
        <v>211</v>
      </c>
    </row>
    <row r="7384" spans="1:2" x14ac:dyDescent="0.3">
      <c r="A7384" t="s">
        <v>918</v>
      </c>
      <c r="B7384" t="s">
        <v>211</v>
      </c>
    </row>
    <row r="7385" spans="1:2" x14ac:dyDescent="0.3">
      <c r="A7385" t="s">
        <v>918</v>
      </c>
      <c r="B7385" t="s">
        <v>211</v>
      </c>
    </row>
    <row r="7386" spans="1:2" x14ac:dyDescent="0.3">
      <c r="A7386" t="s">
        <v>918</v>
      </c>
      <c r="B7386" t="s">
        <v>211</v>
      </c>
    </row>
    <row r="7387" spans="1:2" x14ac:dyDescent="0.3">
      <c r="A7387" t="s">
        <v>918</v>
      </c>
      <c r="B7387" t="s">
        <v>211</v>
      </c>
    </row>
    <row r="7388" spans="1:2" x14ac:dyDescent="0.3">
      <c r="A7388" t="s">
        <v>915</v>
      </c>
      <c r="B7388" t="s">
        <v>228</v>
      </c>
    </row>
    <row r="7389" spans="1:2" x14ac:dyDescent="0.3">
      <c r="A7389" t="s">
        <v>915</v>
      </c>
      <c r="B7389" t="s">
        <v>228</v>
      </c>
    </row>
    <row r="7390" spans="1:2" x14ac:dyDescent="0.3">
      <c r="A7390" t="s">
        <v>915</v>
      </c>
      <c r="B7390" t="s">
        <v>228</v>
      </c>
    </row>
    <row r="7391" spans="1:2" x14ac:dyDescent="0.3">
      <c r="A7391" t="s">
        <v>915</v>
      </c>
      <c r="B7391" t="s">
        <v>228</v>
      </c>
    </row>
    <row r="7392" spans="1:2" x14ac:dyDescent="0.3">
      <c r="A7392" t="s">
        <v>915</v>
      </c>
      <c r="B7392" t="s">
        <v>228</v>
      </c>
    </row>
    <row r="7393" spans="1:2" x14ac:dyDescent="0.3">
      <c r="A7393" t="s">
        <v>915</v>
      </c>
      <c r="B7393" t="s">
        <v>228</v>
      </c>
    </row>
    <row r="7394" spans="1:2" x14ac:dyDescent="0.3">
      <c r="A7394" t="s">
        <v>915</v>
      </c>
      <c r="B7394" t="s">
        <v>228</v>
      </c>
    </row>
    <row r="7395" spans="1:2" x14ac:dyDescent="0.3">
      <c r="A7395" t="s">
        <v>915</v>
      </c>
      <c r="B7395" t="s">
        <v>228</v>
      </c>
    </row>
    <row r="7396" spans="1:2" x14ac:dyDescent="0.3">
      <c r="A7396" t="s">
        <v>915</v>
      </c>
      <c r="B7396" t="s">
        <v>228</v>
      </c>
    </row>
    <row r="7397" spans="1:2" x14ac:dyDescent="0.3">
      <c r="A7397" t="s">
        <v>915</v>
      </c>
      <c r="B7397" t="s">
        <v>228</v>
      </c>
    </row>
    <row r="7398" spans="1:2" x14ac:dyDescent="0.3">
      <c r="A7398" t="s">
        <v>917</v>
      </c>
      <c r="B7398" t="s">
        <v>218</v>
      </c>
    </row>
    <row r="7399" spans="1:2" x14ac:dyDescent="0.3">
      <c r="A7399" t="s">
        <v>916</v>
      </c>
      <c r="B7399" t="s">
        <v>218</v>
      </c>
    </row>
    <row r="7400" spans="1:2" x14ac:dyDescent="0.3">
      <c r="A7400" t="s">
        <v>914</v>
      </c>
      <c r="B7400" t="s">
        <v>70</v>
      </c>
    </row>
    <row r="7401" spans="1:2" x14ac:dyDescent="0.3">
      <c r="A7401" t="s">
        <v>913</v>
      </c>
      <c r="B7401" t="s">
        <v>210</v>
      </c>
    </row>
    <row r="7402" spans="1:2" x14ac:dyDescent="0.3">
      <c r="A7402" t="s">
        <v>912</v>
      </c>
      <c r="B7402" t="s">
        <v>214</v>
      </c>
    </row>
    <row r="7403" spans="1:2" x14ac:dyDescent="0.3">
      <c r="A7403" t="s">
        <v>912</v>
      </c>
      <c r="B7403" t="s">
        <v>214</v>
      </c>
    </row>
    <row r="7404" spans="1:2" x14ac:dyDescent="0.3">
      <c r="A7404" t="s">
        <v>912</v>
      </c>
      <c r="B7404" t="s">
        <v>214</v>
      </c>
    </row>
    <row r="7405" spans="1:2" x14ac:dyDescent="0.3">
      <c r="A7405" t="s">
        <v>912</v>
      </c>
      <c r="B7405" t="s">
        <v>214</v>
      </c>
    </row>
    <row r="7406" spans="1:2" x14ac:dyDescent="0.3">
      <c r="A7406" t="s">
        <v>911</v>
      </c>
      <c r="B7406" t="s">
        <v>227</v>
      </c>
    </row>
    <row r="7407" spans="1:2" x14ac:dyDescent="0.3">
      <c r="A7407" t="s">
        <v>911</v>
      </c>
      <c r="B7407" t="s">
        <v>227</v>
      </c>
    </row>
    <row r="7408" spans="1:2" x14ac:dyDescent="0.3">
      <c r="A7408" t="s">
        <v>910</v>
      </c>
      <c r="B7408" t="s">
        <v>22</v>
      </c>
    </row>
    <row r="7409" spans="1:2" x14ac:dyDescent="0.3">
      <c r="A7409" t="s">
        <v>909</v>
      </c>
      <c r="B7409" t="s">
        <v>70</v>
      </c>
    </row>
    <row r="7410" spans="1:2" x14ac:dyDescent="0.3">
      <c r="A7410" t="s">
        <v>908</v>
      </c>
      <c r="B7410" t="s">
        <v>218</v>
      </c>
    </row>
    <row r="7411" spans="1:2" x14ac:dyDescent="0.3">
      <c r="A7411" t="s">
        <v>908</v>
      </c>
      <c r="B7411" t="s">
        <v>218</v>
      </c>
    </row>
    <row r="7412" spans="1:2" x14ac:dyDescent="0.3">
      <c r="A7412" t="s">
        <v>908</v>
      </c>
      <c r="B7412" t="s">
        <v>218</v>
      </c>
    </row>
    <row r="7413" spans="1:2" x14ac:dyDescent="0.3">
      <c r="A7413" t="s">
        <v>908</v>
      </c>
      <c r="B7413" t="s">
        <v>218</v>
      </c>
    </row>
    <row r="7414" spans="1:2" x14ac:dyDescent="0.3">
      <c r="A7414" t="s">
        <v>908</v>
      </c>
      <c r="B7414" t="s">
        <v>218</v>
      </c>
    </row>
    <row r="7415" spans="1:2" x14ac:dyDescent="0.3">
      <c r="A7415" t="s">
        <v>908</v>
      </c>
      <c r="B7415" t="s">
        <v>218</v>
      </c>
    </row>
    <row r="7416" spans="1:2" x14ac:dyDescent="0.3">
      <c r="A7416" t="s">
        <v>908</v>
      </c>
      <c r="B7416" t="s">
        <v>218</v>
      </c>
    </row>
    <row r="7417" spans="1:2" x14ac:dyDescent="0.3">
      <c r="A7417" t="s">
        <v>908</v>
      </c>
      <c r="B7417" t="s">
        <v>218</v>
      </c>
    </row>
    <row r="7418" spans="1:2" x14ac:dyDescent="0.3">
      <c r="A7418" t="s">
        <v>908</v>
      </c>
      <c r="B7418" t="s">
        <v>218</v>
      </c>
    </row>
    <row r="7419" spans="1:2" x14ac:dyDescent="0.3">
      <c r="A7419" t="s">
        <v>907</v>
      </c>
      <c r="B7419" t="s">
        <v>211</v>
      </c>
    </row>
    <row r="7420" spans="1:2" x14ac:dyDescent="0.3">
      <c r="A7420" t="s">
        <v>906</v>
      </c>
      <c r="B7420" t="s">
        <v>212</v>
      </c>
    </row>
    <row r="7421" spans="1:2" x14ac:dyDescent="0.3">
      <c r="A7421" t="s">
        <v>906</v>
      </c>
      <c r="B7421" t="s">
        <v>212</v>
      </c>
    </row>
    <row r="7422" spans="1:2" x14ac:dyDescent="0.3">
      <c r="A7422" t="s">
        <v>906</v>
      </c>
      <c r="B7422" t="s">
        <v>212</v>
      </c>
    </row>
    <row r="7423" spans="1:2" x14ac:dyDescent="0.3">
      <c r="A7423" t="s">
        <v>906</v>
      </c>
      <c r="B7423" t="s">
        <v>212</v>
      </c>
    </row>
    <row r="7424" spans="1:2" x14ac:dyDescent="0.3">
      <c r="A7424" t="s">
        <v>906</v>
      </c>
      <c r="B7424" t="s">
        <v>212</v>
      </c>
    </row>
    <row r="7425" spans="1:2" x14ac:dyDescent="0.3">
      <c r="A7425" t="s">
        <v>906</v>
      </c>
      <c r="B7425" t="s">
        <v>212</v>
      </c>
    </row>
    <row r="7426" spans="1:2" x14ac:dyDescent="0.3">
      <c r="A7426" t="s">
        <v>905</v>
      </c>
      <c r="B7426" t="s">
        <v>218</v>
      </c>
    </row>
    <row r="7427" spans="1:2" x14ac:dyDescent="0.3">
      <c r="A7427" t="s">
        <v>905</v>
      </c>
      <c r="B7427" t="s">
        <v>218</v>
      </c>
    </row>
    <row r="7428" spans="1:2" x14ac:dyDescent="0.3">
      <c r="A7428" t="s">
        <v>905</v>
      </c>
      <c r="B7428" t="s">
        <v>218</v>
      </c>
    </row>
    <row r="7429" spans="1:2" x14ac:dyDescent="0.3">
      <c r="A7429" t="s">
        <v>905</v>
      </c>
      <c r="B7429" t="s">
        <v>218</v>
      </c>
    </row>
    <row r="7430" spans="1:2" x14ac:dyDescent="0.3">
      <c r="A7430" t="s">
        <v>905</v>
      </c>
      <c r="B7430" t="s">
        <v>218</v>
      </c>
    </row>
    <row r="7431" spans="1:2" x14ac:dyDescent="0.3">
      <c r="A7431" t="s">
        <v>905</v>
      </c>
      <c r="B7431" t="s">
        <v>218</v>
      </c>
    </row>
    <row r="7432" spans="1:2" x14ac:dyDescent="0.3">
      <c r="A7432" t="s">
        <v>905</v>
      </c>
      <c r="B7432" t="s">
        <v>218</v>
      </c>
    </row>
    <row r="7433" spans="1:2" x14ac:dyDescent="0.3">
      <c r="A7433" t="s">
        <v>905</v>
      </c>
      <c r="B7433" t="s">
        <v>218</v>
      </c>
    </row>
    <row r="7434" spans="1:2" x14ac:dyDescent="0.3">
      <c r="A7434" t="s">
        <v>905</v>
      </c>
      <c r="B7434" t="s">
        <v>218</v>
      </c>
    </row>
    <row r="7435" spans="1:2" x14ac:dyDescent="0.3">
      <c r="A7435" t="s">
        <v>905</v>
      </c>
      <c r="B7435" t="s">
        <v>218</v>
      </c>
    </row>
    <row r="7436" spans="1:2" x14ac:dyDescent="0.3">
      <c r="A7436" t="s">
        <v>904</v>
      </c>
      <c r="B7436" t="s">
        <v>218</v>
      </c>
    </row>
    <row r="7437" spans="1:2" x14ac:dyDescent="0.3">
      <c r="A7437" t="s">
        <v>904</v>
      </c>
      <c r="B7437" t="s">
        <v>218</v>
      </c>
    </row>
    <row r="7438" spans="1:2" x14ac:dyDescent="0.3">
      <c r="A7438" t="s">
        <v>904</v>
      </c>
      <c r="B7438" t="s">
        <v>218</v>
      </c>
    </row>
    <row r="7439" spans="1:2" x14ac:dyDescent="0.3">
      <c r="A7439" t="s">
        <v>904</v>
      </c>
      <c r="B7439" t="s">
        <v>218</v>
      </c>
    </row>
    <row r="7440" spans="1:2" x14ac:dyDescent="0.3">
      <c r="A7440" t="s">
        <v>904</v>
      </c>
      <c r="B7440" t="s">
        <v>218</v>
      </c>
    </row>
    <row r="7441" spans="1:2" x14ac:dyDescent="0.3">
      <c r="A7441" t="s">
        <v>904</v>
      </c>
      <c r="B7441" t="s">
        <v>218</v>
      </c>
    </row>
    <row r="7442" spans="1:2" x14ac:dyDescent="0.3">
      <c r="A7442" t="s">
        <v>904</v>
      </c>
      <c r="B7442" t="s">
        <v>218</v>
      </c>
    </row>
    <row r="7443" spans="1:2" x14ac:dyDescent="0.3">
      <c r="A7443" t="s">
        <v>904</v>
      </c>
      <c r="B7443" t="s">
        <v>218</v>
      </c>
    </row>
    <row r="7444" spans="1:2" x14ac:dyDescent="0.3">
      <c r="A7444" t="s">
        <v>904</v>
      </c>
      <c r="B7444" t="s">
        <v>218</v>
      </c>
    </row>
    <row r="7445" spans="1:2" x14ac:dyDescent="0.3">
      <c r="A7445" t="s">
        <v>904</v>
      </c>
      <c r="B7445" t="s">
        <v>218</v>
      </c>
    </row>
    <row r="7446" spans="1:2" x14ac:dyDescent="0.3">
      <c r="A7446" t="s">
        <v>904</v>
      </c>
      <c r="B7446" t="s">
        <v>218</v>
      </c>
    </row>
    <row r="7447" spans="1:2" x14ac:dyDescent="0.3">
      <c r="A7447" t="s">
        <v>904</v>
      </c>
      <c r="B7447" t="s">
        <v>218</v>
      </c>
    </row>
    <row r="7448" spans="1:2" x14ac:dyDescent="0.3">
      <c r="A7448" t="s">
        <v>903</v>
      </c>
      <c r="B7448" t="s">
        <v>70</v>
      </c>
    </row>
    <row r="7449" spans="1:2" x14ac:dyDescent="0.3">
      <c r="A7449" t="s">
        <v>902</v>
      </c>
      <c r="B7449" t="s">
        <v>206</v>
      </c>
    </row>
    <row r="7450" spans="1:2" x14ac:dyDescent="0.3">
      <c r="A7450" t="s">
        <v>902</v>
      </c>
      <c r="B7450" t="s">
        <v>206</v>
      </c>
    </row>
    <row r="7451" spans="1:2" x14ac:dyDescent="0.3">
      <c r="A7451" t="s">
        <v>901</v>
      </c>
      <c r="B7451" t="s">
        <v>70</v>
      </c>
    </row>
    <row r="7452" spans="1:2" x14ac:dyDescent="0.3">
      <c r="A7452" t="s">
        <v>900</v>
      </c>
      <c r="B7452" t="s">
        <v>226</v>
      </c>
    </row>
    <row r="7453" spans="1:2" x14ac:dyDescent="0.3">
      <c r="A7453" t="s">
        <v>900</v>
      </c>
      <c r="B7453" t="s">
        <v>226</v>
      </c>
    </row>
    <row r="7454" spans="1:2" x14ac:dyDescent="0.3">
      <c r="A7454" t="s">
        <v>900</v>
      </c>
      <c r="B7454" t="s">
        <v>226</v>
      </c>
    </row>
    <row r="7455" spans="1:2" x14ac:dyDescent="0.3">
      <c r="A7455" t="s">
        <v>900</v>
      </c>
      <c r="B7455" t="s">
        <v>226</v>
      </c>
    </row>
    <row r="7456" spans="1:2" x14ac:dyDescent="0.3">
      <c r="A7456" t="s">
        <v>899</v>
      </c>
      <c r="B7456" t="s">
        <v>208</v>
      </c>
    </row>
    <row r="7457" spans="1:2" x14ac:dyDescent="0.3">
      <c r="A7457" t="s">
        <v>899</v>
      </c>
      <c r="B7457" t="s">
        <v>208</v>
      </c>
    </row>
    <row r="7458" spans="1:2" x14ac:dyDescent="0.3">
      <c r="A7458" t="s">
        <v>899</v>
      </c>
      <c r="B7458" t="s">
        <v>208</v>
      </c>
    </row>
    <row r="7459" spans="1:2" x14ac:dyDescent="0.3">
      <c r="A7459" t="s">
        <v>899</v>
      </c>
      <c r="B7459" t="s">
        <v>208</v>
      </c>
    </row>
    <row r="7460" spans="1:2" x14ac:dyDescent="0.3">
      <c r="A7460" t="s">
        <v>899</v>
      </c>
      <c r="B7460" t="s">
        <v>208</v>
      </c>
    </row>
    <row r="7461" spans="1:2" x14ac:dyDescent="0.3">
      <c r="A7461" t="s">
        <v>899</v>
      </c>
      <c r="B7461" t="s">
        <v>208</v>
      </c>
    </row>
    <row r="7462" spans="1:2" x14ac:dyDescent="0.3">
      <c r="A7462" t="s">
        <v>899</v>
      </c>
      <c r="B7462" t="s">
        <v>208</v>
      </c>
    </row>
    <row r="7463" spans="1:2" x14ac:dyDescent="0.3">
      <c r="A7463" t="s">
        <v>899</v>
      </c>
      <c r="B7463" t="s">
        <v>208</v>
      </c>
    </row>
    <row r="7464" spans="1:2" x14ac:dyDescent="0.3">
      <c r="A7464" t="s">
        <v>899</v>
      </c>
      <c r="B7464" t="s">
        <v>208</v>
      </c>
    </row>
    <row r="7465" spans="1:2" x14ac:dyDescent="0.3">
      <c r="A7465" t="s">
        <v>899</v>
      </c>
      <c r="B7465" t="s">
        <v>208</v>
      </c>
    </row>
    <row r="7466" spans="1:2" x14ac:dyDescent="0.3">
      <c r="A7466" t="s">
        <v>899</v>
      </c>
      <c r="B7466" t="s">
        <v>208</v>
      </c>
    </row>
    <row r="7467" spans="1:2" x14ac:dyDescent="0.3">
      <c r="A7467" t="s">
        <v>898</v>
      </c>
      <c r="B7467" t="s">
        <v>211</v>
      </c>
    </row>
    <row r="7468" spans="1:2" x14ac:dyDescent="0.3">
      <c r="A7468" t="s">
        <v>898</v>
      </c>
      <c r="B7468" t="s">
        <v>211</v>
      </c>
    </row>
    <row r="7469" spans="1:2" x14ac:dyDescent="0.3">
      <c r="A7469" t="s">
        <v>898</v>
      </c>
      <c r="B7469" t="s">
        <v>211</v>
      </c>
    </row>
    <row r="7470" spans="1:2" x14ac:dyDescent="0.3">
      <c r="A7470" t="s">
        <v>898</v>
      </c>
      <c r="B7470" t="s">
        <v>211</v>
      </c>
    </row>
    <row r="7471" spans="1:2" x14ac:dyDescent="0.3">
      <c r="A7471" t="s">
        <v>898</v>
      </c>
      <c r="B7471" t="s">
        <v>211</v>
      </c>
    </row>
    <row r="7472" spans="1:2" x14ac:dyDescent="0.3">
      <c r="A7472" t="s">
        <v>898</v>
      </c>
      <c r="B7472" t="s">
        <v>211</v>
      </c>
    </row>
    <row r="7473" spans="1:2" x14ac:dyDescent="0.3">
      <c r="A7473" t="s">
        <v>898</v>
      </c>
      <c r="B7473" t="s">
        <v>211</v>
      </c>
    </row>
    <row r="7474" spans="1:2" x14ac:dyDescent="0.3">
      <c r="A7474" t="s">
        <v>898</v>
      </c>
      <c r="B7474" t="s">
        <v>211</v>
      </c>
    </row>
    <row r="7475" spans="1:2" x14ac:dyDescent="0.3">
      <c r="A7475" t="s">
        <v>898</v>
      </c>
      <c r="B7475" t="s">
        <v>211</v>
      </c>
    </row>
    <row r="7476" spans="1:2" x14ac:dyDescent="0.3">
      <c r="A7476" t="s">
        <v>898</v>
      </c>
      <c r="B7476" t="s">
        <v>211</v>
      </c>
    </row>
    <row r="7477" spans="1:2" x14ac:dyDescent="0.3">
      <c r="A7477" t="s">
        <v>898</v>
      </c>
      <c r="B7477" t="s">
        <v>211</v>
      </c>
    </row>
    <row r="7478" spans="1:2" x14ac:dyDescent="0.3">
      <c r="A7478" t="s">
        <v>898</v>
      </c>
      <c r="B7478" t="s">
        <v>211</v>
      </c>
    </row>
    <row r="7479" spans="1:2" x14ac:dyDescent="0.3">
      <c r="A7479" t="s">
        <v>898</v>
      </c>
      <c r="B7479" t="s">
        <v>211</v>
      </c>
    </row>
    <row r="7480" spans="1:2" x14ac:dyDescent="0.3">
      <c r="A7480" t="s">
        <v>898</v>
      </c>
      <c r="B7480" t="s">
        <v>211</v>
      </c>
    </row>
    <row r="7481" spans="1:2" x14ac:dyDescent="0.3">
      <c r="A7481" t="s">
        <v>898</v>
      </c>
      <c r="B7481" t="s">
        <v>211</v>
      </c>
    </row>
    <row r="7482" spans="1:2" x14ac:dyDescent="0.3">
      <c r="A7482" t="s">
        <v>898</v>
      </c>
      <c r="B7482" t="s">
        <v>211</v>
      </c>
    </row>
    <row r="7483" spans="1:2" x14ac:dyDescent="0.3">
      <c r="A7483" t="s">
        <v>898</v>
      </c>
      <c r="B7483" t="s">
        <v>211</v>
      </c>
    </row>
    <row r="7484" spans="1:2" x14ac:dyDescent="0.3">
      <c r="A7484" t="s">
        <v>898</v>
      </c>
      <c r="B7484" t="s">
        <v>211</v>
      </c>
    </row>
    <row r="7485" spans="1:2" x14ac:dyDescent="0.3">
      <c r="A7485" t="s">
        <v>898</v>
      </c>
      <c r="B7485" t="s">
        <v>211</v>
      </c>
    </row>
    <row r="7486" spans="1:2" x14ac:dyDescent="0.3">
      <c r="A7486" t="s">
        <v>897</v>
      </c>
      <c r="B7486" t="s">
        <v>218</v>
      </c>
    </row>
    <row r="7487" spans="1:2" x14ac:dyDescent="0.3">
      <c r="A7487" t="s">
        <v>897</v>
      </c>
      <c r="B7487" t="s">
        <v>218</v>
      </c>
    </row>
    <row r="7488" spans="1:2" x14ac:dyDescent="0.3">
      <c r="A7488" t="s">
        <v>896</v>
      </c>
      <c r="B7488" t="s">
        <v>218</v>
      </c>
    </row>
    <row r="7489" spans="1:2" x14ac:dyDescent="0.3">
      <c r="A7489" t="s">
        <v>896</v>
      </c>
      <c r="B7489" t="s">
        <v>218</v>
      </c>
    </row>
    <row r="7490" spans="1:2" x14ac:dyDescent="0.3">
      <c r="A7490" t="s">
        <v>895</v>
      </c>
      <c r="B7490" t="s">
        <v>70</v>
      </c>
    </row>
    <row r="7491" spans="1:2" x14ac:dyDescent="0.3">
      <c r="A7491" t="s">
        <v>895</v>
      </c>
      <c r="B7491" t="s">
        <v>70</v>
      </c>
    </row>
    <row r="7492" spans="1:2" x14ac:dyDescent="0.3">
      <c r="A7492" t="s">
        <v>894</v>
      </c>
      <c r="B7492" t="s">
        <v>70</v>
      </c>
    </row>
    <row r="7493" spans="1:2" x14ac:dyDescent="0.3">
      <c r="A7493" t="s">
        <v>894</v>
      </c>
      <c r="B7493" t="s">
        <v>70</v>
      </c>
    </row>
    <row r="7494" spans="1:2" x14ac:dyDescent="0.3">
      <c r="A7494" t="s">
        <v>893</v>
      </c>
      <c r="B7494" t="s">
        <v>215</v>
      </c>
    </row>
    <row r="7495" spans="1:2" x14ac:dyDescent="0.3">
      <c r="A7495" t="s">
        <v>892</v>
      </c>
      <c r="B7495" t="s">
        <v>211</v>
      </c>
    </row>
    <row r="7496" spans="1:2" x14ac:dyDescent="0.3">
      <c r="A7496" t="s">
        <v>892</v>
      </c>
      <c r="B7496" t="s">
        <v>211</v>
      </c>
    </row>
    <row r="7497" spans="1:2" x14ac:dyDescent="0.3">
      <c r="A7497" t="s">
        <v>892</v>
      </c>
      <c r="B7497" t="s">
        <v>211</v>
      </c>
    </row>
    <row r="7498" spans="1:2" x14ac:dyDescent="0.3">
      <c r="A7498" t="s">
        <v>892</v>
      </c>
      <c r="B7498" t="s">
        <v>211</v>
      </c>
    </row>
    <row r="7499" spans="1:2" x14ac:dyDescent="0.3">
      <c r="A7499" t="s">
        <v>892</v>
      </c>
      <c r="B7499" t="s">
        <v>211</v>
      </c>
    </row>
    <row r="7500" spans="1:2" x14ac:dyDescent="0.3">
      <c r="A7500" t="s">
        <v>892</v>
      </c>
      <c r="B7500" t="s">
        <v>211</v>
      </c>
    </row>
    <row r="7501" spans="1:2" x14ac:dyDescent="0.3">
      <c r="A7501" t="s">
        <v>892</v>
      </c>
      <c r="B7501" t="s">
        <v>211</v>
      </c>
    </row>
    <row r="7502" spans="1:2" x14ac:dyDescent="0.3">
      <c r="A7502" t="s">
        <v>892</v>
      </c>
      <c r="B7502" t="s">
        <v>211</v>
      </c>
    </row>
    <row r="7503" spans="1:2" x14ac:dyDescent="0.3">
      <c r="A7503" t="s">
        <v>892</v>
      </c>
      <c r="B7503" t="s">
        <v>211</v>
      </c>
    </row>
    <row r="7504" spans="1:2" x14ac:dyDescent="0.3">
      <c r="A7504" t="s">
        <v>892</v>
      </c>
      <c r="B7504" t="s">
        <v>211</v>
      </c>
    </row>
    <row r="7505" spans="1:2" x14ac:dyDescent="0.3">
      <c r="A7505" t="s">
        <v>892</v>
      </c>
      <c r="B7505" t="s">
        <v>211</v>
      </c>
    </row>
    <row r="7506" spans="1:2" x14ac:dyDescent="0.3">
      <c r="A7506" t="s">
        <v>892</v>
      </c>
      <c r="B7506" t="s">
        <v>211</v>
      </c>
    </row>
    <row r="7507" spans="1:2" x14ac:dyDescent="0.3">
      <c r="A7507" t="s">
        <v>892</v>
      </c>
      <c r="B7507" t="s">
        <v>211</v>
      </c>
    </row>
    <row r="7508" spans="1:2" x14ac:dyDescent="0.3">
      <c r="A7508" t="s">
        <v>892</v>
      </c>
      <c r="B7508" t="s">
        <v>211</v>
      </c>
    </row>
    <row r="7509" spans="1:2" x14ac:dyDescent="0.3">
      <c r="A7509" t="s">
        <v>891</v>
      </c>
      <c r="B7509" t="s">
        <v>70</v>
      </c>
    </row>
    <row r="7510" spans="1:2" x14ac:dyDescent="0.3">
      <c r="A7510" t="s">
        <v>890</v>
      </c>
      <c r="B7510" t="s">
        <v>232</v>
      </c>
    </row>
    <row r="7511" spans="1:2" x14ac:dyDescent="0.3">
      <c r="A7511" t="s">
        <v>889</v>
      </c>
      <c r="B7511" t="s">
        <v>211</v>
      </c>
    </row>
    <row r="7512" spans="1:2" x14ac:dyDescent="0.3">
      <c r="A7512" t="s">
        <v>889</v>
      </c>
      <c r="B7512" t="s">
        <v>211</v>
      </c>
    </row>
    <row r="7513" spans="1:2" x14ac:dyDescent="0.3">
      <c r="A7513" t="s">
        <v>888</v>
      </c>
      <c r="B7513" t="s">
        <v>70</v>
      </c>
    </row>
    <row r="7514" spans="1:2" x14ac:dyDescent="0.3">
      <c r="A7514" t="s">
        <v>888</v>
      </c>
      <c r="B7514" t="s">
        <v>70</v>
      </c>
    </row>
    <row r="7515" spans="1:2" x14ac:dyDescent="0.3">
      <c r="A7515" t="s">
        <v>887</v>
      </c>
      <c r="B7515" t="s">
        <v>224</v>
      </c>
    </row>
    <row r="7516" spans="1:2" x14ac:dyDescent="0.3">
      <c r="A7516" t="s">
        <v>887</v>
      </c>
      <c r="B7516" t="s">
        <v>224</v>
      </c>
    </row>
    <row r="7517" spans="1:2" x14ac:dyDescent="0.3">
      <c r="A7517" t="s">
        <v>887</v>
      </c>
      <c r="B7517" t="s">
        <v>224</v>
      </c>
    </row>
    <row r="7518" spans="1:2" x14ac:dyDescent="0.3">
      <c r="A7518" t="s">
        <v>887</v>
      </c>
      <c r="B7518" t="s">
        <v>224</v>
      </c>
    </row>
    <row r="7519" spans="1:2" x14ac:dyDescent="0.3">
      <c r="A7519" t="s">
        <v>887</v>
      </c>
      <c r="B7519" t="s">
        <v>224</v>
      </c>
    </row>
    <row r="7520" spans="1:2" x14ac:dyDescent="0.3">
      <c r="A7520" t="s">
        <v>887</v>
      </c>
      <c r="B7520" t="s">
        <v>224</v>
      </c>
    </row>
    <row r="7521" spans="1:2" x14ac:dyDescent="0.3">
      <c r="A7521" t="s">
        <v>887</v>
      </c>
      <c r="B7521" t="s">
        <v>224</v>
      </c>
    </row>
    <row r="7522" spans="1:2" x14ac:dyDescent="0.3">
      <c r="A7522" t="s">
        <v>887</v>
      </c>
      <c r="B7522" t="s">
        <v>224</v>
      </c>
    </row>
    <row r="7523" spans="1:2" x14ac:dyDescent="0.3">
      <c r="A7523" t="s">
        <v>887</v>
      </c>
      <c r="B7523" t="s">
        <v>224</v>
      </c>
    </row>
    <row r="7524" spans="1:2" x14ac:dyDescent="0.3">
      <c r="A7524" t="s">
        <v>887</v>
      </c>
      <c r="B7524" t="s">
        <v>224</v>
      </c>
    </row>
    <row r="7525" spans="1:2" x14ac:dyDescent="0.3">
      <c r="A7525" t="s">
        <v>887</v>
      </c>
      <c r="B7525" t="s">
        <v>224</v>
      </c>
    </row>
    <row r="7526" spans="1:2" x14ac:dyDescent="0.3">
      <c r="A7526" t="s">
        <v>887</v>
      </c>
      <c r="B7526" t="s">
        <v>224</v>
      </c>
    </row>
    <row r="7527" spans="1:2" x14ac:dyDescent="0.3">
      <c r="A7527" t="s">
        <v>887</v>
      </c>
      <c r="B7527" t="s">
        <v>224</v>
      </c>
    </row>
    <row r="7528" spans="1:2" x14ac:dyDescent="0.3">
      <c r="A7528" t="s">
        <v>887</v>
      </c>
      <c r="B7528" t="s">
        <v>224</v>
      </c>
    </row>
    <row r="7529" spans="1:2" x14ac:dyDescent="0.3">
      <c r="A7529" t="s">
        <v>887</v>
      </c>
      <c r="B7529" t="s">
        <v>224</v>
      </c>
    </row>
    <row r="7530" spans="1:2" x14ac:dyDescent="0.3">
      <c r="A7530" t="s">
        <v>886</v>
      </c>
      <c r="B7530" t="s">
        <v>206</v>
      </c>
    </row>
    <row r="7531" spans="1:2" x14ac:dyDescent="0.3">
      <c r="A7531" t="s">
        <v>885</v>
      </c>
      <c r="B7531" t="s">
        <v>70</v>
      </c>
    </row>
    <row r="7532" spans="1:2" x14ac:dyDescent="0.3">
      <c r="A7532" t="s">
        <v>884</v>
      </c>
      <c r="B7532" t="s">
        <v>218</v>
      </c>
    </row>
    <row r="7533" spans="1:2" x14ac:dyDescent="0.3">
      <c r="A7533" t="s">
        <v>884</v>
      </c>
      <c r="B7533" t="s">
        <v>218</v>
      </c>
    </row>
    <row r="7534" spans="1:2" x14ac:dyDescent="0.3">
      <c r="A7534" t="s">
        <v>884</v>
      </c>
      <c r="B7534" t="s">
        <v>218</v>
      </c>
    </row>
    <row r="7535" spans="1:2" x14ac:dyDescent="0.3">
      <c r="A7535" t="s">
        <v>884</v>
      </c>
      <c r="B7535" t="s">
        <v>218</v>
      </c>
    </row>
    <row r="7536" spans="1:2" x14ac:dyDescent="0.3">
      <c r="A7536" t="s">
        <v>884</v>
      </c>
      <c r="B7536" t="s">
        <v>218</v>
      </c>
    </row>
    <row r="7537" spans="1:2" x14ac:dyDescent="0.3">
      <c r="A7537" t="s">
        <v>884</v>
      </c>
      <c r="B7537" t="s">
        <v>218</v>
      </c>
    </row>
    <row r="7538" spans="1:2" x14ac:dyDescent="0.3">
      <c r="A7538" t="s">
        <v>884</v>
      </c>
      <c r="B7538" t="s">
        <v>218</v>
      </c>
    </row>
    <row r="7539" spans="1:2" x14ac:dyDescent="0.3">
      <c r="A7539" t="s">
        <v>884</v>
      </c>
      <c r="B7539" t="s">
        <v>218</v>
      </c>
    </row>
    <row r="7540" spans="1:2" x14ac:dyDescent="0.3">
      <c r="A7540" t="s">
        <v>884</v>
      </c>
      <c r="B7540" t="s">
        <v>218</v>
      </c>
    </row>
    <row r="7541" spans="1:2" x14ac:dyDescent="0.3">
      <c r="A7541" t="s">
        <v>884</v>
      </c>
      <c r="B7541" t="s">
        <v>218</v>
      </c>
    </row>
    <row r="7542" spans="1:2" x14ac:dyDescent="0.3">
      <c r="A7542" t="s">
        <v>884</v>
      </c>
      <c r="B7542" t="s">
        <v>218</v>
      </c>
    </row>
    <row r="7543" spans="1:2" x14ac:dyDescent="0.3">
      <c r="A7543" t="s">
        <v>884</v>
      </c>
      <c r="B7543" t="s">
        <v>218</v>
      </c>
    </row>
    <row r="7544" spans="1:2" x14ac:dyDescent="0.3">
      <c r="A7544" t="s">
        <v>884</v>
      </c>
      <c r="B7544" t="s">
        <v>218</v>
      </c>
    </row>
    <row r="7545" spans="1:2" x14ac:dyDescent="0.3">
      <c r="A7545" t="s">
        <v>884</v>
      </c>
      <c r="B7545" t="s">
        <v>218</v>
      </c>
    </row>
    <row r="7546" spans="1:2" x14ac:dyDescent="0.3">
      <c r="A7546" t="s">
        <v>884</v>
      </c>
      <c r="B7546" t="s">
        <v>218</v>
      </c>
    </row>
    <row r="7547" spans="1:2" x14ac:dyDescent="0.3">
      <c r="A7547" t="s">
        <v>883</v>
      </c>
      <c r="B7547" t="s">
        <v>211</v>
      </c>
    </row>
    <row r="7548" spans="1:2" x14ac:dyDescent="0.3">
      <c r="A7548" t="s">
        <v>883</v>
      </c>
      <c r="B7548" t="s">
        <v>211</v>
      </c>
    </row>
    <row r="7549" spans="1:2" x14ac:dyDescent="0.3">
      <c r="A7549" t="s">
        <v>883</v>
      </c>
      <c r="B7549" t="s">
        <v>211</v>
      </c>
    </row>
    <row r="7550" spans="1:2" x14ac:dyDescent="0.3">
      <c r="A7550" t="s">
        <v>883</v>
      </c>
      <c r="B7550" t="s">
        <v>211</v>
      </c>
    </row>
    <row r="7551" spans="1:2" x14ac:dyDescent="0.3">
      <c r="A7551" t="s">
        <v>883</v>
      </c>
      <c r="B7551" t="s">
        <v>211</v>
      </c>
    </row>
    <row r="7552" spans="1:2" x14ac:dyDescent="0.3">
      <c r="A7552" t="s">
        <v>883</v>
      </c>
      <c r="B7552" t="s">
        <v>211</v>
      </c>
    </row>
    <row r="7553" spans="1:2" x14ac:dyDescent="0.3">
      <c r="A7553" t="s">
        <v>883</v>
      </c>
      <c r="B7553" t="s">
        <v>211</v>
      </c>
    </row>
    <row r="7554" spans="1:2" x14ac:dyDescent="0.3">
      <c r="A7554" t="s">
        <v>883</v>
      </c>
      <c r="B7554" t="s">
        <v>211</v>
      </c>
    </row>
    <row r="7555" spans="1:2" x14ac:dyDescent="0.3">
      <c r="A7555" t="s">
        <v>883</v>
      </c>
      <c r="B7555" t="s">
        <v>211</v>
      </c>
    </row>
    <row r="7556" spans="1:2" x14ac:dyDescent="0.3">
      <c r="A7556" t="s">
        <v>883</v>
      </c>
      <c r="B7556" t="s">
        <v>211</v>
      </c>
    </row>
    <row r="7557" spans="1:2" x14ac:dyDescent="0.3">
      <c r="A7557" t="s">
        <v>883</v>
      </c>
      <c r="B7557" t="s">
        <v>211</v>
      </c>
    </row>
    <row r="7558" spans="1:2" x14ac:dyDescent="0.3">
      <c r="A7558" t="s">
        <v>883</v>
      </c>
      <c r="B7558" t="s">
        <v>211</v>
      </c>
    </row>
    <row r="7559" spans="1:2" x14ac:dyDescent="0.3">
      <c r="A7559" t="s">
        <v>883</v>
      </c>
      <c r="B7559" t="s">
        <v>211</v>
      </c>
    </row>
    <row r="7560" spans="1:2" x14ac:dyDescent="0.3">
      <c r="A7560" t="s">
        <v>882</v>
      </c>
      <c r="B7560" t="s">
        <v>232</v>
      </c>
    </row>
    <row r="7561" spans="1:2" x14ac:dyDescent="0.3">
      <c r="A7561" t="s">
        <v>882</v>
      </c>
      <c r="B7561" t="s">
        <v>232</v>
      </c>
    </row>
    <row r="7562" spans="1:2" x14ac:dyDescent="0.3">
      <c r="A7562" t="s">
        <v>881</v>
      </c>
      <c r="B7562" t="s">
        <v>70</v>
      </c>
    </row>
    <row r="7563" spans="1:2" x14ac:dyDescent="0.3">
      <c r="A7563" t="s">
        <v>880</v>
      </c>
      <c r="B7563" t="s">
        <v>70</v>
      </c>
    </row>
    <row r="7564" spans="1:2" x14ac:dyDescent="0.3">
      <c r="A7564" t="s">
        <v>879</v>
      </c>
      <c r="B7564" t="s">
        <v>206</v>
      </c>
    </row>
    <row r="7565" spans="1:2" x14ac:dyDescent="0.3">
      <c r="A7565" t="s">
        <v>878</v>
      </c>
      <c r="B7565" t="s">
        <v>232</v>
      </c>
    </row>
    <row r="7566" spans="1:2" x14ac:dyDescent="0.3">
      <c r="A7566" t="s">
        <v>877</v>
      </c>
      <c r="B7566" t="s">
        <v>220</v>
      </c>
    </row>
    <row r="7567" spans="1:2" x14ac:dyDescent="0.3">
      <c r="A7567" t="s">
        <v>877</v>
      </c>
      <c r="B7567" t="s">
        <v>220</v>
      </c>
    </row>
    <row r="7568" spans="1:2" x14ac:dyDescent="0.3">
      <c r="A7568" t="s">
        <v>877</v>
      </c>
      <c r="B7568" t="s">
        <v>220</v>
      </c>
    </row>
    <row r="7569" spans="1:2" x14ac:dyDescent="0.3">
      <c r="A7569" t="s">
        <v>877</v>
      </c>
      <c r="B7569" t="s">
        <v>220</v>
      </c>
    </row>
    <row r="7570" spans="1:2" x14ac:dyDescent="0.3">
      <c r="A7570" t="s">
        <v>877</v>
      </c>
      <c r="B7570" t="s">
        <v>220</v>
      </c>
    </row>
    <row r="7571" spans="1:2" x14ac:dyDescent="0.3">
      <c r="A7571" t="s">
        <v>877</v>
      </c>
      <c r="B7571" t="s">
        <v>220</v>
      </c>
    </row>
    <row r="7572" spans="1:2" x14ac:dyDescent="0.3">
      <c r="A7572" t="s">
        <v>877</v>
      </c>
      <c r="B7572" t="s">
        <v>220</v>
      </c>
    </row>
    <row r="7573" spans="1:2" x14ac:dyDescent="0.3">
      <c r="A7573" t="s">
        <v>877</v>
      </c>
      <c r="B7573" t="s">
        <v>220</v>
      </c>
    </row>
    <row r="7574" spans="1:2" x14ac:dyDescent="0.3">
      <c r="A7574" t="s">
        <v>877</v>
      </c>
      <c r="B7574" t="s">
        <v>220</v>
      </c>
    </row>
    <row r="7575" spans="1:2" x14ac:dyDescent="0.3">
      <c r="A7575" t="s">
        <v>877</v>
      </c>
      <c r="B7575" t="s">
        <v>220</v>
      </c>
    </row>
    <row r="7576" spans="1:2" x14ac:dyDescent="0.3">
      <c r="A7576" t="s">
        <v>877</v>
      </c>
      <c r="B7576" t="s">
        <v>220</v>
      </c>
    </row>
    <row r="7577" spans="1:2" x14ac:dyDescent="0.3">
      <c r="A7577" t="s">
        <v>877</v>
      </c>
      <c r="B7577" t="s">
        <v>220</v>
      </c>
    </row>
    <row r="7578" spans="1:2" x14ac:dyDescent="0.3">
      <c r="A7578" t="s">
        <v>877</v>
      </c>
      <c r="B7578" t="s">
        <v>220</v>
      </c>
    </row>
    <row r="7579" spans="1:2" x14ac:dyDescent="0.3">
      <c r="A7579" t="s">
        <v>877</v>
      </c>
      <c r="B7579" t="s">
        <v>220</v>
      </c>
    </row>
    <row r="7580" spans="1:2" x14ac:dyDescent="0.3">
      <c r="A7580" t="s">
        <v>877</v>
      </c>
      <c r="B7580" t="s">
        <v>220</v>
      </c>
    </row>
    <row r="7581" spans="1:2" x14ac:dyDescent="0.3">
      <c r="A7581" t="s">
        <v>877</v>
      </c>
      <c r="B7581" t="s">
        <v>220</v>
      </c>
    </row>
    <row r="7582" spans="1:2" x14ac:dyDescent="0.3">
      <c r="A7582" t="s">
        <v>877</v>
      </c>
      <c r="B7582" t="s">
        <v>220</v>
      </c>
    </row>
    <row r="7583" spans="1:2" x14ac:dyDescent="0.3">
      <c r="A7583" t="s">
        <v>877</v>
      </c>
      <c r="B7583" t="s">
        <v>220</v>
      </c>
    </row>
    <row r="7584" spans="1:2" x14ac:dyDescent="0.3">
      <c r="A7584" t="s">
        <v>877</v>
      </c>
      <c r="B7584" t="s">
        <v>220</v>
      </c>
    </row>
    <row r="7585" spans="1:2" x14ac:dyDescent="0.3">
      <c r="A7585" t="s">
        <v>877</v>
      </c>
      <c r="B7585" t="s">
        <v>220</v>
      </c>
    </row>
    <row r="7586" spans="1:2" x14ac:dyDescent="0.3">
      <c r="A7586" t="s">
        <v>877</v>
      </c>
      <c r="B7586" t="s">
        <v>220</v>
      </c>
    </row>
    <row r="7587" spans="1:2" x14ac:dyDescent="0.3">
      <c r="A7587" t="s">
        <v>877</v>
      </c>
      <c r="B7587" t="s">
        <v>220</v>
      </c>
    </row>
    <row r="7588" spans="1:2" x14ac:dyDescent="0.3">
      <c r="A7588" t="s">
        <v>877</v>
      </c>
      <c r="B7588" t="s">
        <v>220</v>
      </c>
    </row>
    <row r="7589" spans="1:2" x14ac:dyDescent="0.3">
      <c r="A7589" t="s">
        <v>877</v>
      </c>
      <c r="B7589" t="s">
        <v>220</v>
      </c>
    </row>
    <row r="7590" spans="1:2" x14ac:dyDescent="0.3">
      <c r="A7590" t="s">
        <v>876</v>
      </c>
      <c r="B7590" t="s">
        <v>220</v>
      </c>
    </row>
    <row r="7591" spans="1:2" x14ac:dyDescent="0.3">
      <c r="A7591" t="s">
        <v>876</v>
      </c>
      <c r="B7591" t="s">
        <v>220</v>
      </c>
    </row>
    <row r="7592" spans="1:2" x14ac:dyDescent="0.3">
      <c r="A7592" t="s">
        <v>876</v>
      </c>
      <c r="B7592" t="s">
        <v>220</v>
      </c>
    </row>
    <row r="7593" spans="1:2" x14ac:dyDescent="0.3">
      <c r="A7593" t="s">
        <v>876</v>
      </c>
      <c r="B7593" t="s">
        <v>220</v>
      </c>
    </row>
    <row r="7594" spans="1:2" x14ac:dyDescent="0.3">
      <c r="A7594" t="s">
        <v>876</v>
      </c>
      <c r="B7594" t="s">
        <v>220</v>
      </c>
    </row>
    <row r="7595" spans="1:2" x14ac:dyDescent="0.3">
      <c r="A7595" t="s">
        <v>876</v>
      </c>
      <c r="B7595" t="s">
        <v>220</v>
      </c>
    </row>
    <row r="7596" spans="1:2" x14ac:dyDescent="0.3">
      <c r="A7596" t="s">
        <v>876</v>
      </c>
      <c r="B7596" t="s">
        <v>220</v>
      </c>
    </row>
    <row r="7597" spans="1:2" x14ac:dyDescent="0.3">
      <c r="A7597" t="s">
        <v>876</v>
      </c>
      <c r="B7597" t="s">
        <v>220</v>
      </c>
    </row>
    <row r="7598" spans="1:2" x14ac:dyDescent="0.3">
      <c r="A7598" t="s">
        <v>876</v>
      </c>
      <c r="B7598" t="s">
        <v>220</v>
      </c>
    </row>
    <row r="7599" spans="1:2" x14ac:dyDescent="0.3">
      <c r="A7599" t="s">
        <v>876</v>
      </c>
      <c r="B7599" t="s">
        <v>220</v>
      </c>
    </row>
    <row r="7600" spans="1:2" x14ac:dyDescent="0.3">
      <c r="A7600" t="s">
        <v>876</v>
      </c>
      <c r="B7600" t="s">
        <v>220</v>
      </c>
    </row>
    <row r="7601" spans="1:2" x14ac:dyDescent="0.3">
      <c r="A7601" t="s">
        <v>876</v>
      </c>
      <c r="B7601" t="s">
        <v>220</v>
      </c>
    </row>
    <row r="7602" spans="1:2" x14ac:dyDescent="0.3">
      <c r="A7602" t="s">
        <v>876</v>
      </c>
      <c r="B7602" t="s">
        <v>220</v>
      </c>
    </row>
    <row r="7603" spans="1:2" x14ac:dyDescent="0.3">
      <c r="A7603" t="s">
        <v>876</v>
      </c>
      <c r="B7603" t="s">
        <v>220</v>
      </c>
    </row>
    <row r="7604" spans="1:2" x14ac:dyDescent="0.3">
      <c r="A7604" t="s">
        <v>876</v>
      </c>
      <c r="B7604" t="s">
        <v>220</v>
      </c>
    </row>
    <row r="7605" spans="1:2" x14ac:dyDescent="0.3">
      <c r="A7605" t="s">
        <v>876</v>
      </c>
      <c r="B7605" t="s">
        <v>220</v>
      </c>
    </row>
    <row r="7606" spans="1:2" x14ac:dyDescent="0.3">
      <c r="A7606" t="s">
        <v>876</v>
      </c>
      <c r="B7606" t="s">
        <v>220</v>
      </c>
    </row>
    <row r="7607" spans="1:2" x14ac:dyDescent="0.3">
      <c r="A7607" t="s">
        <v>876</v>
      </c>
      <c r="B7607" t="s">
        <v>220</v>
      </c>
    </row>
    <row r="7608" spans="1:2" x14ac:dyDescent="0.3">
      <c r="A7608" t="s">
        <v>876</v>
      </c>
      <c r="B7608" t="s">
        <v>220</v>
      </c>
    </row>
    <row r="7609" spans="1:2" x14ac:dyDescent="0.3">
      <c r="A7609" t="s">
        <v>876</v>
      </c>
      <c r="B7609" t="s">
        <v>220</v>
      </c>
    </row>
    <row r="7610" spans="1:2" x14ac:dyDescent="0.3">
      <c r="A7610" t="s">
        <v>876</v>
      </c>
      <c r="B7610" t="s">
        <v>220</v>
      </c>
    </row>
    <row r="7611" spans="1:2" x14ac:dyDescent="0.3">
      <c r="A7611" t="s">
        <v>876</v>
      </c>
      <c r="B7611" t="s">
        <v>220</v>
      </c>
    </row>
    <row r="7612" spans="1:2" x14ac:dyDescent="0.3">
      <c r="A7612" t="s">
        <v>875</v>
      </c>
      <c r="B7612" t="s">
        <v>220</v>
      </c>
    </row>
    <row r="7613" spans="1:2" x14ac:dyDescent="0.3">
      <c r="A7613" t="s">
        <v>875</v>
      </c>
      <c r="B7613" t="s">
        <v>220</v>
      </c>
    </row>
    <row r="7614" spans="1:2" x14ac:dyDescent="0.3">
      <c r="A7614" t="s">
        <v>875</v>
      </c>
      <c r="B7614" t="s">
        <v>220</v>
      </c>
    </row>
    <row r="7615" spans="1:2" x14ac:dyDescent="0.3">
      <c r="A7615" t="s">
        <v>875</v>
      </c>
      <c r="B7615" t="s">
        <v>220</v>
      </c>
    </row>
    <row r="7616" spans="1:2" x14ac:dyDescent="0.3">
      <c r="A7616" t="s">
        <v>875</v>
      </c>
      <c r="B7616" t="s">
        <v>220</v>
      </c>
    </row>
    <row r="7617" spans="1:2" x14ac:dyDescent="0.3">
      <c r="A7617" t="s">
        <v>875</v>
      </c>
      <c r="B7617" t="s">
        <v>220</v>
      </c>
    </row>
    <row r="7618" spans="1:2" x14ac:dyDescent="0.3">
      <c r="A7618" t="s">
        <v>875</v>
      </c>
      <c r="B7618" t="s">
        <v>220</v>
      </c>
    </row>
    <row r="7619" spans="1:2" x14ac:dyDescent="0.3">
      <c r="A7619" t="s">
        <v>875</v>
      </c>
      <c r="B7619" t="s">
        <v>220</v>
      </c>
    </row>
    <row r="7620" spans="1:2" x14ac:dyDescent="0.3">
      <c r="A7620" t="s">
        <v>875</v>
      </c>
      <c r="B7620" t="s">
        <v>220</v>
      </c>
    </row>
    <row r="7621" spans="1:2" x14ac:dyDescent="0.3">
      <c r="A7621" t="s">
        <v>875</v>
      </c>
      <c r="B7621" t="s">
        <v>220</v>
      </c>
    </row>
    <row r="7622" spans="1:2" x14ac:dyDescent="0.3">
      <c r="A7622" t="s">
        <v>875</v>
      </c>
      <c r="B7622" t="s">
        <v>220</v>
      </c>
    </row>
    <row r="7623" spans="1:2" x14ac:dyDescent="0.3">
      <c r="A7623" t="s">
        <v>875</v>
      </c>
      <c r="B7623" t="s">
        <v>220</v>
      </c>
    </row>
    <row r="7624" spans="1:2" x14ac:dyDescent="0.3">
      <c r="A7624" t="s">
        <v>875</v>
      </c>
      <c r="B7624" t="s">
        <v>220</v>
      </c>
    </row>
    <row r="7625" spans="1:2" x14ac:dyDescent="0.3">
      <c r="A7625" t="s">
        <v>875</v>
      </c>
      <c r="B7625" t="s">
        <v>220</v>
      </c>
    </row>
    <row r="7626" spans="1:2" x14ac:dyDescent="0.3">
      <c r="A7626" t="s">
        <v>875</v>
      </c>
      <c r="B7626" t="s">
        <v>220</v>
      </c>
    </row>
    <row r="7627" spans="1:2" x14ac:dyDescent="0.3">
      <c r="A7627" t="s">
        <v>875</v>
      </c>
      <c r="B7627" t="s">
        <v>220</v>
      </c>
    </row>
    <row r="7628" spans="1:2" x14ac:dyDescent="0.3">
      <c r="A7628" t="s">
        <v>875</v>
      </c>
      <c r="B7628" t="s">
        <v>220</v>
      </c>
    </row>
    <row r="7629" spans="1:2" x14ac:dyDescent="0.3">
      <c r="A7629" t="s">
        <v>875</v>
      </c>
      <c r="B7629" t="s">
        <v>220</v>
      </c>
    </row>
    <row r="7630" spans="1:2" x14ac:dyDescent="0.3">
      <c r="A7630" t="s">
        <v>875</v>
      </c>
      <c r="B7630" t="s">
        <v>220</v>
      </c>
    </row>
    <row r="7631" spans="1:2" x14ac:dyDescent="0.3">
      <c r="A7631" t="s">
        <v>875</v>
      </c>
      <c r="B7631" t="s">
        <v>220</v>
      </c>
    </row>
    <row r="7632" spans="1:2" x14ac:dyDescent="0.3">
      <c r="A7632" t="s">
        <v>875</v>
      </c>
      <c r="B7632" t="s">
        <v>220</v>
      </c>
    </row>
    <row r="7633" spans="1:2" x14ac:dyDescent="0.3">
      <c r="A7633" t="s">
        <v>875</v>
      </c>
      <c r="B7633" t="s">
        <v>220</v>
      </c>
    </row>
    <row r="7634" spans="1:2" x14ac:dyDescent="0.3">
      <c r="A7634" t="s">
        <v>875</v>
      </c>
      <c r="B7634" t="s">
        <v>220</v>
      </c>
    </row>
    <row r="7635" spans="1:2" x14ac:dyDescent="0.3">
      <c r="A7635" t="s">
        <v>874</v>
      </c>
      <c r="B7635" t="s">
        <v>230</v>
      </c>
    </row>
    <row r="7636" spans="1:2" x14ac:dyDescent="0.3">
      <c r="A7636" t="s">
        <v>873</v>
      </c>
      <c r="B7636" t="s">
        <v>70</v>
      </c>
    </row>
    <row r="7637" spans="1:2" x14ac:dyDescent="0.3">
      <c r="A7637" t="s">
        <v>872</v>
      </c>
      <c r="B7637" t="s">
        <v>70</v>
      </c>
    </row>
    <row r="7638" spans="1:2" x14ac:dyDescent="0.3">
      <c r="A7638" t="s">
        <v>871</v>
      </c>
      <c r="B7638" t="s">
        <v>206</v>
      </c>
    </row>
    <row r="7639" spans="1:2" x14ac:dyDescent="0.3">
      <c r="A7639" t="s">
        <v>871</v>
      </c>
      <c r="B7639" t="s">
        <v>206</v>
      </c>
    </row>
    <row r="7640" spans="1:2" x14ac:dyDescent="0.3">
      <c r="A7640" t="s">
        <v>871</v>
      </c>
      <c r="B7640" t="s">
        <v>206</v>
      </c>
    </row>
    <row r="7641" spans="1:2" x14ac:dyDescent="0.3">
      <c r="A7641" t="s">
        <v>870</v>
      </c>
      <c r="B7641" t="s">
        <v>228</v>
      </c>
    </row>
    <row r="7642" spans="1:2" x14ac:dyDescent="0.3">
      <c r="A7642" t="s">
        <v>870</v>
      </c>
      <c r="B7642" t="s">
        <v>228</v>
      </c>
    </row>
    <row r="7643" spans="1:2" x14ac:dyDescent="0.3">
      <c r="A7643" t="s">
        <v>870</v>
      </c>
      <c r="B7643" t="s">
        <v>228</v>
      </c>
    </row>
    <row r="7644" spans="1:2" x14ac:dyDescent="0.3">
      <c r="A7644" t="s">
        <v>870</v>
      </c>
      <c r="B7644" t="s">
        <v>228</v>
      </c>
    </row>
    <row r="7645" spans="1:2" x14ac:dyDescent="0.3">
      <c r="A7645" t="s">
        <v>870</v>
      </c>
      <c r="B7645" t="s">
        <v>228</v>
      </c>
    </row>
    <row r="7646" spans="1:2" x14ac:dyDescent="0.3">
      <c r="A7646" t="s">
        <v>870</v>
      </c>
      <c r="B7646" t="s">
        <v>228</v>
      </c>
    </row>
    <row r="7647" spans="1:2" x14ac:dyDescent="0.3">
      <c r="A7647" t="s">
        <v>869</v>
      </c>
      <c r="B7647" t="s">
        <v>70</v>
      </c>
    </row>
    <row r="7648" spans="1:2" x14ac:dyDescent="0.3">
      <c r="A7648" t="s">
        <v>869</v>
      </c>
      <c r="B7648" t="s">
        <v>70</v>
      </c>
    </row>
    <row r="7649" spans="1:2" x14ac:dyDescent="0.3">
      <c r="A7649" t="s">
        <v>869</v>
      </c>
      <c r="B7649" t="s">
        <v>70</v>
      </c>
    </row>
    <row r="7650" spans="1:2" x14ac:dyDescent="0.3">
      <c r="A7650" t="s">
        <v>869</v>
      </c>
      <c r="B7650" t="s">
        <v>70</v>
      </c>
    </row>
    <row r="7651" spans="1:2" x14ac:dyDescent="0.3">
      <c r="A7651" t="s">
        <v>869</v>
      </c>
      <c r="B7651" t="s">
        <v>70</v>
      </c>
    </row>
    <row r="7652" spans="1:2" x14ac:dyDescent="0.3">
      <c r="A7652" t="s">
        <v>868</v>
      </c>
      <c r="B7652" t="s">
        <v>232</v>
      </c>
    </row>
    <row r="7653" spans="1:2" x14ac:dyDescent="0.3">
      <c r="A7653" t="s">
        <v>868</v>
      </c>
      <c r="B7653" t="s">
        <v>232</v>
      </c>
    </row>
    <row r="7654" spans="1:2" x14ac:dyDescent="0.3">
      <c r="A7654" t="s">
        <v>867</v>
      </c>
      <c r="B7654" t="s">
        <v>206</v>
      </c>
    </row>
    <row r="7655" spans="1:2" x14ac:dyDescent="0.3">
      <c r="A7655" t="s">
        <v>867</v>
      </c>
      <c r="B7655" t="s">
        <v>206</v>
      </c>
    </row>
    <row r="7656" spans="1:2" x14ac:dyDescent="0.3">
      <c r="A7656" t="s">
        <v>867</v>
      </c>
      <c r="B7656" t="s">
        <v>206</v>
      </c>
    </row>
    <row r="7657" spans="1:2" x14ac:dyDescent="0.3">
      <c r="A7657" t="s">
        <v>867</v>
      </c>
      <c r="B7657" t="s">
        <v>206</v>
      </c>
    </row>
    <row r="7658" spans="1:2" x14ac:dyDescent="0.3">
      <c r="A7658" t="s">
        <v>867</v>
      </c>
      <c r="B7658" t="s">
        <v>206</v>
      </c>
    </row>
    <row r="7659" spans="1:2" x14ac:dyDescent="0.3">
      <c r="A7659" t="s">
        <v>867</v>
      </c>
      <c r="B7659" t="s">
        <v>206</v>
      </c>
    </row>
    <row r="7660" spans="1:2" x14ac:dyDescent="0.3">
      <c r="A7660" t="s">
        <v>867</v>
      </c>
      <c r="B7660" t="s">
        <v>206</v>
      </c>
    </row>
    <row r="7661" spans="1:2" x14ac:dyDescent="0.3">
      <c r="A7661" t="s">
        <v>867</v>
      </c>
      <c r="B7661" t="s">
        <v>206</v>
      </c>
    </row>
    <row r="7662" spans="1:2" x14ac:dyDescent="0.3">
      <c r="A7662" t="s">
        <v>867</v>
      </c>
      <c r="B7662" t="s">
        <v>206</v>
      </c>
    </row>
    <row r="7663" spans="1:2" x14ac:dyDescent="0.3">
      <c r="A7663" t="s">
        <v>867</v>
      </c>
      <c r="B7663" t="s">
        <v>206</v>
      </c>
    </row>
    <row r="7664" spans="1:2" x14ac:dyDescent="0.3">
      <c r="A7664" t="s">
        <v>867</v>
      </c>
      <c r="B7664" t="s">
        <v>206</v>
      </c>
    </row>
    <row r="7665" spans="1:2" x14ac:dyDescent="0.3">
      <c r="A7665" t="s">
        <v>867</v>
      </c>
      <c r="B7665" t="s">
        <v>206</v>
      </c>
    </row>
    <row r="7666" spans="1:2" x14ac:dyDescent="0.3">
      <c r="A7666" t="s">
        <v>867</v>
      </c>
      <c r="B7666" t="s">
        <v>206</v>
      </c>
    </row>
    <row r="7667" spans="1:2" x14ac:dyDescent="0.3">
      <c r="A7667" t="s">
        <v>866</v>
      </c>
      <c r="B7667" t="s">
        <v>82</v>
      </c>
    </row>
    <row r="7668" spans="1:2" x14ac:dyDescent="0.3">
      <c r="A7668" t="s">
        <v>865</v>
      </c>
      <c r="B7668" t="s">
        <v>96</v>
      </c>
    </row>
    <row r="7669" spans="1:2" x14ac:dyDescent="0.3">
      <c r="A7669" t="s">
        <v>864</v>
      </c>
      <c r="B7669" t="s">
        <v>212</v>
      </c>
    </row>
    <row r="7670" spans="1:2" x14ac:dyDescent="0.3">
      <c r="A7670" t="s">
        <v>864</v>
      </c>
      <c r="B7670" t="s">
        <v>212</v>
      </c>
    </row>
    <row r="7671" spans="1:2" x14ac:dyDescent="0.3">
      <c r="A7671" t="s">
        <v>864</v>
      </c>
      <c r="B7671" t="s">
        <v>212</v>
      </c>
    </row>
    <row r="7672" spans="1:2" x14ac:dyDescent="0.3">
      <c r="A7672" t="s">
        <v>864</v>
      </c>
      <c r="B7672" t="s">
        <v>212</v>
      </c>
    </row>
    <row r="7673" spans="1:2" x14ac:dyDescent="0.3">
      <c r="A7673" t="s">
        <v>864</v>
      </c>
      <c r="B7673" t="s">
        <v>212</v>
      </c>
    </row>
    <row r="7674" spans="1:2" x14ac:dyDescent="0.3">
      <c r="A7674" t="s">
        <v>864</v>
      </c>
      <c r="B7674" t="s">
        <v>212</v>
      </c>
    </row>
    <row r="7675" spans="1:2" x14ac:dyDescent="0.3">
      <c r="A7675" t="s">
        <v>864</v>
      </c>
      <c r="B7675" t="s">
        <v>212</v>
      </c>
    </row>
    <row r="7676" spans="1:2" x14ac:dyDescent="0.3">
      <c r="A7676" t="s">
        <v>864</v>
      </c>
      <c r="B7676" t="s">
        <v>212</v>
      </c>
    </row>
    <row r="7677" spans="1:2" x14ac:dyDescent="0.3">
      <c r="A7677" t="s">
        <v>864</v>
      </c>
      <c r="B7677" t="s">
        <v>212</v>
      </c>
    </row>
    <row r="7678" spans="1:2" x14ac:dyDescent="0.3">
      <c r="A7678" t="s">
        <v>864</v>
      </c>
      <c r="B7678" t="s">
        <v>212</v>
      </c>
    </row>
    <row r="7679" spans="1:2" x14ac:dyDescent="0.3">
      <c r="A7679" t="s">
        <v>864</v>
      </c>
      <c r="B7679" t="s">
        <v>212</v>
      </c>
    </row>
    <row r="7680" spans="1:2" x14ac:dyDescent="0.3">
      <c r="A7680" t="s">
        <v>864</v>
      </c>
      <c r="B7680" t="s">
        <v>212</v>
      </c>
    </row>
    <row r="7681" spans="1:2" x14ac:dyDescent="0.3">
      <c r="A7681" t="s">
        <v>864</v>
      </c>
      <c r="B7681" t="s">
        <v>212</v>
      </c>
    </row>
    <row r="7682" spans="1:2" x14ac:dyDescent="0.3">
      <c r="A7682" t="s">
        <v>864</v>
      </c>
      <c r="B7682" t="s">
        <v>212</v>
      </c>
    </row>
    <row r="7683" spans="1:2" x14ac:dyDescent="0.3">
      <c r="A7683" t="s">
        <v>864</v>
      </c>
      <c r="B7683" t="s">
        <v>212</v>
      </c>
    </row>
    <row r="7684" spans="1:2" x14ac:dyDescent="0.3">
      <c r="A7684" t="s">
        <v>864</v>
      </c>
      <c r="B7684" t="s">
        <v>212</v>
      </c>
    </row>
    <row r="7685" spans="1:2" x14ac:dyDescent="0.3">
      <c r="A7685" t="s">
        <v>863</v>
      </c>
      <c r="B7685" t="s">
        <v>70</v>
      </c>
    </row>
    <row r="7686" spans="1:2" x14ac:dyDescent="0.3">
      <c r="A7686" t="s">
        <v>862</v>
      </c>
      <c r="B7686" t="s">
        <v>70</v>
      </c>
    </row>
    <row r="7687" spans="1:2" x14ac:dyDescent="0.3">
      <c r="A7687" t="s">
        <v>862</v>
      </c>
      <c r="B7687" t="s">
        <v>70</v>
      </c>
    </row>
    <row r="7688" spans="1:2" x14ac:dyDescent="0.3">
      <c r="A7688" t="s">
        <v>862</v>
      </c>
      <c r="B7688" t="s">
        <v>70</v>
      </c>
    </row>
    <row r="7689" spans="1:2" x14ac:dyDescent="0.3">
      <c r="A7689" t="s">
        <v>862</v>
      </c>
      <c r="B7689" t="s">
        <v>70</v>
      </c>
    </row>
    <row r="7690" spans="1:2" x14ac:dyDescent="0.3">
      <c r="A7690" t="s">
        <v>862</v>
      </c>
      <c r="B7690" t="s">
        <v>70</v>
      </c>
    </row>
    <row r="7691" spans="1:2" x14ac:dyDescent="0.3">
      <c r="A7691" t="s">
        <v>861</v>
      </c>
      <c r="B7691" t="s">
        <v>230</v>
      </c>
    </row>
    <row r="7692" spans="1:2" x14ac:dyDescent="0.3">
      <c r="A7692" t="s">
        <v>861</v>
      </c>
      <c r="B7692" t="s">
        <v>230</v>
      </c>
    </row>
    <row r="7693" spans="1:2" x14ac:dyDescent="0.3">
      <c r="A7693" t="s">
        <v>861</v>
      </c>
      <c r="B7693" t="s">
        <v>230</v>
      </c>
    </row>
    <row r="7694" spans="1:2" x14ac:dyDescent="0.3">
      <c r="A7694" t="s">
        <v>860</v>
      </c>
      <c r="B7694" t="s">
        <v>232</v>
      </c>
    </row>
    <row r="7695" spans="1:2" x14ac:dyDescent="0.3">
      <c r="A7695" t="s">
        <v>859</v>
      </c>
      <c r="B7695" t="s">
        <v>70</v>
      </c>
    </row>
    <row r="7696" spans="1:2" x14ac:dyDescent="0.3">
      <c r="A7696" t="s">
        <v>858</v>
      </c>
      <c r="B7696" t="s">
        <v>212</v>
      </c>
    </row>
    <row r="7697" spans="1:2" x14ac:dyDescent="0.3">
      <c r="A7697" t="s">
        <v>858</v>
      </c>
      <c r="B7697" t="s">
        <v>212</v>
      </c>
    </row>
    <row r="7698" spans="1:2" x14ac:dyDescent="0.3">
      <c r="A7698" t="s">
        <v>858</v>
      </c>
      <c r="B7698" t="s">
        <v>212</v>
      </c>
    </row>
    <row r="7699" spans="1:2" x14ac:dyDescent="0.3">
      <c r="A7699" t="s">
        <v>857</v>
      </c>
      <c r="B7699" t="s">
        <v>223</v>
      </c>
    </row>
    <row r="7700" spans="1:2" x14ac:dyDescent="0.3">
      <c r="A7700" t="s">
        <v>856</v>
      </c>
      <c r="B7700" t="s">
        <v>223</v>
      </c>
    </row>
    <row r="7701" spans="1:2" x14ac:dyDescent="0.3">
      <c r="A7701" t="s">
        <v>856</v>
      </c>
      <c r="B7701" t="s">
        <v>223</v>
      </c>
    </row>
    <row r="7702" spans="1:2" x14ac:dyDescent="0.3">
      <c r="A7702" t="s">
        <v>856</v>
      </c>
      <c r="B7702" t="s">
        <v>223</v>
      </c>
    </row>
    <row r="7703" spans="1:2" x14ac:dyDescent="0.3">
      <c r="A7703" t="s">
        <v>856</v>
      </c>
      <c r="B7703" t="s">
        <v>223</v>
      </c>
    </row>
    <row r="7704" spans="1:2" x14ac:dyDescent="0.3">
      <c r="A7704" t="s">
        <v>856</v>
      </c>
      <c r="B7704" t="s">
        <v>223</v>
      </c>
    </row>
    <row r="7705" spans="1:2" x14ac:dyDescent="0.3">
      <c r="A7705" t="s">
        <v>856</v>
      </c>
      <c r="B7705" t="s">
        <v>223</v>
      </c>
    </row>
    <row r="7706" spans="1:2" x14ac:dyDescent="0.3">
      <c r="A7706" t="s">
        <v>856</v>
      </c>
      <c r="B7706" t="s">
        <v>223</v>
      </c>
    </row>
    <row r="7707" spans="1:2" x14ac:dyDescent="0.3">
      <c r="A7707" t="s">
        <v>856</v>
      </c>
      <c r="B7707" t="s">
        <v>223</v>
      </c>
    </row>
    <row r="7708" spans="1:2" x14ac:dyDescent="0.3">
      <c r="A7708" t="s">
        <v>856</v>
      </c>
      <c r="B7708" t="s">
        <v>223</v>
      </c>
    </row>
    <row r="7709" spans="1:2" x14ac:dyDescent="0.3">
      <c r="A7709" t="s">
        <v>856</v>
      </c>
      <c r="B7709" t="s">
        <v>223</v>
      </c>
    </row>
    <row r="7710" spans="1:2" x14ac:dyDescent="0.3">
      <c r="A7710" t="s">
        <v>856</v>
      </c>
      <c r="B7710" t="s">
        <v>223</v>
      </c>
    </row>
    <row r="7711" spans="1:2" x14ac:dyDescent="0.3">
      <c r="A7711" t="s">
        <v>856</v>
      </c>
      <c r="B7711" t="s">
        <v>223</v>
      </c>
    </row>
    <row r="7712" spans="1:2" x14ac:dyDescent="0.3">
      <c r="A7712" t="s">
        <v>856</v>
      </c>
      <c r="B7712" t="s">
        <v>223</v>
      </c>
    </row>
    <row r="7713" spans="1:2" x14ac:dyDescent="0.3">
      <c r="A7713" t="s">
        <v>856</v>
      </c>
      <c r="B7713" t="s">
        <v>223</v>
      </c>
    </row>
    <row r="7714" spans="1:2" x14ac:dyDescent="0.3">
      <c r="A7714" t="s">
        <v>856</v>
      </c>
      <c r="B7714" t="s">
        <v>223</v>
      </c>
    </row>
    <row r="7715" spans="1:2" x14ac:dyDescent="0.3">
      <c r="A7715" t="s">
        <v>856</v>
      </c>
      <c r="B7715" t="s">
        <v>223</v>
      </c>
    </row>
    <row r="7716" spans="1:2" x14ac:dyDescent="0.3">
      <c r="A7716" t="s">
        <v>856</v>
      </c>
      <c r="B7716" t="s">
        <v>223</v>
      </c>
    </row>
    <row r="7717" spans="1:2" x14ac:dyDescent="0.3">
      <c r="A7717" t="s">
        <v>856</v>
      </c>
      <c r="B7717" t="s">
        <v>223</v>
      </c>
    </row>
    <row r="7718" spans="1:2" x14ac:dyDescent="0.3">
      <c r="A7718" t="s">
        <v>856</v>
      </c>
      <c r="B7718" t="s">
        <v>223</v>
      </c>
    </row>
    <row r="7719" spans="1:2" x14ac:dyDescent="0.3">
      <c r="A7719" t="s">
        <v>856</v>
      </c>
      <c r="B7719" t="s">
        <v>223</v>
      </c>
    </row>
    <row r="7720" spans="1:2" x14ac:dyDescent="0.3">
      <c r="A7720" t="s">
        <v>856</v>
      </c>
      <c r="B7720" t="s">
        <v>223</v>
      </c>
    </row>
    <row r="7721" spans="1:2" x14ac:dyDescent="0.3">
      <c r="A7721" t="s">
        <v>856</v>
      </c>
      <c r="B7721" t="s">
        <v>223</v>
      </c>
    </row>
    <row r="7722" spans="1:2" x14ac:dyDescent="0.3">
      <c r="A7722" t="s">
        <v>856</v>
      </c>
      <c r="B7722" t="s">
        <v>223</v>
      </c>
    </row>
    <row r="7723" spans="1:2" x14ac:dyDescent="0.3">
      <c r="A7723" t="s">
        <v>856</v>
      </c>
      <c r="B7723" t="s">
        <v>223</v>
      </c>
    </row>
    <row r="7724" spans="1:2" x14ac:dyDescent="0.3">
      <c r="A7724" t="s">
        <v>856</v>
      </c>
      <c r="B7724" t="s">
        <v>223</v>
      </c>
    </row>
    <row r="7725" spans="1:2" x14ac:dyDescent="0.3">
      <c r="A7725" t="s">
        <v>856</v>
      </c>
      <c r="B7725" t="s">
        <v>223</v>
      </c>
    </row>
    <row r="7726" spans="1:2" x14ac:dyDescent="0.3">
      <c r="A7726" t="s">
        <v>856</v>
      </c>
      <c r="B7726" t="s">
        <v>223</v>
      </c>
    </row>
    <row r="7727" spans="1:2" x14ac:dyDescent="0.3">
      <c r="A7727" t="s">
        <v>856</v>
      </c>
      <c r="B7727" t="s">
        <v>223</v>
      </c>
    </row>
    <row r="7728" spans="1:2" x14ac:dyDescent="0.3">
      <c r="A7728" t="s">
        <v>856</v>
      </c>
      <c r="B7728" t="s">
        <v>223</v>
      </c>
    </row>
    <row r="7729" spans="1:2" x14ac:dyDescent="0.3">
      <c r="A7729" t="s">
        <v>856</v>
      </c>
      <c r="B7729" t="s">
        <v>223</v>
      </c>
    </row>
    <row r="7730" spans="1:2" x14ac:dyDescent="0.3">
      <c r="A7730" t="s">
        <v>856</v>
      </c>
      <c r="B7730" t="s">
        <v>223</v>
      </c>
    </row>
    <row r="7731" spans="1:2" x14ac:dyDescent="0.3">
      <c r="A7731" t="s">
        <v>856</v>
      </c>
      <c r="B7731" t="s">
        <v>223</v>
      </c>
    </row>
    <row r="7732" spans="1:2" x14ac:dyDescent="0.3">
      <c r="A7732" t="s">
        <v>856</v>
      </c>
      <c r="B7732" t="s">
        <v>223</v>
      </c>
    </row>
    <row r="7733" spans="1:2" x14ac:dyDescent="0.3">
      <c r="A7733" t="s">
        <v>856</v>
      </c>
      <c r="B7733" t="s">
        <v>223</v>
      </c>
    </row>
    <row r="7734" spans="1:2" x14ac:dyDescent="0.3">
      <c r="A7734" t="s">
        <v>856</v>
      </c>
      <c r="B7734" t="s">
        <v>223</v>
      </c>
    </row>
    <row r="7735" spans="1:2" x14ac:dyDescent="0.3">
      <c r="A7735" t="s">
        <v>856</v>
      </c>
      <c r="B7735" t="s">
        <v>223</v>
      </c>
    </row>
    <row r="7736" spans="1:2" x14ac:dyDescent="0.3">
      <c r="A7736" t="s">
        <v>856</v>
      </c>
      <c r="B7736" t="s">
        <v>223</v>
      </c>
    </row>
    <row r="7737" spans="1:2" x14ac:dyDescent="0.3">
      <c r="A7737" t="s">
        <v>856</v>
      </c>
      <c r="B7737" t="s">
        <v>223</v>
      </c>
    </row>
    <row r="7738" spans="1:2" x14ac:dyDescent="0.3">
      <c r="A7738" t="s">
        <v>856</v>
      </c>
      <c r="B7738" t="s">
        <v>223</v>
      </c>
    </row>
    <row r="7739" spans="1:2" x14ac:dyDescent="0.3">
      <c r="A7739" t="s">
        <v>856</v>
      </c>
      <c r="B7739" t="s">
        <v>223</v>
      </c>
    </row>
    <row r="7740" spans="1:2" x14ac:dyDescent="0.3">
      <c r="A7740" t="s">
        <v>856</v>
      </c>
      <c r="B7740" t="s">
        <v>223</v>
      </c>
    </row>
    <row r="7741" spans="1:2" x14ac:dyDescent="0.3">
      <c r="A7741" t="s">
        <v>856</v>
      </c>
      <c r="B7741" t="s">
        <v>223</v>
      </c>
    </row>
    <row r="7742" spans="1:2" x14ac:dyDescent="0.3">
      <c r="A7742" t="s">
        <v>856</v>
      </c>
      <c r="B7742" t="s">
        <v>223</v>
      </c>
    </row>
    <row r="7743" spans="1:2" x14ac:dyDescent="0.3">
      <c r="A7743" t="s">
        <v>855</v>
      </c>
      <c r="B7743" t="s">
        <v>230</v>
      </c>
    </row>
    <row r="7744" spans="1:2" x14ac:dyDescent="0.3">
      <c r="A7744" t="s">
        <v>855</v>
      </c>
      <c r="B7744" t="s">
        <v>230</v>
      </c>
    </row>
    <row r="7745" spans="1:2" x14ac:dyDescent="0.3">
      <c r="A7745" t="s">
        <v>855</v>
      </c>
      <c r="B7745" t="s">
        <v>230</v>
      </c>
    </row>
    <row r="7746" spans="1:2" x14ac:dyDescent="0.3">
      <c r="A7746" t="s">
        <v>855</v>
      </c>
      <c r="B7746" t="s">
        <v>230</v>
      </c>
    </row>
    <row r="7747" spans="1:2" x14ac:dyDescent="0.3">
      <c r="A7747" t="s">
        <v>855</v>
      </c>
      <c r="B7747" t="s">
        <v>230</v>
      </c>
    </row>
    <row r="7748" spans="1:2" x14ac:dyDescent="0.3">
      <c r="A7748" t="s">
        <v>855</v>
      </c>
      <c r="B7748" t="s">
        <v>230</v>
      </c>
    </row>
    <row r="7749" spans="1:2" x14ac:dyDescent="0.3">
      <c r="A7749" t="s">
        <v>855</v>
      </c>
      <c r="B7749" t="s">
        <v>230</v>
      </c>
    </row>
    <row r="7750" spans="1:2" x14ac:dyDescent="0.3">
      <c r="A7750" t="s">
        <v>855</v>
      </c>
      <c r="B7750" t="s">
        <v>230</v>
      </c>
    </row>
    <row r="7751" spans="1:2" x14ac:dyDescent="0.3">
      <c r="A7751" t="s">
        <v>854</v>
      </c>
      <c r="B7751" t="s">
        <v>70</v>
      </c>
    </row>
    <row r="7752" spans="1:2" x14ac:dyDescent="0.3">
      <c r="A7752" t="s">
        <v>854</v>
      </c>
      <c r="B7752" t="s">
        <v>70</v>
      </c>
    </row>
    <row r="7753" spans="1:2" x14ac:dyDescent="0.3">
      <c r="A7753" t="s">
        <v>854</v>
      </c>
      <c r="B7753" t="s">
        <v>70</v>
      </c>
    </row>
    <row r="7754" spans="1:2" x14ac:dyDescent="0.3">
      <c r="A7754" t="s">
        <v>853</v>
      </c>
      <c r="B7754" t="s">
        <v>70</v>
      </c>
    </row>
    <row r="7755" spans="1:2" x14ac:dyDescent="0.3">
      <c r="A7755" t="s">
        <v>852</v>
      </c>
      <c r="B7755" t="s">
        <v>234</v>
      </c>
    </row>
    <row r="7756" spans="1:2" x14ac:dyDescent="0.3">
      <c r="A7756" t="s">
        <v>852</v>
      </c>
      <c r="B7756" t="s">
        <v>234</v>
      </c>
    </row>
    <row r="7757" spans="1:2" x14ac:dyDescent="0.3">
      <c r="A7757" t="s">
        <v>852</v>
      </c>
      <c r="B7757" t="s">
        <v>234</v>
      </c>
    </row>
    <row r="7758" spans="1:2" x14ac:dyDescent="0.3">
      <c r="A7758" t="s">
        <v>852</v>
      </c>
      <c r="B7758" t="s">
        <v>234</v>
      </c>
    </row>
    <row r="7759" spans="1:2" x14ac:dyDescent="0.3">
      <c r="A7759" t="s">
        <v>851</v>
      </c>
      <c r="B7759" t="s">
        <v>234</v>
      </c>
    </row>
    <row r="7760" spans="1:2" x14ac:dyDescent="0.3">
      <c r="A7760" t="s">
        <v>851</v>
      </c>
      <c r="B7760" t="s">
        <v>234</v>
      </c>
    </row>
    <row r="7761" spans="1:2" x14ac:dyDescent="0.3">
      <c r="A7761" t="s">
        <v>851</v>
      </c>
      <c r="B7761" t="s">
        <v>234</v>
      </c>
    </row>
    <row r="7762" spans="1:2" x14ac:dyDescent="0.3">
      <c r="A7762" t="s">
        <v>851</v>
      </c>
      <c r="B7762" t="s">
        <v>234</v>
      </c>
    </row>
    <row r="7763" spans="1:2" x14ac:dyDescent="0.3">
      <c r="A7763" t="s">
        <v>851</v>
      </c>
      <c r="B7763" t="s">
        <v>234</v>
      </c>
    </row>
    <row r="7764" spans="1:2" x14ac:dyDescent="0.3">
      <c r="A7764" t="s">
        <v>851</v>
      </c>
      <c r="B7764" t="s">
        <v>234</v>
      </c>
    </row>
    <row r="7765" spans="1:2" x14ac:dyDescent="0.3">
      <c r="A7765" t="s">
        <v>851</v>
      </c>
      <c r="B7765" t="s">
        <v>234</v>
      </c>
    </row>
    <row r="7766" spans="1:2" x14ac:dyDescent="0.3">
      <c r="A7766" t="s">
        <v>851</v>
      </c>
      <c r="B7766" t="s">
        <v>234</v>
      </c>
    </row>
    <row r="7767" spans="1:2" x14ac:dyDescent="0.3">
      <c r="A7767" t="s">
        <v>851</v>
      </c>
      <c r="B7767" t="s">
        <v>234</v>
      </c>
    </row>
    <row r="7768" spans="1:2" x14ac:dyDescent="0.3">
      <c r="A7768" t="s">
        <v>851</v>
      </c>
      <c r="B7768" t="s">
        <v>234</v>
      </c>
    </row>
    <row r="7769" spans="1:2" x14ac:dyDescent="0.3">
      <c r="A7769" t="s">
        <v>851</v>
      </c>
      <c r="B7769" t="s">
        <v>234</v>
      </c>
    </row>
    <row r="7770" spans="1:2" x14ac:dyDescent="0.3">
      <c r="A7770" t="s">
        <v>851</v>
      </c>
      <c r="B7770" t="s">
        <v>234</v>
      </c>
    </row>
    <row r="7771" spans="1:2" x14ac:dyDescent="0.3">
      <c r="A7771" t="s">
        <v>851</v>
      </c>
      <c r="B7771" t="s">
        <v>234</v>
      </c>
    </row>
    <row r="7772" spans="1:2" x14ac:dyDescent="0.3">
      <c r="A7772" t="s">
        <v>851</v>
      </c>
      <c r="B7772" t="s">
        <v>234</v>
      </c>
    </row>
    <row r="7773" spans="1:2" x14ac:dyDescent="0.3">
      <c r="A7773" t="s">
        <v>850</v>
      </c>
      <c r="B7773" t="s">
        <v>206</v>
      </c>
    </row>
    <row r="7774" spans="1:2" x14ac:dyDescent="0.3">
      <c r="A7774" t="s">
        <v>850</v>
      </c>
      <c r="B7774" t="s">
        <v>206</v>
      </c>
    </row>
    <row r="7775" spans="1:2" x14ac:dyDescent="0.3">
      <c r="A7775" t="s">
        <v>850</v>
      </c>
      <c r="B7775" t="s">
        <v>206</v>
      </c>
    </row>
    <row r="7776" spans="1:2" x14ac:dyDescent="0.3">
      <c r="A7776" t="s">
        <v>850</v>
      </c>
      <c r="B7776" t="s">
        <v>206</v>
      </c>
    </row>
    <row r="7777" spans="1:2" x14ac:dyDescent="0.3">
      <c r="A7777" t="s">
        <v>850</v>
      </c>
      <c r="B7777" t="s">
        <v>206</v>
      </c>
    </row>
    <row r="7778" spans="1:2" x14ac:dyDescent="0.3">
      <c r="A7778" t="s">
        <v>850</v>
      </c>
      <c r="B7778" t="s">
        <v>206</v>
      </c>
    </row>
    <row r="7779" spans="1:2" x14ac:dyDescent="0.3">
      <c r="A7779" t="s">
        <v>850</v>
      </c>
      <c r="B7779" t="s">
        <v>206</v>
      </c>
    </row>
    <row r="7780" spans="1:2" x14ac:dyDescent="0.3">
      <c r="A7780" t="s">
        <v>850</v>
      </c>
      <c r="B7780" t="s">
        <v>206</v>
      </c>
    </row>
    <row r="7781" spans="1:2" x14ac:dyDescent="0.3">
      <c r="A7781" t="s">
        <v>850</v>
      </c>
      <c r="B7781" t="s">
        <v>206</v>
      </c>
    </row>
    <row r="7782" spans="1:2" x14ac:dyDescent="0.3">
      <c r="A7782" t="s">
        <v>850</v>
      </c>
      <c r="B7782" t="s">
        <v>206</v>
      </c>
    </row>
    <row r="7783" spans="1:2" x14ac:dyDescent="0.3">
      <c r="A7783" t="s">
        <v>849</v>
      </c>
      <c r="B7783" t="s">
        <v>232</v>
      </c>
    </row>
    <row r="7784" spans="1:2" x14ac:dyDescent="0.3">
      <c r="A7784" t="s">
        <v>849</v>
      </c>
      <c r="B7784" t="s">
        <v>232</v>
      </c>
    </row>
    <row r="7785" spans="1:2" x14ac:dyDescent="0.3">
      <c r="A7785" t="s">
        <v>849</v>
      </c>
      <c r="B7785" t="s">
        <v>232</v>
      </c>
    </row>
    <row r="7786" spans="1:2" x14ac:dyDescent="0.3">
      <c r="A7786" t="s">
        <v>849</v>
      </c>
      <c r="B7786" t="s">
        <v>232</v>
      </c>
    </row>
    <row r="7787" spans="1:2" x14ac:dyDescent="0.3">
      <c r="A7787" t="s">
        <v>849</v>
      </c>
      <c r="B7787" t="s">
        <v>232</v>
      </c>
    </row>
    <row r="7788" spans="1:2" x14ac:dyDescent="0.3">
      <c r="A7788" t="s">
        <v>849</v>
      </c>
      <c r="B7788" t="s">
        <v>232</v>
      </c>
    </row>
    <row r="7789" spans="1:2" x14ac:dyDescent="0.3">
      <c r="A7789" t="s">
        <v>849</v>
      </c>
      <c r="B7789" t="s">
        <v>232</v>
      </c>
    </row>
    <row r="7790" spans="1:2" x14ac:dyDescent="0.3">
      <c r="A7790" t="s">
        <v>849</v>
      </c>
      <c r="B7790" t="s">
        <v>232</v>
      </c>
    </row>
    <row r="7791" spans="1:2" x14ac:dyDescent="0.3">
      <c r="A7791" t="s">
        <v>849</v>
      </c>
      <c r="B7791" t="s">
        <v>232</v>
      </c>
    </row>
    <row r="7792" spans="1:2" x14ac:dyDescent="0.3">
      <c r="A7792" t="s">
        <v>849</v>
      </c>
      <c r="B7792" t="s">
        <v>232</v>
      </c>
    </row>
    <row r="7793" spans="1:2" x14ac:dyDescent="0.3">
      <c r="A7793" t="s">
        <v>849</v>
      </c>
      <c r="B7793" t="s">
        <v>232</v>
      </c>
    </row>
    <row r="7794" spans="1:2" x14ac:dyDescent="0.3">
      <c r="A7794" t="s">
        <v>849</v>
      </c>
      <c r="B7794" t="s">
        <v>232</v>
      </c>
    </row>
    <row r="7795" spans="1:2" x14ac:dyDescent="0.3">
      <c r="A7795" t="s">
        <v>849</v>
      </c>
      <c r="B7795" t="s">
        <v>232</v>
      </c>
    </row>
    <row r="7796" spans="1:2" x14ac:dyDescent="0.3">
      <c r="A7796" t="s">
        <v>849</v>
      </c>
      <c r="B7796" t="s">
        <v>232</v>
      </c>
    </row>
    <row r="7797" spans="1:2" x14ac:dyDescent="0.3">
      <c r="A7797" t="s">
        <v>848</v>
      </c>
      <c r="B7797" t="s">
        <v>211</v>
      </c>
    </row>
    <row r="7798" spans="1:2" x14ac:dyDescent="0.3">
      <c r="A7798" t="s">
        <v>848</v>
      </c>
      <c r="B7798" t="s">
        <v>211</v>
      </c>
    </row>
    <row r="7799" spans="1:2" x14ac:dyDescent="0.3">
      <c r="A7799" t="s">
        <v>848</v>
      </c>
      <c r="B7799" t="s">
        <v>211</v>
      </c>
    </row>
    <row r="7800" spans="1:2" x14ac:dyDescent="0.3">
      <c r="A7800" t="s">
        <v>847</v>
      </c>
      <c r="B7800" t="s">
        <v>232</v>
      </c>
    </row>
    <row r="7801" spans="1:2" x14ac:dyDescent="0.3">
      <c r="A7801" t="s">
        <v>846</v>
      </c>
      <c r="B7801" t="s">
        <v>70</v>
      </c>
    </row>
    <row r="7802" spans="1:2" x14ac:dyDescent="0.3">
      <c r="A7802" t="s">
        <v>846</v>
      </c>
      <c r="B7802" t="s">
        <v>70</v>
      </c>
    </row>
    <row r="7803" spans="1:2" x14ac:dyDescent="0.3">
      <c r="A7803" t="s">
        <v>846</v>
      </c>
      <c r="B7803" t="s">
        <v>70</v>
      </c>
    </row>
    <row r="7804" spans="1:2" x14ac:dyDescent="0.3">
      <c r="A7804" t="s">
        <v>845</v>
      </c>
      <c r="B7804" t="s">
        <v>232</v>
      </c>
    </row>
    <row r="7805" spans="1:2" x14ac:dyDescent="0.3">
      <c r="A7805" t="s">
        <v>844</v>
      </c>
      <c r="B7805" t="s">
        <v>70</v>
      </c>
    </row>
    <row r="7806" spans="1:2" x14ac:dyDescent="0.3">
      <c r="A7806" t="s">
        <v>843</v>
      </c>
      <c r="B7806" t="s">
        <v>70</v>
      </c>
    </row>
    <row r="7807" spans="1:2" x14ac:dyDescent="0.3">
      <c r="A7807" t="s">
        <v>842</v>
      </c>
      <c r="B7807" t="s">
        <v>230</v>
      </c>
    </row>
    <row r="7808" spans="1:2" x14ac:dyDescent="0.3">
      <c r="A7808" t="s">
        <v>842</v>
      </c>
      <c r="B7808" t="s">
        <v>230</v>
      </c>
    </row>
    <row r="7809" spans="1:2" x14ac:dyDescent="0.3">
      <c r="A7809" t="s">
        <v>842</v>
      </c>
      <c r="B7809" t="s">
        <v>230</v>
      </c>
    </row>
    <row r="7810" spans="1:2" x14ac:dyDescent="0.3">
      <c r="A7810" t="s">
        <v>842</v>
      </c>
      <c r="B7810" t="s">
        <v>230</v>
      </c>
    </row>
    <row r="7811" spans="1:2" x14ac:dyDescent="0.3">
      <c r="A7811" t="s">
        <v>842</v>
      </c>
      <c r="B7811" t="s">
        <v>230</v>
      </c>
    </row>
    <row r="7812" spans="1:2" x14ac:dyDescent="0.3">
      <c r="A7812" t="s">
        <v>842</v>
      </c>
      <c r="B7812" t="s">
        <v>230</v>
      </c>
    </row>
    <row r="7813" spans="1:2" x14ac:dyDescent="0.3">
      <c r="A7813" t="s">
        <v>842</v>
      </c>
      <c r="B7813" t="s">
        <v>230</v>
      </c>
    </row>
    <row r="7814" spans="1:2" x14ac:dyDescent="0.3">
      <c r="A7814" t="s">
        <v>842</v>
      </c>
      <c r="B7814" t="s">
        <v>230</v>
      </c>
    </row>
    <row r="7815" spans="1:2" x14ac:dyDescent="0.3">
      <c r="A7815" t="s">
        <v>842</v>
      </c>
      <c r="B7815" t="s">
        <v>230</v>
      </c>
    </row>
    <row r="7816" spans="1:2" x14ac:dyDescent="0.3">
      <c r="A7816" t="s">
        <v>842</v>
      </c>
      <c r="B7816" t="s">
        <v>230</v>
      </c>
    </row>
    <row r="7817" spans="1:2" x14ac:dyDescent="0.3">
      <c r="A7817" t="s">
        <v>842</v>
      </c>
      <c r="B7817" t="s">
        <v>230</v>
      </c>
    </row>
    <row r="7818" spans="1:2" x14ac:dyDescent="0.3">
      <c r="A7818" t="s">
        <v>842</v>
      </c>
      <c r="B7818" t="s">
        <v>230</v>
      </c>
    </row>
    <row r="7819" spans="1:2" x14ac:dyDescent="0.3">
      <c r="A7819" t="s">
        <v>842</v>
      </c>
      <c r="B7819" t="s">
        <v>230</v>
      </c>
    </row>
    <row r="7820" spans="1:2" x14ac:dyDescent="0.3">
      <c r="A7820" t="s">
        <v>842</v>
      </c>
      <c r="B7820" t="s">
        <v>230</v>
      </c>
    </row>
    <row r="7821" spans="1:2" x14ac:dyDescent="0.3">
      <c r="A7821" t="s">
        <v>842</v>
      </c>
      <c r="B7821" t="s">
        <v>230</v>
      </c>
    </row>
    <row r="7822" spans="1:2" x14ac:dyDescent="0.3">
      <c r="A7822" t="s">
        <v>842</v>
      </c>
      <c r="B7822" t="s">
        <v>230</v>
      </c>
    </row>
    <row r="7823" spans="1:2" x14ac:dyDescent="0.3">
      <c r="A7823" t="s">
        <v>842</v>
      </c>
      <c r="B7823" t="s">
        <v>230</v>
      </c>
    </row>
    <row r="7824" spans="1:2" x14ac:dyDescent="0.3">
      <c r="A7824" t="s">
        <v>842</v>
      </c>
      <c r="B7824" t="s">
        <v>230</v>
      </c>
    </row>
    <row r="7825" spans="1:2" x14ac:dyDescent="0.3">
      <c r="A7825" t="s">
        <v>842</v>
      </c>
      <c r="B7825" t="s">
        <v>230</v>
      </c>
    </row>
    <row r="7826" spans="1:2" x14ac:dyDescent="0.3">
      <c r="A7826" t="s">
        <v>842</v>
      </c>
      <c r="B7826" t="s">
        <v>230</v>
      </c>
    </row>
    <row r="7827" spans="1:2" x14ac:dyDescent="0.3">
      <c r="A7827" t="s">
        <v>842</v>
      </c>
      <c r="B7827" t="s">
        <v>230</v>
      </c>
    </row>
    <row r="7828" spans="1:2" x14ac:dyDescent="0.3">
      <c r="A7828" t="s">
        <v>842</v>
      </c>
      <c r="B7828" t="s">
        <v>230</v>
      </c>
    </row>
    <row r="7829" spans="1:2" x14ac:dyDescent="0.3">
      <c r="A7829" t="s">
        <v>841</v>
      </c>
      <c r="B7829" t="s">
        <v>228</v>
      </c>
    </row>
    <row r="7830" spans="1:2" x14ac:dyDescent="0.3">
      <c r="A7830" t="s">
        <v>841</v>
      </c>
      <c r="B7830" t="s">
        <v>228</v>
      </c>
    </row>
    <row r="7831" spans="1:2" x14ac:dyDescent="0.3">
      <c r="A7831" t="s">
        <v>841</v>
      </c>
      <c r="B7831" t="s">
        <v>228</v>
      </c>
    </row>
    <row r="7832" spans="1:2" x14ac:dyDescent="0.3">
      <c r="A7832" t="s">
        <v>841</v>
      </c>
      <c r="B7832" t="s">
        <v>228</v>
      </c>
    </row>
    <row r="7833" spans="1:2" x14ac:dyDescent="0.3">
      <c r="A7833" t="s">
        <v>840</v>
      </c>
      <c r="B7833" t="s">
        <v>206</v>
      </c>
    </row>
    <row r="7834" spans="1:2" x14ac:dyDescent="0.3">
      <c r="A7834" t="s">
        <v>839</v>
      </c>
      <c r="B7834" t="s">
        <v>206</v>
      </c>
    </row>
    <row r="7835" spans="1:2" x14ac:dyDescent="0.3">
      <c r="A7835" t="s">
        <v>838</v>
      </c>
      <c r="B7835" t="s">
        <v>70</v>
      </c>
    </row>
    <row r="7836" spans="1:2" x14ac:dyDescent="0.3">
      <c r="A7836" t="s">
        <v>837</v>
      </c>
      <c r="B7836" t="s">
        <v>70</v>
      </c>
    </row>
    <row r="7837" spans="1:2" x14ac:dyDescent="0.3">
      <c r="A7837" t="s">
        <v>837</v>
      </c>
      <c r="B7837" t="s">
        <v>70</v>
      </c>
    </row>
    <row r="7838" spans="1:2" x14ac:dyDescent="0.3">
      <c r="A7838" t="s">
        <v>837</v>
      </c>
      <c r="B7838" t="s">
        <v>70</v>
      </c>
    </row>
    <row r="7839" spans="1:2" x14ac:dyDescent="0.3">
      <c r="A7839" t="s">
        <v>837</v>
      </c>
      <c r="B7839" t="s">
        <v>70</v>
      </c>
    </row>
    <row r="7840" spans="1:2" x14ac:dyDescent="0.3">
      <c r="A7840" t="s">
        <v>837</v>
      </c>
      <c r="B7840" t="s">
        <v>70</v>
      </c>
    </row>
    <row r="7841" spans="1:2" x14ac:dyDescent="0.3">
      <c r="A7841" t="s">
        <v>837</v>
      </c>
      <c r="B7841" t="s">
        <v>70</v>
      </c>
    </row>
    <row r="7842" spans="1:2" x14ac:dyDescent="0.3">
      <c r="A7842" t="s">
        <v>837</v>
      </c>
      <c r="B7842" t="s">
        <v>70</v>
      </c>
    </row>
    <row r="7843" spans="1:2" x14ac:dyDescent="0.3">
      <c r="A7843" t="s">
        <v>836</v>
      </c>
      <c r="B7843" t="s">
        <v>70</v>
      </c>
    </row>
    <row r="7844" spans="1:2" x14ac:dyDescent="0.3">
      <c r="A7844" t="s">
        <v>835</v>
      </c>
      <c r="B7844" t="s">
        <v>218</v>
      </c>
    </row>
    <row r="7845" spans="1:2" x14ac:dyDescent="0.3">
      <c r="A7845" t="s">
        <v>835</v>
      </c>
      <c r="B7845" t="s">
        <v>218</v>
      </c>
    </row>
    <row r="7846" spans="1:2" x14ac:dyDescent="0.3">
      <c r="A7846" t="s">
        <v>835</v>
      </c>
      <c r="B7846" t="s">
        <v>218</v>
      </c>
    </row>
    <row r="7847" spans="1:2" x14ac:dyDescent="0.3">
      <c r="A7847" t="s">
        <v>835</v>
      </c>
      <c r="B7847" t="s">
        <v>218</v>
      </c>
    </row>
    <row r="7848" spans="1:2" x14ac:dyDescent="0.3">
      <c r="A7848" t="s">
        <v>835</v>
      </c>
      <c r="B7848" t="s">
        <v>218</v>
      </c>
    </row>
    <row r="7849" spans="1:2" x14ac:dyDescent="0.3">
      <c r="A7849" t="s">
        <v>835</v>
      </c>
      <c r="B7849" t="s">
        <v>218</v>
      </c>
    </row>
    <row r="7850" spans="1:2" x14ac:dyDescent="0.3">
      <c r="A7850" t="s">
        <v>835</v>
      </c>
      <c r="B7850" t="s">
        <v>218</v>
      </c>
    </row>
    <row r="7851" spans="1:2" x14ac:dyDescent="0.3">
      <c r="A7851" t="s">
        <v>835</v>
      </c>
      <c r="B7851" t="s">
        <v>218</v>
      </c>
    </row>
    <row r="7852" spans="1:2" x14ac:dyDescent="0.3">
      <c r="A7852" t="s">
        <v>835</v>
      </c>
      <c r="B7852" t="s">
        <v>218</v>
      </c>
    </row>
    <row r="7853" spans="1:2" x14ac:dyDescent="0.3">
      <c r="A7853" t="s">
        <v>835</v>
      </c>
      <c r="B7853" t="s">
        <v>218</v>
      </c>
    </row>
    <row r="7854" spans="1:2" x14ac:dyDescent="0.3">
      <c r="A7854" t="s">
        <v>835</v>
      </c>
      <c r="B7854" t="s">
        <v>218</v>
      </c>
    </row>
    <row r="7855" spans="1:2" x14ac:dyDescent="0.3">
      <c r="A7855" t="s">
        <v>835</v>
      </c>
      <c r="B7855" t="s">
        <v>218</v>
      </c>
    </row>
    <row r="7856" spans="1:2" x14ac:dyDescent="0.3">
      <c r="A7856" t="s">
        <v>835</v>
      </c>
      <c r="B7856" t="s">
        <v>218</v>
      </c>
    </row>
    <row r="7857" spans="1:2" x14ac:dyDescent="0.3">
      <c r="A7857" t="s">
        <v>835</v>
      </c>
      <c r="B7857" t="s">
        <v>218</v>
      </c>
    </row>
    <row r="7858" spans="1:2" x14ac:dyDescent="0.3">
      <c r="A7858" t="s">
        <v>835</v>
      </c>
      <c r="B7858" t="s">
        <v>218</v>
      </c>
    </row>
    <row r="7859" spans="1:2" x14ac:dyDescent="0.3">
      <c r="A7859" t="s">
        <v>835</v>
      </c>
      <c r="B7859" t="s">
        <v>218</v>
      </c>
    </row>
    <row r="7860" spans="1:2" x14ac:dyDescent="0.3">
      <c r="A7860" t="s">
        <v>834</v>
      </c>
      <c r="B7860" t="s">
        <v>82</v>
      </c>
    </row>
    <row r="7861" spans="1:2" x14ac:dyDescent="0.3">
      <c r="A7861" t="s">
        <v>833</v>
      </c>
      <c r="B7861" t="s">
        <v>82</v>
      </c>
    </row>
    <row r="7862" spans="1:2" x14ac:dyDescent="0.3">
      <c r="A7862" t="s">
        <v>833</v>
      </c>
      <c r="B7862" t="s">
        <v>82</v>
      </c>
    </row>
    <row r="7863" spans="1:2" x14ac:dyDescent="0.3">
      <c r="A7863" t="s">
        <v>833</v>
      </c>
      <c r="B7863" t="s">
        <v>82</v>
      </c>
    </row>
    <row r="7864" spans="1:2" x14ac:dyDescent="0.3">
      <c r="A7864" t="s">
        <v>832</v>
      </c>
      <c r="B7864" t="s">
        <v>221</v>
      </c>
    </row>
    <row r="7865" spans="1:2" x14ac:dyDescent="0.3">
      <c r="A7865" t="s">
        <v>832</v>
      </c>
      <c r="B7865" t="s">
        <v>221</v>
      </c>
    </row>
    <row r="7866" spans="1:2" x14ac:dyDescent="0.3">
      <c r="A7866" t="s">
        <v>831</v>
      </c>
      <c r="B7866" t="s">
        <v>221</v>
      </c>
    </row>
    <row r="7867" spans="1:2" x14ac:dyDescent="0.3">
      <c r="A7867" t="s">
        <v>831</v>
      </c>
      <c r="B7867" t="s">
        <v>221</v>
      </c>
    </row>
    <row r="7868" spans="1:2" x14ac:dyDescent="0.3">
      <c r="A7868" t="s">
        <v>831</v>
      </c>
      <c r="B7868" t="s">
        <v>221</v>
      </c>
    </row>
    <row r="7869" spans="1:2" x14ac:dyDescent="0.3">
      <c r="A7869" t="s">
        <v>831</v>
      </c>
      <c r="B7869" t="s">
        <v>221</v>
      </c>
    </row>
    <row r="7870" spans="1:2" x14ac:dyDescent="0.3">
      <c r="A7870" t="s">
        <v>831</v>
      </c>
      <c r="B7870" t="s">
        <v>221</v>
      </c>
    </row>
    <row r="7871" spans="1:2" x14ac:dyDescent="0.3">
      <c r="A7871" t="s">
        <v>830</v>
      </c>
      <c r="B7871" t="s">
        <v>206</v>
      </c>
    </row>
    <row r="7872" spans="1:2" x14ac:dyDescent="0.3">
      <c r="A7872" t="s">
        <v>829</v>
      </c>
      <c r="B7872" t="s">
        <v>70</v>
      </c>
    </row>
    <row r="7873" spans="1:2" x14ac:dyDescent="0.3">
      <c r="A7873" t="s">
        <v>829</v>
      </c>
      <c r="B7873" t="s">
        <v>70</v>
      </c>
    </row>
    <row r="7874" spans="1:2" x14ac:dyDescent="0.3">
      <c r="A7874" t="s">
        <v>829</v>
      </c>
      <c r="B7874" t="s">
        <v>70</v>
      </c>
    </row>
    <row r="7875" spans="1:2" x14ac:dyDescent="0.3">
      <c r="A7875" t="s">
        <v>828</v>
      </c>
      <c r="B7875" t="s">
        <v>70</v>
      </c>
    </row>
    <row r="7876" spans="1:2" x14ac:dyDescent="0.3">
      <c r="A7876" t="s">
        <v>828</v>
      </c>
      <c r="B7876" t="s">
        <v>70</v>
      </c>
    </row>
    <row r="7877" spans="1:2" x14ac:dyDescent="0.3">
      <c r="A7877" t="s">
        <v>827</v>
      </c>
      <c r="B7877" t="s">
        <v>216</v>
      </c>
    </row>
    <row r="7878" spans="1:2" x14ac:dyDescent="0.3">
      <c r="A7878" t="s">
        <v>827</v>
      </c>
      <c r="B7878" t="s">
        <v>216</v>
      </c>
    </row>
    <row r="7879" spans="1:2" x14ac:dyDescent="0.3">
      <c r="A7879" t="s">
        <v>827</v>
      </c>
      <c r="B7879" t="s">
        <v>216</v>
      </c>
    </row>
    <row r="7880" spans="1:2" x14ac:dyDescent="0.3">
      <c r="A7880" t="s">
        <v>827</v>
      </c>
      <c r="B7880" t="s">
        <v>216</v>
      </c>
    </row>
    <row r="7881" spans="1:2" x14ac:dyDescent="0.3">
      <c r="A7881" t="s">
        <v>827</v>
      </c>
      <c r="B7881" t="s">
        <v>216</v>
      </c>
    </row>
    <row r="7882" spans="1:2" x14ac:dyDescent="0.3">
      <c r="A7882" t="s">
        <v>827</v>
      </c>
      <c r="B7882" t="s">
        <v>216</v>
      </c>
    </row>
    <row r="7883" spans="1:2" x14ac:dyDescent="0.3">
      <c r="A7883" t="s">
        <v>827</v>
      </c>
      <c r="B7883" t="s">
        <v>216</v>
      </c>
    </row>
    <row r="7884" spans="1:2" x14ac:dyDescent="0.3">
      <c r="A7884" t="s">
        <v>827</v>
      </c>
      <c r="B7884" t="s">
        <v>216</v>
      </c>
    </row>
    <row r="7885" spans="1:2" x14ac:dyDescent="0.3">
      <c r="A7885" t="s">
        <v>826</v>
      </c>
      <c r="B7885" t="s">
        <v>82</v>
      </c>
    </row>
    <row r="7886" spans="1:2" x14ac:dyDescent="0.3">
      <c r="A7886" t="s">
        <v>825</v>
      </c>
      <c r="B7886" t="s">
        <v>70</v>
      </c>
    </row>
    <row r="7887" spans="1:2" x14ac:dyDescent="0.3">
      <c r="A7887" t="s">
        <v>825</v>
      </c>
      <c r="B7887" t="s">
        <v>70</v>
      </c>
    </row>
    <row r="7888" spans="1:2" x14ac:dyDescent="0.3">
      <c r="A7888" t="s">
        <v>825</v>
      </c>
      <c r="B7888" t="s">
        <v>70</v>
      </c>
    </row>
    <row r="7889" spans="1:2" x14ac:dyDescent="0.3">
      <c r="A7889" t="s">
        <v>824</v>
      </c>
      <c r="B7889" t="s">
        <v>227</v>
      </c>
    </row>
    <row r="7890" spans="1:2" x14ac:dyDescent="0.3">
      <c r="A7890" t="s">
        <v>824</v>
      </c>
      <c r="B7890" t="s">
        <v>227</v>
      </c>
    </row>
    <row r="7891" spans="1:2" x14ac:dyDescent="0.3">
      <c r="A7891" t="s">
        <v>823</v>
      </c>
      <c r="B7891" t="s">
        <v>208</v>
      </c>
    </row>
    <row r="7892" spans="1:2" x14ac:dyDescent="0.3">
      <c r="A7892" t="s">
        <v>823</v>
      </c>
      <c r="B7892" t="s">
        <v>208</v>
      </c>
    </row>
    <row r="7893" spans="1:2" x14ac:dyDescent="0.3">
      <c r="A7893" t="s">
        <v>823</v>
      </c>
      <c r="B7893" t="s">
        <v>208</v>
      </c>
    </row>
    <row r="7894" spans="1:2" x14ac:dyDescent="0.3">
      <c r="A7894" t="s">
        <v>823</v>
      </c>
      <c r="B7894" t="s">
        <v>208</v>
      </c>
    </row>
    <row r="7895" spans="1:2" x14ac:dyDescent="0.3">
      <c r="A7895" t="s">
        <v>823</v>
      </c>
      <c r="B7895" t="s">
        <v>208</v>
      </c>
    </row>
    <row r="7896" spans="1:2" x14ac:dyDescent="0.3">
      <c r="A7896" t="s">
        <v>823</v>
      </c>
      <c r="B7896" t="s">
        <v>208</v>
      </c>
    </row>
    <row r="7897" spans="1:2" x14ac:dyDescent="0.3">
      <c r="A7897" t="s">
        <v>823</v>
      </c>
      <c r="B7897" t="s">
        <v>208</v>
      </c>
    </row>
    <row r="7898" spans="1:2" x14ac:dyDescent="0.3">
      <c r="A7898" t="s">
        <v>823</v>
      </c>
      <c r="B7898" t="s">
        <v>208</v>
      </c>
    </row>
    <row r="7899" spans="1:2" x14ac:dyDescent="0.3">
      <c r="A7899" t="s">
        <v>823</v>
      </c>
      <c r="B7899" t="s">
        <v>208</v>
      </c>
    </row>
    <row r="7900" spans="1:2" x14ac:dyDescent="0.3">
      <c r="A7900" t="s">
        <v>823</v>
      </c>
      <c r="B7900" t="s">
        <v>208</v>
      </c>
    </row>
    <row r="7901" spans="1:2" x14ac:dyDescent="0.3">
      <c r="A7901" t="s">
        <v>823</v>
      </c>
      <c r="B7901" t="s">
        <v>208</v>
      </c>
    </row>
    <row r="7902" spans="1:2" x14ac:dyDescent="0.3">
      <c r="A7902" t="s">
        <v>823</v>
      </c>
      <c r="B7902" t="s">
        <v>208</v>
      </c>
    </row>
    <row r="7903" spans="1:2" x14ac:dyDescent="0.3">
      <c r="A7903" t="s">
        <v>823</v>
      </c>
      <c r="B7903" t="s">
        <v>208</v>
      </c>
    </row>
    <row r="7904" spans="1:2" x14ac:dyDescent="0.3">
      <c r="A7904" t="s">
        <v>823</v>
      </c>
      <c r="B7904" t="s">
        <v>208</v>
      </c>
    </row>
    <row r="7905" spans="1:2" x14ac:dyDescent="0.3">
      <c r="A7905" t="s">
        <v>822</v>
      </c>
      <c r="B7905" t="s">
        <v>70</v>
      </c>
    </row>
    <row r="7906" spans="1:2" x14ac:dyDescent="0.3">
      <c r="A7906" t="s">
        <v>821</v>
      </c>
      <c r="B7906" t="s">
        <v>225</v>
      </c>
    </row>
    <row r="7907" spans="1:2" x14ac:dyDescent="0.3">
      <c r="A7907" t="s">
        <v>821</v>
      </c>
      <c r="B7907" t="s">
        <v>225</v>
      </c>
    </row>
    <row r="7908" spans="1:2" x14ac:dyDescent="0.3">
      <c r="A7908" t="s">
        <v>821</v>
      </c>
      <c r="B7908" t="s">
        <v>225</v>
      </c>
    </row>
    <row r="7909" spans="1:2" x14ac:dyDescent="0.3">
      <c r="A7909" t="s">
        <v>821</v>
      </c>
      <c r="B7909" t="s">
        <v>225</v>
      </c>
    </row>
    <row r="7910" spans="1:2" x14ac:dyDescent="0.3">
      <c r="A7910" t="s">
        <v>821</v>
      </c>
      <c r="B7910" t="s">
        <v>225</v>
      </c>
    </row>
    <row r="7911" spans="1:2" x14ac:dyDescent="0.3">
      <c r="A7911" t="s">
        <v>821</v>
      </c>
      <c r="B7911" t="s">
        <v>225</v>
      </c>
    </row>
    <row r="7912" spans="1:2" x14ac:dyDescent="0.3">
      <c r="A7912" t="s">
        <v>821</v>
      </c>
      <c r="B7912" t="s">
        <v>225</v>
      </c>
    </row>
    <row r="7913" spans="1:2" x14ac:dyDescent="0.3">
      <c r="A7913" t="s">
        <v>821</v>
      </c>
      <c r="B7913" t="s">
        <v>225</v>
      </c>
    </row>
    <row r="7914" spans="1:2" x14ac:dyDescent="0.3">
      <c r="A7914" t="s">
        <v>821</v>
      </c>
      <c r="B7914" t="s">
        <v>225</v>
      </c>
    </row>
    <row r="7915" spans="1:2" x14ac:dyDescent="0.3">
      <c r="A7915" t="s">
        <v>820</v>
      </c>
      <c r="B7915" t="s">
        <v>217</v>
      </c>
    </row>
    <row r="7916" spans="1:2" x14ac:dyDescent="0.3">
      <c r="A7916" t="s">
        <v>820</v>
      </c>
      <c r="B7916" t="s">
        <v>217</v>
      </c>
    </row>
    <row r="7917" spans="1:2" x14ac:dyDescent="0.3">
      <c r="A7917" t="s">
        <v>820</v>
      </c>
      <c r="B7917" t="s">
        <v>217</v>
      </c>
    </row>
    <row r="7918" spans="1:2" x14ac:dyDescent="0.3">
      <c r="A7918" t="s">
        <v>820</v>
      </c>
      <c r="B7918" t="s">
        <v>217</v>
      </c>
    </row>
    <row r="7919" spans="1:2" x14ac:dyDescent="0.3">
      <c r="A7919" t="s">
        <v>820</v>
      </c>
      <c r="B7919" t="s">
        <v>217</v>
      </c>
    </row>
    <row r="7920" spans="1:2" x14ac:dyDescent="0.3">
      <c r="A7920" t="s">
        <v>820</v>
      </c>
      <c r="B7920" t="s">
        <v>217</v>
      </c>
    </row>
    <row r="7921" spans="1:2" x14ac:dyDescent="0.3">
      <c r="A7921" t="s">
        <v>819</v>
      </c>
      <c r="B7921" t="s">
        <v>225</v>
      </c>
    </row>
    <row r="7922" spans="1:2" x14ac:dyDescent="0.3">
      <c r="A7922" t="s">
        <v>819</v>
      </c>
      <c r="B7922" t="s">
        <v>225</v>
      </c>
    </row>
    <row r="7923" spans="1:2" x14ac:dyDescent="0.3">
      <c r="A7923" t="s">
        <v>819</v>
      </c>
      <c r="B7923" t="s">
        <v>225</v>
      </c>
    </row>
    <row r="7924" spans="1:2" x14ac:dyDescent="0.3">
      <c r="A7924" t="s">
        <v>819</v>
      </c>
      <c r="B7924" t="s">
        <v>225</v>
      </c>
    </row>
    <row r="7925" spans="1:2" x14ac:dyDescent="0.3">
      <c r="A7925" t="s">
        <v>819</v>
      </c>
      <c r="B7925" t="s">
        <v>225</v>
      </c>
    </row>
    <row r="7926" spans="1:2" x14ac:dyDescent="0.3">
      <c r="A7926" t="s">
        <v>819</v>
      </c>
      <c r="B7926" t="s">
        <v>225</v>
      </c>
    </row>
    <row r="7927" spans="1:2" x14ac:dyDescent="0.3">
      <c r="A7927" t="s">
        <v>819</v>
      </c>
      <c r="B7927" t="s">
        <v>225</v>
      </c>
    </row>
    <row r="7928" spans="1:2" x14ac:dyDescent="0.3">
      <c r="A7928" t="s">
        <v>818</v>
      </c>
      <c r="B7928" t="s">
        <v>225</v>
      </c>
    </row>
    <row r="7929" spans="1:2" x14ac:dyDescent="0.3">
      <c r="A7929" t="s">
        <v>818</v>
      </c>
      <c r="B7929" t="s">
        <v>225</v>
      </c>
    </row>
    <row r="7930" spans="1:2" x14ac:dyDescent="0.3">
      <c r="A7930" t="s">
        <v>818</v>
      </c>
      <c r="B7930" t="s">
        <v>225</v>
      </c>
    </row>
    <row r="7931" spans="1:2" x14ac:dyDescent="0.3">
      <c r="A7931" t="s">
        <v>818</v>
      </c>
      <c r="B7931" t="s">
        <v>225</v>
      </c>
    </row>
    <row r="7932" spans="1:2" x14ac:dyDescent="0.3">
      <c r="A7932" t="s">
        <v>818</v>
      </c>
      <c r="B7932" t="s">
        <v>225</v>
      </c>
    </row>
    <row r="7933" spans="1:2" x14ac:dyDescent="0.3">
      <c r="A7933" t="s">
        <v>818</v>
      </c>
      <c r="B7933" t="s">
        <v>225</v>
      </c>
    </row>
    <row r="7934" spans="1:2" x14ac:dyDescent="0.3">
      <c r="A7934" t="s">
        <v>818</v>
      </c>
      <c r="B7934" t="s">
        <v>225</v>
      </c>
    </row>
    <row r="7935" spans="1:2" x14ac:dyDescent="0.3">
      <c r="A7935" t="s">
        <v>818</v>
      </c>
      <c r="B7935" t="s">
        <v>225</v>
      </c>
    </row>
    <row r="7936" spans="1:2" x14ac:dyDescent="0.3">
      <c r="A7936" t="s">
        <v>818</v>
      </c>
      <c r="B7936" t="s">
        <v>225</v>
      </c>
    </row>
    <row r="7937" spans="1:2" x14ac:dyDescent="0.3">
      <c r="A7937" t="s">
        <v>818</v>
      </c>
      <c r="B7937" t="s">
        <v>225</v>
      </c>
    </row>
    <row r="7938" spans="1:2" x14ac:dyDescent="0.3">
      <c r="A7938" t="s">
        <v>818</v>
      </c>
      <c r="B7938" t="s">
        <v>225</v>
      </c>
    </row>
    <row r="7939" spans="1:2" x14ac:dyDescent="0.3">
      <c r="A7939" t="s">
        <v>817</v>
      </c>
      <c r="B7939" t="s">
        <v>225</v>
      </c>
    </row>
    <row r="7940" spans="1:2" x14ac:dyDescent="0.3">
      <c r="A7940" t="s">
        <v>817</v>
      </c>
      <c r="B7940" t="s">
        <v>225</v>
      </c>
    </row>
    <row r="7941" spans="1:2" x14ac:dyDescent="0.3">
      <c r="A7941" t="s">
        <v>817</v>
      </c>
      <c r="B7941" t="s">
        <v>225</v>
      </c>
    </row>
    <row r="7942" spans="1:2" x14ac:dyDescent="0.3">
      <c r="A7942" t="s">
        <v>817</v>
      </c>
      <c r="B7942" t="s">
        <v>225</v>
      </c>
    </row>
    <row r="7943" spans="1:2" x14ac:dyDescent="0.3">
      <c r="A7943" t="s">
        <v>817</v>
      </c>
      <c r="B7943" t="s">
        <v>225</v>
      </c>
    </row>
    <row r="7944" spans="1:2" x14ac:dyDescent="0.3">
      <c r="A7944" t="s">
        <v>817</v>
      </c>
      <c r="B7944" t="s">
        <v>225</v>
      </c>
    </row>
    <row r="7945" spans="1:2" x14ac:dyDescent="0.3">
      <c r="A7945" t="s">
        <v>817</v>
      </c>
      <c r="B7945" t="s">
        <v>225</v>
      </c>
    </row>
    <row r="7946" spans="1:2" x14ac:dyDescent="0.3">
      <c r="A7946" t="s">
        <v>817</v>
      </c>
      <c r="B7946" t="s">
        <v>225</v>
      </c>
    </row>
    <row r="7947" spans="1:2" x14ac:dyDescent="0.3">
      <c r="A7947" t="s">
        <v>817</v>
      </c>
      <c r="B7947" t="s">
        <v>225</v>
      </c>
    </row>
    <row r="7948" spans="1:2" x14ac:dyDescent="0.3">
      <c r="A7948" t="s">
        <v>817</v>
      </c>
      <c r="B7948" t="s">
        <v>225</v>
      </c>
    </row>
    <row r="7949" spans="1:2" x14ac:dyDescent="0.3">
      <c r="A7949" t="s">
        <v>817</v>
      </c>
      <c r="B7949" t="s">
        <v>225</v>
      </c>
    </row>
    <row r="7950" spans="1:2" x14ac:dyDescent="0.3">
      <c r="A7950" t="s">
        <v>816</v>
      </c>
      <c r="B7950" t="s">
        <v>225</v>
      </c>
    </row>
    <row r="7951" spans="1:2" x14ac:dyDescent="0.3">
      <c r="A7951" t="s">
        <v>816</v>
      </c>
      <c r="B7951" t="s">
        <v>225</v>
      </c>
    </row>
    <row r="7952" spans="1:2" x14ac:dyDescent="0.3">
      <c r="A7952" t="s">
        <v>816</v>
      </c>
      <c r="B7952" t="s">
        <v>225</v>
      </c>
    </row>
    <row r="7953" spans="1:2" x14ac:dyDescent="0.3">
      <c r="A7953" t="s">
        <v>816</v>
      </c>
      <c r="B7953" t="s">
        <v>225</v>
      </c>
    </row>
    <row r="7954" spans="1:2" x14ac:dyDescent="0.3">
      <c r="A7954" t="s">
        <v>816</v>
      </c>
      <c r="B7954" t="s">
        <v>225</v>
      </c>
    </row>
    <row r="7955" spans="1:2" x14ac:dyDescent="0.3">
      <c r="A7955" t="s">
        <v>816</v>
      </c>
      <c r="B7955" t="s">
        <v>225</v>
      </c>
    </row>
    <row r="7956" spans="1:2" x14ac:dyDescent="0.3">
      <c r="A7956" t="s">
        <v>816</v>
      </c>
      <c r="B7956" t="s">
        <v>225</v>
      </c>
    </row>
    <row r="7957" spans="1:2" x14ac:dyDescent="0.3">
      <c r="A7957" t="s">
        <v>816</v>
      </c>
      <c r="B7957" t="s">
        <v>225</v>
      </c>
    </row>
    <row r="7958" spans="1:2" x14ac:dyDescent="0.3">
      <c r="A7958" t="s">
        <v>816</v>
      </c>
      <c r="B7958" t="s">
        <v>225</v>
      </c>
    </row>
    <row r="7959" spans="1:2" x14ac:dyDescent="0.3">
      <c r="A7959" t="s">
        <v>816</v>
      </c>
      <c r="B7959" t="s">
        <v>225</v>
      </c>
    </row>
    <row r="7960" spans="1:2" x14ac:dyDescent="0.3">
      <c r="A7960" t="s">
        <v>816</v>
      </c>
      <c r="B7960" t="s">
        <v>225</v>
      </c>
    </row>
    <row r="7961" spans="1:2" x14ac:dyDescent="0.3">
      <c r="A7961" t="s">
        <v>815</v>
      </c>
      <c r="B7961" t="s">
        <v>211</v>
      </c>
    </row>
    <row r="7962" spans="1:2" x14ac:dyDescent="0.3">
      <c r="A7962" t="s">
        <v>815</v>
      </c>
      <c r="B7962" t="s">
        <v>211</v>
      </c>
    </row>
    <row r="7963" spans="1:2" x14ac:dyDescent="0.3">
      <c r="A7963" t="s">
        <v>815</v>
      </c>
      <c r="B7963" t="s">
        <v>211</v>
      </c>
    </row>
    <row r="7964" spans="1:2" x14ac:dyDescent="0.3">
      <c r="A7964" t="s">
        <v>815</v>
      </c>
      <c r="B7964" t="s">
        <v>211</v>
      </c>
    </row>
    <row r="7965" spans="1:2" x14ac:dyDescent="0.3">
      <c r="A7965" t="s">
        <v>815</v>
      </c>
      <c r="B7965" t="s">
        <v>211</v>
      </c>
    </row>
    <row r="7966" spans="1:2" x14ac:dyDescent="0.3">
      <c r="A7966" t="s">
        <v>815</v>
      </c>
      <c r="B7966" t="s">
        <v>211</v>
      </c>
    </row>
    <row r="7967" spans="1:2" x14ac:dyDescent="0.3">
      <c r="A7967" t="s">
        <v>815</v>
      </c>
      <c r="B7967" t="s">
        <v>211</v>
      </c>
    </row>
    <row r="7968" spans="1:2" x14ac:dyDescent="0.3">
      <c r="A7968" t="s">
        <v>815</v>
      </c>
      <c r="B7968" t="s">
        <v>211</v>
      </c>
    </row>
    <row r="7969" spans="1:2" x14ac:dyDescent="0.3">
      <c r="A7969" t="s">
        <v>815</v>
      </c>
      <c r="B7969" t="s">
        <v>211</v>
      </c>
    </row>
    <row r="7970" spans="1:2" x14ac:dyDescent="0.3">
      <c r="A7970" t="s">
        <v>815</v>
      </c>
      <c r="B7970" t="s">
        <v>211</v>
      </c>
    </row>
    <row r="7971" spans="1:2" x14ac:dyDescent="0.3">
      <c r="A7971" t="s">
        <v>815</v>
      </c>
      <c r="B7971" t="s">
        <v>211</v>
      </c>
    </row>
    <row r="7972" spans="1:2" x14ac:dyDescent="0.3">
      <c r="A7972" t="s">
        <v>815</v>
      </c>
      <c r="B7972" t="s">
        <v>211</v>
      </c>
    </row>
    <row r="7973" spans="1:2" x14ac:dyDescent="0.3">
      <c r="A7973" t="s">
        <v>815</v>
      </c>
      <c r="B7973" t="s">
        <v>211</v>
      </c>
    </row>
    <row r="7974" spans="1:2" x14ac:dyDescent="0.3">
      <c r="A7974" t="s">
        <v>815</v>
      </c>
      <c r="B7974" t="s">
        <v>211</v>
      </c>
    </row>
    <row r="7975" spans="1:2" x14ac:dyDescent="0.3">
      <c r="A7975" t="s">
        <v>815</v>
      </c>
      <c r="B7975" t="s">
        <v>211</v>
      </c>
    </row>
    <row r="7976" spans="1:2" x14ac:dyDescent="0.3">
      <c r="A7976" t="s">
        <v>815</v>
      </c>
      <c r="B7976" t="s">
        <v>211</v>
      </c>
    </row>
    <row r="7977" spans="1:2" x14ac:dyDescent="0.3">
      <c r="A7977" t="s">
        <v>815</v>
      </c>
      <c r="B7977" t="s">
        <v>211</v>
      </c>
    </row>
    <row r="7978" spans="1:2" x14ac:dyDescent="0.3">
      <c r="A7978" t="s">
        <v>815</v>
      </c>
      <c r="B7978" t="s">
        <v>211</v>
      </c>
    </row>
    <row r="7979" spans="1:2" x14ac:dyDescent="0.3">
      <c r="A7979" t="s">
        <v>815</v>
      </c>
      <c r="B7979" t="s">
        <v>211</v>
      </c>
    </row>
    <row r="7980" spans="1:2" x14ac:dyDescent="0.3">
      <c r="A7980" t="s">
        <v>815</v>
      </c>
      <c r="B7980" t="s">
        <v>211</v>
      </c>
    </row>
    <row r="7981" spans="1:2" x14ac:dyDescent="0.3">
      <c r="A7981" t="s">
        <v>815</v>
      </c>
      <c r="B7981" t="s">
        <v>211</v>
      </c>
    </row>
    <row r="7982" spans="1:2" x14ac:dyDescent="0.3">
      <c r="A7982" t="s">
        <v>815</v>
      </c>
      <c r="B7982" t="s">
        <v>211</v>
      </c>
    </row>
    <row r="7983" spans="1:2" x14ac:dyDescent="0.3">
      <c r="A7983" t="s">
        <v>814</v>
      </c>
      <c r="B7983" t="s">
        <v>70</v>
      </c>
    </row>
    <row r="7984" spans="1:2" x14ac:dyDescent="0.3">
      <c r="A7984" t="s">
        <v>813</v>
      </c>
      <c r="B7984" t="s">
        <v>217</v>
      </c>
    </row>
    <row r="7985" spans="1:2" x14ac:dyDescent="0.3">
      <c r="A7985" t="s">
        <v>813</v>
      </c>
      <c r="B7985" t="s">
        <v>217</v>
      </c>
    </row>
    <row r="7986" spans="1:2" x14ac:dyDescent="0.3">
      <c r="A7986" t="s">
        <v>813</v>
      </c>
      <c r="B7986" t="s">
        <v>217</v>
      </c>
    </row>
    <row r="7987" spans="1:2" x14ac:dyDescent="0.3">
      <c r="A7987" t="s">
        <v>813</v>
      </c>
      <c r="B7987" t="s">
        <v>217</v>
      </c>
    </row>
    <row r="7988" spans="1:2" x14ac:dyDescent="0.3">
      <c r="A7988" t="s">
        <v>813</v>
      </c>
      <c r="B7988" t="s">
        <v>217</v>
      </c>
    </row>
    <row r="7989" spans="1:2" x14ac:dyDescent="0.3">
      <c r="A7989" t="s">
        <v>813</v>
      </c>
      <c r="B7989" t="s">
        <v>217</v>
      </c>
    </row>
    <row r="7990" spans="1:2" x14ac:dyDescent="0.3">
      <c r="A7990" t="s">
        <v>812</v>
      </c>
      <c r="B7990" t="s">
        <v>22</v>
      </c>
    </row>
    <row r="7991" spans="1:2" x14ac:dyDescent="0.3">
      <c r="A7991" t="s">
        <v>811</v>
      </c>
      <c r="B7991" t="s">
        <v>70</v>
      </c>
    </row>
    <row r="7992" spans="1:2" x14ac:dyDescent="0.3">
      <c r="A7992" t="s">
        <v>810</v>
      </c>
      <c r="B7992" t="s">
        <v>70</v>
      </c>
    </row>
    <row r="7993" spans="1:2" x14ac:dyDescent="0.3">
      <c r="A7993" t="s">
        <v>810</v>
      </c>
      <c r="B7993" t="s">
        <v>70</v>
      </c>
    </row>
    <row r="7994" spans="1:2" x14ac:dyDescent="0.3">
      <c r="A7994" t="s">
        <v>810</v>
      </c>
      <c r="B7994" t="s">
        <v>70</v>
      </c>
    </row>
    <row r="7995" spans="1:2" x14ac:dyDescent="0.3">
      <c r="A7995" t="s">
        <v>810</v>
      </c>
      <c r="B7995" t="s">
        <v>70</v>
      </c>
    </row>
    <row r="7996" spans="1:2" x14ac:dyDescent="0.3">
      <c r="A7996" t="s">
        <v>810</v>
      </c>
      <c r="B7996" t="s">
        <v>70</v>
      </c>
    </row>
    <row r="7997" spans="1:2" x14ac:dyDescent="0.3">
      <c r="A7997" t="s">
        <v>810</v>
      </c>
      <c r="B7997" t="s">
        <v>70</v>
      </c>
    </row>
    <row r="7998" spans="1:2" x14ac:dyDescent="0.3">
      <c r="A7998" t="s">
        <v>810</v>
      </c>
      <c r="B7998" t="s">
        <v>70</v>
      </c>
    </row>
    <row r="7999" spans="1:2" x14ac:dyDescent="0.3">
      <c r="A7999" t="s">
        <v>810</v>
      </c>
      <c r="B7999" t="s">
        <v>70</v>
      </c>
    </row>
    <row r="8000" spans="1:2" x14ac:dyDescent="0.3">
      <c r="A8000" t="s">
        <v>810</v>
      </c>
      <c r="B8000" t="s">
        <v>70</v>
      </c>
    </row>
    <row r="8001" spans="1:2" x14ac:dyDescent="0.3">
      <c r="A8001" t="s">
        <v>810</v>
      </c>
      <c r="B8001" t="s">
        <v>70</v>
      </c>
    </row>
    <row r="8002" spans="1:2" x14ac:dyDescent="0.3">
      <c r="A8002" t="s">
        <v>810</v>
      </c>
      <c r="B8002" t="s">
        <v>70</v>
      </c>
    </row>
    <row r="8003" spans="1:2" x14ac:dyDescent="0.3">
      <c r="A8003" t="s">
        <v>810</v>
      </c>
      <c r="B8003" t="s">
        <v>70</v>
      </c>
    </row>
    <row r="8004" spans="1:2" x14ac:dyDescent="0.3">
      <c r="A8004" t="s">
        <v>809</v>
      </c>
      <c r="B8004" t="s">
        <v>228</v>
      </c>
    </row>
    <row r="8005" spans="1:2" x14ac:dyDescent="0.3">
      <c r="A8005" t="s">
        <v>809</v>
      </c>
      <c r="B8005" t="s">
        <v>228</v>
      </c>
    </row>
    <row r="8006" spans="1:2" x14ac:dyDescent="0.3">
      <c r="A8006" t="s">
        <v>809</v>
      </c>
      <c r="B8006" t="s">
        <v>228</v>
      </c>
    </row>
    <row r="8007" spans="1:2" x14ac:dyDescent="0.3">
      <c r="A8007" t="s">
        <v>809</v>
      </c>
      <c r="B8007" t="s">
        <v>228</v>
      </c>
    </row>
    <row r="8008" spans="1:2" x14ac:dyDescent="0.3">
      <c r="A8008" t="s">
        <v>809</v>
      </c>
      <c r="B8008" t="s">
        <v>228</v>
      </c>
    </row>
    <row r="8009" spans="1:2" x14ac:dyDescent="0.3">
      <c r="A8009" t="s">
        <v>809</v>
      </c>
      <c r="B8009" t="s">
        <v>228</v>
      </c>
    </row>
    <row r="8010" spans="1:2" x14ac:dyDescent="0.3">
      <c r="A8010" t="s">
        <v>809</v>
      </c>
      <c r="B8010" t="s">
        <v>228</v>
      </c>
    </row>
    <row r="8011" spans="1:2" x14ac:dyDescent="0.3">
      <c r="A8011" t="s">
        <v>808</v>
      </c>
      <c r="B8011" t="s">
        <v>206</v>
      </c>
    </row>
    <row r="8012" spans="1:2" x14ac:dyDescent="0.3">
      <c r="A8012" t="s">
        <v>807</v>
      </c>
      <c r="B8012" t="s">
        <v>70</v>
      </c>
    </row>
    <row r="8013" spans="1:2" x14ac:dyDescent="0.3">
      <c r="A8013" t="s">
        <v>806</v>
      </c>
      <c r="B8013" t="s">
        <v>227</v>
      </c>
    </row>
    <row r="8014" spans="1:2" x14ac:dyDescent="0.3">
      <c r="A8014" t="s">
        <v>806</v>
      </c>
      <c r="B8014" t="s">
        <v>227</v>
      </c>
    </row>
    <row r="8015" spans="1:2" x14ac:dyDescent="0.3">
      <c r="A8015" t="s">
        <v>806</v>
      </c>
      <c r="B8015" t="s">
        <v>227</v>
      </c>
    </row>
    <row r="8016" spans="1:2" x14ac:dyDescent="0.3">
      <c r="A8016" t="s">
        <v>806</v>
      </c>
      <c r="B8016" t="s">
        <v>227</v>
      </c>
    </row>
    <row r="8017" spans="1:2" x14ac:dyDescent="0.3">
      <c r="A8017" t="s">
        <v>806</v>
      </c>
      <c r="B8017" t="s">
        <v>227</v>
      </c>
    </row>
    <row r="8018" spans="1:2" x14ac:dyDescent="0.3">
      <c r="A8018" t="s">
        <v>805</v>
      </c>
      <c r="B8018" t="s">
        <v>206</v>
      </c>
    </row>
    <row r="8019" spans="1:2" x14ac:dyDescent="0.3">
      <c r="A8019" t="s">
        <v>804</v>
      </c>
      <c r="B8019" t="s">
        <v>227</v>
      </c>
    </row>
    <row r="8020" spans="1:2" x14ac:dyDescent="0.3">
      <c r="A8020" t="s">
        <v>803</v>
      </c>
      <c r="B8020" t="s">
        <v>227</v>
      </c>
    </row>
    <row r="8021" spans="1:2" x14ac:dyDescent="0.3">
      <c r="A8021" t="s">
        <v>803</v>
      </c>
      <c r="B8021" t="s">
        <v>227</v>
      </c>
    </row>
    <row r="8022" spans="1:2" x14ac:dyDescent="0.3">
      <c r="A8022" t="s">
        <v>803</v>
      </c>
      <c r="B8022" t="s">
        <v>227</v>
      </c>
    </row>
    <row r="8023" spans="1:2" x14ac:dyDescent="0.3">
      <c r="A8023" t="s">
        <v>803</v>
      </c>
      <c r="B8023" t="s">
        <v>227</v>
      </c>
    </row>
    <row r="8024" spans="1:2" x14ac:dyDescent="0.3">
      <c r="A8024" t="s">
        <v>803</v>
      </c>
      <c r="B8024" t="s">
        <v>227</v>
      </c>
    </row>
    <row r="8025" spans="1:2" x14ac:dyDescent="0.3">
      <c r="A8025" t="s">
        <v>803</v>
      </c>
      <c r="B8025" t="s">
        <v>227</v>
      </c>
    </row>
    <row r="8026" spans="1:2" x14ac:dyDescent="0.3">
      <c r="A8026" t="s">
        <v>803</v>
      </c>
      <c r="B8026" t="s">
        <v>227</v>
      </c>
    </row>
    <row r="8027" spans="1:2" x14ac:dyDescent="0.3">
      <c r="A8027" t="s">
        <v>803</v>
      </c>
      <c r="B8027" t="s">
        <v>227</v>
      </c>
    </row>
    <row r="8028" spans="1:2" x14ac:dyDescent="0.3">
      <c r="A8028" t="s">
        <v>803</v>
      </c>
      <c r="B8028" t="s">
        <v>227</v>
      </c>
    </row>
    <row r="8029" spans="1:2" x14ac:dyDescent="0.3">
      <c r="A8029" t="s">
        <v>803</v>
      </c>
      <c r="B8029" t="s">
        <v>227</v>
      </c>
    </row>
    <row r="8030" spans="1:2" x14ac:dyDescent="0.3">
      <c r="A8030" t="s">
        <v>803</v>
      </c>
      <c r="B8030" t="s">
        <v>227</v>
      </c>
    </row>
    <row r="8031" spans="1:2" x14ac:dyDescent="0.3">
      <c r="A8031" t="s">
        <v>803</v>
      </c>
      <c r="B8031" t="s">
        <v>227</v>
      </c>
    </row>
    <row r="8032" spans="1:2" x14ac:dyDescent="0.3">
      <c r="A8032" t="s">
        <v>803</v>
      </c>
      <c r="B8032" t="s">
        <v>227</v>
      </c>
    </row>
    <row r="8033" spans="1:2" x14ac:dyDescent="0.3">
      <c r="A8033" t="s">
        <v>803</v>
      </c>
      <c r="B8033" t="s">
        <v>227</v>
      </c>
    </row>
    <row r="8034" spans="1:2" x14ac:dyDescent="0.3">
      <c r="A8034" t="s">
        <v>803</v>
      </c>
      <c r="B8034" t="s">
        <v>227</v>
      </c>
    </row>
    <row r="8035" spans="1:2" x14ac:dyDescent="0.3">
      <c r="A8035" t="s">
        <v>803</v>
      </c>
      <c r="B8035" t="s">
        <v>227</v>
      </c>
    </row>
    <row r="8036" spans="1:2" x14ac:dyDescent="0.3">
      <c r="A8036" t="s">
        <v>803</v>
      </c>
      <c r="B8036" t="s">
        <v>227</v>
      </c>
    </row>
    <row r="8037" spans="1:2" x14ac:dyDescent="0.3">
      <c r="A8037" t="s">
        <v>803</v>
      </c>
      <c r="B8037" t="s">
        <v>227</v>
      </c>
    </row>
    <row r="8038" spans="1:2" x14ac:dyDescent="0.3">
      <c r="A8038" t="s">
        <v>802</v>
      </c>
      <c r="B8038" t="s">
        <v>217</v>
      </c>
    </row>
    <row r="8039" spans="1:2" x14ac:dyDescent="0.3">
      <c r="A8039" t="s">
        <v>802</v>
      </c>
      <c r="B8039" t="s">
        <v>217</v>
      </c>
    </row>
    <row r="8040" spans="1:2" x14ac:dyDescent="0.3">
      <c r="A8040" t="s">
        <v>802</v>
      </c>
      <c r="B8040" t="s">
        <v>217</v>
      </c>
    </row>
    <row r="8041" spans="1:2" x14ac:dyDescent="0.3">
      <c r="A8041" t="s">
        <v>802</v>
      </c>
      <c r="B8041" t="s">
        <v>217</v>
      </c>
    </row>
    <row r="8042" spans="1:2" x14ac:dyDescent="0.3">
      <c r="A8042" t="s">
        <v>802</v>
      </c>
      <c r="B8042" t="s">
        <v>217</v>
      </c>
    </row>
    <row r="8043" spans="1:2" x14ac:dyDescent="0.3">
      <c r="A8043" t="s">
        <v>802</v>
      </c>
      <c r="B8043" t="s">
        <v>217</v>
      </c>
    </row>
    <row r="8044" spans="1:2" x14ac:dyDescent="0.3">
      <c r="A8044" t="s">
        <v>802</v>
      </c>
      <c r="B8044" t="s">
        <v>217</v>
      </c>
    </row>
    <row r="8045" spans="1:2" x14ac:dyDescent="0.3">
      <c r="A8045" t="s">
        <v>802</v>
      </c>
      <c r="B8045" t="s">
        <v>217</v>
      </c>
    </row>
    <row r="8046" spans="1:2" x14ac:dyDescent="0.3">
      <c r="A8046" t="s">
        <v>802</v>
      </c>
      <c r="B8046" t="s">
        <v>217</v>
      </c>
    </row>
    <row r="8047" spans="1:2" x14ac:dyDescent="0.3">
      <c r="A8047" t="s">
        <v>802</v>
      </c>
      <c r="B8047" t="s">
        <v>217</v>
      </c>
    </row>
    <row r="8048" spans="1:2" x14ac:dyDescent="0.3">
      <c r="A8048" t="s">
        <v>802</v>
      </c>
      <c r="B8048" t="s">
        <v>217</v>
      </c>
    </row>
    <row r="8049" spans="1:2" x14ac:dyDescent="0.3">
      <c r="A8049" t="s">
        <v>802</v>
      </c>
      <c r="B8049" t="s">
        <v>217</v>
      </c>
    </row>
    <row r="8050" spans="1:2" x14ac:dyDescent="0.3">
      <c r="A8050" t="s">
        <v>802</v>
      </c>
      <c r="B8050" t="s">
        <v>217</v>
      </c>
    </row>
    <row r="8051" spans="1:2" x14ac:dyDescent="0.3">
      <c r="A8051" t="s">
        <v>802</v>
      </c>
      <c r="B8051" t="s">
        <v>217</v>
      </c>
    </row>
    <row r="8052" spans="1:2" x14ac:dyDescent="0.3">
      <c r="A8052" t="s">
        <v>802</v>
      </c>
      <c r="B8052" t="s">
        <v>217</v>
      </c>
    </row>
    <row r="8053" spans="1:2" x14ac:dyDescent="0.3">
      <c r="A8053" t="s">
        <v>802</v>
      </c>
      <c r="B8053" t="s">
        <v>217</v>
      </c>
    </row>
    <row r="8054" spans="1:2" x14ac:dyDescent="0.3">
      <c r="A8054" t="s">
        <v>802</v>
      </c>
      <c r="B8054" t="s">
        <v>217</v>
      </c>
    </row>
    <row r="8055" spans="1:2" x14ac:dyDescent="0.3">
      <c r="A8055" t="s">
        <v>802</v>
      </c>
      <c r="B8055" t="s">
        <v>217</v>
      </c>
    </row>
    <row r="8056" spans="1:2" x14ac:dyDescent="0.3">
      <c r="A8056" t="s">
        <v>802</v>
      </c>
      <c r="B8056" t="s">
        <v>217</v>
      </c>
    </row>
    <row r="8057" spans="1:2" x14ac:dyDescent="0.3">
      <c r="A8057" t="s">
        <v>802</v>
      </c>
      <c r="B8057" t="s">
        <v>217</v>
      </c>
    </row>
    <row r="8058" spans="1:2" x14ac:dyDescent="0.3">
      <c r="A8058" t="s">
        <v>802</v>
      </c>
      <c r="B8058" t="s">
        <v>217</v>
      </c>
    </row>
    <row r="8059" spans="1:2" x14ac:dyDescent="0.3">
      <c r="A8059" t="s">
        <v>802</v>
      </c>
      <c r="B8059" t="s">
        <v>217</v>
      </c>
    </row>
    <row r="8060" spans="1:2" x14ac:dyDescent="0.3">
      <c r="A8060" t="s">
        <v>801</v>
      </c>
      <c r="B8060" t="s">
        <v>230</v>
      </c>
    </row>
    <row r="8061" spans="1:2" x14ac:dyDescent="0.3">
      <c r="A8061" t="s">
        <v>801</v>
      </c>
      <c r="B8061" t="s">
        <v>230</v>
      </c>
    </row>
    <row r="8062" spans="1:2" x14ac:dyDescent="0.3">
      <c r="A8062" t="s">
        <v>801</v>
      </c>
      <c r="B8062" t="s">
        <v>230</v>
      </c>
    </row>
    <row r="8063" spans="1:2" x14ac:dyDescent="0.3">
      <c r="A8063" t="s">
        <v>801</v>
      </c>
      <c r="B8063" t="s">
        <v>230</v>
      </c>
    </row>
    <row r="8064" spans="1:2" x14ac:dyDescent="0.3">
      <c r="A8064" t="s">
        <v>800</v>
      </c>
      <c r="B8064" t="s">
        <v>206</v>
      </c>
    </row>
    <row r="8065" spans="1:2" x14ac:dyDescent="0.3">
      <c r="A8065" t="s">
        <v>799</v>
      </c>
      <c r="B8065" t="s">
        <v>206</v>
      </c>
    </row>
    <row r="8066" spans="1:2" x14ac:dyDescent="0.3">
      <c r="A8066" t="s">
        <v>798</v>
      </c>
      <c r="B8066" t="s">
        <v>70</v>
      </c>
    </row>
    <row r="8067" spans="1:2" x14ac:dyDescent="0.3">
      <c r="A8067" t="s">
        <v>797</v>
      </c>
      <c r="B8067" t="s">
        <v>70</v>
      </c>
    </row>
    <row r="8068" spans="1:2" x14ac:dyDescent="0.3">
      <c r="A8068" t="s">
        <v>796</v>
      </c>
      <c r="B8068" t="s">
        <v>228</v>
      </c>
    </row>
    <row r="8069" spans="1:2" x14ac:dyDescent="0.3">
      <c r="A8069" t="s">
        <v>796</v>
      </c>
      <c r="B8069" t="s">
        <v>228</v>
      </c>
    </row>
    <row r="8070" spans="1:2" x14ac:dyDescent="0.3">
      <c r="A8070" t="s">
        <v>796</v>
      </c>
      <c r="B8070" t="s">
        <v>228</v>
      </c>
    </row>
    <row r="8071" spans="1:2" x14ac:dyDescent="0.3">
      <c r="A8071" t="s">
        <v>796</v>
      </c>
      <c r="B8071" t="s">
        <v>228</v>
      </c>
    </row>
    <row r="8072" spans="1:2" x14ac:dyDescent="0.3">
      <c r="A8072" t="s">
        <v>796</v>
      </c>
      <c r="B8072" t="s">
        <v>228</v>
      </c>
    </row>
    <row r="8073" spans="1:2" x14ac:dyDescent="0.3">
      <c r="A8073" t="s">
        <v>796</v>
      </c>
      <c r="B8073" t="s">
        <v>228</v>
      </c>
    </row>
    <row r="8074" spans="1:2" x14ac:dyDescent="0.3">
      <c r="A8074" t="s">
        <v>796</v>
      </c>
      <c r="B8074" t="s">
        <v>228</v>
      </c>
    </row>
    <row r="8075" spans="1:2" x14ac:dyDescent="0.3">
      <c r="A8075" t="s">
        <v>795</v>
      </c>
      <c r="B8075" t="s">
        <v>70</v>
      </c>
    </row>
    <row r="8076" spans="1:2" x14ac:dyDescent="0.3">
      <c r="A8076" t="s">
        <v>795</v>
      </c>
      <c r="B8076" t="s">
        <v>70</v>
      </c>
    </row>
    <row r="8077" spans="1:2" x14ac:dyDescent="0.3">
      <c r="A8077" t="s">
        <v>794</v>
      </c>
      <c r="B8077" t="s">
        <v>211</v>
      </c>
    </row>
    <row r="8078" spans="1:2" x14ac:dyDescent="0.3">
      <c r="A8078" t="s">
        <v>794</v>
      </c>
      <c r="B8078" t="s">
        <v>211</v>
      </c>
    </row>
    <row r="8079" spans="1:2" x14ac:dyDescent="0.3">
      <c r="A8079" t="s">
        <v>794</v>
      </c>
      <c r="B8079" t="s">
        <v>211</v>
      </c>
    </row>
    <row r="8080" spans="1:2" x14ac:dyDescent="0.3">
      <c r="A8080" t="s">
        <v>794</v>
      </c>
      <c r="B8080" t="s">
        <v>211</v>
      </c>
    </row>
    <row r="8081" spans="1:2" x14ac:dyDescent="0.3">
      <c r="A8081" t="s">
        <v>794</v>
      </c>
      <c r="B8081" t="s">
        <v>211</v>
      </c>
    </row>
    <row r="8082" spans="1:2" x14ac:dyDescent="0.3">
      <c r="A8082" t="s">
        <v>794</v>
      </c>
      <c r="B8082" t="s">
        <v>211</v>
      </c>
    </row>
    <row r="8083" spans="1:2" x14ac:dyDescent="0.3">
      <c r="A8083" t="s">
        <v>794</v>
      </c>
      <c r="B8083" t="s">
        <v>211</v>
      </c>
    </row>
    <row r="8084" spans="1:2" x14ac:dyDescent="0.3">
      <c r="A8084" t="s">
        <v>794</v>
      </c>
      <c r="B8084" t="s">
        <v>211</v>
      </c>
    </row>
    <row r="8085" spans="1:2" x14ac:dyDescent="0.3">
      <c r="A8085" t="s">
        <v>794</v>
      </c>
      <c r="B8085" t="s">
        <v>211</v>
      </c>
    </row>
    <row r="8086" spans="1:2" x14ac:dyDescent="0.3">
      <c r="A8086" t="s">
        <v>793</v>
      </c>
      <c r="B8086" t="s">
        <v>227</v>
      </c>
    </row>
    <row r="8087" spans="1:2" x14ac:dyDescent="0.3">
      <c r="A8087" t="s">
        <v>793</v>
      </c>
      <c r="B8087" t="s">
        <v>227</v>
      </c>
    </row>
    <row r="8088" spans="1:2" x14ac:dyDescent="0.3">
      <c r="A8088" t="s">
        <v>793</v>
      </c>
      <c r="B8088" t="s">
        <v>227</v>
      </c>
    </row>
    <row r="8089" spans="1:2" x14ac:dyDescent="0.3">
      <c r="A8089" t="s">
        <v>793</v>
      </c>
      <c r="B8089" t="s">
        <v>227</v>
      </c>
    </row>
    <row r="8090" spans="1:2" x14ac:dyDescent="0.3">
      <c r="A8090" t="s">
        <v>792</v>
      </c>
      <c r="B8090" t="s">
        <v>211</v>
      </c>
    </row>
    <row r="8091" spans="1:2" x14ac:dyDescent="0.3">
      <c r="A8091" t="s">
        <v>792</v>
      </c>
      <c r="B8091" t="s">
        <v>211</v>
      </c>
    </row>
    <row r="8092" spans="1:2" x14ac:dyDescent="0.3">
      <c r="A8092" t="s">
        <v>792</v>
      </c>
      <c r="B8092" t="s">
        <v>211</v>
      </c>
    </row>
    <row r="8093" spans="1:2" x14ac:dyDescent="0.3">
      <c r="A8093" t="s">
        <v>792</v>
      </c>
      <c r="B8093" t="s">
        <v>211</v>
      </c>
    </row>
    <row r="8094" spans="1:2" x14ac:dyDescent="0.3">
      <c r="A8094" t="s">
        <v>792</v>
      </c>
      <c r="B8094" t="s">
        <v>211</v>
      </c>
    </row>
    <row r="8095" spans="1:2" x14ac:dyDescent="0.3">
      <c r="A8095" t="s">
        <v>792</v>
      </c>
      <c r="B8095" t="s">
        <v>211</v>
      </c>
    </row>
    <row r="8096" spans="1:2" x14ac:dyDescent="0.3">
      <c r="A8096" t="s">
        <v>792</v>
      </c>
      <c r="B8096" t="s">
        <v>211</v>
      </c>
    </row>
    <row r="8097" spans="1:2" x14ac:dyDescent="0.3">
      <c r="A8097" t="s">
        <v>792</v>
      </c>
      <c r="B8097" t="s">
        <v>211</v>
      </c>
    </row>
    <row r="8098" spans="1:2" x14ac:dyDescent="0.3">
      <c r="A8098" t="s">
        <v>792</v>
      </c>
      <c r="B8098" t="s">
        <v>211</v>
      </c>
    </row>
    <row r="8099" spans="1:2" x14ac:dyDescent="0.3">
      <c r="A8099" t="s">
        <v>792</v>
      </c>
      <c r="B8099" t="s">
        <v>211</v>
      </c>
    </row>
    <row r="8100" spans="1:2" x14ac:dyDescent="0.3">
      <c r="A8100" t="s">
        <v>792</v>
      </c>
      <c r="B8100" t="s">
        <v>211</v>
      </c>
    </row>
    <row r="8101" spans="1:2" x14ac:dyDescent="0.3">
      <c r="A8101" t="s">
        <v>792</v>
      </c>
      <c r="B8101" t="s">
        <v>211</v>
      </c>
    </row>
    <row r="8102" spans="1:2" x14ac:dyDescent="0.3">
      <c r="A8102" t="s">
        <v>792</v>
      </c>
      <c r="B8102" t="s">
        <v>211</v>
      </c>
    </row>
    <row r="8103" spans="1:2" x14ac:dyDescent="0.3">
      <c r="A8103" t="s">
        <v>792</v>
      </c>
      <c r="B8103" t="s">
        <v>211</v>
      </c>
    </row>
    <row r="8104" spans="1:2" x14ac:dyDescent="0.3">
      <c r="A8104" t="s">
        <v>792</v>
      </c>
      <c r="B8104" t="s">
        <v>211</v>
      </c>
    </row>
    <row r="8105" spans="1:2" x14ac:dyDescent="0.3">
      <c r="A8105" t="s">
        <v>792</v>
      </c>
      <c r="B8105" t="s">
        <v>211</v>
      </c>
    </row>
    <row r="8106" spans="1:2" x14ac:dyDescent="0.3">
      <c r="A8106" t="s">
        <v>792</v>
      </c>
      <c r="B8106" t="s">
        <v>211</v>
      </c>
    </row>
    <row r="8107" spans="1:2" x14ac:dyDescent="0.3">
      <c r="A8107" t="s">
        <v>791</v>
      </c>
      <c r="B8107" t="s">
        <v>70</v>
      </c>
    </row>
    <row r="8108" spans="1:2" x14ac:dyDescent="0.3">
      <c r="A8108" t="s">
        <v>791</v>
      </c>
      <c r="B8108" t="s">
        <v>70</v>
      </c>
    </row>
    <row r="8109" spans="1:2" x14ac:dyDescent="0.3">
      <c r="A8109" t="s">
        <v>790</v>
      </c>
      <c r="B8109" t="s">
        <v>227</v>
      </c>
    </row>
    <row r="8110" spans="1:2" x14ac:dyDescent="0.3">
      <c r="A8110" t="s">
        <v>790</v>
      </c>
      <c r="B8110" t="s">
        <v>227</v>
      </c>
    </row>
    <row r="8111" spans="1:2" x14ac:dyDescent="0.3">
      <c r="A8111" t="s">
        <v>790</v>
      </c>
      <c r="B8111" t="s">
        <v>227</v>
      </c>
    </row>
    <row r="8112" spans="1:2" x14ac:dyDescent="0.3">
      <c r="A8112" t="s">
        <v>790</v>
      </c>
      <c r="B8112" t="s">
        <v>227</v>
      </c>
    </row>
    <row r="8113" spans="1:2" x14ac:dyDescent="0.3">
      <c r="A8113" t="s">
        <v>790</v>
      </c>
      <c r="B8113" t="s">
        <v>227</v>
      </c>
    </row>
    <row r="8114" spans="1:2" x14ac:dyDescent="0.3">
      <c r="A8114" t="s">
        <v>790</v>
      </c>
      <c r="B8114" t="s">
        <v>227</v>
      </c>
    </row>
    <row r="8115" spans="1:2" x14ac:dyDescent="0.3">
      <c r="A8115" t="s">
        <v>790</v>
      </c>
      <c r="B8115" t="s">
        <v>227</v>
      </c>
    </row>
    <row r="8116" spans="1:2" x14ac:dyDescent="0.3">
      <c r="A8116" t="s">
        <v>790</v>
      </c>
      <c r="B8116" t="s">
        <v>227</v>
      </c>
    </row>
    <row r="8117" spans="1:2" x14ac:dyDescent="0.3">
      <c r="A8117" t="s">
        <v>789</v>
      </c>
      <c r="B8117" t="s">
        <v>206</v>
      </c>
    </row>
    <row r="8118" spans="1:2" x14ac:dyDescent="0.3">
      <c r="A8118" t="s">
        <v>788</v>
      </c>
      <c r="B8118" t="s">
        <v>70</v>
      </c>
    </row>
    <row r="8119" spans="1:2" x14ac:dyDescent="0.3">
      <c r="A8119" t="s">
        <v>787</v>
      </c>
      <c r="B8119" t="s">
        <v>229</v>
      </c>
    </row>
    <row r="8120" spans="1:2" x14ac:dyDescent="0.3">
      <c r="A8120" t="s">
        <v>786</v>
      </c>
      <c r="B8120" t="s">
        <v>229</v>
      </c>
    </row>
    <row r="8121" spans="1:2" x14ac:dyDescent="0.3">
      <c r="A8121" t="s">
        <v>785</v>
      </c>
      <c r="B8121" t="s">
        <v>227</v>
      </c>
    </row>
    <row r="8122" spans="1:2" x14ac:dyDescent="0.3">
      <c r="A8122" t="s">
        <v>785</v>
      </c>
      <c r="B8122" t="s">
        <v>227</v>
      </c>
    </row>
    <row r="8123" spans="1:2" x14ac:dyDescent="0.3">
      <c r="A8123" t="s">
        <v>785</v>
      </c>
      <c r="B8123" t="s">
        <v>227</v>
      </c>
    </row>
    <row r="8124" spans="1:2" x14ac:dyDescent="0.3">
      <c r="A8124" t="s">
        <v>785</v>
      </c>
      <c r="B8124" t="s">
        <v>227</v>
      </c>
    </row>
    <row r="8125" spans="1:2" x14ac:dyDescent="0.3">
      <c r="A8125" t="s">
        <v>785</v>
      </c>
      <c r="B8125" t="s">
        <v>227</v>
      </c>
    </row>
    <row r="8126" spans="1:2" x14ac:dyDescent="0.3">
      <c r="A8126" t="s">
        <v>785</v>
      </c>
      <c r="B8126" t="s">
        <v>227</v>
      </c>
    </row>
    <row r="8127" spans="1:2" x14ac:dyDescent="0.3">
      <c r="A8127" t="s">
        <v>784</v>
      </c>
      <c r="B8127" t="s">
        <v>229</v>
      </c>
    </row>
    <row r="8128" spans="1:2" x14ac:dyDescent="0.3">
      <c r="A8128" t="s">
        <v>783</v>
      </c>
      <c r="B8128" t="s">
        <v>82</v>
      </c>
    </row>
    <row r="8129" spans="1:2" x14ac:dyDescent="0.3">
      <c r="A8129" t="s">
        <v>782</v>
      </c>
      <c r="B8129" t="s">
        <v>70</v>
      </c>
    </row>
    <row r="8130" spans="1:2" x14ac:dyDescent="0.3">
      <c r="A8130" t="s">
        <v>781</v>
      </c>
      <c r="B8130" t="s">
        <v>82</v>
      </c>
    </row>
    <row r="8131" spans="1:2" x14ac:dyDescent="0.3">
      <c r="A8131" t="s">
        <v>780</v>
      </c>
      <c r="B8131" t="s">
        <v>82</v>
      </c>
    </row>
    <row r="8132" spans="1:2" x14ac:dyDescent="0.3">
      <c r="A8132" t="s">
        <v>779</v>
      </c>
      <c r="B8132" t="s">
        <v>228</v>
      </c>
    </row>
    <row r="8133" spans="1:2" x14ac:dyDescent="0.3">
      <c r="A8133" t="s">
        <v>779</v>
      </c>
      <c r="B8133" t="s">
        <v>228</v>
      </c>
    </row>
    <row r="8134" spans="1:2" x14ac:dyDescent="0.3">
      <c r="A8134" t="s">
        <v>779</v>
      </c>
      <c r="B8134" t="s">
        <v>228</v>
      </c>
    </row>
    <row r="8135" spans="1:2" x14ac:dyDescent="0.3">
      <c r="A8135" t="s">
        <v>778</v>
      </c>
      <c r="B8135" t="s">
        <v>220</v>
      </c>
    </row>
    <row r="8136" spans="1:2" x14ac:dyDescent="0.3">
      <c r="A8136" t="s">
        <v>778</v>
      </c>
      <c r="B8136" t="s">
        <v>220</v>
      </c>
    </row>
    <row r="8137" spans="1:2" x14ac:dyDescent="0.3">
      <c r="A8137" t="s">
        <v>778</v>
      </c>
      <c r="B8137" t="s">
        <v>220</v>
      </c>
    </row>
    <row r="8138" spans="1:2" x14ac:dyDescent="0.3">
      <c r="A8138" t="s">
        <v>778</v>
      </c>
      <c r="B8138" t="s">
        <v>220</v>
      </c>
    </row>
    <row r="8139" spans="1:2" x14ac:dyDescent="0.3">
      <c r="A8139" t="s">
        <v>778</v>
      </c>
      <c r="B8139" t="s">
        <v>220</v>
      </c>
    </row>
    <row r="8140" spans="1:2" x14ac:dyDescent="0.3">
      <c r="A8140" t="s">
        <v>778</v>
      </c>
      <c r="B8140" t="s">
        <v>220</v>
      </c>
    </row>
    <row r="8141" spans="1:2" x14ac:dyDescent="0.3">
      <c r="A8141" t="s">
        <v>778</v>
      </c>
      <c r="B8141" t="s">
        <v>220</v>
      </c>
    </row>
    <row r="8142" spans="1:2" x14ac:dyDescent="0.3">
      <c r="A8142" t="s">
        <v>778</v>
      </c>
      <c r="B8142" t="s">
        <v>220</v>
      </c>
    </row>
    <row r="8143" spans="1:2" x14ac:dyDescent="0.3">
      <c r="A8143" t="s">
        <v>778</v>
      </c>
      <c r="B8143" t="s">
        <v>220</v>
      </c>
    </row>
    <row r="8144" spans="1:2" x14ac:dyDescent="0.3">
      <c r="A8144" t="s">
        <v>778</v>
      </c>
      <c r="B8144" t="s">
        <v>220</v>
      </c>
    </row>
    <row r="8145" spans="1:2" x14ac:dyDescent="0.3">
      <c r="A8145" t="s">
        <v>778</v>
      </c>
      <c r="B8145" t="s">
        <v>220</v>
      </c>
    </row>
    <row r="8146" spans="1:2" x14ac:dyDescent="0.3">
      <c r="A8146" t="s">
        <v>778</v>
      </c>
      <c r="B8146" t="s">
        <v>220</v>
      </c>
    </row>
    <row r="8147" spans="1:2" x14ac:dyDescent="0.3">
      <c r="A8147" t="s">
        <v>778</v>
      </c>
      <c r="B8147" t="s">
        <v>220</v>
      </c>
    </row>
    <row r="8148" spans="1:2" x14ac:dyDescent="0.3">
      <c r="A8148" t="s">
        <v>778</v>
      </c>
      <c r="B8148" t="s">
        <v>220</v>
      </c>
    </row>
    <row r="8149" spans="1:2" x14ac:dyDescent="0.3">
      <c r="A8149" t="s">
        <v>778</v>
      </c>
      <c r="B8149" t="s">
        <v>220</v>
      </c>
    </row>
    <row r="8150" spans="1:2" x14ac:dyDescent="0.3">
      <c r="A8150" t="s">
        <v>778</v>
      </c>
      <c r="B8150" t="s">
        <v>220</v>
      </c>
    </row>
    <row r="8151" spans="1:2" x14ac:dyDescent="0.3">
      <c r="A8151" t="s">
        <v>778</v>
      </c>
      <c r="B8151" t="s">
        <v>220</v>
      </c>
    </row>
    <row r="8152" spans="1:2" x14ac:dyDescent="0.3">
      <c r="A8152" t="s">
        <v>778</v>
      </c>
      <c r="B8152" t="s">
        <v>220</v>
      </c>
    </row>
    <row r="8153" spans="1:2" x14ac:dyDescent="0.3">
      <c r="A8153" t="s">
        <v>778</v>
      </c>
      <c r="B8153" t="s">
        <v>220</v>
      </c>
    </row>
    <row r="8154" spans="1:2" x14ac:dyDescent="0.3">
      <c r="A8154" t="s">
        <v>778</v>
      </c>
      <c r="B8154" t="s">
        <v>220</v>
      </c>
    </row>
    <row r="8155" spans="1:2" x14ac:dyDescent="0.3">
      <c r="A8155" t="s">
        <v>778</v>
      </c>
      <c r="B8155" t="s">
        <v>220</v>
      </c>
    </row>
    <row r="8156" spans="1:2" x14ac:dyDescent="0.3">
      <c r="A8156" t="s">
        <v>778</v>
      </c>
      <c r="B8156" t="s">
        <v>220</v>
      </c>
    </row>
    <row r="8157" spans="1:2" x14ac:dyDescent="0.3">
      <c r="A8157" t="s">
        <v>778</v>
      </c>
      <c r="B8157" t="s">
        <v>220</v>
      </c>
    </row>
    <row r="8158" spans="1:2" x14ac:dyDescent="0.3">
      <c r="A8158" t="s">
        <v>778</v>
      </c>
      <c r="B8158" t="s">
        <v>220</v>
      </c>
    </row>
    <row r="8159" spans="1:2" x14ac:dyDescent="0.3">
      <c r="A8159" t="s">
        <v>778</v>
      </c>
      <c r="B8159" t="s">
        <v>220</v>
      </c>
    </row>
    <row r="8160" spans="1:2" x14ac:dyDescent="0.3">
      <c r="A8160" t="s">
        <v>778</v>
      </c>
      <c r="B8160" t="s">
        <v>220</v>
      </c>
    </row>
    <row r="8161" spans="1:2" x14ac:dyDescent="0.3">
      <c r="A8161" t="s">
        <v>778</v>
      </c>
      <c r="B8161" t="s">
        <v>220</v>
      </c>
    </row>
    <row r="8162" spans="1:2" x14ac:dyDescent="0.3">
      <c r="A8162" t="s">
        <v>778</v>
      </c>
      <c r="B8162" t="s">
        <v>220</v>
      </c>
    </row>
    <row r="8163" spans="1:2" x14ac:dyDescent="0.3">
      <c r="A8163" t="s">
        <v>778</v>
      </c>
      <c r="B8163" t="s">
        <v>220</v>
      </c>
    </row>
    <row r="8164" spans="1:2" x14ac:dyDescent="0.3">
      <c r="A8164" t="s">
        <v>778</v>
      </c>
      <c r="B8164" t="s">
        <v>220</v>
      </c>
    </row>
    <row r="8165" spans="1:2" x14ac:dyDescent="0.3">
      <c r="A8165" t="s">
        <v>778</v>
      </c>
      <c r="B8165" t="s">
        <v>220</v>
      </c>
    </row>
    <row r="8166" spans="1:2" x14ac:dyDescent="0.3">
      <c r="A8166" t="s">
        <v>778</v>
      </c>
      <c r="B8166" t="s">
        <v>220</v>
      </c>
    </row>
    <row r="8167" spans="1:2" x14ac:dyDescent="0.3">
      <c r="A8167" t="s">
        <v>778</v>
      </c>
      <c r="B8167" t="s">
        <v>220</v>
      </c>
    </row>
    <row r="8168" spans="1:2" x14ac:dyDescent="0.3">
      <c r="A8168" t="s">
        <v>778</v>
      </c>
      <c r="B8168" t="s">
        <v>220</v>
      </c>
    </row>
    <row r="8169" spans="1:2" x14ac:dyDescent="0.3">
      <c r="A8169" t="s">
        <v>778</v>
      </c>
      <c r="B8169" t="s">
        <v>220</v>
      </c>
    </row>
    <row r="8170" spans="1:2" x14ac:dyDescent="0.3">
      <c r="A8170" t="s">
        <v>778</v>
      </c>
      <c r="B8170" t="s">
        <v>220</v>
      </c>
    </row>
    <row r="8171" spans="1:2" x14ac:dyDescent="0.3">
      <c r="A8171" t="s">
        <v>777</v>
      </c>
      <c r="B8171" t="s">
        <v>220</v>
      </c>
    </row>
    <row r="8172" spans="1:2" x14ac:dyDescent="0.3">
      <c r="A8172" t="s">
        <v>777</v>
      </c>
      <c r="B8172" t="s">
        <v>220</v>
      </c>
    </row>
    <row r="8173" spans="1:2" x14ac:dyDescent="0.3">
      <c r="A8173" t="s">
        <v>777</v>
      </c>
      <c r="B8173" t="s">
        <v>220</v>
      </c>
    </row>
    <row r="8174" spans="1:2" x14ac:dyDescent="0.3">
      <c r="A8174" t="s">
        <v>776</v>
      </c>
      <c r="B8174" t="s">
        <v>212</v>
      </c>
    </row>
    <row r="8175" spans="1:2" x14ac:dyDescent="0.3">
      <c r="A8175" t="s">
        <v>776</v>
      </c>
      <c r="B8175" t="s">
        <v>212</v>
      </c>
    </row>
    <row r="8176" spans="1:2" x14ac:dyDescent="0.3">
      <c r="A8176" t="s">
        <v>776</v>
      </c>
      <c r="B8176" t="s">
        <v>212</v>
      </c>
    </row>
    <row r="8177" spans="1:2" x14ac:dyDescent="0.3">
      <c r="A8177" t="s">
        <v>776</v>
      </c>
      <c r="B8177" t="s">
        <v>212</v>
      </c>
    </row>
    <row r="8178" spans="1:2" x14ac:dyDescent="0.3">
      <c r="A8178" t="s">
        <v>776</v>
      </c>
      <c r="B8178" t="s">
        <v>212</v>
      </c>
    </row>
    <row r="8179" spans="1:2" x14ac:dyDescent="0.3">
      <c r="A8179" t="s">
        <v>776</v>
      </c>
      <c r="B8179" t="s">
        <v>212</v>
      </c>
    </row>
    <row r="8180" spans="1:2" x14ac:dyDescent="0.3">
      <c r="A8180" t="s">
        <v>776</v>
      </c>
      <c r="B8180" t="s">
        <v>212</v>
      </c>
    </row>
    <row r="8181" spans="1:2" x14ac:dyDescent="0.3">
      <c r="A8181" t="s">
        <v>776</v>
      </c>
      <c r="B8181" t="s">
        <v>212</v>
      </c>
    </row>
    <row r="8182" spans="1:2" x14ac:dyDescent="0.3">
      <c r="A8182" t="s">
        <v>776</v>
      </c>
      <c r="B8182" t="s">
        <v>212</v>
      </c>
    </row>
    <row r="8183" spans="1:2" x14ac:dyDescent="0.3">
      <c r="A8183" t="s">
        <v>776</v>
      </c>
      <c r="B8183" t="s">
        <v>212</v>
      </c>
    </row>
    <row r="8184" spans="1:2" x14ac:dyDescent="0.3">
      <c r="A8184" t="s">
        <v>776</v>
      </c>
      <c r="B8184" t="s">
        <v>212</v>
      </c>
    </row>
    <row r="8185" spans="1:2" x14ac:dyDescent="0.3">
      <c r="A8185" t="s">
        <v>776</v>
      </c>
      <c r="B8185" t="s">
        <v>212</v>
      </c>
    </row>
    <row r="8186" spans="1:2" x14ac:dyDescent="0.3">
      <c r="A8186" t="s">
        <v>776</v>
      </c>
      <c r="B8186" t="s">
        <v>212</v>
      </c>
    </row>
    <row r="8187" spans="1:2" x14ac:dyDescent="0.3">
      <c r="A8187" t="s">
        <v>776</v>
      </c>
      <c r="B8187" t="s">
        <v>212</v>
      </c>
    </row>
    <row r="8188" spans="1:2" x14ac:dyDescent="0.3">
      <c r="A8188" t="s">
        <v>776</v>
      </c>
      <c r="B8188" t="s">
        <v>212</v>
      </c>
    </row>
    <row r="8189" spans="1:2" x14ac:dyDescent="0.3">
      <c r="A8189" t="s">
        <v>776</v>
      </c>
      <c r="B8189" t="s">
        <v>212</v>
      </c>
    </row>
    <row r="8190" spans="1:2" x14ac:dyDescent="0.3">
      <c r="A8190" t="s">
        <v>776</v>
      </c>
      <c r="B8190" t="s">
        <v>212</v>
      </c>
    </row>
    <row r="8191" spans="1:2" x14ac:dyDescent="0.3">
      <c r="A8191" t="s">
        <v>775</v>
      </c>
      <c r="B8191" t="s">
        <v>82</v>
      </c>
    </row>
    <row r="8192" spans="1:2" x14ac:dyDescent="0.3">
      <c r="A8192" t="s">
        <v>775</v>
      </c>
      <c r="B8192" t="s">
        <v>82</v>
      </c>
    </row>
    <row r="8193" spans="1:2" x14ac:dyDescent="0.3">
      <c r="A8193" t="s">
        <v>775</v>
      </c>
      <c r="B8193" t="s">
        <v>82</v>
      </c>
    </row>
    <row r="8194" spans="1:2" x14ac:dyDescent="0.3">
      <c r="A8194" t="s">
        <v>775</v>
      </c>
      <c r="B8194" t="s">
        <v>82</v>
      </c>
    </row>
    <row r="8195" spans="1:2" x14ac:dyDescent="0.3">
      <c r="A8195" t="s">
        <v>775</v>
      </c>
      <c r="B8195" t="s">
        <v>82</v>
      </c>
    </row>
    <row r="8196" spans="1:2" x14ac:dyDescent="0.3">
      <c r="A8196" t="s">
        <v>775</v>
      </c>
      <c r="B8196" t="s">
        <v>82</v>
      </c>
    </row>
    <row r="8197" spans="1:2" x14ac:dyDescent="0.3">
      <c r="A8197" t="s">
        <v>775</v>
      </c>
      <c r="B8197" t="s">
        <v>82</v>
      </c>
    </row>
    <row r="8198" spans="1:2" x14ac:dyDescent="0.3">
      <c r="A8198" t="s">
        <v>775</v>
      </c>
      <c r="B8198" t="s">
        <v>82</v>
      </c>
    </row>
    <row r="8199" spans="1:2" x14ac:dyDescent="0.3">
      <c r="A8199" t="s">
        <v>775</v>
      </c>
      <c r="B8199" t="s">
        <v>82</v>
      </c>
    </row>
    <row r="8200" spans="1:2" x14ac:dyDescent="0.3">
      <c r="A8200" t="s">
        <v>775</v>
      </c>
      <c r="B8200" t="s">
        <v>82</v>
      </c>
    </row>
    <row r="8201" spans="1:2" x14ac:dyDescent="0.3">
      <c r="A8201" t="s">
        <v>775</v>
      </c>
      <c r="B8201" t="s">
        <v>82</v>
      </c>
    </row>
    <row r="8202" spans="1:2" x14ac:dyDescent="0.3">
      <c r="A8202" t="s">
        <v>774</v>
      </c>
      <c r="B8202" t="s">
        <v>206</v>
      </c>
    </row>
    <row r="8203" spans="1:2" x14ac:dyDescent="0.3">
      <c r="A8203" t="s">
        <v>773</v>
      </c>
      <c r="B8203" t="s">
        <v>206</v>
      </c>
    </row>
    <row r="8204" spans="1:2" x14ac:dyDescent="0.3">
      <c r="A8204" t="s">
        <v>773</v>
      </c>
      <c r="B8204" t="s">
        <v>206</v>
      </c>
    </row>
    <row r="8205" spans="1:2" x14ac:dyDescent="0.3">
      <c r="A8205" t="s">
        <v>772</v>
      </c>
      <c r="B8205" t="s">
        <v>70</v>
      </c>
    </row>
    <row r="8206" spans="1:2" x14ac:dyDescent="0.3">
      <c r="A8206" t="s">
        <v>771</v>
      </c>
      <c r="B8206" t="s">
        <v>209</v>
      </c>
    </row>
    <row r="8207" spans="1:2" x14ac:dyDescent="0.3">
      <c r="A8207" t="s">
        <v>771</v>
      </c>
      <c r="B8207" t="s">
        <v>70</v>
      </c>
    </row>
    <row r="8208" spans="1:2" x14ac:dyDescent="0.3">
      <c r="A8208" t="s">
        <v>770</v>
      </c>
      <c r="B8208" t="s">
        <v>212</v>
      </c>
    </row>
    <row r="8209" spans="1:2" x14ac:dyDescent="0.3">
      <c r="A8209" t="s">
        <v>770</v>
      </c>
      <c r="B8209" t="s">
        <v>212</v>
      </c>
    </row>
    <row r="8210" spans="1:2" x14ac:dyDescent="0.3">
      <c r="A8210" t="s">
        <v>770</v>
      </c>
      <c r="B8210" t="s">
        <v>212</v>
      </c>
    </row>
    <row r="8211" spans="1:2" x14ac:dyDescent="0.3">
      <c r="A8211" t="s">
        <v>770</v>
      </c>
      <c r="B8211" t="s">
        <v>212</v>
      </c>
    </row>
    <row r="8212" spans="1:2" x14ac:dyDescent="0.3">
      <c r="A8212" t="s">
        <v>770</v>
      </c>
      <c r="B8212" t="s">
        <v>212</v>
      </c>
    </row>
    <row r="8213" spans="1:2" x14ac:dyDescent="0.3">
      <c r="A8213" t="s">
        <v>770</v>
      </c>
      <c r="B8213" t="s">
        <v>212</v>
      </c>
    </row>
    <row r="8214" spans="1:2" x14ac:dyDescent="0.3">
      <c r="A8214" t="s">
        <v>770</v>
      </c>
      <c r="B8214" t="s">
        <v>212</v>
      </c>
    </row>
    <row r="8215" spans="1:2" x14ac:dyDescent="0.3">
      <c r="A8215" t="s">
        <v>770</v>
      </c>
      <c r="B8215" t="s">
        <v>212</v>
      </c>
    </row>
    <row r="8216" spans="1:2" x14ac:dyDescent="0.3">
      <c r="A8216" t="s">
        <v>770</v>
      </c>
      <c r="B8216" t="s">
        <v>212</v>
      </c>
    </row>
    <row r="8217" spans="1:2" x14ac:dyDescent="0.3">
      <c r="A8217" t="s">
        <v>770</v>
      </c>
      <c r="B8217" t="s">
        <v>212</v>
      </c>
    </row>
    <row r="8218" spans="1:2" x14ac:dyDescent="0.3">
      <c r="A8218" t="s">
        <v>770</v>
      </c>
      <c r="B8218" t="s">
        <v>212</v>
      </c>
    </row>
    <row r="8219" spans="1:2" x14ac:dyDescent="0.3">
      <c r="A8219" t="s">
        <v>770</v>
      </c>
      <c r="B8219" t="s">
        <v>212</v>
      </c>
    </row>
    <row r="8220" spans="1:2" x14ac:dyDescent="0.3">
      <c r="A8220" t="s">
        <v>769</v>
      </c>
      <c r="B8220" t="s">
        <v>229</v>
      </c>
    </row>
    <row r="8221" spans="1:2" x14ac:dyDescent="0.3">
      <c r="A8221" t="s">
        <v>768</v>
      </c>
      <c r="B8221" t="s">
        <v>226</v>
      </c>
    </row>
    <row r="8222" spans="1:2" x14ac:dyDescent="0.3">
      <c r="A8222" t="s">
        <v>768</v>
      </c>
      <c r="B8222" t="s">
        <v>226</v>
      </c>
    </row>
    <row r="8223" spans="1:2" x14ac:dyDescent="0.3">
      <c r="A8223" t="s">
        <v>768</v>
      </c>
      <c r="B8223" t="s">
        <v>226</v>
      </c>
    </row>
    <row r="8224" spans="1:2" x14ac:dyDescent="0.3">
      <c r="A8224" t="s">
        <v>768</v>
      </c>
      <c r="B8224" t="s">
        <v>226</v>
      </c>
    </row>
    <row r="8225" spans="1:2" x14ac:dyDescent="0.3">
      <c r="A8225" t="s">
        <v>768</v>
      </c>
      <c r="B8225" t="s">
        <v>226</v>
      </c>
    </row>
    <row r="8226" spans="1:2" x14ac:dyDescent="0.3">
      <c r="A8226" t="s">
        <v>768</v>
      </c>
      <c r="B8226" t="s">
        <v>226</v>
      </c>
    </row>
    <row r="8227" spans="1:2" x14ac:dyDescent="0.3">
      <c r="A8227" t="s">
        <v>768</v>
      </c>
      <c r="B8227" t="s">
        <v>226</v>
      </c>
    </row>
    <row r="8228" spans="1:2" x14ac:dyDescent="0.3">
      <c r="A8228" t="s">
        <v>768</v>
      </c>
      <c r="B8228" t="s">
        <v>226</v>
      </c>
    </row>
    <row r="8229" spans="1:2" x14ac:dyDescent="0.3">
      <c r="A8229" t="s">
        <v>768</v>
      </c>
      <c r="B8229" t="s">
        <v>226</v>
      </c>
    </row>
    <row r="8230" spans="1:2" x14ac:dyDescent="0.3">
      <c r="A8230" t="s">
        <v>768</v>
      </c>
      <c r="B8230" t="s">
        <v>226</v>
      </c>
    </row>
    <row r="8231" spans="1:2" x14ac:dyDescent="0.3">
      <c r="A8231" t="s">
        <v>767</v>
      </c>
      <c r="B8231" t="s">
        <v>216</v>
      </c>
    </row>
    <row r="8232" spans="1:2" x14ac:dyDescent="0.3">
      <c r="A8232" t="s">
        <v>767</v>
      </c>
      <c r="B8232" t="s">
        <v>216</v>
      </c>
    </row>
    <row r="8233" spans="1:2" x14ac:dyDescent="0.3">
      <c r="A8233" t="s">
        <v>767</v>
      </c>
      <c r="B8233" t="s">
        <v>216</v>
      </c>
    </row>
    <row r="8234" spans="1:2" x14ac:dyDescent="0.3">
      <c r="A8234" t="s">
        <v>767</v>
      </c>
      <c r="B8234" t="s">
        <v>216</v>
      </c>
    </row>
    <row r="8235" spans="1:2" x14ac:dyDescent="0.3">
      <c r="A8235" t="s">
        <v>767</v>
      </c>
      <c r="B8235" t="s">
        <v>216</v>
      </c>
    </row>
    <row r="8236" spans="1:2" x14ac:dyDescent="0.3">
      <c r="A8236" t="s">
        <v>767</v>
      </c>
      <c r="B8236" t="s">
        <v>216</v>
      </c>
    </row>
    <row r="8237" spans="1:2" x14ac:dyDescent="0.3">
      <c r="A8237" t="s">
        <v>767</v>
      </c>
      <c r="B8237" t="s">
        <v>216</v>
      </c>
    </row>
    <row r="8238" spans="1:2" x14ac:dyDescent="0.3">
      <c r="A8238" t="s">
        <v>767</v>
      </c>
      <c r="B8238" t="s">
        <v>216</v>
      </c>
    </row>
    <row r="8239" spans="1:2" x14ac:dyDescent="0.3">
      <c r="A8239" t="s">
        <v>766</v>
      </c>
      <c r="B8239" t="s">
        <v>227</v>
      </c>
    </row>
    <row r="8240" spans="1:2" x14ac:dyDescent="0.3">
      <c r="A8240" t="s">
        <v>766</v>
      </c>
      <c r="B8240" t="s">
        <v>227</v>
      </c>
    </row>
    <row r="8241" spans="1:2" x14ac:dyDescent="0.3">
      <c r="A8241" t="s">
        <v>766</v>
      </c>
      <c r="B8241" t="s">
        <v>227</v>
      </c>
    </row>
    <row r="8242" spans="1:2" x14ac:dyDescent="0.3">
      <c r="A8242" t="s">
        <v>766</v>
      </c>
      <c r="B8242" t="s">
        <v>227</v>
      </c>
    </row>
    <row r="8243" spans="1:2" x14ac:dyDescent="0.3">
      <c r="A8243" t="s">
        <v>765</v>
      </c>
      <c r="B8243" t="s">
        <v>70</v>
      </c>
    </row>
    <row r="8244" spans="1:2" x14ac:dyDescent="0.3">
      <c r="A8244" t="s">
        <v>764</v>
      </c>
      <c r="B8244" t="s">
        <v>70</v>
      </c>
    </row>
    <row r="8245" spans="1:2" x14ac:dyDescent="0.3">
      <c r="A8245" t="s">
        <v>763</v>
      </c>
      <c r="B8245" t="s">
        <v>229</v>
      </c>
    </row>
    <row r="8246" spans="1:2" x14ac:dyDescent="0.3">
      <c r="A8246" t="s">
        <v>762</v>
      </c>
      <c r="B8246" t="s">
        <v>226</v>
      </c>
    </row>
    <row r="8247" spans="1:2" x14ac:dyDescent="0.3">
      <c r="A8247" t="s">
        <v>762</v>
      </c>
      <c r="B8247" t="s">
        <v>226</v>
      </c>
    </row>
    <row r="8248" spans="1:2" x14ac:dyDescent="0.3">
      <c r="A8248" t="s">
        <v>762</v>
      </c>
      <c r="B8248" t="s">
        <v>226</v>
      </c>
    </row>
    <row r="8249" spans="1:2" x14ac:dyDescent="0.3">
      <c r="A8249" t="s">
        <v>762</v>
      </c>
      <c r="B8249" t="s">
        <v>226</v>
      </c>
    </row>
    <row r="8250" spans="1:2" x14ac:dyDescent="0.3">
      <c r="A8250" t="s">
        <v>762</v>
      </c>
      <c r="B8250" t="s">
        <v>226</v>
      </c>
    </row>
    <row r="8251" spans="1:2" x14ac:dyDescent="0.3">
      <c r="A8251" t="s">
        <v>762</v>
      </c>
      <c r="B8251" t="s">
        <v>226</v>
      </c>
    </row>
    <row r="8252" spans="1:2" x14ac:dyDescent="0.3">
      <c r="A8252" t="s">
        <v>762</v>
      </c>
      <c r="B8252" t="s">
        <v>226</v>
      </c>
    </row>
    <row r="8253" spans="1:2" x14ac:dyDescent="0.3">
      <c r="A8253" t="s">
        <v>762</v>
      </c>
      <c r="B8253" t="s">
        <v>226</v>
      </c>
    </row>
    <row r="8254" spans="1:2" x14ac:dyDescent="0.3">
      <c r="A8254" t="s">
        <v>762</v>
      </c>
      <c r="B8254" t="s">
        <v>226</v>
      </c>
    </row>
    <row r="8255" spans="1:2" x14ac:dyDescent="0.3">
      <c r="A8255" t="s">
        <v>762</v>
      </c>
      <c r="B8255" t="s">
        <v>226</v>
      </c>
    </row>
    <row r="8256" spans="1:2" x14ac:dyDescent="0.3">
      <c r="A8256" t="s">
        <v>762</v>
      </c>
      <c r="B8256" t="s">
        <v>226</v>
      </c>
    </row>
    <row r="8257" spans="1:2" x14ac:dyDescent="0.3">
      <c r="A8257" t="s">
        <v>762</v>
      </c>
      <c r="B8257" t="s">
        <v>226</v>
      </c>
    </row>
    <row r="8258" spans="1:2" x14ac:dyDescent="0.3">
      <c r="A8258" t="s">
        <v>762</v>
      </c>
      <c r="B8258" t="s">
        <v>226</v>
      </c>
    </row>
    <row r="8259" spans="1:2" x14ac:dyDescent="0.3">
      <c r="A8259" t="s">
        <v>762</v>
      </c>
      <c r="B8259" t="s">
        <v>226</v>
      </c>
    </row>
    <row r="8260" spans="1:2" x14ac:dyDescent="0.3">
      <c r="A8260" t="s">
        <v>762</v>
      </c>
      <c r="B8260" t="s">
        <v>226</v>
      </c>
    </row>
    <row r="8261" spans="1:2" x14ac:dyDescent="0.3">
      <c r="A8261" t="s">
        <v>762</v>
      </c>
      <c r="B8261" t="s">
        <v>226</v>
      </c>
    </row>
    <row r="8262" spans="1:2" x14ac:dyDescent="0.3">
      <c r="A8262" t="s">
        <v>762</v>
      </c>
      <c r="B8262" t="s">
        <v>226</v>
      </c>
    </row>
    <row r="8263" spans="1:2" x14ac:dyDescent="0.3">
      <c r="A8263" t="s">
        <v>762</v>
      </c>
      <c r="B8263" t="s">
        <v>226</v>
      </c>
    </row>
    <row r="8264" spans="1:2" x14ac:dyDescent="0.3">
      <c r="A8264" t="s">
        <v>762</v>
      </c>
      <c r="B8264" t="s">
        <v>226</v>
      </c>
    </row>
    <row r="8265" spans="1:2" x14ac:dyDescent="0.3">
      <c r="A8265" t="s">
        <v>761</v>
      </c>
      <c r="B8265" t="s">
        <v>82</v>
      </c>
    </row>
    <row r="8266" spans="1:2" x14ac:dyDescent="0.3">
      <c r="A8266" t="s">
        <v>761</v>
      </c>
      <c r="B8266" t="s">
        <v>82</v>
      </c>
    </row>
    <row r="8267" spans="1:2" x14ac:dyDescent="0.3">
      <c r="A8267" t="s">
        <v>761</v>
      </c>
      <c r="B8267" t="s">
        <v>82</v>
      </c>
    </row>
    <row r="8268" spans="1:2" x14ac:dyDescent="0.3">
      <c r="A8268" t="s">
        <v>761</v>
      </c>
      <c r="B8268" t="s">
        <v>82</v>
      </c>
    </row>
    <row r="8269" spans="1:2" x14ac:dyDescent="0.3">
      <c r="A8269" t="s">
        <v>761</v>
      </c>
      <c r="B8269" t="s">
        <v>82</v>
      </c>
    </row>
    <row r="8270" spans="1:2" x14ac:dyDescent="0.3">
      <c r="A8270" t="s">
        <v>761</v>
      </c>
      <c r="B8270" t="s">
        <v>82</v>
      </c>
    </row>
    <row r="8271" spans="1:2" x14ac:dyDescent="0.3">
      <c r="A8271" t="s">
        <v>761</v>
      </c>
      <c r="B8271" t="s">
        <v>82</v>
      </c>
    </row>
    <row r="8272" spans="1:2" x14ac:dyDescent="0.3">
      <c r="A8272" t="s">
        <v>760</v>
      </c>
      <c r="B8272" t="s">
        <v>217</v>
      </c>
    </row>
    <row r="8273" spans="1:2" x14ac:dyDescent="0.3">
      <c r="A8273" t="s">
        <v>760</v>
      </c>
      <c r="B8273" t="s">
        <v>217</v>
      </c>
    </row>
    <row r="8274" spans="1:2" x14ac:dyDescent="0.3">
      <c r="A8274" t="s">
        <v>760</v>
      </c>
      <c r="B8274" t="s">
        <v>217</v>
      </c>
    </row>
    <row r="8275" spans="1:2" x14ac:dyDescent="0.3">
      <c r="A8275" t="s">
        <v>760</v>
      </c>
      <c r="B8275" t="s">
        <v>217</v>
      </c>
    </row>
    <row r="8276" spans="1:2" x14ac:dyDescent="0.3">
      <c r="A8276" t="s">
        <v>760</v>
      </c>
      <c r="B8276" t="s">
        <v>217</v>
      </c>
    </row>
    <row r="8277" spans="1:2" x14ac:dyDescent="0.3">
      <c r="A8277" t="s">
        <v>760</v>
      </c>
      <c r="B8277" t="s">
        <v>217</v>
      </c>
    </row>
    <row r="8278" spans="1:2" x14ac:dyDescent="0.3">
      <c r="A8278" t="s">
        <v>760</v>
      </c>
      <c r="B8278" t="s">
        <v>217</v>
      </c>
    </row>
    <row r="8279" spans="1:2" x14ac:dyDescent="0.3">
      <c r="A8279" t="s">
        <v>760</v>
      </c>
      <c r="B8279" t="s">
        <v>217</v>
      </c>
    </row>
    <row r="8280" spans="1:2" x14ac:dyDescent="0.3">
      <c r="A8280" t="s">
        <v>760</v>
      </c>
      <c r="B8280" t="s">
        <v>217</v>
      </c>
    </row>
    <row r="8281" spans="1:2" x14ac:dyDescent="0.3">
      <c r="A8281" t="s">
        <v>760</v>
      </c>
      <c r="B8281" t="s">
        <v>217</v>
      </c>
    </row>
    <row r="8282" spans="1:2" x14ac:dyDescent="0.3">
      <c r="A8282" t="s">
        <v>760</v>
      </c>
      <c r="B8282" t="s">
        <v>217</v>
      </c>
    </row>
    <row r="8283" spans="1:2" x14ac:dyDescent="0.3">
      <c r="A8283" t="s">
        <v>760</v>
      </c>
      <c r="B8283" t="s">
        <v>217</v>
      </c>
    </row>
    <row r="8284" spans="1:2" x14ac:dyDescent="0.3">
      <c r="A8284" t="s">
        <v>759</v>
      </c>
      <c r="B8284" t="s">
        <v>217</v>
      </c>
    </row>
    <row r="8285" spans="1:2" x14ac:dyDescent="0.3">
      <c r="A8285" t="s">
        <v>759</v>
      </c>
      <c r="B8285" t="s">
        <v>217</v>
      </c>
    </row>
    <row r="8286" spans="1:2" x14ac:dyDescent="0.3">
      <c r="A8286" t="s">
        <v>759</v>
      </c>
      <c r="B8286" t="s">
        <v>217</v>
      </c>
    </row>
    <row r="8287" spans="1:2" x14ac:dyDescent="0.3">
      <c r="A8287" t="s">
        <v>759</v>
      </c>
      <c r="B8287" t="s">
        <v>217</v>
      </c>
    </row>
    <row r="8288" spans="1:2" x14ac:dyDescent="0.3">
      <c r="A8288" t="s">
        <v>759</v>
      </c>
      <c r="B8288" t="s">
        <v>217</v>
      </c>
    </row>
    <row r="8289" spans="1:2" x14ac:dyDescent="0.3">
      <c r="A8289" t="s">
        <v>759</v>
      </c>
      <c r="B8289" t="s">
        <v>217</v>
      </c>
    </row>
    <row r="8290" spans="1:2" x14ac:dyDescent="0.3">
      <c r="A8290" t="s">
        <v>759</v>
      </c>
      <c r="B8290" t="s">
        <v>217</v>
      </c>
    </row>
    <row r="8291" spans="1:2" x14ac:dyDescent="0.3">
      <c r="A8291" t="s">
        <v>759</v>
      </c>
      <c r="B8291" t="s">
        <v>217</v>
      </c>
    </row>
    <row r="8292" spans="1:2" x14ac:dyDescent="0.3">
      <c r="A8292" t="s">
        <v>759</v>
      </c>
      <c r="B8292" t="s">
        <v>217</v>
      </c>
    </row>
    <row r="8293" spans="1:2" x14ac:dyDescent="0.3">
      <c r="A8293" t="s">
        <v>759</v>
      </c>
      <c r="B8293" t="s">
        <v>217</v>
      </c>
    </row>
    <row r="8294" spans="1:2" x14ac:dyDescent="0.3">
      <c r="A8294" t="s">
        <v>759</v>
      </c>
      <c r="B8294" t="s">
        <v>217</v>
      </c>
    </row>
    <row r="8295" spans="1:2" x14ac:dyDescent="0.3">
      <c r="A8295" t="s">
        <v>759</v>
      </c>
      <c r="B8295" t="s">
        <v>217</v>
      </c>
    </row>
    <row r="8296" spans="1:2" x14ac:dyDescent="0.3">
      <c r="A8296" t="s">
        <v>759</v>
      </c>
      <c r="B8296" t="s">
        <v>217</v>
      </c>
    </row>
    <row r="8297" spans="1:2" x14ac:dyDescent="0.3">
      <c r="A8297" t="s">
        <v>758</v>
      </c>
      <c r="B8297" t="s">
        <v>226</v>
      </c>
    </row>
    <row r="8298" spans="1:2" x14ac:dyDescent="0.3">
      <c r="A8298" t="s">
        <v>758</v>
      </c>
      <c r="B8298" t="s">
        <v>226</v>
      </c>
    </row>
    <row r="8299" spans="1:2" x14ac:dyDescent="0.3">
      <c r="A8299" t="s">
        <v>758</v>
      </c>
      <c r="B8299" t="s">
        <v>226</v>
      </c>
    </row>
    <row r="8300" spans="1:2" x14ac:dyDescent="0.3">
      <c r="A8300" t="s">
        <v>758</v>
      </c>
      <c r="B8300" t="s">
        <v>226</v>
      </c>
    </row>
    <row r="8301" spans="1:2" x14ac:dyDescent="0.3">
      <c r="A8301" t="s">
        <v>758</v>
      </c>
      <c r="B8301" t="s">
        <v>226</v>
      </c>
    </row>
    <row r="8302" spans="1:2" x14ac:dyDescent="0.3">
      <c r="A8302" t="s">
        <v>758</v>
      </c>
      <c r="B8302" t="s">
        <v>226</v>
      </c>
    </row>
    <row r="8303" spans="1:2" x14ac:dyDescent="0.3">
      <c r="A8303" t="s">
        <v>758</v>
      </c>
      <c r="B8303" t="s">
        <v>226</v>
      </c>
    </row>
    <row r="8304" spans="1:2" x14ac:dyDescent="0.3">
      <c r="A8304" t="s">
        <v>758</v>
      </c>
      <c r="B8304" t="s">
        <v>226</v>
      </c>
    </row>
    <row r="8305" spans="1:2" x14ac:dyDescent="0.3">
      <c r="A8305" t="s">
        <v>758</v>
      </c>
      <c r="B8305" t="s">
        <v>226</v>
      </c>
    </row>
    <row r="8306" spans="1:2" x14ac:dyDescent="0.3">
      <c r="A8306" t="s">
        <v>758</v>
      </c>
      <c r="B8306" t="s">
        <v>226</v>
      </c>
    </row>
    <row r="8307" spans="1:2" x14ac:dyDescent="0.3">
      <c r="A8307" t="s">
        <v>758</v>
      </c>
      <c r="B8307" t="s">
        <v>226</v>
      </c>
    </row>
    <row r="8308" spans="1:2" x14ac:dyDescent="0.3">
      <c r="A8308" t="s">
        <v>758</v>
      </c>
      <c r="B8308" t="s">
        <v>226</v>
      </c>
    </row>
    <row r="8309" spans="1:2" x14ac:dyDescent="0.3">
      <c r="A8309" t="s">
        <v>757</v>
      </c>
      <c r="B8309" t="s">
        <v>211</v>
      </c>
    </row>
    <row r="8310" spans="1:2" x14ac:dyDescent="0.3">
      <c r="A8310" t="s">
        <v>757</v>
      </c>
      <c r="B8310" t="s">
        <v>211</v>
      </c>
    </row>
    <row r="8311" spans="1:2" x14ac:dyDescent="0.3">
      <c r="A8311" t="s">
        <v>757</v>
      </c>
      <c r="B8311" t="s">
        <v>211</v>
      </c>
    </row>
    <row r="8312" spans="1:2" x14ac:dyDescent="0.3">
      <c r="A8312" t="s">
        <v>757</v>
      </c>
      <c r="B8312" t="s">
        <v>211</v>
      </c>
    </row>
    <row r="8313" spans="1:2" x14ac:dyDescent="0.3">
      <c r="A8313" t="s">
        <v>756</v>
      </c>
      <c r="B8313" t="s">
        <v>229</v>
      </c>
    </row>
    <row r="8314" spans="1:2" x14ac:dyDescent="0.3">
      <c r="A8314" t="s">
        <v>756</v>
      </c>
      <c r="B8314" t="s">
        <v>229</v>
      </c>
    </row>
    <row r="8315" spans="1:2" x14ac:dyDescent="0.3">
      <c r="A8315" t="s">
        <v>756</v>
      </c>
      <c r="B8315" t="s">
        <v>229</v>
      </c>
    </row>
    <row r="8316" spans="1:2" x14ac:dyDescent="0.3">
      <c r="A8316" t="s">
        <v>755</v>
      </c>
      <c r="B8316" t="s">
        <v>229</v>
      </c>
    </row>
    <row r="8317" spans="1:2" x14ac:dyDescent="0.3">
      <c r="A8317" t="s">
        <v>755</v>
      </c>
      <c r="B8317" t="s">
        <v>229</v>
      </c>
    </row>
    <row r="8318" spans="1:2" x14ac:dyDescent="0.3">
      <c r="A8318" t="s">
        <v>755</v>
      </c>
      <c r="B8318" t="s">
        <v>229</v>
      </c>
    </row>
    <row r="8319" spans="1:2" x14ac:dyDescent="0.3">
      <c r="A8319" t="s">
        <v>755</v>
      </c>
      <c r="B8319" t="s">
        <v>229</v>
      </c>
    </row>
    <row r="8320" spans="1:2" x14ac:dyDescent="0.3">
      <c r="A8320" t="s">
        <v>755</v>
      </c>
      <c r="B8320" t="s">
        <v>229</v>
      </c>
    </row>
    <row r="8321" spans="1:2" x14ac:dyDescent="0.3">
      <c r="A8321" t="s">
        <v>755</v>
      </c>
      <c r="B8321" t="s">
        <v>229</v>
      </c>
    </row>
    <row r="8322" spans="1:2" x14ac:dyDescent="0.3">
      <c r="A8322" t="s">
        <v>754</v>
      </c>
      <c r="B8322" t="s">
        <v>82</v>
      </c>
    </row>
    <row r="8323" spans="1:2" x14ac:dyDescent="0.3">
      <c r="A8323" t="s">
        <v>753</v>
      </c>
      <c r="B8323" t="s">
        <v>82</v>
      </c>
    </row>
    <row r="8324" spans="1:2" x14ac:dyDescent="0.3">
      <c r="A8324" t="s">
        <v>753</v>
      </c>
      <c r="B8324" t="s">
        <v>82</v>
      </c>
    </row>
    <row r="8325" spans="1:2" x14ac:dyDescent="0.3">
      <c r="A8325" t="s">
        <v>752</v>
      </c>
      <c r="B8325" t="s">
        <v>218</v>
      </c>
    </row>
    <row r="8326" spans="1:2" x14ac:dyDescent="0.3">
      <c r="A8326" t="s">
        <v>752</v>
      </c>
      <c r="B8326" t="s">
        <v>218</v>
      </c>
    </row>
    <row r="8327" spans="1:2" x14ac:dyDescent="0.3">
      <c r="A8327" t="s">
        <v>752</v>
      </c>
      <c r="B8327" t="s">
        <v>218</v>
      </c>
    </row>
    <row r="8328" spans="1:2" x14ac:dyDescent="0.3">
      <c r="A8328" t="s">
        <v>752</v>
      </c>
      <c r="B8328" t="s">
        <v>218</v>
      </c>
    </row>
    <row r="8329" spans="1:2" x14ac:dyDescent="0.3">
      <c r="A8329" t="s">
        <v>752</v>
      </c>
      <c r="B8329" t="s">
        <v>218</v>
      </c>
    </row>
    <row r="8330" spans="1:2" x14ac:dyDescent="0.3">
      <c r="A8330" t="s">
        <v>752</v>
      </c>
      <c r="B8330" t="s">
        <v>218</v>
      </c>
    </row>
    <row r="8331" spans="1:2" x14ac:dyDescent="0.3">
      <c r="A8331" t="s">
        <v>752</v>
      </c>
      <c r="B8331" t="s">
        <v>218</v>
      </c>
    </row>
    <row r="8332" spans="1:2" x14ac:dyDescent="0.3">
      <c r="A8332" t="s">
        <v>752</v>
      </c>
      <c r="B8332" t="s">
        <v>218</v>
      </c>
    </row>
    <row r="8333" spans="1:2" x14ac:dyDescent="0.3">
      <c r="A8333" t="s">
        <v>752</v>
      </c>
      <c r="B8333" t="s">
        <v>218</v>
      </c>
    </row>
    <row r="8334" spans="1:2" x14ac:dyDescent="0.3">
      <c r="A8334" t="s">
        <v>751</v>
      </c>
      <c r="B8334" t="s">
        <v>219</v>
      </c>
    </row>
    <row r="8335" spans="1:2" x14ac:dyDescent="0.3">
      <c r="A8335" t="s">
        <v>751</v>
      </c>
      <c r="B8335" t="s">
        <v>219</v>
      </c>
    </row>
    <row r="8336" spans="1:2" x14ac:dyDescent="0.3">
      <c r="A8336" t="s">
        <v>751</v>
      </c>
      <c r="B8336" t="s">
        <v>219</v>
      </c>
    </row>
    <row r="8337" spans="1:2" x14ac:dyDescent="0.3">
      <c r="A8337" t="s">
        <v>751</v>
      </c>
      <c r="B8337" t="s">
        <v>219</v>
      </c>
    </row>
    <row r="8338" spans="1:2" x14ac:dyDescent="0.3">
      <c r="A8338" t="s">
        <v>751</v>
      </c>
      <c r="B8338" t="s">
        <v>219</v>
      </c>
    </row>
    <row r="8339" spans="1:2" x14ac:dyDescent="0.3">
      <c r="A8339" t="s">
        <v>751</v>
      </c>
      <c r="B8339" t="s">
        <v>219</v>
      </c>
    </row>
    <row r="8340" spans="1:2" x14ac:dyDescent="0.3">
      <c r="A8340" t="s">
        <v>751</v>
      </c>
      <c r="B8340" t="s">
        <v>219</v>
      </c>
    </row>
    <row r="8341" spans="1:2" x14ac:dyDescent="0.3">
      <c r="A8341" t="s">
        <v>751</v>
      </c>
      <c r="B8341" t="s">
        <v>219</v>
      </c>
    </row>
    <row r="8342" spans="1:2" x14ac:dyDescent="0.3">
      <c r="A8342" t="s">
        <v>751</v>
      </c>
      <c r="B8342" t="s">
        <v>219</v>
      </c>
    </row>
    <row r="8343" spans="1:2" x14ac:dyDescent="0.3">
      <c r="A8343" t="s">
        <v>751</v>
      </c>
      <c r="B8343" t="s">
        <v>219</v>
      </c>
    </row>
    <row r="8344" spans="1:2" x14ac:dyDescent="0.3">
      <c r="A8344" t="s">
        <v>751</v>
      </c>
      <c r="B8344" t="s">
        <v>219</v>
      </c>
    </row>
    <row r="8345" spans="1:2" x14ac:dyDescent="0.3">
      <c r="A8345" t="s">
        <v>751</v>
      </c>
      <c r="B8345" t="s">
        <v>219</v>
      </c>
    </row>
    <row r="8346" spans="1:2" x14ac:dyDescent="0.3">
      <c r="A8346" t="s">
        <v>751</v>
      </c>
      <c r="B8346" t="s">
        <v>219</v>
      </c>
    </row>
    <row r="8347" spans="1:2" x14ac:dyDescent="0.3">
      <c r="A8347" t="s">
        <v>751</v>
      </c>
      <c r="B8347" t="s">
        <v>219</v>
      </c>
    </row>
    <row r="8348" spans="1:2" x14ac:dyDescent="0.3">
      <c r="A8348" t="s">
        <v>751</v>
      </c>
      <c r="B8348" t="s">
        <v>219</v>
      </c>
    </row>
    <row r="8349" spans="1:2" x14ac:dyDescent="0.3">
      <c r="A8349" t="s">
        <v>751</v>
      </c>
      <c r="B8349" t="s">
        <v>219</v>
      </c>
    </row>
    <row r="8350" spans="1:2" x14ac:dyDescent="0.3">
      <c r="A8350" t="s">
        <v>751</v>
      </c>
      <c r="B8350" t="s">
        <v>219</v>
      </c>
    </row>
    <row r="8351" spans="1:2" x14ac:dyDescent="0.3">
      <c r="A8351" t="s">
        <v>751</v>
      </c>
      <c r="B8351" t="s">
        <v>219</v>
      </c>
    </row>
    <row r="8352" spans="1:2" x14ac:dyDescent="0.3">
      <c r="A8352" t="s">
        <v>751</v>
      </c>
      <c r="B8352" t="s">
        <v>219</v>
      </c>
    </row>
    <row r="8353" spans="1:2" x14ac:dyDescent="0.3">
      <c r="A8353" t="s">
        <v>751</v>
      </c>
      <c r="B8353" t="s">
        <v>219</v>
      </c>
    </row>
    <row r="8354" spans="1:2" x14ac:dyDescent="0.3">
      <c r="A8354" t="s">
        <v>751</v>
      </c>
      <c r="B8354" t="s">
        <v>219</v>
      </c>
    </row>
    <row r="8355" spans="1:2" x14ac:dyDescent="0.3">
      <c r="A8355" t="s">
        <v>751</v>
      </c>
      <c r="B8355" t="s">
        <v>219</v>
      </c>
    </row>
    <row r="8356" spans="1:2" x14ac:dyDescent="0.3">
      <c r="A8356" t="s">
        <v>751</v>
      </c>
      <c r="B8356" t="s">
        <v>219</v>
      </c>
    </row>
    <row r="8357" spans="1:2" x14ac:dyDescent="0.3">
      <c r="A8357" t="s">
        <v>751</v>
      </c>
      <c r="B8357" t="s">
        <v>219</v>
      </c>
    </row>
    <row r="8358" spans="1:2" x14ac:dyDescent="0.3">
      <c r="A8358" t="s">
        <v>751</v>
      </c>
      <c r="B8358" t="s">
        <v>219</v>
      </c>
    </row>
    <row r="8359" spans="1:2" x14ac:dyDescent="0.3">
      <c r="A8359" t="s">
        <v>751</v>
      </c>
      <c r="B8359" t="s">
        <v>219</v>
      </c>
    </row>
    <row r="8360" spans="1:2" x14ac:dyDescent="0.3">
      <c r="A8360" t="s">
        <v>751</v>
      </c>
      <c r="B8360" t="s">
        <v>219</v>
      </c>
    </row>
    <row r="8361" spans="1:2" x14ac:dyDescent="0.3">
      <c r="A8361" t="s">
        <v>751</v>
      </c>
      <c r="B8361" t="s">
        <v>219</v>
      </c>
    </row>
    <row r="8362" spans="1:2" x14ac:dyDescent="0.3">
      <c r="A8362" t="s">
        <v>751</v>
      </c>
      <c r="B8362" t="s">
        <v>219</v>
      </c>
    </row>
    <row r="8363" spans="1:2" x14ac:dyDescent="0.3">
      <c r="A8363" t="s">
        <v>751</v>
      </c>
      <c r="B8363" t="s">
        <v>219</v>
      </c>
    </row>
    <row r="8364" spans="1:2" x14ac:dyDescent="0.3">
      <c r="A8364" t="s">
        <v>751</v>
      </c>
      <c r="B8364" t="s">
        <v>219</v>
      </c>
    </row>
    <row r="8365" spans="1:2" x14ac:dyDescent="0.3">
      <c r="A8365" t="s">
        <v>751</v>
      </c>
      <c r="B8365" t="s">
        <v>219</v>
      </c>
    </row>
    <row r="8366" spans="1:2" x14ac:dyDescent="0.3">
      <c r="A8366" t="s">
        <v>751</v>
      </c>
      <c r="B8366" t="s">
        <v>219</v>
      </c>
    </row>
    <row r="8367" spans="1:2" x14ac:dyDescent="0.3">
      <c r="A8367" t="s">
        <v>751</v>
      </c>
      <c r="B8367" t="s">
        <v>219</v>
      </c>
    </row>
    <row r="8368" spans="1:2" x14ac:dyDescent="0.3">
      <c r="A8368" t="s">
        <v>751</v>
      </c>
      <c r="B8368" t="s">
        <v>219</v>
      </c>
    </row>
    <row r="8369" spans="1:2" x14ac:dyDescent="0.3">
      <c r="A8369" t="s">
        <v>751</v>
      </c>
      <c r="B8369" t="s">
        <v>219</v>
      </c>
    </row>
    <row r="8370" spans="1:2" x14ac:dyDescent="0.3">
      <c r="A8370" t="s">
        <v>750</v>
      </c>
      <c r="B8370" t="s">
        <v>212</v>
      </c>
    </row>
    <row r="8371" spans="1:2" x14ac:dyDescent="0.3">
      <c r="A8371" t="s">
        <v>750</v>
      </c>
      <c r="B8371" t="s">
        <v>212</v>
      </c>
    </row>
    <row r="8372" spans="1:2" x14ac:dyDescent="0.3">
      <c r="A8372" t="s">
        <v>750</v>
      </c>
      <c r="B8372" t="s">
        <v>212</v>
      </c>
    </row>
    <row r="8373" spans="1:2" x14ac:dyDescent="0.3">
      <c r="A8373" t="s">
        <v>750</v>
      </c>
      <c r="B8373" t="s">
        <v>212</v>
      </c>
    </row>
    <row r="8374" spans="1:2" x14ac:dyDescent="0.3">
      <c r="A8374" t="s">
        <v>750</v>
      </c>
      <c r="B8374" t="s">
        <v>212</v>
      </c>
    </row>
    <row r="8375" spans="1:2" x14ac:dyDescent="0.3">
      <c r="A8375" t="s">
        <v>750</v>
      </c>
      <c r="B8375" t="s">
        <v>212</v>
      </c>
    </row>
    <row r="8376" spans="1:2" x14ac:dyDescent="0.3">
      <c r="A8376" t="s">
        <v>750</v>
      </c>
      <c r="B8376" t="s">
        <v>212</v>
      </c>
    </row>
    <row r="8377" spans="1:2" x14ac:dyDescent="0.3">
      <c r="A8377" t="s">
        <v>750</v>
      </c>
      <c r="B8377" t="s">
        <v>212</v>
      </c>
    </row>
    <row r="8378" spans="1:2" x14ac:dyDescent="0.3">
      <c r="A8378" t="s">
        <v>749</v>
      </c>
      <c r="B8378" t="s">
        <v>217</v>
      </c>
    </row>
    <row r="8379" spans="1:2" x14ac:dyDescent="0.3">
      <c r="A8379" t="s">
        <v>749</v>
      </c>
      <c r="B8379" t="s">
        <v>217</v>
      </c>
    </row>
    <row r="8380" spans="1:2" x14ac:dyDescent="0.3">
      <c r="A8380" t="s">
        <v>749</v>
      </c>
      <c r="B8380" t="s">
        <v>217</v>
      </c>
    </row>
    <row r="8381" spans="1:2" x14ac:dyDescent="0.3">
      <c r="A8381" t="s">
        <v>749</v>
      </c>
      <c r="B8381" t="s">
        <v>217</v>
      </c>
    </row>
    <row r="8382" spans="1:2" x14ac:dyDescent="0.3">
      <c r="A8382" t="s">
        <v>749</v>
      </c>
      <c r="B8382" t="s">
        <v>217</v>
      </c>
    </row>
    <row r="8383" spans="1:2" x14ac:dyDescent="0.3">
      <c r="A8383" t="s">
        <v>749</v>
      </c>
      <c r="B8383" t="s">
        <v>217</v>
      </c>
    </row>
    <row r="8384" spans="1:2" x14ac:dyDescent="0.3">
      <c r="A8384" t="s">
        <v>749</v>
      </c>
      <c r="B8384" t="s">
        <v>217</v>
      </c>
    </row>
    <row r="8385" spans="1:2" x14ac:dyDescent="0.3">
      <c r="A8385" t="s">
        <v>749</v>
      </c>
      <c r="B8385" t="s">
        <v>217</v>
      </c>
    </row>
    <row r="8386" spans="1:2" x14ac:dyDescent="0.3">
      <c r="A8386" t="s">
        <v>749</v>
      </c>
      <c r="B8386" t="s">
        <v>217</v>
      </c>
    </row>
    <row r="8387" spans="1:2" x14ac:dyDescent="0.3">
      <c r="A8387" t="s">
        <v>749</v>
      </c>
      <c r="B8387" t="s">
        <v>217</v>
      </c>
    </row>
    <row r="8388" spans="1:2" x14ac:dyDescent="0.3">
      <c r="A8388" t="s">
        <v>748</v>
      </c>
      <c r="B8388" t="s">
        <v>227</v>
      </c>
    </row>
    <row r="8389" spans="1:2" x14ac:dyDescent="0.3">
      <c r="A8389" t="s">
        <v>748</v>
      </c>
      <c r="B8389" t="s">
        <v>227</v>
      </c>
    </row>
    <row r="8390" spans="1:2" x14ac:dyDescent="0.3">
      <c r="A8390" t="s">
        <v>748</v>
      </c>
      <c r="B8390" t="s">
        <v>227</v>
      </c>
    </row>
    <row r="8391" spans="1:2" x14ac:dyDescent="0.3">
      <c r="A8391" t="s">
        <v>748</v>
      </c>
      <c r="B8391" t="s">
        <v>227</v>
      </c>
    </row>
    <row r="8392" spans="1:2" x14ac:dyDescent="0.3">
      <c r="A8392" t="s">
        <v>748</v>
      </c>
      <c r="B8392" t="s">
        <v>227</v>
      </c>
    </row>
    <row r="8393" spans="1:2" x14ac:dyDescent="0.3">
      <c r="A8393" t="s">
        <v>748</v>
      </c>
      <c r="B8393" t="s">
        <v>227</v>
      </c>
    </row>
    <row r="8394" spans="1:2" x14ac:dyDescent="0.3">
      <c r="A8394" t="s">
        <v>748</v>
      </c>
      <c r="B8394" t="s">
        <v>227</v>
      </c>
    </row>
    <row r="8395" spans="1:2" x14ac:dyDescent="0.3">
      <c r="A8395" t="s">
        <v>748</v>
      </c>
      <c r="B8395" t="s">
        <v>227</v>
      </c>
    </row>
    <row r="8396" spans="1:2" x14ac:dyDescent="0.3">
      <c r="A8396" t="s">
        <v>748</v>
      </c>
      <c r="B8396" t="s">
        <v>227</v>
      </c>
    </row>
    <row r="8397" spans="1:2" x14ac:dyDescent="0.3">
      <c r="A8397" t="s">
        <v>747</v>
      </c>
      <c r="B8397" t="s">
        <v>218</v>
      </c>
    </row>
    <row r="8398" spans="1:2" x14ac:dyDescent="0.3">
      <c r="A8398" t="s">
        <v>747</v>
      </c>
      <c r="B8398" t="s">
        <v>218</v>
      </c>
    </row>
    <row r="8399" spans="1:2" x14ac:dyDescent="0.3">
      <c r="A8399" t="s">
        <v>747</v>
      </c>
      <c r="B8399" t="s">
        <v>218</v>
      </c>
    </row>
    <row r="8400" spans="1:2" x14ac:dyDescent="0.3">
      <c r="A8400" t="s">
        <v>747</v>
      </c>
      <c r="B8400" t="s">
        <v>218</v>
      </c>
    </row>
    <row r="8401" spans="1:2" x14ac:dyDescent="0.3">
      <c r="A8401" t="s">
        <v>747</v>
      </c>
      <c r="B8401" t="s">
        <v>218</v>
      </c>
    </row>
    <row r="8402" spans="1:2" x14ac:dyDescent="0.3">
      <c r="A8402" t="s">
        <v>746</v>
      </c>
      <c r="B8402" t="s">
        <v>218</v>
      </c>
    </row>
    <row r="8403" spans="1:2" x14ac:dyDescent="0.3">
      <c r="A8403" t="s">
        <v>746</v>
      </c>
      <c r="B8403" t="s">
        <v>218</v>
      </c>
    </row>
    <row r="8404" spans="1:2" x14ac:dyDescent="0.3">
      <c r="A8404" t="s">
        <v>746</v>
      </c>
      <c r="B8404" t="s">
        <v>218</v>
      </c>
    </row>
    <row r="8405" spans="1:2" x14ac:dyDescent="0.3">
      <c r="A8405" t="s">
        <v>746</v>
      </c>
      <c r="B8405" t="s">
        <v>218</v>
      </c>
    </row>
    <row r="8406" spans="1:2" x14ac:dyDescent="0.3">
      <c r="A8406" t="s">
        <v>746</v>
      </c>
      <c r="B8406" t="s">
        <v>218</v>
      </c>
    </row>
    <row r="8407" spans="1:2" x14ac:dyDescent="0.3">
      <c r="A8407" t="s">
        <v>746</v>
      </c>
      <c r="B8407" t="s">
        <v>218</v>
      </c>
    </row>
    <row r="8408" spans="1:2" x14ac:dyDescent="0.3">
      <c r="A8408" t="s">
        <v>746</v>
      </c>
      <c r="B8408" t="s">
        <v>218</v>
      </c>
    </row>
    <row r="8409" spans="1:2" x14ac:dyDescent="0.3">
      <c r="A8409" t="s">
        <v>746</v>
      </c>
      <c r="B8409" t="s">
        <v>218</v>
      </c>
    </row>
    <row r="8410" spans="1:2" x14ac:dyDescent="0.3">
      <c r="A8410" t="s">
        <v>746</v>
      </c>
      <c r="B8410" t="s">
        <v>218</v>
      </c>
    </row>
    <row r="8411" spans="1:2" x14ac:dyDescent="0.3">
      <c r="A8411" t="s">
        <v>746</v>
      </c>
      <c r="B8411" t="s">
        <v>218</v>
      </c>
    </row>
    <row r="8412" spans="1:2" x14ac:dyDescent="0.3">
      <c r="A8412" t="s">
        <v>746</v>
      </c>
      <c r="B8412" t="s">
        <v>218</v>
      </c>
    </row>
    <row r="8413" spans="1:2" x14ac:dyDescent="0.3">
      <c r="A8413" t="s">
        <v>745</v>
      </c>
      <c r="B8413" t="s">
        <v>216</v>
      </c>
    </row>
    <row r="8414" spans="1:2" x14ac:dyDescent="0.3">
      <c r="A8414" t="s">
        <v>745</v>
      </c>
      <c r="B8414" t="s">
        <v>216</v>
      </c>
    </row>
    <row r="8415" spans="1:2" x14ac:dyDescent="0.3">
      <c r="A8415" t="s">
        <v>745</v>
      </c>
      <c r="B8415" t="s">
        <v>216</v>
      </c>
    </row>
    <row r="8416" spans="1:2" x14ac:dyDescent="0.3">
      <c r="A8416" t="s">
        <v>745</v>
      </c>
      <c r="B8416" t="s">
        <v>216</v>
      </c>
    </row>
    <row r="8417" spans="1:2" x14ac:dyDescent="0.3">
      <c r="A8417" t="s">
        <v>744</v>
      </c>
      <c r="B8417" t="s">
        <v>218</v>
      </c>
    </row>
    <row r="8418" spans="1:2" x14ac:dyDescent="0.3">
      <c r="A8418" t="s">
        <v>744</v>
      </c>
      <c r="B8418" t="s">
        <v>218</v>
      </c>
    </row>
    <row r="8419" spans="1:2" x14ac:dyDescent="0.3">
      <c r="A8419" t="s">
        <v>744</v>
      </c>
      <c r="B8419" t="s">
        <v>218</v>
      </c>
    </row>
    <row r="8420" spans="1:2" x14ac:dyDescent="0.3">
      <c r="A8420" t="s">
        <v>744</v>
      </c>
      <c r="B8420" t="s">
        <v>218</v>
      </c>
    </row>
    <row r="8421" spans="1:2" x14ac:dyDescent="0.3">
      <c r="A8421" t="s">
        <v>743</v>
      </c>
      <c r="B8421" t="s">
        <v>223</v>
      </c>
    </row>
    <row r="8422" spans="1:2" x14ac:dyDescent="0.3">
      <c r="A8422" t="s">
        <v>743</v>
      </c>
      <c r="B8422" t="s">
        <v>223</v>
      </c>
    </row>
    <row r="8423" spans="1:2" x14ac:dyDescent="0.3">
      <c r="A8423" t="s">
        <v>742</v>
      </c>
      <c r="B8423" t="s">
        <v>211</v>
      </c>
    </row>
    <row r="8424" spans="1:2" x14ac:dyDescent="0.3">
      <c r="A8424" t="s">
        <v>742</v>
      </c>
      <c r="B8424" t="s">
        <v>211</v>
      </c>
    </row>
    <row r="8425" spans="1:2" x14ac:dyDescent="0.3">
      <c r="A8425" t="s">
        <v>742</v>
      </c>
      <c r="B8425" t="s">
        <v>211</v>
      </c>
    </row>
    <row r="8426" spans="1:2" x14ac:dyDescent="0.3">
      <c r="A8426" t="s">
        <v>742</v>
      </c>
      <c r="B8426" t="s">
        <v>211</v>
      </c>
    </row>
    <row r="8427" spans="1:2" x14ac:dyDescent="0.3">
      <c r="A8427" t="s">
        <v>741</v>
      </c>
      <c r="B8427" t="s">
        <v>70</v>
      </c>
    </row>
    <row r="8428" spans="1:2" x14ac:dyDescent="0.3">
      <c r="A8428" t="s">
        <v>741</v>
      </c>
      <c r="B8428" t="s">
        <v>70</v>
      </c>
    </row>
    <row r="8429" spans="1:2" x14ac:dyDescent="0.3">
      <c r="A8429" t="s">
        <v>741</v>
      </c>
      <c r="B8429" t="s">
        <v>70</v>
      </c>
    </row>
    <row r="8430" spans="1:2" x14ac:dyDescent="0.3">
      <c r="A8430" t="s">
        <v>741</v>
      </c>
      <c r="B8430" t="s">
        <v>70</v>
      </c>
    </row>
    <row r="8431" spans="1:2" x14ac:dyDescent="0.3">
      <c r="A8431" t="s">
        <v>740</v>
      </c>
      <c r="B8431" t="s">
        <v>211</v>
      </c>
    </row>
    <row r="8432" spans="1:2" x14ac:dyDescent="0.3">
      <c r="A8432" t="s">
        <v>740</v>
      </c>
      <c r="B8432" t="s">
        <v>211</v>
      </c>
    </row>
    <row r="8433" spans="1:2" x14ac:dyDescent="0.3">
      <c r="A8433" t="s">
        <v>739</v>
      </c>
      <c r="B8433" t="s">
        <v>208</v>
      </c>
    </row>
    <row r="8434" spans="1:2" x14ac:dyDescent="0.3">
      <c r="A8434" t="s">
        <v>727</v>
      </c>
      <c r="B8434" t="s">
        <v>94</v>
      </c>
    </row>
    <row r="8435" spans="1:2" x14ac:dyDescent="0.3">
      <c r="A8435" t="s">
        <v>738</v>
      </c>
      <c r="B8435" t="s">
        <v>208</v>
      </c>
    </row>
    <row r="8436" spans="1:2" x14ac:dyDescent="0.3">
      <c r="A8436" t="s">
        <v>738</v>
      </c>
      <c r="B8436" t="s">
        <v>208</v>
      </c>
    </row>
    <row r="8437" spans="1:2" x14ac:dyDescent="0.3">
      <c r="A8437" t="s">
        <v>738</v>
      </c>
      <c r="B8437" t="s">
        <v>208</v>
      </c>
    </row>
    <row r="8438" spans="1:2" x14ac:dyDescent="0.3">
      <c r="A8438" t="s">
        <v>738</v>
      </c>
      <c r="B8438" t="s">
        <v>208</v>
      </c>
    </row>
    <row r="8439" spans="1:2" x14ac:dyDescent="0.3">
      <c r="A8439" t="s">
        <v>738</v>
      </c>
      <c r="B8439" t="s">
        <v>208</v>
      </c>
    </row>
    <row r="8440" spans="1:2" x14ac:dyDescent="0.3">
      <c r="A8440" t="s">
        <v>738</v>
      </c>
      <c r="B8440" t="s">
        <v>208</v>
      </c>
    </row>
    <row r="8441" spans="1:2" x14ac:dyDescent="0.3">
      <c r="A8441" t="s">
        <v>738</v>
      </c>
      <c r="B8441" t="s">
        <v>208</v>
      </c>
    </row>
    <row r="8442" spans="1:2" x14ac:dyDescent="0.3">
      <c r="A8442" t="s">
        <v>738</v>
      </c>
      <c r="B8442" t="s">
        <v>208</v>
      </c>
    </row>
    <row r="8443" spans="1:2" x14ac:dyDescent="0.3">
      <c r="A8443" t="s">
        <v>738</v>
      </c>
      <c r="B8443" t="s">
        <v>208</v>
      </c>
    </row>
    <row r="8444" spans="1:2" x14ac:dyDescent="0.3">
      <c r="A8444" t="s">
        <v>738</v>
      </c>
      <c r="B8444" t="s">
        <v>208</v>
      </c>
    </row>
    <row r="8445" spans="1:2" x14ac:dyDescent="0.3">
      <c r="A8445" t="s">
        <v>738</v>
      </c>
      <c r="B8445" t="s">
        <v>208</v>
      </c>
    </row>
    <row r="8446" spans="1:2" x14ac:dyDescent="0.3">
      <c r="A8446" t="s">
        <v>738</v>
      </c>
      <c r="B8446" t="s">
        <v>208</v>
      </c>
    </row>
    <row r="8447" spans="1:2" x14ac:dyDescent="0.3">
      <c r="A8447" t="s">
        <v>738</v>
      </c>
      <c r="B8447" t="s">
        <v>208</v>
      </c>
    </row>
    <row r="8448" spans="1:2" x14ac:dyDescent="0.3">
      <c r="A8448" t="s">
        <v>738</v>
      </c>
      <c r="B8448" t="s">
        <v>208</v>
      </c>
    </row>
    <row r="8449" spans="1:2" x14ac:dyDescent="0.3">
      <c r="A8449" t="s">
        <v>738</v>
      </c>
      <c r="B8449" t="s">
        <v>208</v>
      </c>
    </row>
    <row r="8450" spans="1:2" x14ac:dyDescent="0.3">
      <c r="A8450" t="s">
        <v>737</v>
      </c>
      <c r="B8450" t="s">
        <v>219</v>
      </c>
    </row>
    <row r="8451" spans="1:2" x14ac:dyDescent="0.3">
      <c r="A8451" t="s">
        <v>737</v>
      </c>
      <c r="B8451" t="s">
        <v>219</v>
      </c>
    </row>
    <row r="8452" spans="1:2" x14ac:dyDescent="0.3">
      <c r="A8452" t="s">
        <v>737</v>
      </c>
      <c r="B8452" t="s">
        <v>219</v>
      </c>
    </row>
    <row r="8453" spans="1:2" x14ac:dyDescent="0.3">
      <c r="A8453" t="s">
        <v>737</v>
      </c>
      <c r="B8453" t="s">
        <v>219</v>
      </c>
    </row>
    <row r="8454" spans="1:2" x14ac:dyDescent="0.3">
      <c r="A8454" t="s">
        <v>737</v>
      </c>
      <c r="B8454" t="s">
        <v>219</v>
      </c>
    </row>
    <row r="8455" spans="1:2" x14ac:dyDescent="0.3">
      <c r="A8455" t="s">
        <v>737</v>
      </c>
      <c r="B8455" t="s">
        <v>219</v>
      </c>
    </row>
    <row r="8456" spans="1:2" x14ac:dyDescent="0.3">
      <c r="A8456" t="s">
        <v>737</v>
      </c>
      <c r="B8456" t="s">
        <v>219</v>
      </c>
    </row>
    <row r="8457" spans="1:2" x14ac:dyDescent="0.3">
      <c r="A8457" t="s">
        <v>737</v>
      </c>
      <c r="B8457" t="s">
        <v>219</v>
      </c>
    </row>
    <row r="8458" spans="1:2" x14ac:dyDescent="0.3">
      <c r="A8458" t="s">
        <v>737</v>
      </c>
      <c r="B8458" t="s">
        <v>219</v>
      </c>
    </row>
    <row r="8459" spans="1:2" x14ac:dyDescent="0.3">
      <c r="A8459" t="s">
        <v>737</v>
      </c>
      <c r="B8459" t="s">
        <v>219</v>
      </c>
    </row>
    <row r="8460" spans="1:2" x14ac:dyDescent="0.3">
      <c r="A8460" t="s">
        <v>737</v>
      </c>
      <c r="B8460" t="s">
        <v>219</v>
      </c>
    </row>
    <row r="8461" spans="1:2" x14ac:dyDescent="0.3">
      <c r="A8461" t="s">
        <v>737</v>
      </c>
      <c r="B8461" t="s">
        <v>219</v>
      </c>
    </row>
    <row r="8462" spans="1:2" x14ac:dyDescent="0.3">
      <c r="A8462" t="s">
        <v>737</v>
      </c>
      <c r="B8462" t="s">
        <v>219</v>
      </c>
    </row>
    <row r="8463" spans="1:2" x14ac:dyDescent="0.3">
      <c r="A8463" t="s">
        <v>737</v>
      </c>
      <c r="B8463" t="s">
        <v>219</v>
      </c>
    </row>
    <row r="8464" spans="1:2" x14ac:dyDescent="0.3">
      <c r="A8464" t="s">
        <v>737</v>
      </c>
      <c r="B8464" t="s">
        <v>219</v>
      </c>
    </row>
    <row r="8465" spans="1:2" x14ac:dyDescent="0.3">
      <c r="A8465" t="s">
        <v>737</v>
      </c>
      <c r="B8465" t="s">
        <v>219</v>
      </c>
    </row>
    <row r="8466" spans="1:2" x14ac:dyDescent="0.3">
      <c r="A8466" t="s">
        <v>736</v>
      </c>
      <c r="B8466" t="s">
        <v>70</v>
      </c>
    </row>
    <row r="8467" spans="1:2" x14ac:dyDescent="0.3">
      <c r="A8467" t="s">
        <v>735</v>
      </c>
      <c r="B8467" t="s">
        <v>207</v>
      </c>
    </row>
    <row r="8468" spans="1:2" x14ac:dyDescent="0.3">
      <c r="A8468" t="s">
        <v>734</v>
      </c>
      <c r="B8468" t="s">
        <v>207</v>
      </c>
    </row>
    <row r="8469" spans="1:2" x14ac:dyDescent="0.3">
      <c r="A8469" t="s">
        <v>733</v>
      </c>
      <c r="B8469" t="s">
        <v>213</v>
      </c>
    </row>
    <row r="8470" spans="1:2" x14ac:dyDescent="0.3">
      <c r="A8470" t="s">
        <v>732</v>
      </c>
      <c r="B8470" t="s">
        <v>206</v>
      </c>
    </row>
    <row r="8471" spans="1:2" x14ac:dyDescent="0.3">
      <c r="A8471" t="s">
        <v>731</v>
      </c>
      <c r="B8471" t="s">
        <v>228</v>
      </c>
    </row>
    <row r="8472" spans="1:2" x14ac:dyDescent="0.3">
      <c r="A8472" t="s">
        <v>731</v>
      </c>
      <c r="B8472" t="s">
        <v>228</v>
      </c>
    </row>
    <row r="8473" spans="1:2" x14ac:dyDescent="0.3">
      <c r="A8473" t="s">
        <v>730</v>
      </c>
      <c r="B8473" t="s">
        <v>229</v>
      </c>
    </row>
    <row r="8474" spans="1:2" x14ac:dyDescent="0.3">
      <c r="A8474" t="s">
        <v>729</v>
      </c>
      <c r="B8474" t="s">
        <v>229</v>
      </c>
    </row>
    <row r="8475" spans="1:2" x14ac:dyDescent="0.3">
      <c r="A8475" t="s">
        <v>729</v>
      </c>
      <c r="B8475" t="s">
        <v>229</v>
      </c>
    </row>
    <row r="8476" spans="1:2" x14ac:dyDescent="0.3">
      <c r="A8476" t="s">
        <v>729</v>
      </c>
      <c r="B8476" t="s">
        <v>229</v>
      </c>
    </row>
    <row r="8477" spans="1:2" x14ac:dyDescent="0.3">
      <c r="A8477" t="s">
        <v>729</v>
      </c>
      <c r="B8477" t="s">
        <v>229</v>
      </c>
    </row>
    <row r="8478" spans="1:2" x14ac:dyDescent="0.3">
      <c r="A8478" t="s">
        <v>729</v>
      </c>
      <c r="B8478" t="s">
        <v>229</v>
      </c>
    </row>
    <row r="8479" spans="1:2" x14ac:dyDescent="0.3">
      <c r="A8479" t="s">
        <v>729</v>
      </c>
      <c r="B8479" t="s">
        <v>229</v>
      </c>
    </row>
    <row r="8480" spans="1:2" x14ac:dyDescent="0.3">
      <c r="A8480" t="s">
        <v>729</v>
      </c>
      <c r="B8480" t="s">
        <v>229</v>
      </c>
    </row>
    <row r="8481" spans="1:2" x14ac:dyDescent="0.3">
      <c r="A8481" t="s">
        <v>729</v>
      </c>
      <c r="B8481" t="s">
        <v>229</v>
      </c>
    </row>
    <row r="8482" spans="1:2" x14ac:dyDescent="0.3">
      <c r="A8482" t="s">
        <v>729</v>
      </c>
      <c r="B8482" t="s">
        <v>229</v>
      </c>
    </row>
    <row r="8483" spans="1:2" x14ac:dyDescent="0.3">
      <c r="A8483" t="s">
        <v>729</v>
      </c>
      <c r="B8483" t="s">
        <v>229</v>
      </c>
    </row>
    <row r="8484" spans="1:2" x14ac:dyDescent="0.3">
      <c r="A8484" t="s">
        <v>729</v>
      </c>
      <c r="B8484" t="s">
        <v>229</v>
      </c>
    </row>
    <row r="8485" spans="1:2" x14ac:dyDescent="0.3">
      <c r="A8485" t="s">
        <v>729</v>
      </c>
      <c r="B8485" t="s">
        <v>229</v>
      </c>
    </row>
    <row r="8486" spans="1:2" x14ac:dyDescent="0.3">
      <c r="A8486" t="s">
        <v>729</v>
      </c>
      <c r="B8486" t="s">
        <v>229</v>
      </c>
    </row>
    <row r="8487" spans="1:2" x14ac:dyDescent="0.3">
      <c r="A8487" t="s">
        <v>729</v>
      </c>
      <c r="B8487" t="s">
        <v>229</v>
      </c>
    </row>
    <row r="8488" spans="1:2" x14ac:dyDescent="0.3">
      <c r="A8488" t="s">
        <v>729</v>
      </c>
      <c r="B8488" t="s">
        <v>229</v>
      </c>
    </row>
    <row r="8489" spans="1:2" x14ac:dyDescent="0.3">
      <c r="A8489" t="s">
        <v>728</v>
      </c>
      <c r="B8489" t="s">
        <v>227</v>
      </c>
    </row>
    <row r="8490" spans="1:2" x14ac:dyDescent="0.3">
      <c r="A8490" t="s">
        <v>728</v>
      </c>
      <c r="B8490" t="s">
        <v>227</v>
      </c>
    </row>
    <row r="8491" spans="1:2" x14ac:dyDescent="0.3">
      <c r="A8491" t="s">
        <v>728</v>
      </c>
      <c r="B8491" t="s">
        <v>227</v>
      </c>
    </row>
    <row r="8492" spans="1:2" x14ac:dyDescent="0.3">
      <c r="A8492" t="s">
        <v>728</v>
      </c>
      <c r="B8492" t="s">
        <v>227</v>
      </c>
    </row>
    <row r="8493" spans="1:2" x14ac:dyDescent="0.3">
      <c r="A8493" t="s">
        <v>728</v>
      </c>
      <c r="B8493" t="s">
        <v>227</v>
      </c>
    </row>
    <row r="8494" spans="1:2" x14ac:dyDescent="0.3">
      <c r="A8494" t="s">
        <v>728</v>
      </c>
      <c r="B8494" t="s">
        <v>227</v>
      </c>
    </row>
    <row r="8495" spans="1:2" x14ac:dyDescent="0.3">
      <c r="A8495" t="s">
        <v>728</v>
      </c>
      <c r="B8495" t="s">
        <v>227</v>
      </c>
    </row>
    <row r="8496" spans="1:2" x14ac:dyDescent="0.3">
      <c r="A8496" t="s">
        <v>728</v>
      </c>
      <c r="B8496" t="s">
        <v>227</v>
      </c>
    </row>
    <row r="8497" spans="1:2" x14ac:dyDescent="0.3">
      <c r="A8497" t="s">
        <v>728</v>
      </c>
      <c r="B8497" t="s">
        <v>227</v>
      </c>
    </row>
    <row r="8498" spans="1:2" x14ac:dyDescent="0.3">
      <c r="A8498" t="s">
        <v>728</v>
      </c>
      <c r="B8498" t="s">
        <v>227</v>
      </c>
    </row>
    <row r="8499" spans="1:2" x14ac:dyDescent="0.3">
      <c r="A8499" t="s">
        <v>728</v>
      </c>
      <c r="B8499" t="s">
        <v>227</v>
      </c>
    </row>
    <row r="8500" spans="1:2" x14ac:dyDescent="0.3">
      <c r="A8500" t="s">
        <v>728</v>
      </c>
      <c r="B8500" t="s">
        <v>227</v>
      </c>
    </row>
    <row r="8501" spans="1:2" x14ac:dyDescent="0.3">
      <c r="A8501" t="s">
        <v>728</v>
      </c>
      <c r="B8501" t="s">
        <v>227</v>
      </c>
    </row>
    <row r="8502" spans="1:2" x14ac:dyDescent="0.3">
      <c r="A8502" t="s">
        <v>728</v>
      </c>
      <c r="B8502" t="s">
        <v>227</v>
      </c>
    </row>
    <row r="8503" spans="1:2" x14ac:dyDescent="0.3">
      <c r="A8503" t="s">
        <v>728</v>
      </c>
      <c r="B8503" t="s">
        <v>227</v>
      </c>
    </row>
    <row r="8504" spans="1:2" x14ac:dyDescent="0.3">
      <c r="A8504" t="s">
        <v>728</v>
      </c>
      <c r="B8504" t="s">
        <v>227</v>
      </c>
    </row>
    <row r="8505" spans="1:2" x14ac:dyDescent="0.3">
      <c r="A8505" t="s">
        <v>728</v>
      </c>
      <c r="B8505" t="s">
        <v>227</v>
      </c>
    </row>
    <row r="8506" spans="1:2" x14ac:dyDescent="0.3">
      <c r="A8506" t="s">
        <v>728</v>
      </c>
      <c r="B8506" t="s">
        <v>227</v>
      </c>
    </row>
    <row r="8507" spans="1:2" x14ac:dyDescent="0.3">
      <c r="A8507" t="s">
        <v>726</v>
      </c>
      <c r="B8507" t="s">
        <v>227</v>
      </c>
    </row>
    <row r="8508" spans="1:2" x14ac:dyDescent="0.3">
      <c r="A8508" t="s">
        <v>726</v>
      </c>
      <c r="B8508" t="s">
        <v>227</v>
      </c>
    </row>
    <row r="8509" spans="1:2" x14ac:dyDescent="0.3">
      <c r="A8509" t="s">
        <v>726</v>
      </c>
      <c r="B8509" t="s">
        <v>227</v>
      </c>
    </row>
    <row r="8510" spans="1:2" x14ac:dyDescent="0.3">
      <c r="A8510" t="s">
        <v>726</v>
      </c>
      <c r="B8510" t="s">
        <v>227</v>
      </c>
    </row>
    <row r="8511" spans="1:2" x14ac:dyDescent="0.3">
      <c r="A8511" t="s">
        <v>726</v>
      </c>
      <c r="B8511" t="s">
        <v>227</v>
      </c>
    </row>
    <row r="8512" spans="1:2" x14ac:dyDescent="0.3">
      <c r="A8512" t="s">
        <v>726</v>
      </c>
      <c r="B8512" t="s">
        <v>227</v>
      </c>
    </row>
    <row r="8513" spans="1:2" x14ac:dyDescent="0.3">
      <c r="A8513" t="s">
        <v>726</v>
      </c>
      <c r="B8513" t="s">
        <v>227</v>
      </c>
    </row>
    <row r="8514" spans="1:2" x14ac:dyDescent="0.3">
      <c r="A8514" t="s">
        <v>726</v>
      </c>
      <c r="B8514" t="s">
        <v>227</v>
      </c>
    </row>
    <row r="8515" spans="1:2" x14ac:dyDescent="0.3">
      <c r="A8515" t="s">
        <v>726</v>
      </c>
      <c r="B8515" t="s">
        <v>227</v>
      </c>
    </row>
    <row r="8516" spans="1:2" x14ac:dyDescent="0.3">
      <c r="A8516" t="s">
        <v>726</v>
      </c>
      <c r="B8516" t="s">
        <v>227</v>
      </c>
    </row>
    <row r="8517" spans="1:2" x14ac:dyDescent="0.3">
      <c r="A8517" t="s">
        <v>726</v>
      </c>
      <c r="B8517" t="s">
        <v>227</v>
      </c>
    </row>
    <row r="8518" spans="1:2" x14ac:dyDescent="0.3">
      <c r="A8518" t="s">
        <v>726</v>
      </c>
      <c r="B8518" t="s">
        <v>227</v>
      </c>
    </row>
    <row r="8519" spans="1:2" x14ac:dyDescent="0.3">
      <c r="A8519" t="s">
        <v>726</v>
      </c>
      <c r="B8519" t="s">
        <v>227</v>
      </c>
    </row>
    <row r="8520" spans="1:2" x14ac:dyDescent="0.3">
      <c r="A8520" t="s">
        <v>726</v>
      </c>
      <c r="B8520" t="s">
        <v>227</v>
      </c>
    </row>
    <row r="8521" spans="1:2" x14ac:dyDescent="0.3">
      <c r="A8521" t="s">
        <v>726</v>
      </c>
      <c r="B8521" t="s">
        <v>227</v>
      </c>
    </row>
    <row r="8522" spans="1:2" x14ac:dyDescent="0.3">
      <c r="A8522" t="s">
        <v>726</v>
      </c>
      <c r="B8522" t="s">
        <v>227</v>
      </c>
    </row>
    <row r="8523" spans="1:2" x14ac:dyDescent="0.3">
      <c r="A8523" t="s">
        <v>726</v>
      </c>
      <c r="B8523" t="s">
        <v>227</v>
      </c>
    </row>
    <row r="8524" spans="1:2" x14ac:dyDescent="0.3">
      <c r="A8524" t="s">
        <v>726</v>
      </c>
      <c r="B8524" t="s">
        <v>227</v>
      </c>
    </row>
    <row r="8525" spans="1:2" x14ac:dyDescent="0.3">
      <c r="A8525" t="s">
        <v>726</v>
      </c>
      <c r="B8525" t="s">
        <v>227</v>
      </c>
    </row>
    <row r="8526" spans="1:2" x14ac:dyDescent="0.3">
      <c r="A8526" t="s">
        <v>725</v>
      </c>
      <c r="B8526" t="s">
        <v>217</v>
      </c>
    </row>
    <row r="8527" spans="1:2" x14ac:dyDescent="0.3">
      <c r="A8527" t="s">
        <v>725</v>
      </c>
      <c r="B8527" t="s">
        <v>217</v>
      </c>
    </row>
    <row r="8528" spans="1:2" x14ac:dyDescent="0.3">
      <c r="A8528" t="s">
        <v>725</v>
      </c>
      <c r="B8528" t="s">
        <v>217</v>
      </c>
    </row>
    <row r="8529" spans="1:2" x14ac:dyDescent="0.3">
      <c r="A8529" t="s">
        <v>725</v>
      </c>
      <c r="B8529" t="s">
        <v>217</v>
      </c>
    </row>
    <row r="8530" spans="1:2" x14ac:dyDescent="0.3">
      <c r="A8530" t="s">
        <v>725</v>
      </c>
      <c r="B8530" t="s">
        <v>217</v>
      </c>
    </row>
    <row r="8531" spans="1:2" x14ac:dyDescent="0.3">
      <c r="A8531" t="s">
        <v>725</v>
      </c>
      <c r="B8531" t="s">
        <v>217</v>
      </c>
    </row>
    <row r="8532" spans="1:2" x14ac:dyDescent="0.3">
      <c r="A8532" t="s">
        <v>725</v>
      </c>
      <c r="B8532" t="s">
        <v>217</v>
      </c>
    </row>
    <row r="8533" spans="1:2" x14ac:dyDescent="0.3">
      <c r="A8533" t="s">
        <v>724</v>
      </c>
      <c r="B8533" t="s">
        <v>211</v>
      </c>
    </row>
    <row r="8534" spans="1:2" x14ac:dyDescent="0.3">
      <c r="A8534" t="s">
        <v>723</v>
      </c>
      <c r="B8534" t="s">
        <v>211</v>
      </c>
    </row>
    <row r="8535" spans="1:2" x14ac:dyDescent="0.3">
      <c r="A8535" t="s">
        <v>723</v>
      </c>
      <c r="B8535" t="s">
        <v>211</v>
      </c>
    </row>
    <row r="8536" spans="1:2" x14ac:dyDescent="0.3">
      <c r="A8536" t="s">
        <v>723</v>
      </c>
      <c r="B8536" t="s">
        <v>211</v>
      </c>
    </row>
    <row r="8537" spans="1:2" x14ac:dyDescent="0.3">
      <c r="A8537" t="s">
        <v>723</v>
      </c>
      <c r="B8537" t="s">
        <v>211</v>
      </c>
    </row>
    <row r="8538" spans="1:2" x14ac:dyDescent="0.3">
      <c r="A8538" t="s">
        <v>722</v>
      </c>
      <c r="B8538" t="s">
        <v>216</v>
      </c>
    </row>
    <row r="8539" spans="1:2" x14ac:dyDescent="0.3">
      <c r="A8539" t="s">
        <v>722</v>
      </c>
      <c r="B8539" t="s">
        <v>216</v>
      </c>
    </row>
    <row r="8540" spans="1:2" x14ac:dyDescent="0.3">
      <c r="A8540" t="s">
        <v>722</v>
      </c>
      <c r="B8540" t="s">
        <v>216</v>
      </c>
    </row>
    <row r="8541" spans="1:2" x14ac:dyDescent="0.3">
      <c r="A8541" t="s">
        <v>722</v>
      </c>
      <c r="B8541" t="s">
        <v>216</v>
      </c>
    </row>
    <row r="8542" spans="1:2" x14ac:dyDescent="0.3">
      <c r="A8542" t="s">
        <v>722</v>
      </c>
      <c r="B8542" t="s">
        <v>216</v>
      </c>
    </row>
    <row r="8543" spans="1:2" x14ac:dyDescent="0.3">
      <c r="A8543" t="s">
        <v>722</v>
      </c>
      <c r="B8543" t="s">
        <v>216</v>
      </c>
    </row>
    <row r="8544" spans="1:2" x14ac:dyDescent="0.3">
      <c r="A8544" t="s">
        <v>722</v>
      </c>
      <c r="B8544" t="s">
        <v>216</v>
      </c>
    </row>
    <row r="8545" spans="1:2" x14ac:dyDescent="0.3">
      <c r="A8545" t="s">
        <v>722</v>
      </c>
      <c r="B8545" t="s">
        <v>216</v>
      </c>
    </row>
    <row r="8546" spans="1:2" x14ac:dyDescent="0.3">
      <c r="A8546" t="s">
        <v>721</v>
      </c>
      <c r="B8546" t="s">
        <v>70</v>
      </c>
    </row>
    <row r="8547" spans="1:2" x14ac:dyDescent="0.3">
      <c r="A8547" t="s">
        <v>720</v>
      </c>
      <c r="B8547" t="s">
        <v>82</v>
      </c>
    </row>
    <row r="8548" spans="1:2" x14ac:dyDescent="0.3">
      <c r="A8548" t="s">
        <v>720</v>
      </c>
      <c r="B8548" t="s">
        <v>82</v>
      </c>
    </row>
    <row r="8549" spans="1:2" x14ac:dyDescent="0.3">
      <c r="A8549" t="s">
        <v>720</v>
      </c>
      <c r="B8549" t="s">
        <v>82</v>
      </c>
    </row>
    <row r="8550" spans="1:2" x14ac:dyDescent="0.3">
      <c r="A8550" t="s">
        <v>720</v>
      </c>
      <c r="B8550" t="s">
        <v>82</v>
      </c>
    </row>
    <row r="8551" spans="1:2" x14ac:dyDescent="0.3">
      <c r="A8551" t="s">
        <v>720</v>
      </c>
      <c r="B8551" t="s">
        <v>82</v>
      </c>
    </row>
    <row r="8552" spans="1:2" x14ac:dyDescent="0.3">
      <c r="A8552" t="s">
        <v>720</v>
      </c>
      <c r="B8552" t="s">
        <v>82</v>
      </c>
    </row>
    <row r="8553" spans="1:2" x14ac:dyDescent="0.3">
      <c r="A8553" t="s">
        <v>720</v>
      </c>
      <c r="B8553" t="s">
        <v>82</v>
      </c>
    </row>
    <row r="8554" spans="1:2" x14ac:dyDescent="0.3">
      <c r="A8554" t="s">
        <v>720</v>
      </c>
      <c r="B8554" t="s">
        <v>82</v>
      </c>
    </row>
    <row r="8555" spans="1:2" x14ac:dyDescent="0.3">
      <c r="A8555" t="s">
        <v>720</v>
      </c>
      <c r="B8555" t="s">
        <v>82</v>
      </c>
    </row>
    <row r="8556" spans="1:2" x14ac:dyDescent="0.3">
      <c r="A8556" t="s">
        <v>720</v>
      </c>
      <c r="B8556" t="s">
        <v>82</v>
      </c>
    </row>
    <row r="8557" spans="1:2" x14ac:dyDescent="0.3">
      <c r="A8557" t="s">
        <v>719</v>
      </c>
      <c r="B8557" t="s">
        <v>229</v>
      </c>
    </row>
    <row r="8558" spans="1:2" x14ac:dyDescent="0.3">
      <c r="A8558" t="s">
        <v>719</v>
      </c>
      <c r="B8558" t="s">
        <v>229</v>
      </c>
    </row>
    <row r="8559" spans="1:2" x14ac:dyDescent="0.3">
      <c r="A8559" t="s">
        <v>719</v>
      </c>
      <c r="B8559" t="s">
        <v>229</v>
      </c>
    </row>
    <row r="8560" spans="1:2" x14ac:dyDescent="0.3">
      <c r="A8560" t="s">
        <v>719</v>
      </c>
      <c r="B8560" t="s">
        <v>229</v>
      </c>
    </row>
    <row r="8561" spans="1:2" x14ac:dyDescent="0.3">
      <c r="A8561" t="s">
        <v>719</v>
      </c>
      <c r="B8561" t="s">
        <v>229</v>
      </c>
    </row>
    <row r="8562" spans="1:2" x14ac:dyDescent="0.3">
      <c r="A8562" t="s">
        <v>719</v>
      </c>
      <c r="B8562" t="s">
        <v>229</v>
      </c>
    </row>
    <row r="8563" spans="1:2" x14ac:dyDescent="0.3">
      <c r="A8563" t="s">
        <v>719</v>
      </c>
      <c r="B8563" t="s">
        <v>229</v>
      </c>
    </row>
    <row r="8564" spans="1:2" x14ac:dyDescent="0.3">
      <c r="A8564" t="s">
        <v>718</v>
      </c>
      <c r="B8564" t="s">
        <v>209</v>
      </c>
    </row>
    <row r="8565" spans="1:2" x14ac:dyDescent="0.3">
      <c r="A8565" t="s">
        <v>717</v>
      </c>
      <c r="B8565" t="s">
        <v>228</v>
      </c>
    </row>
    <row r="8566" spans="1:2" x14ac:dyDescent="0.3">
      <c r="A8566" t="s">
        <v>717</v>
      </c>
      <c r="B8566" t="s">
        <v>228</v>
      </c>
    </row>
    <row r="8567" spans="1:2" x14ac:dyDescent="0.3">
      <c r="A8567" t="s">
        <v>717</v>
      </c>
      <c r="B8567" t="s">
        <v>228</v>
      </c>
    </row>
    <row r="8568" spans="1:2" x14ac:dyDescent="0.3">
      <c r="A8568" t="s">
        <v>717</v>
      </c>
      <c r="B8568" t="s">
        <v>228</v>
      </c>
    </row>
    <row r="8569" spans="1:2" x14ac:dyDescent="0.3">
      <c r="A8569" t="s">
        <v>717</v>
      </c>
      <c r="B8569" t="s">
        <v>228</v>
      </c>
    </row>
    <row r="8570" spans="1:2" x14ac:dyDescent="0.3">
      <c r="A8570" t="s">
        <v>717</v>
      </c>
      <c r="B8570" t="s">
        <v>228</v>
      </c>
    </row>
    <row r="8571" spans="1:2" x14ac:dyDescent="0.3">
      <c r="A8571" t="s">
        <v>717</v>
      </c>
      <c r="B8571" t="s">
        <v>228</v>
      </c>
    </row>
    <row r="8572" spans="1:2" x14ac:dyDescent="0.3">
      <c r="A8572" t="s">
        <v>716</v>
      </c>
      <c r="B8572" t="s">
        <v>211</v>
      </c>
    </row>
    <row r="8573" spans="1:2" x14ac:dyDescent="0.3">
      <c r="A8573" t="s">
        <v>716</v>
      </c>
      <c r="B8573" t="s">
        <v>211</v>
      </c>
    </row>
    <row r="8574" spans="1:2" x14ac:dyDescent="0.3">
      <c r="A8574" t="s">
        <v>715</v>
      </c>
      <c r="B8574" t="s">
        <v>220</v>
      </c>
    </row>
    <row r="8575" spans="1:2" x14ac:dyDescent="0.3">
      <c r="A8575" t="s">
        <v>715</v>
      </c>
      <c r="B8575" t="s">
        <v>220</v>
      </c>
    </row>
    <row r="8576" spans="1:2" x14ac:dyDescent="0.3">
      <c r="A8576" t="s">
        <v>714</v>
      </c>
      <c r="B8576" t="s">
        <v>206</v>
      </c>
    </row>
    <row r="8577" spans="1:2" x14ac:dyDescent="0.3">
      <c r="A8577" t="s">
        <v>714</v>
      </c>
      <c r="B8577" t="s">
        <v>206</v>
      </c>
    </row>
    <row r="8578" spans="1:2" x14ac:dyDescent="0.3">
      <c r="A8578" t="s">
        <v>713</v>
      </c>
      <c r="B8578" t="s">
        <v>217</v>
      </c>
    </row>
    <row r="8579" spans="1:2" x14ac:dyDescent="0.3">
      <c r="A8579" t="s">
        <v>713</v>
      </c>
      <c r="B8579" t="s">
        <v>217</v>
      </c>
    </row>
    <row r="8580" spans="1:2" x14ac:dyDescent="0.3">
      <c r="A8580" t="s">
        <v>713</v>
      </c>
      <c r="B8580" t="s">
        <v>217</v>
      </c>
    </row>
    <row r="8581" spans="1:2" x14ac:dyDescent="0.3">
      <c r="A8581" t="s">
        <v>713</v>
      </c>
      <c r="B8581" t="s">
        <v>217</v>
      </c>
    </row>
    <row r="8582" spans="1:2" x14ac:dyDescent="0.3">
      <c r="A8582" t="s">
        <v>713</v>
      </c>
      <c r="B8582" t="s">
        <v>217</v>
      </c>
    </row>
    <row r="8583" spans="1:2" x14ac:dyDescent="0.3">
      <c r="A8583" t="s">
        <v>713</v>
      </c>
      <c r="B8583" t="s">
        <v>217</v>
      </c>
    </row>
    <row r="8584" spans="1:2" x14ac:dyDescent="0.3">
      <c r="A8584" t="s">
        <v>713</v>
      </c>
      <c r="B8584" t="s">
        <v>217</v>
      </c>
    </row>
    <row r="8585" spans="1:2" x14ac:dyDescent="0.3">
      <c r="A8585" t="s">
        <v>713</v>
      </c>
      <c r="B8585" t="s">
        <v>217</v>
      </c>
    </row>
    <row r="8586" spans="1:2" x14ac:dyDescent="0.3">
      <c r="A8586" t="s">
        <v>713</v>
      </c>
      <c r="B8586" t="s">
        <v>217</v>
      </c>
    </row>
    <row r="8587" spans="1:2" x14ac:dyDescent="0.3">
      <c r="A8587" t="s">
        <v>713</v>
      </c>
      <c r="B8587" t="s">
        <v>217</v>
      </c>
    </row>
    <row r="8588" spans="1:2" x14ac:dyDescent="0.3">
      <c r="A8588" t="s">
        <v>713</v>
      </c>
      <c r="B8588" t="s">
        <v>217</v>
      </c>
    </row>
    <row r="8589" spans="1:2" x14ac:dyDescent="0.3">
      <c r="A8589" t="s">
        <v>713</v>
      </c>
      <c r="B8589" t="s">
        <v>217</v>
      </c>
    </row>
    <row r="8590" spans="1:2" x14ac:dyDescent="0.3">
      <c r="A8590" t="s">
        <v>713</v>
      </c>
      <c r="B8590" t="s">
        <v>217</v>
      </c>
    </row>
    <row r="8591" spans="1:2" x14ac:dyDescent="0.3">
      <c r="A8591" t="s">
        <v>713</v>
      </c>
      <c r="B8591" t="s">
        <v>217</v>
      </c>
    </row>
    <row r="8592" spans="1:2" x14ac:dyDescent="0.3">
      <c r="A8592" t="s">
        <v>713</v>
      </c>
      <c r="B8592" t="s">
        <v>217</v>
      </c>
    </row>
    <row r="8593" spans="1:2" x14ac:dyDescent="0.3">
      <c r="A8593" t="s">
        <v>713</v>
      </c>
      <c r="B8593" t="s">
        <v>217</v>
      </c>
    </row>
    <row r="8594" spans="1:2" x14ac:dyDescent="0.3">
      <c r="A8594" t="s">
        <v>712</v>
      </c>
      <c r="B8594" t="s">
        <v>212</v>
      </c>
    </row>
    <row r="8595" spans="1:2" x14ac:dyDescent="0.3">
      <c r="A8595" t="s">
        <v>711</v>
      </c>
      <c r="B8595" t="s">
        <v>212</v>
      </c>
    </row>
    <row r="8596" spans="1:2" x14ac:dyDescent="0.3">
      <c r="A8596" t="s">
        <v>711</v>
      </c>
      <c r="B8596" t="s">
        <v>212</v>
      </c>
    </row>
    <row r="8597" spans="1:2" x14ac:dyDescent="0.3">
      <c r="A8597" t="s">
        <v>711</v>
      </c>
      <c r="B8597" t="s">
        <v>212</v>
      </c>
    </row>
    <row r="8598" spans="1:2" x14ac:dyDescent="0.3">
      <c r="A8598" t="s">
        <v>711</v>
      </c>
      <c r="B8598" t="s">
        <v>212</v>
      </c>
    </row>
    <row r="8599" spans="1:2" x14ac:dyDescent="0.3">
      <c r="A8599" t="s">
        <v>711</v>
      </c>
      <c r="B8599" t="s">
        <v>212</v>
      </c>
    </row>
    <row r="8600" spans="1:2" x14ac:dyDescent="0.3">
      <c r="A8600" t="s">
        <v>711</v>
      </c>
      <c r="B8600" t="s">
        <v>212</v>
      </c>
    </row>
    <row r="8601" spans="1:2" x14ac:dyDescent="0.3">
      <c r="A8601" t="s">
        <v>711</v>
      </c>
      <c r="B8601" t="s">
        <v>212</v>
      </c>
    </row>
    <row r="8602" spans="1:2" x14ac:dyDescent="0.3">
      <c r="A8602" t="s">
        <v>711</v>
      </c>
      <c r="B8602" t="s">
        <v>212</v>
      </c>
    </row>
    <row r="8603" spans="1:2" x14ac:dyDescent="0.3">
      <c r="A8603" t="s">
        <v>711</v>
      </c>
      <c r="B8603" t="s">
        <v>212</v>
      </c>
    </row>
    <row r="8604" spans="1:2" x14ac:dyDescent="0.3">
      <c r="A8604" t="s">
        <v>711</v>
      </c>
      <c r="B8604" t="s">
        <v>212</v>
      </c>
    </row>
    <row r="8605" spans="1:2" x14ac:dyDescent="0.3">
      <c r="A8605" t="s">
        <v>711</v>
      </c>
      <c r="B8605" t="s">
        <v>212</v>
      </c>
    </row>
    <row r="8606" spans="1:2" x14ac:dyDescent="0.3">
      <c r="A8606" t="s">
        <v>711</v>
      </c>
      <c r="B8606" t="s">
        <v>212</v>
      </c>
    </row>
    <row r="8607" spans="1:2" x14ac:dyDescent="0.3">
      <c r="A8607" t="s">
        <v>711</v>
      </c>
      <c r="B8607" t="s">
        <v>212</v>
      </c>
    </row>
    <row r="8608" spans="1:2" x14ac:dyDescent="0.3">
      <c r="A8608" t="s">
        <v>711</v>
      </c>
      <c r="B8608" t="s">
        <v>212</v>
      </c>
    </row>
    <row r="8609" spans="1:2" x14ac:dyDescent="0.3">
      <c r="A8609" t="s">
        <v>711</v>
      </c>
      <c r="B8609" t="s">
        <v>212</v>
      </c>
    </row>
    <row r="8610" spans="1:2" x14ac:dyDescent="0.3">
      <c r="A8610" t="s">
        <v>711</v>
      </c>
      <c r="B8610" t="s">
        <v>212</v>
      </c>
    </row>
    <row r="8611" spans="1:2" x14ac:dyDescent="0.3">
      <c r="A8611" t="s">
        <v>711</v>
      </c>
      <c r="B8611" t="s">
        <v>212</v>
      </c>
    </row>
    <row r="8612" spans="1:2" x14ac:dyDescent="0.3">
      <c r="A8612" t="s">
        <v>711</v>
      </c>
      <c r="B8612" t="s">
        <v>212</v>
      </c>
    </row>
    <row r="8613" spans="1:2" x14ac:dyDescent="0.3">
      <c r="A8613" t="s">
        <v>711</v>
      </c>
      <c r="B8613" t="s">
        <v>212</v>
      </c>
    </row>
    <row r="8614" spans="1:2" x14ac:dyDescent="0.3">
      <c r="A8614" t="s">
        <v>711</v>
      </c>
      <c r="B8614" t="s">
        <v>212</v>
      </c>
    </row>
    <row r="8615" spans="1:2" x14ac:dyDescent="0.3">
      <c r="A8615" t="s">
        <v>710</v>
      </c>
      <c r="B8615" t="s">
        <v>212</v>
      </c>
    </row>
    <row r="8616" spans="1:2" x14ac:dyDescent="0.3">
      <c r="A8616" t="s">
        <v>710</v>
      </c>
      <c r="B8616" t="s">
        <v>212</v>
      </c>
    </row>
    <row r="8617" spans="1:2" x14ac:dyDescent="0.3">
      <c r="A8617" t="s">
        <v>709</v>
      </c>
      <c r="B8617" t="s">
        <v>82</v>
      </c>
    </row>
    <row r="8618" spans="1:2" x14ac:dyDescent="0.3">
      <c r="A8618" t="s">
        <v>709</v>
      </c>
      <c r="B8618" t="s">
        <v>82</v>
      </c>
    </row>
    <row r="8619" spans="1:2" x14ac:dyDescent="0.3">
      <c r="A8619" t="s">
        <v>709</v>
      </c>
      <c r="B8619" t="s">
        <v>82</v>
      </c>
    </row>
    <row r="8620" spans="1:2" x14ac:dyDescent="0.3">
      <c r="A8620" t="s">
        <v>708</v>
      </c>
      <c r="B8620" t="s">
        <v>211</v>
      </c>
    </row>
    <row r="8621" spans="1:2" x14ac:dyDescent="0.3">
      <c r="A8621" t="s">
        <v>708</v>
      </c>
      <c r="B8621" t="s">
        <v>211</v>
      </c>
    </row>
    <row r="8622" spans="1:2" x14ac:dyDescent="0.3">
      <c r="A8622" t="s">
        <v>707</v>
      </c>
      <c r="B8622" t="s">
        <v>70</v>
      </c>
    </row>
    <row r="8623" spans="1:2" x14ac:dyDescent="0.3">
      <c r="A8623" t="s">
        <v>707</v>
      </c>
      <c r="B8623" t="s">
        <v>70</v>
      </c>
    </row>
    <row r="8624" spans="1:2" x14ac:dyDescent="0.3">
      <c r="A8624" t="s">
        <v>707</v>
      </c>
      <c r="B8624" t="s">
        <v>70</v>
      </c>
    </row>
    <row r="8625" spans="1:2" x14ac:dyDescent="0.3">
      <c r="A8625" t="s">
        <v>706</v>
      </c>
      <c r="B8625" t="s">
        <v>227</v>
      </c>
    </row>
    <row r="8626" spans="1:2" x14ac:dyDescent="0.3">
      <c r="A8626" t="s">
        <v>705</v>
      </c>
      <c r="B8626" t="s">
        <v>212</v>
      </c>
    </row>
    <row r="8627" spans="1:2" x14ac:dyDescent="0.3">
      <c r="A8627" t="s">
        <v>705</v>
      </c>
      <c r="B8627" t="s">
        <v>212</v>
      </c>
    </row>
    <row r="8628" spans="1:2" x14ac:dyDescent="0.3">
      <c r="A8628" t="s">
        <v>705</v>
      </c>
      <c r="B8628" t="s">
        <v>212</v>
      </c>
    </row>
    <row r="8629" spans="1:2" x14ac:dyDescent="0.3">
      <c r="A8629" t="s">
        <v>705</v>
      </c>
      <c r="B8629" t="s">
        <v>212</v>
      </c>
    </row>
    <row r="8630" spans="1:2" x14ac:dyDescent="0.3">
      <c r="A8630" t="s">
        <v>705</v>
      </c>
      <c r="B8630" t="s">
        <v>212</v>
      </c>
    </row>
    <row r="8631" spans="1:2" x14ac:dyDescent="0.3">
      <c r="A8631" t="s">
        <v>705</v>
      </c>
      <c r="B8631" t="s">
        <v>212</v>
      </c>
    </row>
    <row r="8632" spans="1:2" x14ac:dyDescent="0.3">
      <c r="A8632" t="s">
        <v>705</v>
      </c>
      <c r="B8632" t="s">
        <v>212</v>
      </c>
    </row>
    <row r="8633" spans="1:2" x14ac:dyDescent="0.3">
      <c r="A8633" t="s">
        <v>705</v>
      </c>
      <c r="B8633" t="s">
        <v>212</v>
      </c>
    </row>
    <row r="8634" spans="1:2" x14ac:dyDescent="0.3">
      <c r="A8634" t="s">
        <v>705</v>
      </c>
      <c r="B8634" t="s">
        <v>212</v>
      </c>
    </row>
    <row r="8635" spans="1:2" x14ac:dyDescent="0.3">
      <c r="A8635" t="s">
        <v>705</v>
      </c>
      <c r="B8635" t="s">
        <v>212</v>
      </c>
    </row>
    <row r="8636" spans="1:2" x14ac:dyDescent="0.3">
      <c r="A8636" t="s">
        <v>705</v>
      </c>
      <c r="B8636" t="s">
        <v>212</v>
      </c>
    </row>
    <row r="8637" spans="1:2" x14ac:dyDescent="0.3">
      <c r="A8637" t="s">
        <v>704</v>
      </c>
      <c r="B8637" t="s">
        <v>212</v>
      </c>
    </row>
    <row r="8638" spans="1:2" x14ac:dyDescent="0.3">
      <c r="A8638" t="s">
        <v>704</v>
      </c>
      <c r="B8638" t="s">
        <v>212</v>
      </c>
    </row>
    <row r="8639" spans="1:2" x14ac:dyDescent="0.3">
      <c r="A8639" t="s">
        <v>704</v>
      </c>
      <c r="B8639" t="s">
        <v>212</v>
      </c>
    </row>
    <row r="8640" spans="1:2" x14ac:dyDescent="0.3">
      <c r="A8640" t="s">
        <v>704</v>
      </c>
      <c r="B8640" t="s">
        <v>212</v>
      </c>
    </row>
    <row r="8641" spans="1:2" x14ac:dyDescent="0.3">
      <c r="A8641" t="s">
        <v>704</v>
      </c>
      <c r="B8641" t="s">
        <v>212</v>
      </c>
    </row>
    <row r="8642" spans="1:2" x14ac:dyDescent="0.3">
      <c r="A8642" t="s">
        <v>704</v>
      </c>
      <c r="B8642" t="s">
        <v>212</v>
      </c>
    </row>
    <row r="8643" spans="1:2" x14ac:dyDescent="0.3">
      <c r="A8643" t="s">
        <v>704</v>
      </c>
      <c r="B8643" t="s">
        <v>212</v>
      </c>
    </row>
    <row r="8644" spans="1:2" x14ac:dyDescent="0.3">
      <c r="A8644" t="s">
        <v>704</v>
      </c>
      <c r="B8644" t="s">
        <v>212</v>
      </c>
    </row>
    <row r="8645" spans="1:2" x14ac:dyDescent="0.3">
      <c r="A8645" t="s">
        <v>704</v>
      </c>
      <c r="B8645" t="s">
        <v>212</v>
      </c>
    </row>
    <row r="8646" spans="1:2" x14ac:dyDescent="0.3">
      <c r="A8646" t="s">
        <v>704</v>
      </c>
      <c r="B8646" t="s">
        <v>212</v>
      </c>
    </row>
    <row r="8647" spans="1:2" x14ac:dyDescent="0.3">
      <c r="A8647" t="s">
        <v>704</v>
      </c>
      <c r="B8647" t="s">
        <v>212</v>
      </c>
    </row>
    <row r="8648" spans="1:2" x14ac:dyDescent="0.3">
      <c r="A8648" t="s">
        <v>704</v>
      </c>
      <c r="B8648" t="s">
        <v>212</v>
      </c>
    </row>
    <row r="8649" spans="1:2" x14ac:dyDescent="0.3">
      <c r="A8649" t="s">
        <v>704</v>
      </c>
      <c r="B8649" t="s">
        <v>212</v>
      </c>
    </row>
    <row r="8650" spans="1:2" x14ac:dyDescent="0.3">
      <c r="A8650" t="s">
        <v>704</v>
      </c>
      <c r="B8650" t="s">
        <v>212</v>
      </c>
    </row>
    <row r="8651" spans="1:2" x14ac:dyDescent="0.3">
      <c r="A8651" t="s">
        <v>704</v>
      </c>
      <c r="B8651" t="s">
        <v>212</v>
      </c>
    </row>
    <row r="8652" spans="1:2" x14ac:dyDescent="0.3">
      <c r="A8652" t="s">
        <v>703</v>
      </c>
      <c r="B8652" t="s">
        <v>229</v>
      </c>
    </row>
    <row r="8653" spans="1:2" x14ac:dyDescent="0.3">
      <c r="A8653" t="s">
        <v>703</v>
      </c>
      <c r="B8653" t="s">
        <v>229</v>
      </c>
    </row>
    <row r="8654" spans="1:2" x14ac:dyDescent="0.3">
      <c r="A8654" t="s">
        <v>702</v>
      </c>
      <c r="B8654" t="s">
        <v>229</v>
      </c>
    </row>
    <row r="8655" spans="1:2" x14ac:dyDescent="0.3">
      <c r="A8655" t="s">
        <v>701</v>
      </c>
      <c r="B8655" t="s">
        <v>212</v>
      </c>
    </row>
    <row r="8656" spans="1:2" x14ac:dyDescent="0.3">
      <c r="A8656" t="s">
        <v>700</v>
      </c>
      <c r="B8656" t="s">
        <v>82</v>
      </c>
    </row>
    <row r="8657" spans="1:2" x14ac:dyDescent="0.3">
      <c r="A8657" t="s">
        <v>700</v>
      </c>
      <c r="B8657" t="s">
        <v>82</v>
      </c>
    </row>
    <row r="8658" spans="1:2" x14ac:dyDescent="0.3">
      <c r="A8658" t="s">
        <v>700</v>
      </c>
      <c r="B8658" t="s">
        <v>82</v>
      </c>
    </row>
    <row r="8659" spans="1:2" x14ac:dyDescent="0.3">
      <c r="A8659" t="s">
        <v>700</v>
      </c>
      <c r="B8659" t="s">
        <v>82</v>
      </c>
    </row>
    <row r="8660" spans="1:2" x14ac:dyDescent="0.3">
      <c r="A8660" t="s">
        <v>700</v>
      </c>
      <c r="B8660" t="s">
        <v>82</v>
      </c>
    </row>
    <row r="8661" spans="1:2" x14ac:dyDescent="0.3">
      <c r="A8661" t="s">
        <v>700</v>
      </c>
      <c r="B8661" t="s">
        <v>82</v>
      </c>
    </row>
    <row r="8662" spans="1:2" x14ac:dyDescent="0.3">
      <c r="A8662" t="s">
        <v>699</v>
      </c>
      <c r="B8662" t="s">
        <v>208</v>
      </c>
    </row>
    <row r="8663" spans="1:2" x14ac:dyDescent="0.3">
      <c r="A8663" t="s">
        <v>698</v>
      </c>
      <c r="B8663" t="s">
        <v>70</v>
      </c>
    </row>
    <row r="8664" spans="1:2" x14ac:dyDescent="0.3">
      <c r="A8664" t="s">
        <v>697</v>
      </c>
      <c r="B8664" t="s">
        <v>229</v>
      </c>
    </row>
    <row r="8665" spans="1:2" x14ac:dyDescent="0.3">
      <c r="A8665" t="s">
        <v>697</v>
      </c>
      <c r="B8665" t="s">
        <v>229</v>
      </c>
    </row>
    <row r="8666" spans="1:2" x14ac:dyDescent="0.3">
      <c r="A8666" t="s">
        <v>697</v>
      </c>
      <c r="B8666" t="s">
        <v>229</v>
      </c>
    </row>
    <row r="8667" spans="1:2" x14ac:dyDescent="0.3">
      <c r="A8667" t="s">
        <v>697</v>
      </c>
      <c r="B8667" t="s">
        <v>229</v>
      </c>
    </row>
    <row r="8668" spans="1:2" x14ac:dyDescent="0.3">
      <c r="A8668" t="s">
        <v>697</v>
      </c>
      <c r="B8668" t="s">
        <v>229</v>
      </c>
    </row>
    <row r="8669" spans="1:2" x14ac:dyDescent="0.3">
      <c r="A8669" t="s">
        <v>697</v>
      </c>
      <c r="B8669" t="s">
        <v>229</v>
      </c>
    </row>
    <row r="8670" spans="1:2" x14ac:dyDescent="0.3">
      <c r="A8670" t="s">
        <v>697</v>
      </c>
      <c r="B8670" t="s">
        <v>229</v>
      </c>
    </row>
    <row r="8671" spans="1:2" x14ac:dyDescent="0.3">
      <c r="A8671" t="s">
        <v>697</v>
      </c>
      <c r="B8671" t="s">
        <v>229</v>
      </c>
    </row>
    <row r="8672" spans="1:2" x14ac:dyDescent="0.3">
      <c r="A8672" t="s">
        <v>697</v>
      </c>
      <c r="B8672" t="s">
        <v>229</v>
      </c>
    </row>
    <row r="8673" spans="1:2" x14ac:dyDescent="0.3">
      <c r="A8673" t="s">
        <v>697</v>
      </c>
      <c r="B8673" t="s">
        <v>229</v>
      </c>
    </row>
    <row r="8674" spans="1:2" x14ac:dyDescent="0.3">
      <c r="A8674" t="s">
        <v>696</v>
      </c>
      <c r="B8674" t="s">
        <v>212</v>
      </c>
    </row>
    <row r="8675" spans="1:2" x14ac:dyDescent="0.3">
      <c r="A8675" t="s">
        <v>696</v>
      </c>
      <c r="B8675" t="s">
        <v>212</v>
      </c>
    </row>
    <row r="8676" spans="1:2" x14ac:dyDescent="0.3">
      <c r="A8676" t="s">
        <v>696</v>
      </c>
      <c r="B8676" t="s">
        <v>212</v>
      </c>
    </row>
    <row r="8677" spans="1:2" x14ac:dyDescent="0.3">
      <c r="A8677" t="s">
        <v>696</v>
      </c>
      <c r="B8677" t="s">
        <v>212</v>
      </c>
    </row>
    <row r="8678" spans="1:2" x14ac:dyDescent="0.3">
      <c r="A8678" t="s">
        <v>696</v>
      </c>
      <c r="B8678" t="s">
        <v>212</v>
      </c>
    </row>
    <row r="8679" spans="1:2" x14ac:dyDescent="0.3">
      <c r="A8679" t="s">
        <v>696</v>
      </c>
      <c r="B8679" t="s">
        <v>212</v>
      </c>
    </row>
    <row r="8680" spans="1:2" x14ac:dyDescent="0.3">
      <c r="A8680" t="s">
        <v>696</v>
      </c>
      <c r="B8680" t="s">
        <v>212</v>
      </c>
    </row>
    <row r="8681" spans="1:2" x14ac:dyDescent="0.3">
      <c r="A8681" t="s">
        <v>696</v>
      </c>
      <c r="B8681" t="s">
        <v>212</v>
      </c>
    </row>
    <row r="8682" spans="1:2" x14ac:dyDescent="0.3">
      <c r="A8682" t="s">
        <v>695</v>
      </c>
      <c r="B8682" t="s">
        <v>219</v>
      </c>
    </row>
    <row r="8683" spans="1:2" x14ac:dyDescent="0.3">
      <c r="A8683" t="s">
        <v>695</v>
      </c>
      <c r="B8683" t="s">
        <v>219</v>
      </c>
    </row>
    <row r="8684" spans="1:2" x14ac:dyDescent="0.3">
      <c r="A8684" t="s">
        <v>695</v>
      </c>
      <c r="B8684" t="s">
        <v>219</v>
      </c>
    </row>
    <row r="8685" spans="1:2" x14ac:dyDescent="0.3">
      <c r="A8685" t="s">
        <v>694</v>
      </c>
      <c r="B8685" t="s">
        <v>219</v>
      </c>
    </row>
    <row r="8686" spans="1:2" x14ac:dyDescent="0.3">
      <c r="A8686" t="s">
        <v>694</v>
      </c>
      <c r="B8686" t="s">
        <v>219</v>
      </c>
    </row>
    <row r="8687" spans="1:2" x14ac:dyDescent="0.3">
      <c r="A8687" t="s">
        <v>694</v>
      </c>
      <c r="B8687" t="s">
        <v>219</v>
      </c>
    </row>
    <row r="8688" spans="1:2" x14ac:dyDescent="0.3">
      <c r="A8688" t="s">
        <v>694</v>
      </c>
      <c r="B8688" t="s">
        <v>219</v>
      </c>
    </row>
    <row r="8689" spans="1:2" x14ac:dyDescent="0.3">
      <c r="A8689" t="s">
        <v>694</v>
      </c>
      <c r="B8689" t="s">
        <v>219</v>
      </c>
    </row>
    <row r="8690" spans="1:2" x14ac:dyDescent="0.3">
      <c r="A8690" t="s">
        <v>694</v>
      </c>
      <c r="B8690" t="s">
        <v>219</v>
      </c>
    </row>
    <row r="8691" spans="1:2" x14ac:dyDescent="0.3">
      <c r="A8691" t="s">
        <v>694</v>
      </c>
      <c r="B8691" t="s">
        <v>219</v>
      </c>
    </row>
    <row r="8692" spans="1:2" x14ac:dyDescent="0.3">
      <c r="A8692" t="s">
        <v>694</v>
      </c>
      <c r="B8692" t="s">
        <v>219</v>
      </c>
    </row>
    <row r="8693" spans="1:2" x14ac:dyDescent="0.3">
      <c r="A8693" t="s">
        <v>694</v>
      </c>
      <c r="B8693" t="s">
        <v>219</v>
      </c>
    </row>
    <row r="8694" spans="1:2" x14ac:dyDescent="0.3">
      <c r="A8694" t="s">
        <v>694</v>
      </c>
      <c r="B8694" t="s">
        <v>219</v>
      </c>
    </row>
    <row r="8695" spans="1:2" x14ac:dyDescent="0.3">
      <c r="A8695" t="s">
        <v>693</v>
      </c>
      <c r="B8695" t="s">
        <v>211</v>
      </c>
    </row>
    <row r="8696" spans="1:2" x14ac:dyDescent="0.3">
      <c r="A8696" t="s">
        <v>693</v>
      </c>
      <c r="B8696" t="s">
        <v>211</v>
      </c>
    </row>
    <row r="8697" spans="1:2" x14ac:dyDescent="0.3">
      <c r="A8697" t="s">
        <v>692</v>
      </c>
      <c r="B8697" t="s">
        <v>229</v>
      </c>
    </row>
    <row r="8698" spans="1:2" x14ac:dyDescent="0.3">
      <c r="A8698" t="s">
        <v>691</v>
      </c>
      <c r="B8698" t="s">
        <v>70</v>
      </c>
    </row>
    <row r="8699" spans="1:2" x14ac:dyDescent="0.3">
      <c r="A8699" t="s">
        <v>690</v>
      </c>
      <c r="B8699" t="s">
        <v>94</v>
      </c>
    </row>
    <row r="8700" spans="1:2" x14ac:dyDescent="0.3">
      <c r="A8700" t="s">
        <v>689</v>
      </c>
      <c r="B8700" t="s">
        <v>206</v>
      </c>
    </row>
    <row r="8701" spans="1:2" x14ac:dyDescent="0.3">
      <c r="A8701" t="s">
        <v>688</v>
      </c>
      <c r="B8701" t="s">
        <v>211</v>
      </c>
    </row>
    <row r="8702" spans="1:2" x14ac:dyDescent="0.3">
      <c r="A8702" t="s">
        <v>688</v>
      </c>
      <c r="B8702" t="s">
        <v>211</v>
      </c>
    </row>
    <row r="8703" spans="1:2" x14ac:dyDescent="0.3">
      <c r="A8703" t="s">
        <v>687</v>
      </c>
      <c r="B8703" t="s">
        <v>228</v>
      </c>
    </row>
    <row r="8704" spans="1:2" x14ac:dyDescent="0.3">
      <c r="A8704" t="s">
        <v>687</v>
      </c>
      <c r="B8704" t="s">
        <v>228</v>
      </c>
    </row>
    <row r="8705" spans="1:2" x14ac:dyDescent="0.3">
      <c r="A8705" t="s">
        <v>687</v>
      </c>
      <c r="B8705" t="s">
        <v>228</v>
      </c>
    </row>
    <row r="8706" spans="1:2" x14ac:dyDescent="0.3">
      <c r="A8706" t="s">
        <v>687</v>
      </c>
      <c r="B8706" t="s">
        <v>228</v>
      </c>
    </row>
    <row r="8707" spans="1:2" x14ac:dyDescent="0.3">
      <c r="A8707" t="s">
        <v>687</v>
      </c>
      <c r="B8707" t="s">
        <v>228</v>
      </c>
    </row>
    <row r="8708" spans="1:2" x14ac:dyDescent="0.3">
      <c r="A8708" t="s">
        <v>687</v>
      </c>
      <c r="B8708" t="s">
        <v>228</v>
      </c>
    </row>
    <row r="8709" spans="1:2" x14ac:dyDescent="0.3">
      <c r="A8709" t="s">
        <v>687</v>
      </c>
      <c r="B8709" t="s">
        <v>228</v>
      </c>
    </row>
    <row r="8710" spans="1:2" x14ac:dyDescent="0.3">
      <c r="A8710" t="s">
        <v>687</v>
      </c>
      <c r="B8710" t="s">
        <v>228</v>
      </c>
    </row>
    <row r="8711" spans="1:2" x14ac:dyDescent="0.3">
      <c r="A8711" t="s">
        <v>687</v>
      </c>
      <c r="B8711" t="s">
        <v>228</v>
      </c>
    </row>
    <row r="8712" spans="1:2" x14ac:dyDescent="0.3">
      <c r="A8712" t="s">
        <v>687</v>
      </c>
      <c r="B8712" t="s">
        <v>228</v>
      </c>
    </row>
    <row r="8713" spans="1:2" x14ac:dyDescent="0.3">
      <c r="A8713" t="s">
        <v>687</v>
      </c>
      <c r="B8713" t="s">
        <v>228</v>
      </c>
    </row>
    <row r="8714" spans="1:2" x14ac:dyDescent="0.3">
      <c r="A8714" t="s">
        <v>686</v>
      </c>
      <c r="B8714" t="s">
        <v>70</v>
      </c>
    </row>
    <row r="8715" spans="1:2" x14ac:dyDescent="0.3">
      <c r="A8715" t="s">
        <v>686</v>
      </c>
      <c r="B8715" t="s">
        <v>70</v>
      </c>
    </row>
    <row r="8716" spans="1:2" x14ac:dyDescent="0.3">
      <c r="A8716" t="s">
        <v>685</v>
      </c>
      <c r="B8716" t="s">
        <v>219</v>
      </c>
    </row>
    <row r="8717" spans="1:2" x14ac:dyDescent="0.3">
      <c r="A8717" t="s">
        <v>684</v>
      </c>
      <c r="B8717" t="s">
        <v>206</v>
      </c>
    </row>
    <row r="8718" spans="1:2" x14ac:dyDescent="0.3">
      <c r="A8718" t="s">
        <v>684</v>
      </c>
      <c r="B8718" t="s">
        <v>206</v>
      </c>
    </row>
    <row r="8719" spans="1:2" x14ac:dyDescent="0.3">
      <c r="A8719" t="s">
        <v>684</v>
      </c>
      <c r="B8719" t="s">
        <v>206</v>
      </c>
    </row>
    <row r="8720" spans="1:2" x14ac:dyDescent="0.3">
      <c r="A8720" t="s">
        <v>684</v>
      </c>
      <c r="B8720" t="s">
        <v>206</v>
      </c>
    </row>
    <row r="8721" spans="1:2" x14ac:dyDescent="0.3">
      <c r="A8721" t="s">
        <v>683</v>
      </c>
      <c r="B8721" t="s">
        <v>70</v>
      </c>
    </row>
    <row r="8722" spans="1:2" x14ac:dyDescent="0.3">
      <c r="A8722" t="s">
        <v>683</v>
      </c>
      <c r="B8722" t="s">
        <v>70</v>
      </c>
    </row>
    <row r="8723" spans="1:2" x14ac:dyDescent="0.3">
      <c r="A8723" t="s">
        <v>683</v>
      </c>
      <c r="B8723" t="s">
        <v>222</v>
      </c>
    </row>
    <row r="8724" spans="1:2" x14ac:dyDescent="0.3">
      <c r="A8724" t="s">
        <v>683</v>
      </c>
      <c r="B8724" t="s">
        <v>222</v>
      </c>
    </row>
    <row r="8725" spans="1:2" x14ac:dyDescent="0.3">
      <c r="A8725" t="s">
        <v>682</v>
      </c>
      <c r="B8725" t="s">
        <v>70</v>
      </c>
    </row>
    <row r="8726" spans="1:2" x14ac:dyDescent="0.3">
      <c r="A8726" t="s">
        <v>681</v>
      </c>
      <c r="B8726" t="s">
        <v>216</v>
      </c>
    </row>
    <row r="8727" spans="1:2" x14ac:dyDescent="0.3">
      <c r="A8727" t="s">
        <v>681</v>
      </c>
      <c r="B8727" t="s">
        <v>216</v>
      </c>
    </row>
    <row r="8728" spans="1:2" x14ac:dyDescent="0.3">
      <c r="A8728" t="s">
        <v>680</v>
      </c>
      <c r="B8728" t="s">
        <v>70</v>
      </c>
    </row>
    <row r="8729" spans="1:2" x14ac:dyDescent="0.3">
      <c r="A8729" t="s">
        <v>679</v>
      </c>
      <c r="B8729" t="s">
        <v>70</v>
      </c>
    </row>
    <row r="8730" spans="1:2" x14ac:dyDescent="0.3">
      <c r="A8730" t="s">
        <v>678</v>
      </c>
      <c r="B8730" t="s">
        <v>207</v>
      </c>
    </row>
    <row r="8731" spans="1:2" x14ac:dyDescent="0.3">
      <c r="A8731" t="s">
        <v>677</v>
      </c>
      <c r="B8731" t="s">
        <v>70</v>
      </c>
    </row>
    <row r="8732" spans="1:2" x14ac:dyDescent="0.3">
      <c r="A8732" t="s">
        <v>676</v>
      </c>
      <c r="B8732" t="s">
        <v>70</v>
      </c>
    </row>
    <row r="8733" spans="1:2" x14ac:dyDescent="0.3">
      <c r="A8733" t="s">
        <v>676</v>
      </c>
      <c r="B8733" t="s">
        <v>70</v>
      </c>
    </row>
    <row r="8734" spans="1:2" x14ac:dyDescent="0.3">
      <c r="A8734" t="s">
        <v>676</v>
      </c>
      <c r="B8734" t="s">
        <v>70</v>
      </c>
    </row>
    <row r="8735" spans="1:2" x14ac:dyDescent="0.3">
      <c r="A8735" t="s">
        <v>675</v>
      </c>
      <c r="B8735" t="s">
        <v>212</v>
      </c>
    </row>
    <row r="8736" spans="1:2" x14ac:dyDescent="0.3">
      <c r="A8736" t="s">
        <v>675</v>
      </c>
      <c r="B8736" t="s">
        <v>212</v>
      </c>
    </row>
    <row r="8737" spans="1:2" x14ac:dyDescent="0.3">
      <c r="A8737" t="s">
        <v>675</v>
      </c>
      <c r="B8737" t="s">
        <v>212</v>
      </c>
    </row>
    <row r="8738" spans="1:2" x14ac:dyDescent="0.3">
      <c r="A8738" t="s">
        <v>675</v>
      </c>
      <c r="B8738" t="s">
        <v>212</v>
      </c>
    </row>
    <row r="8739" spans="1:2" x14ac:dyDescent="0.3">
      <c r="A8739" t="s">
        <v>675</v>
      </c>
      <c r="B8739" t="s">
        <v>212</v>
      </c>
    </row>
    <row r="8740" spans="1:2" x14ac:dyDescent="0.3">
      <c r="A8740" t="s">
        <v>675</v>
      </c>
      <c r="B8740" t="s">
        <v>212</v>
      </c>
    </row>
    <row r="8741" spans="1:2" x14ac:dyDescent="0.3">
      <c r="A8741" t="s">
        <v>675</v>
      </c>
      <c r="B8741" t="s">
        <v>212</v>
      </c>
    </row>
    <row r="8742" spans="1:2" x14ac:dyDescent="0.3">
      <c r="A8742" t="s">
        <v>675</v>
      </c>
      <c r="B8742" t="s">
        <v>212</v>
      </c>
    </row>
    <row r="8743" spans="1:2" x14ac:dyDescent="0.3">
      <c r="A8743" t="s">
        <v>674</v>
      </c>
      <c r="B8743" t="s">
        <v>70</v>
      </c>
    </row>
    <row r="8744" spans="1:2" x14ac:dyDescent="0.3">
      <c r="A8744" t="s">
        <v>674</v>
      </c>
      <c r="B8744" t="s">
        <v>70</v>
      </c>
    </row>
    <row r="8745" spans="1:2" x14ac:dyDescent="0.3">
      <c r="A8745" t="s">
        <v>673</v>
      </c>
      <c r="B8745" t="s">
        <v>214</v>
      </c>
    </row>
    <row r="8746" spans="1:2" x14ac:dyDescent="0.3">
      <c r="A8746" t="s">
        <v>672</v>
      </c>
      <c r="B8746" t="s">
        <v>94</v>
      </c>
    </row>
    <row r="8747" spans="1:2" x14ac:dyDescent="0.3">
      <c r="A8747" t="s">
        <v>671</v>
      </c>
      <c r="B8747" t="s">
        <v>70</v>
      </c>
    </row>
    <row r="8748" spans="1:2" x14ac:dyDescent="0.3">
      <c r="A8748" t="s">
        <v>670</v>
      </c>
      <c r="B8748" t="s">
        <v>228</v>
      </c>
    </row>
    <row r="8749" spans="1:2" x14ac:dyDescent="0.3">
      <c r="A8749" t="s">
        <v>670</v>
      </c>
      <c r="B8749" t="s">
        <v>228</v>
      </c>
    </row>
    <row r="8750" spans="1:2" x14ac:dyDescent="0.3">
      <c r="A8750" t="s">
        <v>670</v>
      </c>
      <c r="B8750" t="s">
        <v>228</v>
      </c>
    </row>
    <row r="8751" spans="1:2" x14ac:dyDescent="0.3">
      <c r="A8751" t="s">
        <v>670</v>
      </c>
      <c r="B8751" t="s">
        <v>228</v>
      </c>
    </row>
    <row r="8752" spans="1:2" x14ac:dyDescent="0.3">
      <c r="A8752" t="s">
        <v>670</v>
      </c>
      <c r="B8752" t="s">
        <v>228</v>
      </c>
    </row>
    <row r="8753" spans="1:2" x14ac:dyDescent="0.3">
      <c r="A8753" t="s">
        <v>670</v>
      </c>
      <c r="B8753" t="s">
        <v>228</v>
      </c>
    </row>
    <row r="8754" spans="1:2" x14ac:dyDescent="0.3">
      <c r="A8754" t="s">
        <v>670</v>
      </c>
      <c r="B8754" t="s">
        <v>228</v>
      </c>
    </row>
    <row r="8755" spans="1:2" x14ac:dyDescent="0.3">
      <c r="A8755" t="s">
        <v>670</v>
      </c>
      <c r="B8755" t="s">
        <v>228</v>
      </c>
    </row>
    <row r="8756" spans="1:2" x14ac:dyDescent="0.3">
      <c r="A8756" t="s">
        <v>670</v>
      </c>
      <c r="B8756" t="s">
        <v>228</v>
      </c>
    </row>
    <row r="8757" spans="1:2" x14ac:dyDescent="0.3">
      <c r="A8757" t="s">
        <v>669</v>
      </c>
      <c r="B8757" t="s">
        <v>219</v>
      </c>
    </row>
    <row r="8758" spans="1:2" x14ac:dyDescent="0.3">
      <c r="A8758" t="s">
        <v>669</v>
      </c>
      <c r="B8758" t="s">
        <v>219</v>
      </c>
    </row>
    <row r="8759" spans="1:2" x14ac:dyDescent="0.3">
      <c r="A8759" t="s">
        <v>669</v>
      </c>
      <c r="B8759" t="s">
        <v>219</v>
      </c>
    </row>
    <row r="8760" spans="1:2" x14ac:dyDescent="0.3">
      <c r="A8760" t="s">
        <v>669</v>
      </c>
      <c r="B8760" t="s">
        <v>219</v>
      </c>
    </row>
    <row r="8761" spans="1:2" x14ac:dyDescent="0.3">
      <c r="A8761" t="s">
        <v>669</v>
      </c>
      <c r="B8761" t="s">
        <v>219</v>
      </c>
    </row>
    <row r="8762" spans="1:2" x14ac:dyDescent="0.3">
      <c r="A8762" t="s">
        <v>669</v>
      </c>
      <c r="B8762" t="s">
        <v>219</v>
      </c>
    </row>
    <row r="8763" spans="1:2" x14ac:dyDescent="0.3">
      <c r="A8763" t="s">
        <v>669</v>
      </c>
      <c r="B8763" t="s">
        <v>219</v>
      </c>
    </row>
    <row r="8764" spans="1:2" x14ac:dyDescent="0.3">
      <c r="A8764" t="s">
        <v>669</v>
      </c>
      <c r="B8764" t="s">
        <v>219</v>
      </c>
    </row>
    <row r="8765" spans="1:2" x14ac:dyDescent="0.3">
      <c r="A8765" t="s">
        <v>669</v>
      </c>
      <c r="B8765" t="s">
        <v>219</v>
      </c>
    </row>
    <row r="8766" spans="1:2" x14ac:dyDescent="0.3">
      <c r="A8766" t="s">
        <v>669</v>
      </c>
      <c r="B8766" t="s">
        <v>219</v>
      </c>
    </row>
    <row r="8767" spans="1:2" x14ac:dyDescent="0.3">
      <c r="A8767" t="s">
        <v>669</v>
      </c>
      <c r="B8767" t="s">
        <v>219</v>
      </c>
    </row>
    <row r="8768" spans="1:2" x14ac:dyDescent="0.3">
      <c r="A8768" t="s">
        <v>669</v>
      </c>
      <c r="B8768" t="s">
        <v>219</v>
      </c>
    </row>
    <row r="8769" spans="1:2" x14ac:dyDescent="0.3">
      <c r="A8769" t="s">
        <v>668</v>
      </c>
      <c r="B8769" t="s">
        <v>214</v>
      </c>
    </row>
    <row r="8770" spans="1:2" x14ac:dyDescent="0.3">
      <c r="A8770" t="s">
        <v>667</v>
      </c>
      <c r="B8770" t="s">
        <v>214</v>
      </c>
    </row>
    <row r="8771" spans="1:2" x14ac:dyDescent="0.3">
      <c r="A8771" t="s">
        <v>666</v>
      </c>
      <c r="B8771" t="s">
        <v>82</v>
      </c>
    </row>
    <row r="8772" spans="1:2" x14ac:dyDescent="0.3">
      <c r="A8772" t="s">
        <v>666</v>
      </c>
      <c r="B8772" t="s">
        <v>82</v>
      </c>
    </row>
    <row r="8773" spans="1:2" x14ac:dyDescent="0.3">
      <c r="A8773" t="s">
        <v>666</v>
      </c>
      <c r="B8773" t="s">
        <v>82</v>
      </c>
    </row>
    <row r="8774" spans="1:2" x14ac:dyDescent="0.3">
      <c r="A8774" t="s">
        <v>666</v>
      </c>
      <c r="B8774" t="s">
        <v>82</v>
      </c>
    </row>
    <row r="8775" spans="1:2" x14ac:dyDescent="0.3">
      <c r="A8775" t="s">
        <v>666</v>
      </c>
      <c r="B8775" t="s">
        <v>82</v>
      </c>
    </row>
    <row r="8776" spans="1:2" x14ac:dyDescent="0.3">
      <c r="A8776" t="s">
        <v>666</v>
      </c>
      <c r="B8776" t="s">
        <v>82</v>
      </c>
    </row>
    <row r="8777" spans="1:2" x14ac:dyDescent="0.3">
      <c r="A8777" t="s">
        <v>666</v>
      </c>
      <c r="B8777" t="s">
        <v>82</v>
      </c>
    </row>
    <row r="8778" spans="1:2" x14ac:dyDescent="0.3">
      <c r="A8778" t="s">
        <v>666</v>
      </c>
      <c r="B8778" t="s">
        <v>82</v>
      </c>
    </row>
    <row r="8779" spans="1:2" x14ac:dyDescent="0.3">
      <c r="A8779" t="s">
        <v>666</v>
      </c>
      <c r="B8779" t="s">
        <v>82</v>
      </c>
    </row>
    <row r="8780" spans="1:2" x14ac:dyDescent="0.3">
      <c r="A8780" t="s">
        <v>666</v>
      </c>
      <c r="B8780" t="s">
        <v>82</v>
      </c>
    </row>
    <row r="8781" spans="1:2" x14ac:dyDescent="0.3">
      <c r="A8781" t="s">
        <v>665</v>
      </c>
      <c r="B8781" t="s">
        <v>208</v>
      </c>
    </row>
    <row r="8782" spans="1:2" x14ac:dyDescent="0.3">
      <c r="A8782" t="s">
        <v>665</v>
      </c>
      <c r="B8782" t="s">
        <v>208</v>
      </c>
    </row>
    <row r="8783" spans="1:2" x14ac:dyDescent="0.3">
      <c r="A8783" t="s">
        <v>665</v>
      </c>
      <c r="B8783" t="s">
        <v>208</v>
      </c>
    </row>
    <row r="8784" spans="1:2" x14ac:dyDescent="0.3">
      <c r="A8784" t="s">
        <v>664</v>
      </c>
      <c r="B8784" t="s">
        <v>229</v>
      </c>
    </row>
    <row r="8785" spans="1:2" x14ac:dyDescent="0.3">
      <c r="A8785" t="s">
        <v>663</v>
      </c>
      <c r="B8785" t="s">
        <v>229</v>
      </c>
    </row>
    <row r="8786" spans="1:2" x14ac:dyDescent="0.3">
      <c r="A8786" t="s">
        <v>662</v>
      </c>
      <c r="B8786" t="s">
        <v>82</v>
      </c>
    </row>
    <row r="8787" spans="1:2" x14ac:dyDescent="0.3">
      <c r="A8787" t="s">
        <v>662</v>
      </c>
      <c r="B8787" t="s">
        <v>82</v>
      </c>
    </row>
    <row r="8788" spans="1:2" x14ac:dyDescent="0.3">
      <c r="A8788" t="s">
        <v>662</v>
      </c>
      <c r="B8788" t="s">
        <v>82</v>
      </c>
    </row>
    <row r="8789" spans="1:2" x14ac:dyDescent="0.3">
      <c r="A8789" t="s">
        <v>662</v>
      </c>
      <c r="B8789" t="s">
        <v>82</v>
      </c>
    </row>
    <row r="8790" spans="1:2" x14ac:dyDescent="0.3">
      <c r="A8790" t="s">
        <v>662</v>
      </c>
      <c r="B8790" t="s">
        <v>82</v>
      </c>
    </row>
    <row r="8791" spans="1:2" x14ac:dyDescent="0.3">
      <c r="A8791" t="s">
        <v>662</v>
      </c>
      <c r="B8791" t="s">
        <v>82</v>
      </c>
    </row>
    <row r="8792" spans="1:2" x14ac:dyDescent="0.3">
      <c r="A8792" t="s">
        <v>661</v>
      </c>
      <c r="B8792" t="s">
        <v>211</v>
      </c>
    </row>
    <row r="8793" spans="1:2" x14ac:dyDescent="0.3">
      <c r="A8793" t="s">
        <v>661</v>
      </c>
      <c r="B8793" t="s">
        <v>211</v>
      </c>
    </row>
    <row r="8794" spans="1:2" x14ac:dyDescent="0.3">
      <c r="A8794" t="s">
        <v>661</v>
      </c>
      <c r="B8794" t="s">
        <v>211</v>
      </c>
    </row>
    <row r="8795" spans="1:2" x14ac:dyDescent="0.3">
      <c r="A8795" t="s">
        <v>661</v>
      </c>
      <c r="B8795" t="s">
        <v>211</v>
      </c>
    </row>
    <row r="8796" spans="1:2" x14ac:dyDescent="0.3">
      <c r="A8796" t="s">
        <v>661</v>
      </c>
      <c r="B8796" t="s">
        <v>211</v>
      </c>
    </row>
    <row r="8797" spans="1:2" x14ac:dyDescent="0.3">
      <c r="A8797" t="s">
        <v>661</v>
      </c>
      <c r="B8797" t="s">
        <v>211</v>
      </c>
    </row>
    <row r="8798" spans="1:2" x14ac:dyDescent="0.3">
      <c r="A8798" t="s">
        <v>660</v>
      </c>
      <c r="B8798" t="s">
        <v>229</v>
      </c>
    </row>
    <row r="8799" spans="1:2" x14ac:dyDescent="0.3">
      <c r="A8799" t="s">
        <v>659</v>
      </c>
      <c r="B8799" t="s">
        <v>70</v>
      </c>
    </row>
    <row r="8800" spans="1:2" x14ac:dyDescent="0.3">
      <c r="A8800" t="s">
        <v>658</v>
      </c>
      <c r="B8800" t="s">
        <v>212</v>
      </c>
    </row>
    <row r="8801" spans="1:2" x14ac:dyDescent="0.3">
      <c r="A8801" t="s">
        <v>658</v>
      </c>
      <c r="B8801" t="s">
        <v>212</v>
      </c>
    </row>
    <row r="8802" spans="1:2" x14ac:dyDescent="0.3">
      <c r="A8802" t="s">
        <v>658</v>
      </c>
      <c r="B8802" t="s">
        <v>212</v>
      </c>
    </row>
    <row r="8803" spans="1:2" x14ac:dyDescent="0.3">
      <c r="A8803" t="s">
        <v>658</v>
      </c>
      <c r="B8803" t="s">
        <v>212</v>
      </c>
    </row>
    <row r="8804" spans="1:2" x14ac:dyDescent="0.3">
      <c r="A8804" t="s">
        <v>657</v>
      </c>
      <c r="B8804" t="s">
        <v>228</v>
      </c>
    </row>
    <row r="8805" spans="1:2" x14ac:dyDescent="0.3">
      <c r="A8805" t="s">
        <v>657</v>
      </c>
      <c r="B8805" t="s">
        <v>228</v>
      </c>
    </row>
    <row r="8806" spans="1:2" x14ac:dyDescent="0.3">
      <c r="A8806" t="s">
        <v>657</v>
      </c>
      <c r="B8806" t="s">
        <v>228</v>
      </c>
    </row>
    <row r="8807" spans="1:2" x14ac:dyDescent="0.3">
      <c r="A8807" t="s">
        <v>657</v>
      </c>
      <c r="B8807" t="s">
        <v>228</v>
      </c>
    </row>
    <row r="8808" spans="1:2" x14ac:dyDescent="0.3">
      <c r="A8808" t="s">
        <v>657</v>
      </c>
      <c r="B8808" t="s">
        <v>228</v>
      </c>
    </row>
    <row r="8809" spans="1:2" x14ac:dyDescent="0.3">
      <c r="A8809" t="s">
        <v>657</v>
      </c>
      <c r="B8809" t="s">
        <v>228</v>
      </c>
    </row>
    <row r="8810" spans="1:2" x14ac:dyDescent="0.3">
      <c r="A8810" t="s">
        <v>657</v>
      </c>
      <c r="B8810" t="s">
        <v>228</v>
      </c>
    </row>
    <row r="8811" spans="1:2" x14ac:dyDescent="0.3">
      <c r="A8811" t="s">
        <v>657</v>
      </c>
      <c r="B8811" t="s">
        <v>228</v>
      </c>
    </row>
    <row r="8812" spans="1:2" x14ac:dyDescent="0.3">
      <c r="A8812" t="s">
        <v>657</v>
      </c>
      <c r="B8812" t="s">
        <v>228</v>
      </c>
    </row>
    <row r="8813" spans="1:2" x14ac:dyDescent="0.3">
      <c r="A8813" t="s">
        <v>657</v>
      </c>
      <c r="B8813" t="s">
        <v>228</v>
      </c>
    </row>
    <row r="8814" spans="1:2" x14ac:dyDescent="0.3">
      <c r="A8814" t="s">
        <v>88</v>
      </c>
      <c r="B8814" t="s">
        <v>206</v>
      </c>
    </row>
    <row r="8815" spans="1:2" x14ac:dyDescent="0.3">
      <c r="A8815" t="s">
        <v>88</v>
      </c>
      <c r="B8815" t="s">
        <v>206</v>
      </c>
    </row>
    <row r="8816" spans="1:2" x14ac:dyDescent="0.3">
      <c r="A8816" t="s">
        <v>656</v>
      </c>
      <c r="B8816" t="s">
        <v>214</v>
      </c>
    </row>
    <row r="8817" spans="1:2" x14ac:dyDescent="0.3">
      <c r="A8817" t="s">
        <v>655</v>
      </c>
      <c r="B8817" t="s">
        <v>70</v>
      </c>
    </row>
    <row r="8818" spans="1:2" x14ac:dyDescent="0.3">
      <c r="A8818" t="s">
        <v>654</v>
      </c>
      <c r="B8818" t="s">
        <v>220</v>
      </c>
    </row>
    <row r="8819" spans="1:2" x14ac:dyDescent="0.3">
      <c r="A8819" t="s">
        <v>654</v>
      </c>
      <c r="B8819" t="s">
        <v>220</v>
      </c>
    </row>
    <row r="8820" spans="1:2" x14ac:dyDescent="0.3">
      <c r="A8820" t="s">
        <v>654</v>
      </c>
      <c r="B8820" t="s">
        <v>220</v>
      </c>
    </row>
    <row r="8821" spans="1:2" x14ac:dyDescent="0.3">
      <c r="A8821" t="s">
        <v>653</v>
      </c>
      <c r="B8821" t="s">
        <v>207</v>
      </c>
    </row>
    <row r="8822" spans="1:2" x14ac:dyDescent="0.3">
      <c r="A8822" t="s">
        <v>652</v>
      </c>
      <c r="B8822" t="s">
        <v>82</v>
      </c>
    </row>
    <row r="8823" spans="1:2" x14ac:dyDescent="0.3">
      <c r="A8823" t="s">
        <v>652</v>
      </c>
      <c r="B8823" t="s">
        <v>82</v>
      </c>
    </row>
    <row r="8824" spans="1:2" x14ac:dyDescent="0.3">
      <c r="A8824" t="s">
        <v>652</v>
      </c>
      <c r="B8824" t="s">
        <v>82</v>
      </c>
    </row>
    <row r="8825" spans="1:2" x14ac:dyDescent="0.3">
      <c r="A8825" t="s">
        <v>651</v>
      </c>
      <c r="B8825" t="s">
        <v>229</v>
      </c>
    </row>
    <row r="8826" spans="1:2" x14ac:dyDescent="0.3">
      <c r="A8826" t="s">
        <v>651</v>
      </c>
      <c r="B8826" t="s">
        <v>229</v>
      </c>
    </row>
    <row r="8827" spans="1:2" x14ac:dyDescent="0.3">
      <c r="A8827" t="s">
        <v>650</v>
      </c>
      <c r="B8827" t="s">
        <v>94</v>
      </c>
    </row>
    <row r="8828" spans="1:2" x14ac:dyDescent="0.3">
      <c r="A8828" t="s">
        <v>649</v>
      </c>
      <c r="B8828" t="s">
        <v>94</v>
      </c>
    </row>
    <row r="8829" spans="1:2" x14ac:dyDescent="0.3">
      <c r="A8829" t="s">
        <v>648</v>
      </c>
      <c r="B8829" t="s">
        <v>212</v>
      </c>
    </row>
    <row r="8830" spans="1:2" x14ac:dyDescent="0.3">
      <c r="A8830" t="s">
        <v>648</v>
      </c>
      <c r="B8830" t="s">
        <v>212</v>
      </c>
    </row>
    <row r="8831" spans="1:2" x14ac:dyDescent="0.3">
      <c r="A8831" t="s">
        <v>648</v>
      </c>
      <c r="B8831" t="s">
        <v>212</v>
      </c>
    </row>
    <row r="8832" spans="1:2" x14ac:dyDescent="0.3">
      <c r="A8832" t="s">
        <v>648</v>
      </c>
      <c r="B8832" t="s">
        <v>212</v>
      </c>
    </row>
    <row r="8833" spans="1:2" x14ac:dyDescent="0.3">
      <c r="A8833" t="s">
        <v>648</v>
      </c>
      <c r="B8833" t="s">
        <v>212</v>
      </c>
    </row>
    <row r="8834" spans="1:2" x14ac:dyDescent="0.3">
      <c r="A8834" t="s">
        <v>648</v>
      </c>
      <c r="B8834" t="s">
        <v>212</v>
      </c>
    </row>
    <row r="8835" spans="1:2" x14ac:dyDescent="0.3">
      <c r="A8835" t="s">
        <v>648</v>
      </c>
      <c r="B8835" t="s">
        <v>212</v>
      </c>
    </row>
    <row r="8836" spans="1:2" x14ac:dyDescent="0.3">
      <c r="A8836" t="s">
        <v>648</v>
      </c>
      <c r="B8836" t="s">
        <v>212</v>
      </c>
    </row>
    <row r="8837" spans="1:2" x14ac:dyDescent="0.3">
      <c r="A8837" t="s">
        <v>648</v>
      </c>
      <c r="B8837" t="s">
        <v>212</v>
      </c>
    </row>
    <row r="8838" spans="1:2" x14ac:dyDescent="0.3">
      <c r="A8838" t="s">
        <v>648</v>
      </c>
      <c r="B8838" t="s">
        <v>212</v>
      </c>
    </row>
    <row r="8839" spans="1:2" x14ac:dyDescent="0.3">
      <c r="A8839" t="s">
        <v>647</v>
      </c>
      <c r="B8839" t="s">
        <v>70</v>
      </c>
    </row>
    <row r="8840" spans="1:2" x14ac:dyDescent="0.3">
      <c r="A8840" t="s">
        <v>647</v>
      </c>
      <c r="B8840" t="s">
        <v>70</v>
      </c>
    </row>
    <row r="8841" spans="1:2" x14ac:dyDescent="0.3">
      <c r="A8841" t="s">
        <v>647</v>
      </c>
      <c r="B8841" t="s">
        <v>70</v>
      </c>
    </row>
    <row r="8842" spans="1:2" x14ac:dyDescent="0.3">
      <c r="A8842" t="s">
        <v>647</v>
      </c>
      <c r="B8842" t="s">
        <v>70</v>
      </c>
    </row>
    <row r="8843" spans="1:2" x14ac:dyDescent="0.3">
      <c r="A8843" t="s">
        <v>646</v>
      </c>
      <c r="B8843" t="s">
        <v>228</v>
      </c>
    </row>
    <row r="8844" spans="1:2" x14ac:dyDescent="0.3">
      <c r="A8844" t="s">
        <v>646</v>
      </c>
      <c r="B8844" t="s">
        <v>228</v>
      </c>
    </row>
    <row r="8845" spans="1:2" x14ac:dyDescent="0.3">
      <c r="A8845" t="s">
        <v>646</v>
      </c>
      <c r="B8845" t="s">
        <v>228</v>
      </c>
    </row>
    <row r="8846" spans="1:2" x14ac:dyDescent="0.3">
      <c r="A8846" t="s">
        <v>646</v>
      </c>
      <c r="B8846" t="s">
        <v>228</v>
      </c>
    </row>
    <row r="8847" spans="1:2" x14ac:dyDescent="0.3">
      <c r="A8847" t="s">
        <v>646</v>
      </c>
      <c r="B8847" t="s">
        <v>228</v>
      </c>
    </row>
    <row r="8848" spans="1:2" x14ac:dyDescent="0.3">
      <c r="A8848" t="s">
        <v>646</v>
      </c>
      <c r="B8848" t="s">
        <v>228</v>
      </c>
    </row>
    <row r="8849" spans="1:2" x14ac:dyDescent="0.3">
      <c r="A8849" t="s">
        <v>646</v>
      </c>
      <c r="B8849" t="s">
        <v>228</v>
      </c>
    </row>
    <row r="8850" spans="1:2" x14ac:dyDescent="0.3">
      <c r="A8850" t="s">
        <v>645</v>
      </c>
      <c r="B8850" t="s">
        <v>215</v>
      </c>
    </row>
    <row r="8851" spans="1:2" x14ac:dyDescent="0.3">
      <c r="A8851" t="s">
        <v>644</v>
      </c>
      <c r="B8851" t="s">
        <v>212</v>
      </c>
    </row>
    <row r="8852" spans="1:2" x14ac:dyDescent="0.3">
      <c r="A8852" t="s">
        <v>644</v>
      </c>
      <c r="B8852" t="s">
        <v>212</v>
      </c>
    </row>
    <row r="8853" spans="1:2" x14ac:dyDescent="0.3">
      <c r="A8853" t="s">
        <v>644</v>
      </c>
      <c r="B8853" t="s">
        <v>212</v>
      </c>
    </row>
    <row r="8854" spans="1:2" x14ac:dyDescent="0.3">
      <c r="A8854" t="s">
        <v>644</v>
      </c>
      <c r="B8854" t="s">
        <v>212</v>
      </c>
    </row>
    <row r="8855" spans="1:2" x14ac:dyDescent="0.3">
      <c r="A8855" t="s">
        <v>644</v>
      </c>
      <c r="B8855" t="s">
        <v>212</v>
      </c>
    </row>
    <row r="8856" spans="1:2" x14ac:dyDescent="0.3">
      <c r="A8856" t="s">
        <v>644</v>
      </c>
      <c r="B8856" t="s">
        <v>212</v>
      </c>
    </row>
    <row r="8857" spans="1:2" x14ac:dyDescent="0.3">
      <c r="A8857" t="s">
        <v>644</v>
      </c>
      <c r="B8857" t="s">
        <v>212</v>
      </c>
    </row>
    <row r="8858" spans="1:2" x14ac:dyDescent="0.3">
      <c r="A8858" t="s">
        <v>644</v>
      </c>
      <c r="B8858" t="s">
        <v>212</v>
      </c>
    </row>
    <row r="8859" spans="1:2" x14ac:dyDescent="0.3">
      <c r="A8859" t="s">
        <v>644</v>
      </c>
      <c r="B8859" t="s">
        <v>212</v>
      </c>
    </row>
    <row r="8860" spans="1:2" x14ac:dyDescent="0.3">
      <c r="A8860" t="s">
        <v>644</v>
      </c>
      <c r="B8860" t="s">
        <v>212</v>
      </c>
    </row>
    <row r="8861" spans="1:2" x14ac:dyDescent="0.3">
      <c r="A8861" t="s">
        <v>644</v>
      </c>
      <c r="B8861" t="s">
        <v>212</v>
      </c>
    </row>
    <row r="8862" spans="1:2" x14ac:dyDescent="0.3">
      <c r="A8862" t="s">
        <v>644</v>
      </c>
      <c r="B8862" t="s">
        <v>212</v>
      </c>
    </row>
    <row r="8863" spans="1:2" x14ac:dyDescent="0.3">
      <c r="A8863" t="s">
        <v>644</v>
      </c>
      <c r="B8863" t="s">
        <v>212</v>
      </c>
    </row>
    <row r="8864" spans="1:2" x14ac:dyDescent="0.3">
      <c r="A8864" t="s">
        <v>644</v>
      </c>
      <c r="B8864" t="s">
        <v>212</v>
      </c>
    </row>
    <row r="8865" spans="1:2" x14ac:dyDescent="0.3">
      <c r="A8865" t="s">
        <v>643</v>
      </c>
      <c r="B8865" t="s">
        <v>218</v>
      </c>
    </row>
    <row r="8866" spans="1:2" x14ac:dyDescent="0.3">
      <c r="A8866" t="s">
        <v>643</v>
      </c>
      <c r="B8866" t="s">
        <v>218</v>
      </c>
    </row>
    <row r="8867" spans="1:2" x14ac:dyDescent="0.3">
      <c r="A8867" t="s">
        <v>643</v>
      </c>
      <c r="B8867" t="s">
        <v>218</v>
      </c>
    </row>
    <row r="8868" spans="1:2" x14ac:dyDescent="0.3">
      <c r="A8868" t="s">
        <v>643</v>
      </c>
      <c r="B8868" t="s">
        <v>218</v>
      </c>
    </row>
    <row r="8869" spans="1:2" x14ac:dyDescent="0.3">
      <c r="A8869" t="s">
        <v>643</v>
      </c>
      <c r="B8869" t="s">
        <v>218</v>
      </c>
    </row>
    <row r="8870" spans="1:2" x14ac:dyDescent="0.3">
      <c r="A8870" t="s">
        <v>643</v>
      </c>
      <c r="B8870" t="s">
        <v>218</v>
      </c>
    </row>
    <row r="8871" spans="1:2" x14ac:dyDescent="0.3">
      <c r="A8871" t="s">
        <v>643</v>
      </c>
      <c r="B8871" t="s">
        <v>218</v>
      </c>
    </row>
    <row r="8872" spans="1:2" x14ac:dyDescent="0.3">
      <c r="A8872" t="s">
        <v>643</v>
      </c>
      <c r="B8872" t="s">
        <v>218</v>
      </c>
    </row>
    <row r="8873" spans="1:2" x14ac:dyDescent="0.3">
      <c r="A8873" t="s">
        <v>643</v>
      </c>
      <c r="B8873" t="s">
        <v>218</v>
      </c>
    </row>
    <row r="8874" spans="1:2" x14ac:dyDescent="0.3">
      <c r="A8874" t="s">
        <v>643</v>
      </c>
      <c r="B8874" t="s">
        <v>218</v>
      </c>
    </row>
    <row r="8875" spans="1:2" x14ac:dyDescent="0.3">
      <c r="A8875" t="s">
        <v>643</v>
      </c>
      <c r="B8875" t="s">
        <v>218</v>
      </c>
    </row>
    <row r="8876" spans="1:2" x14ac:dyDescent="0.3">
      <c r="A8876" t="s">
        <v>643</v>
      </c>
      <c r="B8876" t="s">
        <v>218</v>
      </c>
    </row>
    <row r="8877" spans="1:2" x14ac:dyDescent="0.3">
      <c r="A8877" t="s">
        <v>643</v>
      </c>
      <c r="B8877" t="s">
        <v>218</v>
      </c>
    </row>
    <row r="8878" spans="1:2" x14ac:dyDescent="0.3">
      <c r="A8878" t="s">
        <v>642</v>
      </c>
      <c r="B8878" t="s">
        <v>82</v>
      </c>
    </row>
    <row r="8879" spans="1:2" x14ac:dyDescent="0.3">
      <c r="A8879" t="s">
        <v>642</v>
      </c>
      <c r="B8879" t="s">
        <v>82</v>
      </c>
    </row>
    <row r="8880" spans="1:2" x14ac:dyDescent="0.3">
      <c r="A8880" t="s">
        <v>642</v>
      </c>
      <c r="B8880" t="s">
        <v>82</v>
      </c>
    </row>
    <row r="8881" spans="1:2" x14ac:dyDescent="0.3">
      <c r="A8881" t="s">
        <v>642</v>
      </c>
      <c r="B8881" t="s">
        <v>82</v>
      </c>
    </row>
    <row r="8882" spans="1:2" x14ac:dyDescent="0.3">
      <c r="A8882" t="s">
        <v>642</v>
      </c>
      <c r="B8882" t="s">
        <v>82</v>
      </c>
    </row>
    <row r="8883" spans="1:2" x14ac:dyDescent="0.3">
      <c r="A8883" t="s">
        <v>642</v>
      </c>
      <c r="B8883" t="s">
        <v>82</v>
      </c>
    </row>
    <row r="8884" spans="1:2" x14ac:dyDescent="0.3">
      <c r="A8884" t="s">
        <v>642</v>
      </c>
      <c r="B8884" t="s">
        <v>82</v>
      </c>
    </row>
    <row r="8885" spans="1:2" x14ac:dyDescent="0.3">
      <c r="A8885" t="s">
        <v>642</v>
      </c>
      <c r="B8885" t="s">
        <v>82</v>
      </c>
    </row>
    <row r="8886" spans="1:2" x14ac:dyDescent="0.3">
      <c r="A8886" t="s">
        <v>642</v>
      </c>
      <c r="B8886" t="s">
        <v>82</v>
      </c>
    </row>
    <row r="8887" spans="1:2" x14ac:dyDescent="0.3">
      <c r="A8887" t="s">
        <v>642</v>
      </c>
      <c r="B8887" t="s">
        <v>82</v>
      </c>
    </row>
    <row r="8888" spans="1:2" x14ac:dyDescent="0.3">
      <c r="A8888" t="s">
        <v>642</v>
      </c>
      <c r="B8888" t="s">
        <v>82</v>
      </c>
    </row>
    <row r="8889" spans="1:2" x14ac:dyDescent="0.3">
      <c r="A8889" t="s">
        <v>642</v>
      </c>
      <c r="B8889" t="s">
        <v>82</v>
      </c>
    </row>
    <row r="8890" spans="1:2" x14ac:dyDescent="0.3">
      <c r="A8890" t="s">
        <v>642</v>
      </c>
      <c r="B8890" t="s">
        <v>82</v>
      </c>
    </row>
    <row r="8891" spans="1:2" x14ac:dyDescent="0.3">
      <c r="A8891" t="s">
        <v>642</v>
      </c>
      <c r="B8891" t="s">
        <v>82</v>
      </c>
    </row>
    <row r="8892" spans="1:2" x14ac:dyDescent="0.3">
      <c r="A8892" t="s">
        <v>642</v>
      </c>
      <c r="B8892" t="s">
        <v>82</v>
      </c>
    </row>
    <row r="8893" spans="1:2" x14ac:dyDescent="0.3">
      <c r="A8893" t="s">
        <v>642</v>
      </c>
      <c r="B8893" t="s">
        <v>82</v>
      </c>
    </row>
    <row r="8894" spans="1:2" x14ac:dyDescent="0.3">
      <c r="A8894" t="s">
        <v>642</v>
      </c>
      <c r="B8894" t="s">
        <v>82</v>
      </c>
    </row>
    <row r="8895" spans="1:2" x14ac:dyDescent="0.3">
      <c r="A8895" t="s">
        <v>642</v>
      </c>
      <c r="B8895" t="s">
        <v>82</v>
      </c>
    </row>
    <row r="8896" spans="1:2" x14ac:dyDescent="0.3">
      <c r="A8896" t="s">
        <v>642</v>
      </c>
      <c r="B8896" t="s">
        <v>82</v>
      </c>
    </row>
    <row r="8897" spans="1:2" x14ac:dyDescent="0.3">
      <c r="A8897" t="s">
        <v>642</v>
      </c>
      <c r="B8897" t="s">
        <v>82</v>
      </c>
    </row>
    <row r="8898" spans="1:2" x14ac:dyDescent="0.3">
      <c r="A8898" t="s">
        <v>642</v>
      </c>
      <c r="B8898" t="s">
        <v>82</v>
      </c>
    </row>
    <row r="8899" spans="1:2" x14ac:dyDescent="0.3">
      <c r="A8899" t="s">
        <v>641</v>
      </c>
      <c r="B8899" t="s">
        <v>221</v>
      </c>
    </row>
    <row r="8900" spans="1:2" x14ac:dyDescent="0.3">
      <c r="A8900" t="s">
        <v>641</v>
      </c>
      <c r="B8900" t="s">
        <v>221</v>
      </c>
    </row>
    <row r="8901" spans="1:2" x14ac:dyDescent="0.3">
      <c r="A8901" t="s">
        <v>641</v>
      </c>
      <c r="B8901" t="s">
        <v>221</v>
      </c>
    </row>
    <row r="8902" spans="1:2" x14ac:dyDescent="0.3">
      <c r="A8902" t="s">
        <v>641</v>
      </c>
      <c r="B8902" t="s">
        <v>221</v>
      </c>
    </row>
    <row r="8903" spans="1:2" x14ac:dyDescent="0.3">
      <c r="A8903" t="s">
        <v>641</v>
      </c>
      <c r="B8903" t="s">
        <v>221</v>
      </c>
    </row>
    <row r="8904" spans="1:2" x14ac:dyDescent="0.3">
      <c r="A8904" t="s">
        <v>641</v>
      </c>
      <c r="B8904" t="s">
        <v>221</v>
      </c>
    </row>
    <row r="8905" spans="1:2" x14ac:dyDescent="0.3">
      <c r="A8905" t="s">
        <v>641</v>
      </c>
      <c r="B8905" t="s">
        <v>221</v>
      </c>
    </row>
    <row r="8906" spans="1:2" x14ac:dyDescent="0.3">
      <c r="A8906" t="s">
        <v>641</v>
      </c>
      <c r="B8906" t="s">
        <v>221</v>
      </c>
    </row>
    <row r="8907" spans="1:2" x14ac:dyDescent="0.3">
      <c r="A8907" t="s">
        <v>640</v>
      </c>
      <c r="B8907" t="s">
        <v>212</v>
      </c>
    </row>
    <row r="8908" spans="1:2" x14ac:dyDescent="0.3">
      <c r="A8908" t="s">
        <v>640</v>
      </c>
      <c r="B8908" t="s">
        <v>212</v>
      </c>
    </row>
    <row r="8909" spans="1:2" x14ac:dyDescent="0.3">
      <c r="A8909" t="s">
        <v>640</v>
      </c>
      <c r="B8909" t="s">
        <v>212</v>
      </c>
    </row>
    <row r="8910" spans="1:2" x14ac:dyDescent="0.3">
      <c r="A8910" t="s">
        <v>640</v>
      </c>
      <c r="B8910" t="s">
        <v>212</v>
      </c>
    </row>
    <row r="8911" spans="1:2" x14ac:dyDescent="0.3">
      <c r="A8911" t="s">
        <v>640</v>
      </c>
      <c r="B8911" t="s">
        <v>212</v>
      </c>
    </row>
    <row r="8912" spans="1:2" x14ac:dyDescent="0.3">
      <c r="A8912" t="s">
        <v>640</v>
      </c>
      <c r="B8912" t="s">
        <v>212</v>
      </c>
    </row>
    <row r="8913" spans="1:2" x14ac:dyDescent="0.3">
      <c r="A8913" t="s">
        <v>87</v>
      </c>
      <c r="B8913" t="s">
        <v>229</v>
      </c>
    </row>
    <row r="8914" spans="1:2" x14ac:dyDescent="0.3">
      <c r="A8914" t="s">
        <v>86</v>
      </c>
      <c r="B8914" t="s">
        <v>229</v>
      </c>
    </row>
    <row r="8915" spans="1:2" x14ac:dyDescent="0.3">
      <c r="A8915" t="s">
        <v>85</v>
      </c>
      <c r="B8915" t="s">
        <v>229</v>
      </c>
    </row>
    <row r="8916" spans="1:2" x14ac:dyDescent="0.3">
      <c r="A8916" t="s">
        <v>84</v>
      </c>
      <c r="B8916" t="s">
        <v>214</v>
      </c>
    </row>
    <row r="8917" spans="1:2" x14ac:dyDescent="0.3">
      <c r="A8917" t="s">
        <v>639</v>
      </c>
      <c r="B8917" t="s">
        <v>212</v>
      </c>
    </row>
    <row r="8918" spans="1:2" x14ac:dyDescent="0.3">
      <c r="A8918" t="s">
        <v>639</v>
      </c>
      <c r="B8918" t="s">
        <v>212</v>
      </c>
    </row>
    <row r="8919" spans="1:2" x14ac:dyDescent="0.3">
      <c r="A8919" t="s">
        <v>639</v>
      </c>
      <c r="B8919" t="s">
        <v>212</v>
      </c>
    </row>
    <row r="8920" spans="1:2" x14ac:dyDescent="0.3">
      <c r="A8920" t="s">
        <v>639</v>
      </c>
      <c r="B8920" t="s">
        <v>212</v>
      </c>
    </row>
    <row r="8921" spans="1:2" x14ac:dyDescent="0.3">
      <c r="A8921" t="s">
        <v>639</v>
      </c>
      <c r="B8921" t="s">
        <v>212</v>
      </c>
    </row>
    <row r="8922" spans="1:2" x14ac:dyDescent="0.3">
      <c r="A8922" t="s">
        <v>639</v>
      </c>
      <c r="B8922" t="s">
        <v>212</v>
      </c>
    </row>
    <row r="8923" spans="1:2" x14ac:dyDescent="0.3">
      <c r="A8923" t="s">
        <v>639</v>
      </c>
      <c r="B8923" t="s">
        <v>212</v>
      </c>
    </row>
    <row r="8924" spans="1:2" x14ac:dyDescent="0.3">
      <c r="A8924" t="s">
        <v>639</v>
      </c>
      <c r="B8924" t="s">
        <v>212</v>
      </c>
    </row>
    <row r="8925" spans="1:2" x14ac:dyDescent="0.3">
      <c r="A8925" t="s">
        <v>639</v>
      </c>
      <c r="B8925" t="s">
        <v>212</v>
      </c>
    </row>
    <row r="8926" spans="1:2" x14ac:dyDescent="0.3">
      <c r="A8926" t="s">
        <v>83</v>
      </c>
      <c r="B8926" t="s">
        <v>229</v>
      </c>
    </row>
    <row r="8927" spans="1:2" x14ac:dyDescent="0.3">
      <c r="A8927" t="s">
        <v>638</v>
      </c>
      <c r="B8927" t="s">
        <v>229</v>
      </c>
    </row>
    <row r="8928" spans="1:2" x14ac:dyDescent="0.3">
      <c r="A8928" t="s">
        <v>81</v>
      </c>
      <c r="B8928" t="s">
        <v>211</v>
      </c>
    </row>
    <row r="8929" spans="1:2" x14ac:dyDescent="0.3">
      <c r="A8929" t="s">
        <v>81</v>
      </c>
      <c r="B8929" t="s">
        <v>211</v>
      </c>
    </row>
    <row r="8930" spans="1:2" x14ac:dyDescent="0.3">
      <c r="A8930" t="s">
        <v>79</v>
      </c>
      <c r="B8930" t="s">
        <v>92</v>
      </c>
    </row>
    <row r="8931" spans="1:2" x14ac:dyDescent="0.3">
      <c r="A8931" t="s">
        <v>78</v>
      </c>
      <c r="B8931" t="s">
        <v>82</v>
      </c>
    </row>
    <row r="8932" spans="1:2" x14ac:dyDescent="0.3">
      <c r="A8932" t="s">
        <v>78</v>
      </c>
      <c r="B8932" t="s">
        <v>82</v>
      </c>
    </row>
    <row r="8933" spans="1:2" x14ac:dyDescent="0.3">
      <c r="A8933" t="s">
        <v>78</v>
      </c>
      <c r="B8933" t="s">
        <v>82</v>
      </c>
    </row>
    <row r="8934" spans="1:2" x14ac:dyDescent="0.3">
      <c r="A8934" t="s">
        <v>78</v>
      </c>
      <c r="B8934" t="s">
        <v>82</v>
      </c>
    </row>
    <row r="8935" spans="1:2" x14ac:dyDescent="0.3">
      <c r="A8935" t="s">
        <v>78</v>
      </c>
      <c r="B8935" t="s">
        <v>82</v>
      </c>
    </row>
    <row r="8936" spans="1:2" x14ac:dyDescent="0.3">
      <c r="A8936" t="s">
        <v>78</v>
      </c>
      <c r="B8936" t="s">
        <v>82</v>
      </c>
    </row>
    <row r="8937" spans="1:2" x14ac:dyDescent="0.3">
      <c r="A8937" t="s">
        <v>78</v>
      </c>
      <c r="B8937" t="s">
        <v>82</v>
      </c>
    </row>
    <row r="8938" spans="1:2" x14ac:dyDescent="0.3">
      <c r="A8938" t="s">
        <v>78</v>
      </c>
      <c r="B8938" t="s">
        <v>82</v>
      </c>
    </row>
    <row r="8939" spans="1:2" x14ac:dyDescent="0.3">
      <c r="A8939" t="s">
        <v>78</v>
      </c>
      <c r="B8939" t="s">
        <v>82</v>
      </c>
    </row>
    <row r="8940" spans="1:2" x14ac:dyDescent="0.3">
      <c r="A8940" t="s">
        <v>78</v>
      </c>
      <c r="B8940" t="s">
        <v>82</v>
      </c>
    </row>
    <row r="8941" spans="1:2" x14ac:dyDescent="0.3">
      <c r="A8941" t="s">
        <v>78</v>
      </c>
      <c r="B8941" t="s">
        <v>82</v>
      </c>
    </row>
    <row r="8942" spans="1:2" x14ac:dyDescent="0.3">
      <c r="A8942" t="s">
        <v>78</v>
      </c>
      <c r="B8942" t="s">
        <v>82</v>
      </c>
    </row>
    <row r="8943" spans="1:2" x14ac:dyDescent="0.3">
      <c r="A8943" t="s">
        <v>637</v>
      </c>
      <c r="B8943" t="s">
        <v>212</v>
      </c>
    </row>
    <row r="8944" spans="1:2" x14ac:dyDescent="0.3">
      <c r="A8944" t="s">
        <v>637</v>
      </c>
      <c r="B8944" t="s">
        <v>212</v>
      </c>
    </row>
    <row r="8945" spans="1:2" x14ac:dyDescent="0.3">
      <c r="A8945" t="s">
        <v>637</v>
      </c>
      <c r="B8945" t="s">
        <v>212</v>
      </c>
    </row>
    <row r="8946" spans="1:2" x14ac:dyDescent="0.3">
      <c r="A8946" t="s">
        <v>76</v>
      </c>
      <c r="B8946" t="s">
        <v>229</v>
      </c>
    </row>
    <row r="8947" spans="1:2" x14ac:dyDescent="0.3">
      <c r="A8947" t="s">
        <v>73</v>
      </c>
      <c r="B8947" t="s">
        <v>70</v>
      </c>
    </row>
    <row r="8948" spans="1:2" x14ac:dyDescent="0.3">
      <c r="A8948" t="s">
        <v>71</v>
      </c>
      <c r="B8948" t="s">
        <v>70</v>
      </c>
    </row>
    <row r="8949" spans="1:2" x14ac:dyDescent="0.3">
      <c r="A8949" t="s">
        <v>636</v>
      </c>
      <c r="B8949" t="s">
        <v>82</v>
      </c>
    </row>
    <row r="8950" spans="1:2" x14ac:dyDescent="0.3">
      <c r="A8950" t="s">
        <v>636</v>
      </c>
      <c r="B8950" t="s">
        <v>82</v>
      </c>
    </row>
    <row r="8951" spans="1:2" x14ac:dyDescent="0.3">
      <c r="A8951" t="s">
        <v>636</v>
      </c>
      <c r="B8951" t="s">
        <v>82</v>
      </c>
    </row>
    <row r="8952" spans="1:2" x14ac:dyDescent="0.3">
      <c r="A8952" t="s">
        <v>636</v>
      </c>
      <c r="B8952" t="s">
        <v>82</v>
      </c>
    </row>
    <row r="8953" spans="1:2" x14ac:dyDescent="0.3">
      <c r="A8953" t="s">
        <v>636</v>
      </c>
      <c r="B8953" t="s">
        <v>82</v>
      </c>
    </row>
    <row r="8954" spans="1:2" x14ac:dyDescent="0.3">
      <c r="A8954" t="s">
        <v>69</v>
      </c>
      <c r="B8954" t="s">
        <v>211</v>
      </c>
    </row>
    <row r="8955" spans="1:2" x14ac:dyDescent="0.3">
      <c r="A8955" t="s">
        <v>69</v>
      </c>
      <c r="B8955" t="s">
        <v>211</v>
      </c>
    </row>
    <row r="8956" spans="1:2" x14ac:dyDescent="0.3">
      <c r="A8956" t="s">
        <v>68</v>
      </c>
      <c r="B8956" t="s">
        <v>11</v>
      </c>
    </row>
    <row r="8957" spans="1:2" x14ac:dyDescent="0.3">
      <c r="A8957" t="s">
        <v>68</v>
      </c>
      <c r="B8957" t="s">
        <v>11</v>
      </c>
    </row>
    <row r="8958" spans="1:2" x14ac:dyDescent="0.3">
      <c r="A8958" t="s">
        <v>68</v>
      </c>
      <c r="B8958" t="s">
        <v>11</v>
      </c>
    </row>
    <row r="8959" spans="1:2" x14ac:dyDescent="0.3">
      <c r="A8959" t="s">
        <v>66</v>
      </c>
      <c r="B8959" t="s">
        <v>220</v>
      </c>
    </row>
    <row r="8960" spans="1:2" x14ac:dyDescent="0.3">
      <c r="A8960" t="s">
        <v>635</v>
      </c>
      <c r="B8960" t="s">
        <v>206</v>
      </c>
    </row>
    <row r="8961" spans="1:2" x14ac:dyDescent="0.3">
      <c r="A8961" t="s">
        <v>634</v>
      </c>
      <c r="B8961" t="s">
        <v>216</v>
      </c>
    </row>
    <row r="8962" spans="1:2" x14ac:dyDescent="0.3">
      <c r="A8962" t="s">
        <v>634</v>
      </c>
      <c r="B8962" t="s">
        <v>216</v>
      </c>
    </row>
    <row r="8963" spans="1:2" x14ac:dyDescent="0.3">
      <c r="A8963" t="s">
        <v>633</v>
      </c>
      <c r="B8963" t="s">
        <v>227</v>
      </c>
    </row>
    <row r="8964" spans="1:2" x14ac:dyDescent="0.3">
      <c r="A8964" t="s">
        <v>632</v>
      </c>
      <c r="B8964" t="s">
        <v>227</v>
      </c>
    </row>
    <row r="8965" spans="1:2" x14ac:dyDescent="0.3">
      <c r="A8965" t="s">
        <v>65</v>
      </c>
      <c r="B8965" t="s">
        <v>229</v>
      </c>
    </row>
    <row r="8966" spans="1:2" x14ac:dyDescent="0.3">
      <c r="A8966" t="s">
        <v>631</v>
      </c>
      <c r="B8966" t="s">
        <v>224</v>
      </c>
    </row>
    <row r="8967" spans="1:2" x14ac:dyDescent="0.3">
      <c r="A8967" t="s">
        <v>631</v>
      </c>
      <c r="B8967" t="s">
        <v>224</v>
      </c>
    </row>
    <row r="8968" spans="1:2" x14ac:dyDescent="0.3">
      <c r="A8968" t="s">
        <v>631</v>
      </c>
      <c r="B8968" t="s">
        <v>224</v>
      </c>
    </row>
    <row r="8969" spans="1:2" x14ac:dyDescent="0.3">
      <c r="A8969" t="s">
        <v>631</v>
      </c>
      <c r="B8969" t="s">
        <v>224</v>
      </c>
    </row>
    <row r="8970" spans="1:2" x14ac:dyDescent="0.3">
      <c r="A8970" t="s">
        <v>631</v>
      </c>
      <c r="B8970" t="s">
        <v>224</v>
      </c>
    </row>
    <row r="8971" spans="1:2" x14ac:dyDescent="0.3">
      <c r="A8971" t="s">
        <v>631</v>
      </c>
      <c r="B8971" t="s">
        <v>224</v>
      </c>
    </row>
    <row r="8972" spans="1:2" x14ac:dyDescent="0.3">
      <c r="A8972" t="s">
        <v>631</v>
      </c>
      <c r="B8972" t="s">
        <v>224</v>
      </c>
    </row>
    <row r="8973" spans="1:2" x14ac:dyDescent="0.3">
      <c r="A8973" t="s">
        <v>631</v>
      </c>
      <c r="B8973" t="s">
        <v>224</v>
      </c>
    </row>
    <row r="8974" spans="1:2" x14ac:dyDescent="0.3">
      <c r="A8974" t="s">
        <v>631</v>
      </c>
      <c r="B8974" t="s">
        <v>224</v>
      </c>
    </row>
    <row r="8975" spans="1:2" x14ac:dyDescent="0.3">
      <c r="A8975" t="s">
        <v>631</v>
      </c>
      <c r="B8975" t="s">
        <v>224</v>
      </c>
    </row>
    <row r="8976" spans="1:2" x14ac:dyDescent="0.3">
      <c r="A8976" t="s">
        <v>631</v>
      </c>
      <c r="B8976" t="s">
        <v>224</v>
      </c>
    </row>
    <row r="8977" spans="1:2" x14ac:dyDescent="0.3">
      <c r="A8977" t="s">
        <v>630</v>
      </c>
      <c r="B8977" t="s">
        <v>227</v>
      </c>
    </row>
    <row r="8978" spans="1:2" x14ac:dyDescent="0.3">
      <c r="A8978" t="s">
        <v>630</v>
      </c>
      <c r="B8978" t="s">
        <v>227</v>
      </c>
    </row>
    <row r="8979" spans="1:2" x14ac:dyDescent="0.3">
      <c r="A8979" t="s">
        <v>63</v>
      </c>
      <c r="B8979" t="s">
        <v>11</v>
      </c>
    </row>
    <row r="8980" spans="1:2" x14ac:dyDescent="0.3">
      <c r="A8980" t="s">
        <v>61</v>
      </c>
      <c r="B8980" t="s">
        <v>229</v>
      </c>
    </row>
    <row r="8981" spans="1:2" x14ac:dyDescent="0.3">
      <c r="A8981" t="s">
        <v>60</v>
      </c>
      <c r="B8981" t="s">
        <v>229</v>
      </c>
    </row>
    <row r="8982" spans="1:2" x14ac:dyDescent="0.3">
      <c r="A8982" t="s">
        <v>629</v>
      </c>
      <c r="B8982" t="s">
        <v>227</v>
      </c>
    </row>
    <row r="8983" spans="1:2" x14ac:dyDescent="0.3">
      <c r="A8983" t="s">
        <v>629</v>
      </c>
      <c r="B8983" t="s">
        <v>227</v>
      </c>
    </row>
    <row r="8984" spans="1:2" x14ac:dyDescent="0.3">
      <c r="A8984" t="s">
        <v>629</v>
      </c>
      <c r="B8984" t="s">
        <v>227</v>
      </c>
    </row>
    <row r="8985" spans="1:2" x14ac:dyDescent="0.3">
      <c r="A8985" t="s">
        <v>629</v>
      </c>
      <c r="B8985" t="s">
        <v>227</v>
      </c>
    </row>
    <row r="8986" spans="1:2" x14ac:dyDescent="0.3">
      <c r="A8986" t="s">
        <v>629</v>
      </c>
      <c r="B8986" t="s">
        <v>227</v>
      </c>
    </row>
    <row r="8987" spans="1:2" x14ac:dyDescent="0.3">
      <c r="A8987" t="s">
        <v>629</v>
      </c>
      <c r="B8987" t="s">
        <v>227</v>
      </c>
    </row>
    <row r="8988" spans="1:2" x14ac:dyDescent="0.3">
      <c r="A8988" t="s">
        <v>629</v>
      </c>
      <c r="B8988" t="s">
        <v>227</v>
      </c>
    </row>
    <row r="8989" spans="1:2" x14ac:dyDescent="0.3">
      <c r="A8989" t="s">
        <v>629</v>
      </c>
      <c r="B8989" t="s">
        <v>227</v>
      </c>
    </row>
    <row r="8990" spans="1:2" x14ac:dyDescent="0.3">
      <c r="A8990" t="s">
        <v>629</v>
      </c>
      <c r="B8990" t="s">
        <v>227</v>
      </c>
    </row>
    <row r="8991" spans="1:2" x14ac:dyDescent="0.3">
      <c r="A8991" t="s">
        <v>629</v>
      </c>
      <c r="B8991" t="s">
        <v>227</v>
      </c>
    </row>
    <row r="8992" spans="1:2" x14ac:dyDescent="0.3">
      <c r="A8992" t="s">
        <v>629</v>
      </c>
      <c r="B8992" t="s">
        <v>227</v>
      </c>
    </row>
    <row r="8993" spans="1:2" x14ac:dyDescent="0.3">
      <c r="A8993" t="s">
        <v>629</v>
      </c>
      <c r="B8993" t="s">
        <v>227</v>
      </c>
    </row>
    <row r="8994" spans="1:2" x14ac:dyDescent="0.3">
      <c r="A8994" t="s">
        <v>629</v>
      </c>
      <c r="B8994" t="s">
        <v>227</v>
      </c>
    </row>
    <row r="8995" spans="1:2" x14ac:dyDescent="0.3">
      <c r="A8995" t="s">
        <v>57</v>
      </c>
      <c r="B8995" t="s">
        <v>94</v>
      </c>
    </row>
    <row r="8996" spans="1:2" x14ac:dyDescent="0.3">
      <c r="A8996" t="s">
        <v>56</v>
      </c>
      <c r="B8996" t="s">
        <v>229</v>
      </c>
    </row>
    <row r="8997" spans="1:2" x14ac:dyDescent="0.3">
      <c r="A8997" t="s">
        <v>628</v>
      </c>
      <c r="B8997" t="s">
        <v>217</v>
      </c>
    </row>
    <row r="8998" spans="1:2" x14ac:dyDescent="0.3">
      <c r="A8998" t="s">
        <v>627</v>
      </c>
      <c r="B8998" t="s">
        <v>217</v>
      </c>
    </row>
    <row r="8999" spans="1:2" x14ac:dyDescent="0.3">
      <c r="A8999" t="s">
        <v>626</v>
      </c>
      <c r="B8999" t="s">
        <v>220</v>
      </c>
    </row>
    <row r="9000" spans="1:2" x14ac:dyDescent="0.3">
      <c r="A9000" t="s">
        <v>626</v>
      </c>
      <c r="B9000" t="s">
        <v>220</v>
      </c>
    </row>
    <row r="9001" spans="1:2" x14ac:dyDescent="0.3">
      <c r="A9001" t="s">
        <v>626</v>
      </c>
      <c r="B9001" t="s">
        <v>220</v>
      </c>
    </row>
    <row r="9002" spans="1:2" x14ac:dyDescent="0.3">
      <c r="A9002" t="s">
        <v>626</v>
      </c>
      <c r="B9002" t="s">
        <v>220</v>
      </c>
    </row>
    <row r="9003" spans="1:2" x14ac:dyDescent="0.3">
      <c r="A9003" t="s">
        <v>626</v>
      </c>
      <c r="B9003" t="s">
        <v>220</v>
      </c>
    </row>
    <row r="9004" spans="1:2" x14ac:dyDescent="0.3">
      <c r="A9004" t="s">
        <v>626</v>
      </c>
      <c r="B9004" t="s">
        <v>220</v>
      </c>
    </row>
    <row r="9005" spans="1:2" x14ac:dyDescent="0.3">
      <c r="A9005" t="s">
        <v>626</v>
      </c>
      <c r="B9005" t="s">
        <v>220</v>
      </c>
    </row>
    <row r="9006" spans="1:2" x14ac:dyDescent="0.3">
      <c r="A9006" t="s">
        <v>626</v>
      </c>
      <c r="B9006" t="s">
        <v>220</v>
      </c>
    </row>
    <row r="9007" spans="1:2" x14ac:dyDescent="0.3">
      <c r="A9007" t="s">
        <v>626</v>
      </c>
      <c r="B9007" t="s">
        <v>220</v>
      </c>
    </row>
    <row r="9008" spans="1:2" x14ac:dyDescent="0.3">
      <c r="A9008" t="s">
        <v>626</v>
      </c>
      <c r="B9008" t="s">
        <v>220</v>
      </c>
    </row>
    <row r="9009" spans="1:2" x14ac:dyDescent="0.3">
      <c r="A9009" t="s">
        <v>626</v>
      </c>
      <c r="B9009" t="s">
        <v>220</v>
      </c>
    </row>
    <row r="9010" spans="1:2" x14ac:dyDescent="0.3">
      <c r="A9010" t="s">
        <v>626</v>
      </c>
      <c r="B9010" t="s">
        <v>220</v>
      </c>
    </row>
    <row r="9011" spans="1:2" x14ac:dyDescent="0.3">
      <c r="A9011" t="s">
        <v>625</v>
      </c>
      <c r="B9011" t="s">
        <v>220</v>
      </c>
    </row>
    <row r="9012" spans="1:2" x14ac:dyDescent="0.3">
      <c r="A9012" t="s">
        <v>625</v>
      </c>
      <c r="B9012" t="s">
        <v>220</v>
      </c>
    </row>
    <row r="9013" spans="1:2" x14ac:dyDescent="0.3">
      <c r="A9013" t="s">
        <v>625</v>
      </c>
      <c r="B9013" t="s">
        <v>220</v>
      </c>
    </row>
    <row r="9014" spans="1:2" x14ac:dyDescent="0.3">
      <c r="A9014" t="s">
        <v>625</v>
      </c>
      <c r="B9014" t="s">
        <v>220</v>
      </c>
    </row>
    <row r="9015" spans="1:2" x14ac:dyDescent="0.3">
      <c r="A9015" t="s">
        <v>625</v>
      </c>
      <c r="B9015" t="s">
        <v>220</v>
      </c>
    </row>
    <row r="9016" spans="1:2" x14ac:dyDescent="0.3">
      <c r="A9016" t="s">
        <v>625</v>
      </c>
      <c r="B9016" t="s">
        <v>220</v>
      </c>
    </row>
    <row r="9017" spans="1:2" x14ac:dyDescent="0.3">
      <c r="A9017" t="s">
        <v>625</v>
      </c>
      <c r="B9017" t="s">
        <v>220</v>
      </c>
    </row>
    <row r="9018" spans="1:2" x14ac:dyDescent="0.3">
      <c r="A9018" t="s">
        <v>624</v>
      </c>
      <c r="B9018" t="s">
        <v>220</v>
      </c>
    </row>
    <row r="9019" spans="1:2" x14ac:dyDescent="0.3">
      <c r="A9019" t="s">
        <v>624</v>
      </c>
      <c r="B9019" t="s">
        <v>220</v>
      </c>
    </row>
    <row r="9020" spans="1:2" x14ac:dyDescent="0.3">
      <c r="A9020" t="s">
        <v>624</v>
      </c>
      <c r="B9020" t="s">
        <v>220</v>
      </c>
    </row>
    <row r="9021" spans="1:2" x14ac:dyDescent="0.3">
      <c r="A9021" t="s">
        <v>624</v>
      </c>
      <c r="B9021" t="s">
        <v>220</v>
      </c>
    </row>
    <row r="9022" spans="1:2" x14ac:dyDescent="0.3">
      <c r="A9022" t="s">
        <v>624</v>
      </c>
      <c r="B9022" t="s">
        <v>220</v>
      </c>
    </row>
    <row r="9023" spans="1:2" x14ac:dyDescent="0.3">
      <c r="A9023" t="s">
        <v>624</v>
      </c>
      <c r="B9023" t="s">
        <v>220</v>
      </c>
    </row>
    <row r="9024" spans="1:2" x14ac:dyDescent="0.3">
      <c r="A9024" t="s">
        <v>624</v>
      </c>
      <c r="B9024" t="s">
        <v>220</v>
      </c>
    </row>
    <row r="9025" spans="1:2" x14ac:dyDescent="0.3">
      <c r="A9025" t="s">
        <v>624</v>
      </c>
      <c r="B9025" t="s">
        <v>220</v>
      </c>
    </row>
    <row r="9026" spans="1:2" x14ac:dyDescent="0.3">
      <c r="A9026" t="s">
        <v>624</v>
      </c>
      <c r="B9026" t="s">
        <v>220</v>
      </c>
    </row>
    <row r="9027" spans="1:2" x14ac:dyDescent="0.3">
      <c r="A9027" t="s">
        <v>624</v>
      </c>
      <c r="B9027" t="s">
        <v>220</v>
      </c>
    </row>
    <row r="9028" spans="1:2" x14ac:dyDescent="0.3">
      <c r="A9028" t="s">
        <v>624</v>
      </c>
      <c r="B9028" t="s">
        <v>220</v>
      </c>
    </row>
    <row r="9029" spans="1:2" x14ac:dyDescent="0.3">
      <c r="A9029" t="s">
        <v>624</v>
      </c>
      <c r="B9029" t="s">
        <v>220</v>
      </c>
    </row>
    <row r="9030" spans="1:2" x14ac:dyDescent="0.3">
      <c r="A9030" t="s">
        <v>624</v>
      </c>
      <c r="B9030" t="s">
        <v>220</v>
      </c>
    </row>
    <row r="9031" spans="1:2" x14ac:dyDescent="0.3">
      <c r="A9031" t="s">
        <v>54</v>
      </c>
      <c r="B9031" t="s">
        <v>229</v>
      </c>
    </row>
    <row r="9032" spans="1:2" x14ac:dyDescent="0.3">
      <c r="A9032" t="s">
        <v>54</v>
      </c>
      <c r="B9032" t="s">
        <v>229</v>
      </c>
    </row>
    <row r="9033" spans="1:2" x14ac:dyDescent="0.3">
      <c r="A9033" t="s">
        <v>54</v>
      </c>
      <c r="B9033" t="s">
        <v>229</v>
      </c>
    </row>
    <row r="9034" spans="1:2" x14ac:dyDescent="0.3">
      <c r="A9034" t="s">
        <v>54</v>
      </c>
      <c r="B9034" t="s">
        <v>229</v>
      </c>
    </row>
    <row r="9035" spans="1:2" x14ac:dyDescent="0.3">
      <c r="A9035" t="s">
        <v>54</v>
      </c>
      <c r="B9035" t="s">
        <v>229</v>
      </c>
    </row>
    <row r="9036" spans="1:2" x14ac:dyDescent="0.3">
      <c r="A9036" t="s">
        <v>54</v>
      </c>
      <c r="B9036" t="s">
        <v>229</v>
      </c>
    </row>
    <row r="9037" spans="1:2" x14ac:dyDescent="0.3">
      <c r="A9037" t="s">
        <v>54</v>
      </c>
      <c r="B9037" t="s">
        <v>229</v>
      </c>
    </row>
    <row r="9038" spans="1:2" x14ac:dyDescent="0.3">
      <c r="A9038" t="s">
        <v>54</v>
      </c>
      <c r="B9038" t="s">
        <v>229</v>
      </c>
    </row>
    <row r="9039" spans="1:2" x14ac:dyDescent="0.3">
      <c r="A9039" t="s">
        <v>54</v>
      </c>
      <c r="B9039" t="s">
        <v>229</v>
      </c>
    </row>
    <row r="9040" spans="1:2" x14ac:dyDescent="0.3">
      <c r="A9040" t="s">
        <v>54</v>
      </c>
      <c r="B9040" t="s">
        <v>229</v>
      </c>
    </row>
    <row r="9041" spans="1:2" x14ac:dyDescent="0.3">
      <c r="A9041" t="s">
        <v>54</v>
      </c>
      <c r="B9041" t="s">
        <v>229</v>
      </c>
    </row>
    <row r="9042" spans="1:2" x14ac:dyDescent="0.3">
      <c r="A9042" t="s">
        <v>54</v>
      </c>
      <c r="B9042" t="s">
        <v>229</v>
      </c>
    </row>
    <row r="9043" spans="1:2" x14ac:dyDescent="0.3">
      <c r="A9043" t="s">
        <v>54</v>
      </c>
      <c r="B9043" t="s">
        <v>229</v>
      </c>
    </row>
    <row r="9044" spans="1:2" x14ac:dyDescent="0.3">
      <c r="A9044" t="s">
        <v>54</v>
      </c>
      <c r="B9044" t="s">
        <v>229</v>
      </c>
    </row>
    <row r="9045" spans="1:2" x14ac:dyDescent="0.3">
      <c r="A9045" t="s">
        <v>623</v>
      </c>
      <c r="B9045" t="s">
        <v>206</v>
      </c>
    </row>
    <row r="9046" spans="1:2" x14ac:dyDescent="0.3">
      <c r="A9046" t="s">
        <v>623</v>
      </c>
      <c r="B9046" t="s">
        <v>206</v>
      </c>
    </row>
    <row r="9047" spans="1:2" x14ac:dyDescent="0.3">
      <c r="A9047" t="s">
        <v>53</v>
      </c>
      <c r="B9047" t="s">
        <v>70</v>
      </c>
    </row>
    <row r="9048" spans="1:2" x14ac:dyDescent="0.3">
      <c r="A9048" t="s">
        <v>51</v>
      </c>
      <c r="B9048" t="s">
        <v>70</v>
      </c>
    </row>
    <row r="9049" spans="1:2" x14ac:dyDescent="0.3">
      <c r="A9049" t="s">
        <v>622</v>
      </c>
      <c r="B9049" t="s">
        <v>70</v>
      </c>
    </row>
    <row r="9050" spans="1:2" x14ac:dyDescent="0.3">
      <c r="A9050" t="s">
        <v>621</v>
      </c>
      <c r="B9050" t="s">
        <v>70</v>
      </c>
    </row>
    <row r="9051" spans="1:2" x14ac:dyDescent="0.3">
      <c r="A9051" t="s">
        <v>620</v>
      </c>
      <c r="B9051" t="s">
        <v>70</v>
      </c>
    </row>
    <row r="9052" spans="1:2" x14ac:dyDescent="0.3">
      <c r="A9052" t="s">
        <v>619</v>
      </c>
      <c r="B9052" t="s">
        <v>82</v>
      </c>
    </row>
    <row r="9053" spans="1:2" x14ac:dyDescent="0.3">
      <c r="A9053" t="s">
        <v>619</v>
      </c>
      <c r="B9053" t="s">
        <v>82</v>
      </c>
    </row>
    <row r="9054" spans="1:2" x14ac:dyDescent="0.3">
      <c r="A9054" t="s">
        <v>619</v>
      </c>
      <c r="B9054" t="s">
        <v>82</v>
      </c>
    </row>
    <row r="9055" spans="1:2" x14ac:dyDescent="0.3">
      <c r="A9055" t="s">
        <v>619</v>
      </c>
      <c r="B9055" t="s">
        <v>82</v>
      </c>
    </row>
    <row r="9056" spans="1:2" x14ac:dyDescent="0.3">
      <c r="A9056" t="s">
        <v>619</v>
      </c>
      <c r="B9056" t="s">
        <v>82</v>
      </c>
    </row>
    <row r="9057" spans="1:2" x14ac:dyDescent="0.3">
      <c r="A9057" t="s">
        <v>618</v>
      </c>
      <c r="B9057" t="s">
        <v>211</v>
      </c>
    </row>
    <row r="9058" spans="1:2" x14ac:dyDescent="0.3">
      <c r="A9058" t="s">
        <v>618</v>
      </c>
      <c r="B9058" t="s">
        <v>211</v>
      </c>
    </row>
    <row r="9059" spans="1:2" x14ac:dyDescent="0.3">
      <c r="A9059" t="s">
        <v>618</v>
      </c>
      <c r="B9059" t="s">
        <v>211</v>
      </c>
    </row>
    <row r="9060" spans="1:2" x14ac:dyDescent="0.3">
      <c r="A9060" t="s">
        <v>618</v>
      </c>
      <c r="B9060" t="s">
        <v>211</v>
      </c>
    </row>
    <row r="9061" spans="1:2" x14ac:dyDescent="0.3">
      <c r="A9061" t="s">
        <v>618</v>
      </c>
      <c r="B9061" t="s">
        <v>211</v>
      </c>
    </row>
    <row r="9062" spans="1:2" x14ac:dyDescent="0.3">
      <c r="A9062" t="s">
        <v>618</v>
      </c>
      <c r="B9062" t="s">
        <v>211</v>
      </c>
    </row>
    <row r="9063" spans="1:2" x14ac:dyDescent="0.3">
      <c r="A9063" t="s">
        <v>618</v>
      </c>
      <c r="B9063" t="s">
        <v>211</v>
      </c>
    </row>
    <row r="9064" spans="1:2" x14ac:dyDescent="0.3">
      <c r="A9064" t="s">
        <v>618</v>
      </c>
      <c r="B9064" t="s">
        <v>211</v>
      </c>
    </row>
    <row r="9065" spans="1:2" x14ac:dyDescent="0.3">
      <c r="A9065" t="s">
        <v>618</v>
      </c>
      <c r="B9065" t="s">
        <v>211</v>
      </c>
    </row>
    <row r="9066" spans="1:2" x14ac:dyDescent="0.3">
      <c r="A9066" t="s">
        <v>618</v>
      </c>
      <c r="B9066" t="s">
        <v>211</v>
      </c>
    </row>
    <row r="9067" spans="1:2" x14ac:dyDescent="0.3">
      <c r="A9067" t="s">
        <v>618</v>
      </c>
      <c r="B9067" t="s">
        <v>211</v>
      </c>
    </row>
    <row r="9068" spans="1:2" x14ac:dyDescent="0.3">
      <c r="A9068" t="s">
        <v>618</v>
      </c>
      <c r="B9068" t="s">
        <v>211</v>
      </c>
    </row>
    <row r="9069" spans="1:2" x14ac:dyDescent="0.3">
      <c r="A9069" t="s">
        <v>618</v>
      </c>
      <c r="B9069" t="s">
        <v>211</v>
      </c>
    </row>
    <row r="9070" spans="1:2" x14ac:dyDescent="0.3">
      <c r="A9070" t="s">
        <v>50</v>
      </c>
      <c r="B9070" t="s">
        <v>70</v>
      </c>
    </row>
    <row r="9071" spans="1:2" x14ac:dyDescent="0.3">
      <c r="A9071" t="s">
        <v>49</v>
      </c>
      <c r="B9071" t="s">
        <v>229</v>
      </c>
    </row>
    <row r="9072" spans="1:2" x14ac:dyDescent="0.3">
      <c r="A9072" t="s">
        <v>47</v>
      </c>
      <c r="B9072" t="s">
        <v>70</v>
      </c>
    </row>
    <row r="9073" spans="1:2" x14ac:dyDescent="0.3">
      <c r="A9073" t="s">
        <v>45</v>
      </c>
      <c r="B9073" t="s">
        <v>229</v>
      </c>
    </row>
    <row r="9074" spans="1:2" x14ac:dyDescent="0.3">
      <c r="A9074" t="s">
        <v>45</v>
      </c>
      <c r="B9074" t="s">
        <v>229</v>
      </c>
    </row>
    <row r="9075" spans="1:2" x14ac:dyDescent="0.3">
      <c r="A9075" t="s">
        <v>45</v>
      </c>
      <c r="B9075" t="s">
        <v>229</v>
      </c>
    </row>
    <row r="9076" spans="1:2" x14ac:dyDescent="0.3">
      <c r="A9076" t="s">
        <v>45</v>
      </c>
      <c r="B9076" t="s">
        <v>229</v>
      </c>
    </row>
    <row r="9077" spans="1:2" x14ac:dyDescent="0.3">
      <c r="A9077" t="s">
        <v>45</v>
      </c>
      <c r="B9077" t="s">
        <v>229</v>
      </c>
    </row>
    <row r="9078" spans="1:2" x14ac:dyDescent="0.3">
      <c r="A9078" t="s">
        <v>45</v>
      </c>
      <c r="B9078" t="s">
        <v>229</v>
      </c>
    </row>
    <row r="9079" spans="1:2" x14ac:dyDescent="0.3">
      <c r="A9079" t="s">
        <v>45</v>
      </c>
      <c r="B9079" t="s">
        <v>229</v>
      </c>
    </row>
    <row r="9080" spans="1:2" x14ac:dyDescent="0.3">
      <c r="A9080" t="s">
        <v>45</v>
      </c>
      <c r="B9080" t="s">
        <v>229</v>
      </c>
    </row>
    <row r="9081" spans="1:2" x14ac:dyDescent="0.3">
      <c r="A9081" t="s">
        <v>45</v>
      </c>
      <c r="B9081" t="s">
        <v>229</v>
      </c>
    </row>
    <row r="9082" spans="1:2" x14ac:dyDescent="0.3">
      <c r="A9082" t="s">
        <v>45</v>
      </c>
      <c r="B9082" t="s">
        <v>229</v>
      </c>
    </row>
    <row r="9083" spans="1:2" x14ac:dyDescent="0.3">
      <c r="A9083" t="s">
        <v>45</v>
      </c>
      <c r="B9083" t="s">
        <v>229</v>
      </c>
    </row>
    <row r="9084" spans="1:2" x14ac:dyDescent="0.3">
      <c r="A9084" t="s">
        <v>617</v>
      </c>
      <c r="B9084" t="s">
        <v>212</v>
      </c>
    </row>
    <row r="9085" spans="1:2" x14ac:dyDescent="0.3">
      <c r="A9085" t="s">
        <v>617</v>
      </c>
      <c r="B9085" t="s">
        <v>212</v>
      </c>
    </row>
    <row r="9086" spans="1:2" x14ac:dyDescent="0.3">
      <c r="A9086" t="s">
        <v>616</v>
      </c>
      <c r="B9086" t="s">
        <v>212</v>
      </c>
    </row>
    <row r="9087" spans="1:2" x14ac:dyDescent="0.3">
      <c r="A9087" t="s">
        <v>616</v>
      </c>
      <c r="B9087" t="s">
        <v>212</v>
      </c>
    </row>
    <row r="9088" spans="1:2" x14ac:dyDescent="0.3">
      <c r="A9088" t="s">
        <v>616</v>
      </c>
      <c r="B9088" t="s">
        <v>212</v>
      </c>
    </row>
    <row r="9089" spans="1:2" x14ac:dyDescent="0.3">
      <c r="A9089" t="s">
        <v>616</v>
      </c>
      <c r="B9089" t="s">
        <v>212</v>
      </c>
    </row>
    <row r="9090" spans="1:2" x14ac:dyDescent="0.3">
      <c r="A9090" t="s">
        <v>616</v>
      </c>
      <c r="B9090" t="s">
        <v>212</v>
      </c>
    </row>
    <row r="9091" spans="1:2" x14ac:dyDescent="0.3">
      <c r="A9091" t="s">
        <v>616</v>
      </c>
      <c r="B9091" t="s">
        <v>212</v>
      </c>
    </row>
    <row r="9092" spans="1:2" x14ac:dyDescent="0.3">
      <c r="A9092" t="s">
        <v>616</v>
      </c>
      <c r="B9092" t="s">
        <v>212</v>
      </c>
    </row>
    <row r="9093" spans="1:2" x14ac:dyDescent="0.3">
      <c r="A9093" t="s">
        <v>616</v>
      </c>
      <c r="B9093" t="s">
        <v>212</v>
      </c>
    </row>
    <row r="9094" spans="1:2" x14ac:dyDescent="0.3">
      <c r="A9094" t="s">
        <v>616</v>
      </c>
      <c r="B9094" t="s">
        <v>212</v>
      </c>
    </row>
    <row r="9095" spans="1:2" x14ac:dyDescent="0.3">
      <c r="A9095" t="s">
        <v>616</v>
      </c>
      <c r="B9095" t="s">
        <v>212</v>
      </c>
    </row>
    <row r="9096" spans="1:2" x14ac:dyDescent="0.3">
      <c r="A9096" t="s">
        <v>616</v>
      </c>
      <c r="B9096" t="s">
        <v>212</v>
      </c>
    </row>
    <row r="9097" spans="1:2" x14ac:dyDescent="0.3">
      <c r="A9097" t="s">
        <v>616</v>
      </c>
      <c r="B9097" t="s">
        <v>212</v>
      </c>
    </row>
    <row r="9098" spans="1:2" x14ac:dyDescent="0.3">
      <c r="A9098" t="s">
        <v>616</v>
      </c>
      <c r="B9098" t="s">
        <v>212</v>
      </c>
    </row>
    <row r="9099" spans="1:2" x14ac:dyDescent="0.3">
      <c r="A9099" t="s">
        <v>616</v>
      </c>
      <c r="B9099" t="s">
        <v>212</v>
      </c>
    </row>
    <row r="9100" spans="1:2" x14ac:dyDescent="0.3">
      <c r="A9100" t="s">
        <v>615</v>
      </c>
      <c r="B9100" t="s">
        <v>70</v>
      </c>
    </row>
    <row r="9101" spans="1:2" x14ac:dyDescent="0.3">
      <c r="A9101" t="s">
        <v>614</v>
      </c>
      <c r="B9101" t="s">
        <v>70</v>
      </c>
    </row>
    <row r="9102" spans="1:2" x14ac:dyDescent="0.3">
      <c r="A9102" t="s">
        <v>613</v>
      </c>
      <c r="B9102" t="s">
        <v>223</v>
      </c>
    </row>
    <row r="9103" spans="1:2" x14ac:dyDescent="0.3">
      <c r="A9103" t="s">
        <v>613</v>
      </c>
      <c r="B9103" t="s">
        <v>223</v>
      </c>
    </row>
    <row r="9104" spans="1:2" x14ac:dyDescent="0.3">
      <c r="A9104" t="s">
        <v>613</v>
      </c>
      <c r="B9104" t="s">
        <v>223</v>
      </c>
    </row>
    <row r="9105" spans="1:2" x14ac:dyDescent="0.3">
      <c r="A9105" t="s">
        <v>613</v>
      </c>
      <c r="B9105" t="s">
        <v>223</v>
      </c>
    </row>
    <row r="9106" spans="1:2" x14ac:dyDescent="0.3">
      <c r="A9106" t="s">
        <v>613</v>
      </c>
      <c r="B9106" t="s">
        <v>223</v>
      </c>
    </row>
    <row r="9107" spans="1:2" x14ac:dyDescent="0.3">
      <c r="A9107" t="s">
        <v>613</v>
      </c>
      <c r="B9107" t="s">
        <v>223</v>
      </c>
    </row>
    <row r="9108" spans="1:2" x14ac:dyDescent="0.3">
      <c r="A9108" t="s">
        <v>613</v>
      </c>
      <c r="B9108" t="s">
        <v>223</v>
      </c>
    </row>
    <row r="9109" spans="1:2" x14ac:dyDescent="0.3">
      <c r="A9109" t="s">
        <v>613</v>
      </c>
      <c r="B9109" t="s">
        <v>223</v>
      </c>
    </row>
    <row r="9110" spans="1:2" x14ac:dyDescent="0.3">
      <c r="A9110" t="s">
        <v>613</v>
      </c>
      <c r="B9110" t="s">
        <v>223</v>
      </c>
    </row>
    <row r="9111" spans="1:2" x14ac:dyDescent="0.3">
      <c r="A9111" t="s">
        <v>613</v>
      </c>
      <c r="B9111" t="s">
        <v>223</v>
      </c>
    </row>
    <row r="9112" spans="1:2" x14ac:dyDescent="0.3">
      <c r="A9112" t="s">
        <v>613</v>
      </c>
      <c r="B9112" t="s">
        <v>223</v>
      </c>
    </row>
    <row r="9113" spans="1:2" x14ac:dyDescent="0.3">
      <c r="A9113" t="s">
        <v>613</v>
      </c>
      <c r="B9113" t="s">
        <v>223</v>
      </c>
    </row>
    <row r="9114" spans="1:2" x14ac:dyDescent="0.3">
      <c r="A9114" t="s">
        <v>613</v>
      </c>
      <c r="B9114" t="s">
        <v>223</v>
      </c>
    </row>
    <row r="9115" spans="1:2" x14ac:dyDescent="0.3">
      <c r="A9115" t="s">
        <v>613</v>
      </c>
      <c r="B9115" t="s">
        <v>223</v>
      </c>
    </row>
    <row r="9116" spans="1:2" x14ac:dyDescent="0.3">
      <c r="A9116" t="s">
        <v>613</v>
      </c>
      <c r="B9116" t="s">
        <v>223</v>
      </c>
    </row>
    <row r="9117" spans="1:2" x14ac:dyDescent="0.3">
      <c r="A9117" t="s">
        <v>44</v>
      </c>
      <c r="B9117" t="s">
        <v>70</v>
      </c>
    </row>
    <row r="9118" spans="1:2" x14ac:dyDescent="0.3">
      <c r="A9118" t="s">
        <v>612</v>
      </c>
      <c r="B9118" t="s">
        <v>82</v>
      </c>
    </row>
    <row r="9119" spans="1:2" x14ac:dyDescent="0.3">
      <c r="A9119" t="s">
        <v>612</v>
      </c>
      <c r="B9119" t="s">
        <v>82</v>
      </c>
    </row>
    <row r="9120" spans="1:2" x14ac:dyDescent="0.3">
      <c r="A9120" t="s">
        <v>612</v>
      </c>
      <c r="B9120" t="s">
        <v>82</v>
      </c>
    </row>
    <row r="9121" spans="1:2" x14ac:dyDescent="0.3">
      <c r="A9121" t="s">
        <v>612</v>
      </c>
      <c r="B9121" t="s">
        <v>82</v>
      </c>
    </row>
    <row r="9122" spans="1:2" x14ac:dyDescent="0.3">
      <c r="A9122" t="s">
        <v>612</v>
      </c>
      <c r="B9122" t="s">
        <v>82</v>
      </c>
    </row>
    <row r="9123" spans="1:2" x14ac:dyDescent="0.3">
      <c r="A9123" t="s">
        <v>612</v>
      </c>
      <c r="B9123" t="s">
        <v>82</v>
      </c>
    </row>
    <row r="9124" spans="1:2" x14ac:dyDescent="0.3">
      <c r="A9124" t="s">
        <v>612</v>
      </c>
      <c r="B9124" t="s">
        <v>82</v>
      </c>
    </row>
    <row r="9125" spans="1:2" x14ac:dyDescent="0.3">
      <c r="A9125" t="s">
        <v>612</v>
      </c>
      <c r="B9125" t="s">
        <v>82</v>
      </c>
    </row>
    <row r="9126" spans="1:2" x14ac:dyDescent="0.3">
      <c r="A9126" t="s">
        <v>612</v>
      </c>
      <c r="B9126" t="s">
        <v>82</v>
      </c>
    </row>
    <row r="9127" spans="1:2" x14ac:dyDescent="0.3">
      <c r="A9127" t="s">
        <v>612</v>
      </c>
      <c r="B9127" t="s">
        <v>82</v>
      </c>
    </row>
    <row r="9128" spans="1:2" x14ac:dyDescent="0.3">
      <c r="A9128" t="s">
        <v>611</v>
      </c>
      <c r="B9128" t="s">
        <v>206</v>
      </c>
    </row>
    <row r="9129" spans="1:2" x14ac:dyDescent="0.3">
      <c r="A9129" t="s">
        <v>610</v>
      </c>
      <c r="B9129" t="s">
        <v>227</v>
      </c>
    </row>
    <row r="9130" spans="1:2" x14ac:dyDescent="0.3">
      <c r="A9130" t="s">
        <v>610</v>
      </c>
      <c r="B9130" t="s">
        <v>227</v>
      </c>
    </row>
    <row r="9131" spans="1:2" x14ac:dyDescent="0.3">
      <c r="A9131" t="s">
        <v>610</v>
      </c>
      <c r="B9131" t="s">
        <v>227</v>
      </c>
    </row>
    <row r="9132" spans="1:2" x14ac:dyDescent="0.3">
      <c r="A9132" t="s">
        <v>610</v>
      </c>
      <c r="B9132" t="s">
        <v>227</v>
      </c>
    </row>
    <row r="9133" spans="1:2" x14ac:dyDescent="0.3">
      <c r="A9133" t="s">
        <v>610</v>
      </c>
      <c r="B9133" t="s">
        <v>227</v>
      </c>
    </row>
    <row r="9134" spans="1:2" x14ac:dyDescent="0.3">
      <c r="A9134" t="s">
        <v>610</v>
      </c>
      <c r="B9134" t="s">
        <v>227</v>
      </c>
    </row>
    <row r="9135" spans="1:2" x14ac:dyDescent="0.3">
      <c r="A9135" t="s">
        <v>610</v>
      </c>
      <c r="B9135" t="s">
        <v>227</v>
      </c>
    </row>
    <row r="9136" spans="1:2" x14ac:dyDescent="0.3">
      <c r="A9136" t="s">
        <v>610</v>
      </c>
      <c r="B9136" t="s">
        <v>227</v>
      </c>
    </row>
    <row r="9137" spans="1:2" x14ac:dyDescent="0.3">
      <c r="A9137" t="s">
        <v>610</v>
      </c>
      <c r="B9137" t="s">
        <v>227</v>
      </c>
    </row>
    <row r="9138" spans="1:2" x14ac:dyDescent="0.3">
      <c r="A9138" t="s">
        <v>610</v>
      </c>
      <c r="B9138" t="s">
        <v>227</v>
      </c>
    </row>
    <row r="9139" spans="1:2" x14ac:dyDescent="0.3">
      <c r="A9139" t="s">
        <v>43</v>
      </c>
      <c r="B9139" t="s">
        <v>94</v>
      </c>
    </row>
    <row r="9140" spans="1:2" x14ac:dyDescent="0.3">
      <c r="A9140" t="s">
        <v>609</v>
      </c>
      <c r="B9140" t="s">
        <v>82</v>
      </c>
    </row>
    <row r="9141" spans="1:2" x14ac:dyDescent="0.3">
      <c r="A9141" t="s">
        <v>609</v>
      </c>
      <c r="B9141" t="s">
        <v>82</v>
      </c>
    </row>
    <row r="9142" spans="1:2" x14ac:dyDescent="0.3">
      <c r="A9142" t="s">
        <v>609</v>
      </c>
      <c r="B9142" t="s">
        <v>82</v>
      </c>
    </row>
    <row r="9143" spans="1:2" x14ac:dyDescent="0.3">
      <c r="A9143" t="s">
        <v>609</v>
      </c>
      <c r="B9143" t="s">
        <v>82</v>
      </c>
    </row>
    <row r="9144" spans="1:2" x14ac:dyDescent="0.3">
      <c r="A9144" t="s">
        <v>609</v>
      </c>
      <c r="B9144" t="s">
        <v>82</v>
      </c>
    </row>
    <row r="9145" spans="1:2" x14ac:dyDescent="0.3">
      <c r="A9145" t="s">
        <v>609</v>
      </c>
      <c r="B9145" t="s">
        <v>82</v>
      </c>
    </row>
    <row r="9146" spans="1:2" x14ac:dyDescent="0.3">
      <c r="A9146" t="s">
        <v>609</v>
      </c>
      <c r="B9146" t="s">
        <v>82</v>
      </c>
    </row>
    <row r="9147" spans="1:2" x14ac:dyDescent="0.3">
      <c r="A9147" t="s">
        <v>609</v>
      </c>
      <c r="B9147" t="s">
        <v>82</v>
      </c>
    </row>
    <row r="9148" spans="1:2" x14ac:dyDescent="0.3">
      <c r="A9148" t="s">
        <v>609</v>
      </c>
      <c r="B9148" t="s">
        <v>82</v>
      </c>
    </row>
    <row r="9149" spans="1:2" x14ac:dyDescent="0.3">
      <c r="A9149" t="s">
        <v>609</v>
      </c>
      <c r="B9149" t="s">
        <v>82</v>
      </c>
    </row>
    <row r="9150" spans="1:2" x14ac:dyDescent="0.3">
      <c r="A9150" t="s">
        <v>609</v>
      </c>
      <c r="B9150" t="s">
        <v>82</v>
      </c>
    </row>
    <row r="9151" spans="1:2" x14ac:dyDescent="0.3">
      <c r="A9151" t="s">
        <v>42</v>
      </c>
      <c r="B9151" t="s">
        <v>70</v>
      </c>
    </row>
    <row r="9152" spans="1:2" x14ac:dyDescent="0.3">
      <c r="A9152" t="s">
        <v>41</v>
      </c>
      <c r="B9152" t="s">
        <v>70</v>
      </c>
    </row>
    <row r="9153" spans="1:2" x14ac:dyDescent="0.3">
      <c r="A9153" t="s">
        <v>608</v>
      </c>
      <c r="B9153" t="s">
        <v>212</v>
      </c>
    </row>
    <row r="9154" spans="1:2" x14ac:dyDescent="0.3">
      <c r="A9154" t="s">
        <v>608</v>
      </c>
      <c r="B9154" t="s">
        <v>212</v>
      </c>
    </row>
    <row r="9155" spans="1:2" x14ac:dyDescent="0.3">
      <c r="A9155" t="s">
        <v>608</v>
      </c>
      <c r="B9155" t="s">
        <v>212</v>
      </c>
    </row>
    <row r="9156" spans="1:2" x14ac:dyDescent="0.3">
      <c r="A9156" t="s">
        <v>608</v>
      </c>
      <c r="B9156" t="s">
        <v>212</v>
      </c>
    </row>
    <row r="9157" spans="1:2" x14ac:dyDescent="0.3">
      <c r="A9157" t="s">
        <v>608</v>
      </c>
      <c r="B9157" t="s">
        <v>212</v>
      </c>
    </row>
    <row r="9158" spans="1:2" x14ac:dyDescent="0.3">
      <c r="A9158" t="s">
        <v>608</v>
      </c>
      <c r="B9158" t="s">
        <v>212</v>
      </c>
    </row>
    <row r="9159" spans="1:2" x14ac:dyDescent="0.3">
      <c r="A9159" t="s">
        <v>608</v>
      </c>
      <c r="B9159" t="s">
        <v>212</v>
      </c>
    </row>
    <row r="9160" spans="1:2" x14ac:dyDescent="0.3">
      <c r="A9160" t="s">
        <v>608</v>
      </c>
      <c r="B9160" t="s">
        <v>212</v>
      </c>
    </row>
    <row r="9161" spans="1:2" x14ac:dyDescent="0.3">
      <c r="A9161" t="s">
        <v>608</v>
      </c>
      <c r="B9161" t="s">
        <v>212</v>
      </c>
    </row>
    <row r="9162" spans="1:2" x14ac:dyDescent="0.3">
      <c r="A9162" t="s">
        <v>608</v>
      </c>
      <c r="B9162" t="s">
        <v>212</v>
      </c>
    </row>
    <row r="9163" spans="1:2" x14ac:dyDescent="0.3">
      <c r="A9163" t="s">
        <v>608</v>
      </c>
      <c r="B9163" t="s">
        <v>212</v>
      </c>
    </row>
    <row r="9164" spans="1:2" x14ac:dyDescent="0.3">
      <c r="A9164" t="s">
        <v>608</v>
      </c>
      <c r="B9164" t="s">
        <v>212</v>
      </c>
    </row>
    <row r="9165" spans="1:2" x14ac:dyDescent="0.3">
      <c r="A9165" t="s">
        <v>608</v>
      </c>
      <c r="B9165" t="s">
        <v>212</v>
      </c>
    </row>
    <row r="9166" spans="1:2" x14ac:dyDescent="0.3">
      <c r="A9166" t="s">
        <v>608</v>
      </c>
      <c r="B9166" t="s">
        <v>212</v>
      </c>
    </row>
    <row r="9167" spans="1:2" x14ac:dyDescent="0.3">
      <c r="A9167" t="s">
        <v>608</v>
      </c>
      <c r="B9167" t="s">
        <v>212</v>
      </c>
    </row>
    <row r="9168" spans="1:2" x14ac:dyDescent="0.3">
      <c r="A9168" t="s">
        <v>608</v>
      </c>
      <c r="B9168" t="s">
        <v>212</v>
      </c>
    </row>
    <row r="9169" spans="1:2" x14ac:dyDescent="0.3">
      <c r="A9169" t="s">
        <v>608</v>
      </c>
      <c r="B9169" t="s">
        <v>212</v>
      </c>
    </row>
    <row r="9170" spans="1:2" x14ac:dyDescent="0.3">
      <c r="A9170" t="s">
        <v>608</v>
      </c>
      <c r="B9170" t="s">
        <v>212</v>
      </c>
    </row>
    <row r="9171" spans="1:2" x14ac:dyDescent="0.3">
      <c r="A9171" t="s">
        <v>608</v>
      </c>
      <c r="B9171" t="s">
        <v>212</v>
      </c>
    </row>
    <row r="9172" spans="1:2" x14ac:dyDescent="0.3">
      <c r="A9172" t="s">
        <v>608</v>
      </c>
      <c r="B9172" t="s">
        <v>212</v>
      </c>
    </row>
    <row r="9173" spans="1:2" x14ac:dyDescent="0.3">
      <c r="A9173" t="s">
        <v>607</v>
      </c>
      <c r="B9173" t="s">
        <v>212</v>
      </c>
    </row>
    <row r="9174" spans="1:2" x14ac:dyDescent="0.3">
      <c r="A9174" t="s">
        <v>607</v>
      </c>
      <c r="B9174" t="s">
        <v>212</v>
      </c>
    </row>
    <row r="9175" spans="1:2" x14ac:dyDescent="0.3">
      <c r="A9175" t="s">
        <v>607</v>
      </c>
      <c r="B9175" t="s">
        <v>212</v>
      </c>
    </row>
    <row r="9176" spans="1:2" x14ac:dyDescent="0.3">
      <c r="A9176" t="s">
        <v>607</v>
      </c>
      <c r="B9176" t="s">
        <v>212</v>
      </c>
    </row>
    <row r="9177" spans="1:2" x14ac:dyDescent="0.3">
      <c r="A9177" t="s">
        <v>607</v>
      </c>
      <c r="B9177" t="s">
        <v>212</v>
      </c>
    </row>
    <row r="9178" spans="1:2" x14ac:dyDescent="0.3">
      <c r="A9178" t="s">
        <v>607</v>
      </c>
      <c r="B9178" t="s">
        <v>212</v>
      </c>
    </row>
    <row r="9179" spans="1:2" x14ac:dyDescent="0.3">
      <c r="A9179" t="s">
        <v>607</v>
      </c>
      <c r="B9179" t="s">
        <v>212</v>
      </c>
    </row>
    <row r="9180" spans="1:2" x14ac:dyDescent="0.3">
      <c r="A9180" t="s">
        <v>607</v>
      </c>
      <c r="B9180" t="s">
        <v>212</v>
      </c>
    </row>
    <row r="9181" spans="1:2" x14ac:dyDescent="0.3">
      <c r="A9181" t="s">
        <v>607</v>
      </c>
      <c r="B9181" t="s">
        <v>212</v>
      </c>
    </row>
    <row r="9182" spans="1:2" x14ac:dyDescent="0.3">
      <c r="A9182" t="s">
        <v>607</v>
      </c>
      <c r="B9182" t="s">
        <v>212</v>
      </c>
    </row>
    <row r="9183" spans="1:2" x14ac:dyDescent="0.3">
      <c r="A9183" t="s">
        <v>607</v>
      </c>
      <c r="B9183" t="s">
        <v>212</v>
      </c>
    </row>
    <row r="9184" spans="1:2" x14ac:dyDescent="0.3">
      <c r="A9184" t="s">
        <v>607</v>
      </c>
      <c r="B9184" t="s">
        <v>212</v>
      </c>
    </row>
    <row r="9185" spans="1:2" x14ac:dyDescent="0.3">
      <c r="A9185" t="s">
        <v>607</v>
      </c>
      <c r="B9185" t="s">
        <v>212</v>
      </c>
    </row>
    <row r="9186" spans="1:2" x14ac:dyDescent="0.3">
      <c r="A9186" t="s">
        <v>607</v>
      </c>
      <c r="B9186" t="s">
        <v>212</v>
      </c>
    </row>
    <row r="9187" spans="1:2" x14ac:dyDescent="0.3">
      <c r="A9187" t="s">
        <v>607</v>
      </c>
      <c r="B9187" t="s">
        <v>212</v>
      </c>
    </row>
    <row r="9188" spans="1:2" x14ac:dyDescent="0.3">
      <c r="A9188" t="s">
        <v>607</v>
      </c>
      <c r="B9188" t="s">
        <v>212</v>
      </c>
    </row>
    <row r="9189" spans="1:2" x14ac:dyDescent="0.3">
      <c r="A9189" t="s">
        <v>606</v>
      </c>
      <c r="B9189" t="s">
        <v>226</v>
      </c>
    </row>
    <row r="9190" spans="1:2" x14ac:dyDescent="0.3">
      <c r="A9190" t="s">
        <v>39</v>
      </c>
      <c r="B9190" t="s">
        <v>94</v>
      </c>
    </row>
    <row r="9191" spans="1:2" x14ac:dyDescent="0.3">
      <c r="A9191" t="s">
        <v>605</v>
      </c>
      <c r="B9191" t="s">
        <v>206</v>
      </c>
    </row>
    <row r="9192" spans="1:2" x14ac:dyDescent="0.3">
      <c r="A9192" t="s">
        <v>604</v>
      </c>
      <c r="B9192" t="s">
        <v>229</v>
      </c>
    </row>
    <row r="9193" spans="1:2" x14ac:dyDescent="0.3">
      <c r="A9193" t="s">
        <v>603</v>
      </c>
      <c r="B9193" t="s">
        <v>229</v>
      </c>
    </row>
    <row r="9194" spans="1:2" x14ac:dyDescent="0.3">
      <c r="A9194" t="s">
        <v>602</v>
      </c>
      <c r="B9194" t="s">
        <v>229</v>
      </c>
    </row>
    <row r="9195" spans="1:2" x14ac:dyDescent="0.3">
      <c r="A9195" t="s">
        <v>601</v>
      </c>
      <c r="B9195" t="s">
        <v>219</v>
      </c>
    </row>
    <row r="9196" spans="1:2" x14ac:dyDescent="0.3">
      <c r="A9196" t="s">
        <v>601</v>
      </c>
      <c r="B9196" t="s">
        <v>219</v>
      </c>
    </row>
    <row r="9197" spans="1:2" x14ac:dyDescent="0.3">
      <c r="A9197" t="s">
        <v>601</v>
      </c>
      <c r="B9197" t="s">
        <v>219</v>
      </c>
    </row>
    <row r="9198" spans="1:2" x14ac:dyDescent="0.3">
      <c r="A9198" t="s">
        <v>601</v>
      </c>
      <c r="B9198" t="s">
        <v>219</v>
      </c>
    </row>
    <row r="9199" spans="1:2" x14ac:dyDescent="0.3">
      <c r="A9199" t="s">
        <v>601</v>
      </c>
      <c r="B9199" t="s">
        <v>219</v>
      </c>
    </row>
    <row r="9200" spans="1:2" x14ac:dyDescent="0.3">
      <c r="A9200" t="s">
        <v>601</v>
      </c>
      <c r="B9200" t="s">
        <v>219</v>
      </c>
    </row>
    <row r="9201" spans="1:2" x14ac:dyDescent="0.3">
      <c r="A9201" t="s">
        <v>601</v>
      </c>
      <c r="B9201" t="s">
        <v>219</v>
      </c>
    </row>
    <row r="9202" spans="1:2" x14ac:dyDescent="0.3">
      <c r="A9202" t="s">
        <v>601</v>
      </c>
      <c r="B9202" t="s">
        <v>219</v>
      </c>
    </row>
    <row r="9203" spans="1:2" x14ac:dyDescent="0.3">
      <c r="A9203" t="s">
        <v>601</v>
      </c>
      <c r="B9203" t="s">
        <v>219</v>
      </c>
    </row>
    <row r="9204" spans="1:2" x14ac:dyDescent="0.3">
      <c r="A9204" t="s">
        <v>600</v>
      </c>
      <c r="B9204" t="s">
        <v>223</v>
      </c>
    </row>
    <row r="9205" spans="1:2" x14ac:dyDescent="0.3">
      <c r="A9205" t="s">
        <v>600</v>
      </c>
      <c r="B9205" t="s">
        <v>223</v>
      </c>
    </row>
    <row r="9206" spans="1:2" x14ac:dyDescent="0.3">
      <c r="A9206" t="s">
        <v>599</v>
      </c>
      <c r="B9206" t="s">
        <v>206</v>
      </c>
    </row>
    <row r="9207" spans="1:2" x14ac:dyDescent="0.3">
      <c r="A9207" t="s">
        <v>598</v>
      </c>
      <c r="B9207" t="s">
        <v>226</v>
      </c>
    </row>
    <row r="9208" spans="1:2" x14ac:dyDescent="0.3">
      <c r="A9208" t="s">
        <v>597</v>
      </c>
      <c r="B9208" t="s">
        <v>227</v>
      </c>
    </row>
    <row r="9209" spans="1:2" x14ac:dyDescent="0.3">
      <c r="A9209" t="s">
        <v>38</v>
      </c>
      <c r="B9209" t="s">
        <v>94</v>
      </c>
    </row>
    <row r="9210" spans="1:2" x14ac:dyDescent="0.3">
      <c r="A9210" t="s">
        <v>37</v>
      </c>
      <c r="B9210" t="s">
        <v>94</v>
      </c>
    </row>
    <row r="9211" spans="1:2" x14ac:dyDescent="0.3">
      <c r="A9211" t="s">
        <v>35</v>
      </c>
      <c r="B9211" t="s">
        <v>11</v>
      </c>
    </row>
    <row r="9212" spans="1:2" x14ac:dyDescent="0.3">
      <c r="A9212" t="s">
        <v>596</v>
      </c>
      <c r="B9212" t="s">
        <v>212</v>
      </c>
    </row>
    <row r="9213" spans="1:2" x14ac:dyDescent="0.3">
      <c r="A9213" t="s">
        <v>596</v>
      </c>
      <c r="B9213" t="s">
        <v>212</v>
      </c>
    </row>
    <row r="9214" spans="1:2" x14ac:dyDescent="0.3">
      <c r="A9214" t="s">
        <v>33</v>
      </c>
      <c r="B9214" t="s">
        <v>94</v>
      </c>
    </row>
    <row r="9215" spans="1:2" x14ac:dyDescent="0.3">
      <c r="A9215" t="s">
        <v>595</v>
      </c>
      <c r="B9215" t="s">
        <v>212</v>
      </c>
    </row>
    <row r="9216" spans="1:2" x14ac:dyDescent="0.3">
      <c r="A9216" t="s">
        <v>595</v>
      </c>
      <c r="B9216" t="s">
        <v>212</v>
      </c>
    </row>
    <row r="9217" spans="1:2" x14ac:dyDescent="0.3">
      <c r="A9217" t="s">
        <v>595</v>
      </c>
      <c r="B9217" t="s">
        <v>212</v>
      </c>
    </row>
    <row r="9218" spans="1:2" x14ac:dyDescent="0.3">
      <c r="A9218" t="s">
        <v>595</v>
      </c>
      <c r="B9218" t="s">
        <v>212</v>
      </c>
    </row>
    <row r="9219" spans="1:2" x14ac:dyDescent="0.3">
      <c r="A9219" t="s">
        <v>595</v>
      </c>
      <c r="B9219" t="s">
        <v>212</v>
      </c>
    </row>
    <row r="9220" spans="1:2" x14ac:dyDescent="0.3">
      <c r="A9220" t="s">
        <v>595</v>
      </c>
      <c r="B9220" t="s">
        <v>212</v>
      </c>
    </row>
    <row r="9221" spans="1:2" x14ac:dyDescent="0.3">
      <c r="A9221" t="s">
        <v>595</v>
      </c>
      <c r="B9221" t="s">
        <v>212</v>
      </c>
    </row>
    <row r="9222" spans="1:2" x14ac:dyDescent="0.3">
      <c r="A9222" t="s">
        <v>595</v>
      </c>
      <c r="B9222" t="s">
        <v>212</v>
      </c>
    </row>
    <row r="9223" spans="1:2" x14ac:dyDescent="0.3">
      <c r="A9223" t="s">
        <v>595</v>
      </c>
      <c r="B9223" t="s">
        <v>212</v>
      </c>
    </row>
    <row r="9224" spans="1:2" x14ac:dyDescent="0.3">
      <c r="A9224" t="s">
        <v>595</v>
      </c>
      <c r="B9224" t="s">
        <v>212</v>
      </c>
    </row>
    <row r="9225" spans="1:2" x14ac:dyDescent="0.3">
      <c r="A9225" t="s">
        <v>595</v>
      </c>
      <c r="B9225" t="s">
        <v>212</v>
      </c>
    </row>
    <row r="9226" spans="1:2" x14ac:dyDescent="0.3">
      <c r="A9226" t="s">
        <v>595</v>
      </c>
      <c r="B9226" t="s">
        <v>212</v>
      </c>
    </row>
    <row r="9227" spans="1:2" x14ac:dyDescent="0.3">
      <c r="A9227" t="s">
        <v>595</v>
      </c>
      <c r="B9227" t="s">
        <v>212</v>
      </c>
    </row>
    <row r="9228" spans="1:2" x14ac:dyDescent="0.3">
      <c r="A9228" t="s">
        <v>595</v>
      </c>
      <c r="B9228" t="s">
        <v>212</v>
      </c>
    </row>
    <row r="9229" spans="1:2" x14ac:dyDescent="0.3">
      <c r="A9229" t="s">
        <v>595</v>
      </c>
      <c r="B9229" t="s">
        <v>212</v>
      </c>
    </row>
    <row r="9230" spans="1:2" x14ac:dyDescent="0.3">
      <c r="A9230" t="s">
        <v>595</v>
      </c>
      <c r="B9230" t="s">
        <v>212</v>
      </c>
    </row>
    <row r="9231" spans="1:2" x14ac:dyDescent="0.3">
      <c r="A9231" t="s">
        <v>595</v>
      </c>
      <c r="B9231" t="s">
        <v>212</v>
      </c>
    </row>
    <row r="9232" spans="1:2" x14ac:dyDescent="0.3">
      <c r="A9232" t="s">
        <v>594</v>
      </c>
      <c r="B9232" t="s">
        <v>212</v>
      </c>
    </row>
    <row r="9233" spans="1:2" x14ac:dyDescent="0.3">
      <c r="A9233" t="s">
        <v>594</v>
      </c>
      <c r="B9233" t="s">
        <v>212</v>
      </c>
    </row>
    <row r="9234" spans="1:2" x14ac:dyDescent="0.3">
      <c r="A9234" t="s">
        <v>594</v>
      </c>
      <c r="B9234" t="s">
        <v>212</v>
      </c>
    </row>
    <row r="9235" spans="1:2" x14ac:dyDescent="0.3">
      <c r="A9235" t="s">
        <v>594</v>
      </c>
      <c r="B9235" t="s">
        <v>212</v>
      </c>
    </row>
    <row r="9236" spans="1:2" x14ac:dyDescent="0.3">
      <c r="A9236" t="s">
        <v>593</v>
      </c>
      <c r="B9236" t="s">
        <v>216</v>
      </c>
    </row>
    <row r="9237" spans="1:2" x14ac:dyDescent="0.3">
      <c r="A9237" t="s">
        <v>593</v>
      </c>
      <c r="B9237" t="s">
        <v>216</v>
      </c>
    </row>
    <row r="9238" spans="1:2" x14ac:dyDescent="0.3">
      <c r="A9238" t="s">
        <v>593</v>
      </c>
      <c r="B9238" t="s">
        <v>216</v>
      </c>
    </row>
    <row r="9239" spans="1:2" x14ac:dyDescent="0.3">
      <c r="A9239" t="s">
        <v>593</v>
      </c>
      <c r="B9239" t="s">
        <v>216</v>
      </c>
    </row>
    <row r="9240" spans="1:2" x14ac:dyDescent="0.3">
      <c r="A9240" t="s">
        <v>593</v>
      </c>
      <c r="B9240" t="s">
        <v>216</v>
      </c>
    </row>
    <row r="9241" spans="1:2" x14ac:dyDescent="0.3">
      <c r="A9241" t="s">
        <v>593</v>
      </c>
      <c r="B9241" t="s">
        <v>216</v>
      </c>
    </row>
    <row r="9242" spans="1:2" x14ac:dyDescent="0.3">
      <c r="A9242" t="s">
        <v>593</v>
      </c>
      <c r="B9242" t="s">
        <v>216</v>
      </c>
    </row>
    <row r="9243" spans="1:2" x14ac:dyDescent="0.3">
      <c r="A9243" t="s">
        <v>593</v>
      </c>
      <c r="B9243" t="s">
        <v>216</v>
      </c>
    </row>
    <row r="9244" spans="1:2" x14ac:dyDescent="0.3">
      <c r="A9244" t="s">
        <v>593</v>
      </c>
      <c r="B9244" t="s">
        <v>216</v>
      </c>
    </row>
    <row r="9245" spans="1:2" x14ac:dyDescent="0.3">
      <c r="A9245" t="s">
        <v>593</v>
      </c>
      <c r="B9245" t="s">
        <v>216</v>
      </c>
    </row>
    <row r="9246" spans="1:2" x14ac:dyDescent="0.3">
      <c r="A9246" t="s">
        <v>31</v>
      </c>
      <c r="B9246" t="s">
        <v>94</v>
      </c>
    </row>
    <row r="9247" spans="1:2" x14ac:dyDescent="0.3">
      <c r="A9247" t="s">
        <v>592</v>
      </c>
      <c r="B9247" t="s">
        <v>222</v>
      </c>
    </row>
    <row r="9248" spans="1:2" x14ac:dyDescent="0.3">
      <c r="A9248" t="s">
        <v>591</v>
      </c>
      <c r="B9248" t="s">
        <v>212</v>
      </c>
    </row>
    <row r="9249" spans="1:2" x14ac:dyDescent="0.3">
      <c r="A9249" t="s">
        <v>591</v>
      </c>
      <c r="B9249" t="s">
        <v>212</v>
      </c>
    </row>
    <row r="9250" spans="1:2" x14ac:dyDescent="0.3">
      <c r="A9250" t="s">
        <v>591</v>
      </c>
      <c r="B9250" t="s">
        <v>212</v>
      </c>
    </row>
    <row r="9251" spans="1:2" x14ac:dyDescent="0.3">
      <c r="A9251" t="s">
        <v>591</v>
      </c>
      <c r="B9251" t="s">
        <v>212</v>
      </c>
    </row>
    <row r="9252" spans="1:2" x14ac:dyDescent="0.3">
      <c r="A9252" t="s">
        <v>591</v>
      </c>
      <c r="B9252" t="s">
        <v>212</v>
      </c>
    </row>
    <row r="9253" spans="1:2" x14ac:dyDescent="0.3">
      <c r="A9253" t="s">
        <v>591</v>
      </c>
      <c r="B9253" t="s">
        <v>212</v>
      </c>
    </row>
    <row r="9254" spans="1:2" x14ac:dyDescent="0.3">
      <c r="A9254" t="s">
        <v>591</v>
      </c>
      <c r="B9254" t="s">
        <v>212</v>
      </c>
    </row>
    <row r="9255" spans="1:2" x14ac:dyDescent="0.3">
      <c r="A9255" t="s">
        <v>591</v>
      </c>
      <c r="B9255" t="s">
        <v>212</v>
      </c>
    </row>
    <row r="9256" spans="1:2" x14ac:dyDescent="0.3">
      <c r="A9256" t="s">
        <v>591</v>
      </c>
      <c r="B9256" t="s">
        <v>212</v>
      </c>
    </row>
    <row r="9257" spans="1:2" x14ac:dyDescent="0.3">
      <c r="A9257" t="s">
        <v>591</v>
      </c>
      <c r="B9257" t="s">
        <v>212</v>
      </c>
    </row>
    <row r="9258" spans="1:2" x14ac:dyDescent="0.3">
      <c r="A9258" t="s">
        <v>591</v>
      </c>
      <c r="B9258" t="s">
        <v>212</v>
      </c>
    </row>
    <row r="9259" spans="1:2" x14ac:dyDescent="0.3">
      <c r="A9259" t="s">
        <v>591</v>
      </c>
      <c r="B9259" t="s">
        <v>212</v>
      </c>
    </row>
    <row r="9260" spans="1:2" x14ac:dyDescent="0.3">
      <c r="A9260" t="s">
        <v>591</v>
      </c>
      <c r="B9260" t="s">
        <v>212</v>
      </c>
    </row>
    <row r="9261" spans="1:2" x14ac:dyDescent="0.3">
      <c r="A9261" t="s">
        <v>591</v>
      </c>
      <c r="B9261" t="s">
        <v>212</v>
      </c>
    </row>
    <row r="9262" spans="1:2" x14ac:dyDescent="0.3">
      <c r="A9262" t="s">
        <v>591</v>
      </c>
      <c r="B9262" t="s">
        <v>212</v>
      </c>
    </row>
    <row r="9263" spans="1:2" x14ac:dyDescent="0.3">
      <c r="A9263" t="s">
        <v>591</v>
      </c>
      <c r="B9263" t="s">
        <v>212</v>
      </c>
    </row>
    <row r="9264" spans="1:2" x14ac:dyDescent="0.3">
      <c r="A9264" t="s">
        <v>591</v>
      </c>
      <c r="B9264" t="s">
        <v>212</v>
      </c>
    </row>
    <row r="9265" spans="1:2" x14ac:dyDescent="0.3">
      <c r="A9265" t="s">
        <v>591</v>
      </c>
      <c r="B9265" t="s">
        <v>212</v>
      </c>
    </row>
    <row r="9266" spans="1:2" x14ac:dyDescent="0.3">
      <c r="A9266" t="s">
        <v>591</v>
      </c>
      <c r="B9266" t="s">
        <v>212</v>
      </c>
    </row>
    <row r="9267" spans="1:2" x14ac:dyDescent="0.3">
      <c r="A9267" t="s">
        <v>591</v>
      </c>
      <c r="B9267" t="s">
        <v>212</v>
      </c>
    </row>
    <row r="9268" spans="1:2" x14ac:dyDescent="0.3">
      <c r="A9268" t="s">
        <v>591</v>
      </c>
      <c r="B9268" t="s">
        <v>212</v>
      </c>
    </row>
    <row r="9269" spans="1:2" x14ac:dyDescent="0.3">
      <c r="A9269" t="s">
        <v>591</v>
      </c>
      <c r="B9269" t="s">
        <v>212</v>
      </c>
    </row>
    <row r="9270" spans="1:2" x14ac:dyDescent="0.3">
      <c r="A9270" t="s">
        <v>591</v>
      </c>
      <c r="B9270" t="s">
        <v>212</v>
      </c>
    </row>
    <row r="9271" spans="1:2" x14ac:dyDescent="0.3">
      <c r="A9271" t="s">
        <v>591</v>
      </c>
      <c r="B9271" t="s">
        <v>212</v>
      </c>
    </row>
    <row r="9272" spans="1:2" x14ac:dyDescent="0.3">
      <c r="A9272" t="s">
        <v>591</v>
      </c>
      <c r="B9272" t="s">
        <v>212</v>
      </c>
    </row>
    <row r="9273" spans="1:2" x14ac:dyDescent="0.3">
      <c r="A9273" t="s">
        <v>591</v>
      </c>
      <c r="B9273" t="s">
        <v>212</v>
      </c>
    </row>
    <row r="9274" spans="1:2" x14ac:dyDescent="0.3">
      <c r="A9274" t="s">
        <v>591</v>
      </c>
      <c r="B9274" t="s">
        <v>212</v>
      </c>
    </row>
    <row r="9275" spans="1:2" x14ac:dyDescent="0.3">
      <c r="A9275" t="s">
        <v>591</v>
      </c>
      <c r="B9275" t="s">
        <v>212</v>
      </c>
    </row>
    <row r="9276" spans="1:2" x14ac:dyDescent="0.3">
      <c r="A9276" t="s">
        <v>590</v>
      </c>
      <c r="B9276" t="s">
        <v>212</v>
      </c>
    </row>
    <row r="9277" spans="1:2" x14ac:dyDescent="0.3">
      <c r="A9277" t="s">
        <v>590</v>
      </c>
      <c r="B9277" t="s">
        <v>212</v>
      </c>
    </row>
    <row r="9278" spans="1:2" x14ac:dyDescent="0.3">
      <c r="A9278" t="s">
        <v>28</v>
      </c>
      <c r="B9278" t="s">
        <v>229</v>
      </c>
    </row>
    <row r="9279" spans="1:2" x14ac:dyDescent="0.3">
      <c r="A9279" t="s">
        <v>589</v>
      </c>
      <c r="B9279" t="s">
        <v>11</v>
      </c>
    </row>
    <row r="9280" spans="1:2" x14ac:dyDescent="0.3">
      <c r="A9280" t="s">
        <v>589</v>
      </c>
      <c r="B9280" t="s">
        <v>11</v>
      </c>
    </row>
    <row r="9281" spans="1:2" x14ac:dyDescent="0.3">
      <c r="A9281" t="s">
        <v>589</v>
      </c>
      <c r="B9281" t="s">
        <v>11</v>
      </c>
    </row>
    <row r="9282" spans="1:2" x14ac:dyDescent="0.3">
      <c r="A9282" t="s">
        <v>589</v>
      </c>
      <c r="B9282" t="s">
        <v>11</v>
      </c>
    </row>
    <row r="9283" spans="1:2" x14ac:dyDescent="0.3">
      <c r="A9283" t="s">
        <v>589</v>
      </c>
      <c r="B9283" t="s">
        <v>11</v>
      </c>
    </row>
    <row r="9284" spans="1:2" x14ac:dyDescent="0.3">
      <c r="A9284" t="s">
        <v>589</v>
      </c>
      <c r="B9284" t="s">
        <v>11</v>
      </c>
    </row>
    <row r="9285" spans="1:2" x14ac:dyDescent="0.3">
      <c r="A9285" t="s">
        <v>589</v>
      </c>
      <c r="B9285" t="s">
        <v>11</v>
      </c>
    </row>
    <row r="9286" spans="1:2" x14ac:dyDescent="0.3">
      <c r="A9286" t="s">
        <v>589</v>
      </c>
      <c r="B9286" t="s">
        <v>11</v>
      </c>
    </row>
    <row r="9287" spans="1:2" x14ac:dyDescent="0.3">
      <c r="A9287" t="s">
        <v>589</v>
      </c>
      <c r="B9287" t="s">
        <v>11</v>
      </c>
    </row>
    <row r="9288" spans="1:2" x14ac:dyDescent="0.3">
      <c r="A9288" t="s">
        <v>589</v>
      </c>
      <c r="B9288" t="s">
        <v>11</v>
      </c>
    </row>
    <row r="9289" spans="1:2" x14ac:dyDescent="0.3">
      <c r="A9289" t="s">
        <v>589</v>
      </c>
      <c r="B9289" t="s">
        <v>11</v>
      </c>
    </row>
    <row r="9290" spans="1:2" x14ac:dyDescent="0.3">
      <c r="A9290" t="s">
        <v>589</v>
      </c>
      <c r="B9290" t="s">
        <v>11</v>
      </c>
    </row>
    <row r="9291" spans="1:2" x14ac:dyDescent="0.3">
      <c r="A9291" t="s">
        <v>589</v>
      </c>
      <c r="B9291" t="s">
        <v>11</v>
      </c>
    </row>
    <row r="9292" spans="1:2" x14ac:dyDescent="0.3">
      <c r="A9292" t="s">
        <v>589</v>
      </c>
      <c r="B9292" t="s">
        <v>11</v>
      </c>
    </row>
    <row r="9293" spans="1:2" x14ac:dyDescent="0.3">
      <c r="A9293" t="s">
        <v>588</v>
      </c>
      <c r="B9293" t="s">
        <v>70</v>
      </c>
    </row>
    <row r="9294" spans="1:2" x14ac:dyDescent="0.3">
      <c r="A9294" t="s">
        <v>26</v>
      </c>
      <c r="B9294" t="s">
        <v>229</v>
      </c>
    </row>
    <row r="9295" spans="1:2" x14ac:dyDescent="0.3">
      <c r="A9295" t="s">
        <v>587</v>
      </c>
      <c r="B9295" t="s">
        <v>94</v>
      </c>
    </row>
    <row r="9296" spans="1:2" x14ac:dyDescent="0.3">
      <c r="A9296" t="s">
        <v>586</v>
      </c>
      <c r="B9296" t="s">
        <v>226</v>
      </c>
    </row>
    <row r="9297" spans="1:2" x14ac:dyDescent="0.3">
      <c r="A9297" t="s">
        <v>585</v>
      </c>
      <c r="B9297" t="s">
        <v>227</v>
      </c>
    </row>
    <row r="9298" spans="1:2" x14ac:dyDescent="0.3">
      <c r="A9298" t="s">
        <v>584</v>
      </c>
      <c r="B9298" t="s">
        <v>229</v>
      </c>
    </row>
    <row r="9299" spans="1:2" x14ac:dyDescent="0.3">
      <c r="A9299" t="s">
        <v>583</v>
      </c>
      <c r="B9299" t="s">
        <v>82</v>
      </c>
    </row>
    <row r="9300" spans="1:2" x14ac:dyDescent="0.3">
      <c r="A9300" t="s">
        <v>583</v>
      </c>
      <c r="B9300" t="s">
        <v>82</v>
      </c>
    </row>
    <row r="9301" spans="1:2" x14ac:dyDescent="0.3">
      <c r="A9301" t="s">
        <v>583</v>
      </c>
      <c r="B9301" t="s">
        <v>82</v>
      </c>
    </row>
    <row r="9302" spans="1:2" x14ac:dyDescent="0.3">
      <c r="A9302" t="s">
        <v>583</v>
      </c>
      <c r="B9302" t="s">
        <v>82</v>
      </c>
    </row>
    <row r="9303" spans="1:2" x14ac:dyDescent="0.3">
      <c r="A9303" t="s">
        <v>583</v>
      </c>
      <c r="B9303" t="s">
        <v>82</v>
      </c>
    </row>
    <row r="9304" spans="1:2" x14ac:dyDescent="0.3">
      <c r="A9304" t="s">
        <v>583</v>
      </c>
      <c r="B9304" t="s">
        <v>82</v>
      </c>
    </row>
    <row r="9305" spans="1:2" x14ac:dyDescent="0.3">
      <c r="A9305" t="s">
        <v>583</v>
      </c>
      <c r="B9305" t="s">
        <v>82</v>
      </c>
    </row>
    <row r="9306" spans="1:2" x14ac:dyDescent="0.3">
      <c r="A9306" t="s">
        <v>24</v>
      </c>
      <c r="B9306" t="s">
        <v>229</v>
      </c>
    </row>
    <row r="9307" spans="1:2" x14ac:dyDescent="0.3">
      <c r="A9307" t="s">
        <v>582</v>
      </c>
      <c r="B9307" t="s">
        <v>212</v>
      </c>
    </row>
    <row r="9308" spans="1:2" x14ac:dyDescent="0.3">
      <c r="A9308" t="s">
        <v>582</v>
      </c>
      <c r="B9308" t="s">
        <v>212</v>
      </c>
    </row>
    <row r="9309" spans="1:2" x14ac:dyDescent="0.3">
      <c r="A9309" t="s">
        <v>582</v>
      </c>
      <c r="B9309" t="s">
        <v>212</v>
      </c>
    </row>
    <row r="9310" spans="1:2" x14ac:dyDescent="0.3">
      <c r="A9310" t="s">
        <v>582</v>
      </c>
      <c r="B9310" t="s">
        <v>212</v>
      </c>
    </row>
    <row r="9311" spans="1:2" x14ac:dyDescent="0.3">
      <c r="A9311" t="s">
        <v>582</v>
      </c>
      <c r="B9311" t="s">
        <v>212</v>
      </c>
    </row>
    <row r="9312" spans="1:2" x14ac:dyDescent="0.3">
      <c r="A9312" t="s">
        <v>582</v>
      </c>
      <c r="B9312" t="s">
        <v>212</v>
      </c>
    </row>
    <row r="9313" spans="1:2" x14ac:dyDescent="0.3">
      <c r="A9313" t="s">
        <v>582</v>
      </c>
      <c r="B9313" t="s">
        <v>212</v>
      </c>
    </row>
    <row r="9314" spans="1:2" x14ac:dyDescent="0.3">
      <c r="A9314" t="s">
        <v>582</v>
      </c>
      <c r="B9314" t="s">
        <v>212</v>
      </c>
    </row>
    <row r="9315" spans="1:2" x14ac:dyDescent="0.3">
      <c r="A9315" t="s">
        <v>582</v>
      </c>
      <c r="B9315" t="s">
        <v>212</v>
      </c>
    </row>
    <row r="9316" spans="1:2" x14ac:dyDescent="0.3">
      <c r="A9316" t="s">
        <v>582</v>
      </c>
      <c r="B9316" t="s">
        <v>212</v>
      </c>
    </row>
    <row r="9317" spans="1:2" x14ac:dyDescent="0.3">
      <c r="A9317" t="s">
        <v>582</v>
      </c>
      <c r="B9317" t="s">
        <v>212</v>
      </c>
    </row>
    <row r="9318" spans="1:2" x14ac:dyDescent="0.3">
      <c r="A9318" t="s">
        <v>582</v>
      </c>
      <c r="B9318" t="s">
        <v>212</v>
      </c>
    </row>
    <row r="9319" spans="1:2" x14ac:dyDescent="0.3">
      <c r="A9319" t="s">
        <v>581</v>
      </c>
      <c r="B9319" t="s">
        <v>70</v>
      </c>
    </row>
    <row r="9320" spans="1:2" x14ac:dyDescent="0.3">
      <c r="A9320" t="s">
        <v>23</v>
      </c>
      <c r="B9320" t="s">
        <v>94</v>
      </c>
    </row>
    <row r="9321" spans="1:2" x14ac:dyDescent="0.3">
      <c r="A9321" t="s">
        <v>580</v>
      </c>
      <c r="B9321" t="s">
        <v>215</v>
      </c>
    </row>
    <row r="9322" spans="1:2" x14ac:dyDescent="0.3">
      <c r="A9322" t="s">
        <v>580</v>
      </c>
      <c r="B9322" t="s">
        <v>215</v>
      </c>
    </row>
    <row r="9323" spans="1:2" x14ac:dyDescent="0.3">
      <c r="A9323" t="s">
        <v>580</v>
      </c>
      <c r="B9323" t="s">
        <v>215</v>
      </c>
    </row>
    <row r="9324" spans="1:2" x14ac:dyDescent="0.3">
      <c r="A9324" t="s">
        <v>580</v>
      </c>
      <c r="B9324" t="s">
        <v>215</v>
      </c>
    </row>
    <row r="9325" spans="1:2" x14ac:dyDescent="0.3">
      <c r="A9325" t="s">
        <v>580</v>
      </c>
      <c r="B9325" t="s">
        <v>215</v>
      </c>
    </row>
    <row r="9326" spans="1:2" x14ac:dyDescent="0.3">
      <c r="A9326" t="s">
        <v>580</v>
      </c>
      <c r="B9326" t="s">
        <v>215</v>
      </c>
    </row>
    <row r="9327" spans="1:2" x14ac:dyDescent="0.3">
      <c r="A9327" t="s">
        <v>580</v>
      </c>
      <c r="B9327" t="s">
        <v>215</v>
      </c>
    </row>
    <row r="9328" spans="1:2" x14ac:dyDescent="0.3">
      <c r="A9328" t="s">
        <v>580</v>
      </c>
      <c r="B9328" t="s">
        <v>215</v>
      </c>
    </row>
    <row r="9329" spans="1:2" x14ac:dyDescent="0.3">
      <c r="A9329" t="s">
        <v>579</v>
      </c>
      <c r="B9329" t="s">
        <v>211</v>
      </c>
    </row>
    <row r="9330" spans="1:2" x14ac:dyDescent="0.3">
      <c r="A9330" t="s">
        <v>579</v>
      </c>
      <c r="B9330" t="s">
        <v>211</v>
      </c>
    </row>
    <row r="9331" spans="1:2" x14ac:dyDescent="0.3">
      <c r="A9331" t="s">
        <v>579</v>
      </c>
      <c r="B9331" t="s">
        <v>211</v>
      </c>
    </row>
    <row r="9332" spans="1:2" x14ac:dyDescent="0.3">
      <c r="A9332" t="s">
        <v>579</v>
      </c>
      <c r="B9332" t="s">
        <v>211</v>
      </c>
    </row>
    <row r="9333" spans="1:2" x14ac:dyDescent="0.3">
      <c r="A9333" t="s">
        <v>579</v>
      </c>
      <c r="B9333" t="s">
        <v>211</v>
      </c>
    </row>
    <row r="9334" spans="1:2" x14ac:dyDescent="0.3">
      <c r="A9334" t="s">
        <v>578</v>
      </c>
      <c r="B9334" t="s">
        <v>223</v>
      </c>
    </row>
    <row r="9335" spans="1:2" x14ac:dyDescent="0.3">
      <c r="A9335" t="s">
        <v>578</v>
      </c>
      <c r="B9335" t="s">
        <v>223</v>
      </c>
    </row>
    <row r="9336" spans="1:2" x14ac:dyDescent="0.3">
      <c r="A9336" t="s">
        <v>578</v>
      </c>
      <c r="B9336" t="s">
        <v>223</v>
      </c>
    </row>
    <row r="9337" spans="1:2" x14ac:dyDescent="0.3">
      <c r="A9337" t="s">
        <v>578</v>
      </c>
      <c r="B9337" t="s">
        <v>223</v>
      </c>
    </row>
    <row r="9338" spans="1:2" x14ac:dyDescent="0.3">
      <c r="A9338" t="s">
        <v>578</v>
      </c>
      <c r="B9338" t="s">
        <v>223</v>
      </c>
    </row>
    <row r="9339" spans="1:2" x14ac:dyDescent="0.3">
      <c r="A9339" t="s">
        <v>578</v>
      </c>
      <c r="B9339" t="s">
        <v>223</v>
      </c>
    </row>
    <row r="9340" spans="1:2" x14ac:dyDescent="0.3">
      <c r="A9340" t="s">
        <v>578</v>
      </c>
      <c r="B9340" t="s">
        <v>223</v>
      </c>
    </row>
    <row r="9341" spans="1:2" x14ac:dyDescent="0.3">
      <c r="A9341" t="s">
        <v>578</v>
      </c>
      <c r="B9341" t="s">
        <v>223</v>
      </c>
    </row>
    <row r="9342" spans="1:2" x14ac:dyDescent="0.3">
      <c r="A9342" t="s">
        <v>578</v>
      </c>
      <c r="B9342" t="s">
        <v>223</v>
      </c>
    </row>
    <row r="9343" spans="1:2" x14ac:dyDescent="0.3">
      <c r="A9343" t="s">
        <v>577</v>
      </c>
      <c r="B9343" t="s">
        <v>211</v>
      </c>
    </row>
    <row r="9344" spans="1:2" x14ac:dyDescent="0.3">
      <c r="A9344" t="s">
        <v>577</v>
      </c>
      <c r="B9344" t="s">
        <v>211</v>
      </c>
    </row>
    <row r="9345" spans="1:2" x14ac:dyDescent="0.3">
      <c r="A9345" t="s">
        <v>577</v>
      </c>
      <c r="B9345" t="s">
        <v>211</v>
      </c>
    </row>
    <row r="9346" spans="1:2" x14ac:dyDescent="0.3">
      <c r="A9346" t="s">
        <v>576</v>
      </c>
      <c r="B9346" t="s">
        <v>206</v>
      </c>
    </row>
    <row r="9347" spans="1:2" x14ac:dyDescent="0.3">
      <c r="A9347" t="s">
        <v>575</v>
      </c>
      <c r="B9347" t="s">
        <v>211</v>
      </c>
    </row>
    <row r="9348" spans="1:2" x14ac:dyDescent="0.3">
      <c r="A9348" t="s">
        <v>575</v>
      </c>
      <c r="B9348" t="s">
        <v>211</v>
      </c>
    </row>
    <row r="9349" spans="1:2" x14ac:dyDescent="0.3">
      <c r="A9349" t="s">
        <v>575</v>
      </c>
      <c r="B9349" t="s">
        <v>211</v>
      </c>
    </row>
    <row r="9350" spans="1:2" x14ac:dyDescent="0.3">
      <c r="A9350" t="s">
        <v>575</v>
      </c>
      <c r="B9350" t="s">
        <v>211</v>
      </c>
    </row>
    <row r="9351" spans="1:2" x14ac:dyDescent="0.3">
      <c r="A9351" t="s">
        <v>575</v>
      </c>
      <c r="B9351" t="s">
        <v>211</v>
      </c>
    </row>
    <row r="9352" spans="1:2" x14ac:dyDescent="0.3">
      <c r="A9352" t="s">
        <v>574</v>
      </c>
      <c r="B9352" t="s">
        <v>212</v>
      </c>
    </row>
    <row r="9353" spans="1:2" x14ac:dyDescent="0.3">
      <c r="A9353" t="s">
        <v>574</v>
      </c>
      <c r="B9353" t="s">
        <v>212</v>
      </c>
    </row>
    <row r="9354" spans="1:2" x14ac:dyDescent="0.3">
      <c r="A9354" t="s">
        <v>574</v>
      </c>
      <c r="B9354" t="s">
        <v>212</v>
      </c>
    </row>
    <row r="9355" spans="1:2" x14ac:dyDescent="0.3">
      <c r="A9355" t="s">
        <v>574</v>
      </c>
      <c r="B9355" t="s">
        <v>212</v>
      </c>
    </row>
    <row r="9356" spans="1:2" x14ac:dyDescent="0.3">
      <c r="A9356" t="s">
        <v>574</v>
      </c>
      <c r="B9356" t="s">
        <v>212</v>
      </c>
    </row>
    <row r="9357" spans="1:2" x14ac:dyDescent="0.3">
      <c r="A9357" t="s">
        <v>574</v>
      </c>
      <c r="B9357" t="s">
        <v>212</v>
      </c>
    </row>
    <row r="9358" spans="1:2" x14ac:dyDescent="0.3">
      <c r="A9358" t="s">
        <v>574</v>
      </c>
      <c r="B9358" t="s">
        <v>212</v>
      </c>
    </row>
    <row r="9359" spans="1:2" x14ac:dyDescent="0.3">
      <c r="A9359" t="s">
        <v>574</v>
      </c>
      <c r="B9359" t="s">
        <v>212</v>
      </c>
    </row>
    <row r="9360" spans="1:2" x14ac:dyDescent="0.3">
      <c r="A9360" t="s">
        <v>574</v>
      </c>
      <c r="B9360" t="s">
        <v>212</v>
      </c>
    </row>
    <row r="9361" spans="1:2" x14ac:dyDescent="0.3">
      <c r="A9361" t="s">
        <v>573</v>
      </c>
      <c r="B9361" t="s">
        <v>212</v>
      </c>
    </row>
    <row r="9362" spans="1:2" x14ac:dyDescent="0.3">
      <c r="A9362" t="s">
        <v>573</v>
      </c>
      <c r="B9362" t="s">
        <v>212</v>
      </c>
    </row>
    <row r="9363" spans="1:2" x14ac:dyDescent="0.3">
      <c r="A9363" t="s">
        <v>573</v>
      </c>
      <c r="B9363" t="s">
        <v>212</v>
      </c>
    </row>
    <row r="9364" spans="1:2" x14ac:dyDescent="0.3">
      <c r="A9364" t="s">
        <v>573</v>
      </c>
      <c r="B9364" t="s">
        <v>212</v>
      </c>
    </row>
    <row r="9365" spans="1:2" x14ac:dyDescent="0.3">
      <c r="A9365" t="s">
        <v>573</v>
      </c>
      <c r="B9365" t="s">
        <v>212</v>
      </c>
    </row>
    <row r="9366" spans="1:2" x14ac:dyDescent="0.3">
      <c r="A9366" t="s">
        <v>573</v>
      </c>
      <c r="B9366" t="s">
        <v>212</v>
      </c>
    </row>
    <row r="9367" spans="1:2" x14ac:dyDescent="0.3">
      <c r="A9367" t="s">
        <v>573</v>
      </c>
      <c r="B9367" t="s">
        <v>212</v>
      </c>
    </row>
    <row r="9368" spans="1:2" x14ac:dyDescent="0.3">
      <c r="A9368" t="s">
        <v>573</v>
      </c>
      <c r="B9368" t="s">
        <v>212</v>
      </c>
    </row>
    <row r="9369" spans="1:2" x14ac:dyDescent="0.3">
      <c r="A9369" t="s">
        <v>573</v>
      </c>
      <c r="B9369" t="s">
        <v>212</v>
      </c>
    </row>
    <row r="9370" spans="1:2" x14ac:dyDescent="0.3">
      <c r="A9370" t="s">
        <v>573</v>
      </c>
      <c r="B9370" t="s">
        <v>212</v>
      </c>
    </row>
    <row r="9371" spans="1:2" x14ac:dyDescent="0.3">
      <c r="A9371" t="s">
        <v>573</v>
      </c>
      <c r="B9371" t="s">
        <v>212</v>
      </c>
    </row>
    <row r="9372" spans="1:2" x14ac:dyDescent="0.3">
      <c r="A9372" t="s">
        <v>573</v>
      </c>
      <c r="B9372" t="s">
        <v>212</v>
      </c>
    </row>
    <row r="9373" spans="1:2" x14ac:dyDescent="0.3">
      <c r="A9373" t="s">
        <v>572</v>
      </c>
      <c r="B9373" t="s">
        <v>212</v>
      </c>
    </row>
    <row r="9374" spans="1:2" x14ac:dyDescent="0.3">
      <c r="A9374" t="s">
        <v>572</v>
      </c>
      <c r="B9374" t="s">
        <v>212</v>
      </c>
    </row>
    <row r="9375" spans="1:2" x14ac:dyDescent="0.3">
      <c r="A9375" t="s">
        <v>572</v>
      </c>
      <c r="B9375" t="s">
        <v>212</v>
      </c>
    </row>
    <row r="9376" spans="1:2" x14ac:dyDescent="0.3">
      <c r="A9376" t="s">
        <v>572</v>
      </c>
      <c r="B9376" t="s">
        <v>212</v>
      </c>
    </row>
    <row r="9377" spans="1:2" x14ac:dyDescent="0.3">
      <c r="A9377" t="s">
        <v>572</v>
      </c>
      <c r="B9377" t="s">
        <v>212</v>
      </c>
    </row>
    <row r="9378" spans="1:2" x14ac:dyDescent="0.3">
      <c r="A9378" t="s">
        <v>572</v>
      </c>
      <c r="B9378" t="s">
        <v>212</v>
      </c>
    </row>
    <row r="9379" spans="1:2" x14ac:dyDescent="0.3">
      <c r="A9379" t="s">
        <v>572</v>
      </c>
      <c r="B9379" t="s">
        <v>212</v>
      </c>
    </row>
    <row r="9380" spans="1:2" x14ac:dyDescent="0.3">
      <c r="A9380" t="s">
        <v>572</v>
      </c>
      <c r="B9380" t="s">
        <v>212</v>
      </c>
    </row>
    <row r="9381" spans="1:2" x14ac:dyDescent="0.3">
      <c r="A9381" t="s">
        <v>572</v>
      </c>
      <c r="B9381" t="s">
        <v>212</v>
      </c>
    </row>
    <row r="9382" spans="1:2" x14ac:dyDescent="0.3">
      <c r="A9382" t="s">
        <v>572</v>
      </c>
      <c r="B9382" t="s">
        <v>212</v>
      </c>
    </row>
    <row r="9383" spans="1:2" x14ac:dyDescent="0.3">
      <c r="A9383" t="s">
        <v>572</v>
      </c>
      <c r="B9383" t="s">
        <v>212</v>
      </c>
    </row>
    <row r="9384" spans="1:2" x14ac:dyDescent="0.3">
      <c r="A9384" t="s">
        <v>572</v>
      </c>
      <c r="B9384" t="s">
        <v>212</v>
      </c>
    </row>
    <row r="9385" spans="1:2" x14ac:dyDescent="0.3">
      <c r="A9385" t="s">
        <v>21</v>
      </c>
      <c r="B9385" t="s">
        <v>94</v>
      </c>
    </row>
    <row r="9386" spans="1:2" x14ac:dyDescent="0.3">
      <c r="A9386" t="s">
        <v>571</v>
      </c>
      <c r="B9386" t="s">
        <v>229</v>
      </c>
    </row>
    <row r="9387" spans="1:2" x14ac:dyDescent="0.3">
      <c r="A9387" t="s">
        <v>570</v>
      </c>
      <c r="B9387" t="s">
        <v>218</v>
      </c>
    </row>
    <row r="9388" spans="1:2" x14ac:dyDescent="0.3">
      <c r="A9388" t="s">
        <v>570</v>
      </c>
      <c r="B9388" t="s">
        <v>218</v>
      </c>
    </row>
    <row r="9389" spans="1:2" x14ac:dyDescent="0.3">
      <c r="A9389" t="s">
        <v>570</v>
      </c>
      <c r="B9389" t="s">
        <v>218</v>
      </c>
    </row>
    <row r="9390" spans="1:2" x14ac:dyDescent="0.3">
      <c r="A9390" t="s">
        <v>570</v>
      </c>
      <c r="B9390" t="s">
        <v>218</v>
      </c>
    </row>
    <row r="9391" spans="1:2" x14ac:dyDescent="0.3">
      <c r="A9391" t="s">
        <v>570</v>
      </c>
      <c r="B9391" t="s">
        <v>218</v>
      </c>
    </row>
    <row r="9392" spans="1:2" x14ac:dyDescent="0.3">
      <c r="A9392" t="s">
        <v>570</v>
      </c>
      <c r="B9392" t="s">
        <v>218</v>
      </c>
    </row>
    <row r="9393" spans="1:2" x14ac:dyDescent="0.3">
      <c r="A9393" t="s">
        <v>570</v>
      </c>
      <c r="B9393" t="s">
        <v>218</v>
      </c>
    </row>
    <row r="9394" spans="1:2" x14ac:dyDescent="0.3">
      <c r="A9394" t="s">
        <v>570</v>
      </c>
      <c r="B9394" t="s">
        <v>218</v>
      </c>
    </row>
    <row r="9395" spans="1:2" x14ac:dyDescent="0.3">
      <c r="A9395" t="s">
        <v>570</v>
      </c>
      <c r="B9395" t="s">
        <v>218</v>
      </c>
    </row>
    <row r="9396" spans="1:2" x14ac:dyDescent="0.3">
      <c r="A9396" t="s">
        <v>570</v>
      </c>
      <c r="B9396" t="s">
        <v>218</v>
      </c>
    </row>
    <row r="9397" spans="1:2" x14ac:dyDescent="0.3">
      <c r="A9397" t="s">
        <v>569</v>
      </c>
      <c r="B9397" t="s">
        <v>227</v>
      </c>
    </row>
    <row r="9398" spans="1:2" x14ac:dyDescent="0.3">
      <c r="A9398" t="s">
        <v>568</v>
      </c>
      <c r="B9398" t="s">
        <v>229</v>
      </c>
    </row>
    <row r="9399" spans="1:2" x14ac:dyDescent="0.3">
      <c r="A9399" t="s">
        <v>567</v>
      </c>
      <c r="B9399" t="s">
        <v>229</v>
      </c>
    </row>
    <row r="9400" spans="1:2" x14ac:dyDescent="0.3">
      <c r="A9400" t="s">
        <v>566</v>
      </c>
      <c r="B9400" t="s">
        <v>229</v>
      </c>
    </row>
    <row r="9401" spans="1:2" x14ac:dyDescent="0.3">
      <c r="A9401" t="s">
        <v>565</v>
      </c>
      <c r="B9401" t="s">
        <v>229</v>
      </c>
    </row>
    <row r="9402" spans="1:2" x14ac:dyDescent="0.3">
      <c r="A9402" t="s">
        <v>20</v>
      </c>
      <c r="B9402" t="s">
        <v>70</v>
      </c>
    </row>
    <row r="9403" spans="1:2" x14ac:dyDescent="0.3">
      <c r="A9403" t="s">
        <v>564</v>
      </c>
      <c r="B9403" t="s">
        <v>218</v>
      </c>
    </row>
    <row r="9404" spans="1:2" x14ac:dyDescent="0.3">
      <c r="A9404" t="s">
        <v>564</v>
      </c>
      <c r="B9404" t="s">
        <v>218</v>
      </c>
    </row>
    <row r="9405" spans="1:2" x14ac:dyDescent="0.3">
      <c r="A9405" t="s">
        <v>564</v>
      </c>
      <c r="B9405" t="s">
        <v>218</v>
      </c>
    </row>
    <row r="9406" spans="1:2" x14ac:dyDescent="0.3">
      <c r="A9406" t="s">
        <v>564</v>
      </c>
      <c r="B9406" t="s">
        <v>218</v>
      </c>
    </row>
    <row r="9407" spans="1:2" x14ac:dyDescent="0.3">
      <c r="A9407" t="s">
        <v>564</v>
      </c>
      <c r="B9407" t="s">
        <v>218</v>
      </c>
    </row>
    <row r="9408" spans="1:2" x14ac:dyDescent="0.3">
      <c r="A9408" t="s">
        <v>563</v>
      </c>
      <c r="B9408" t="s">
        <v>212</v>
      </c>
    </row>
    <row r="9409" spans="1:2" x14ac:dyDescent="0.3">
      <c r="A9409" t="s">
        <v>563</v>
      </c>
      <c r="B9409" t="s">
        <v>212</v>
      </c>
    </row>
    <row r="9410" spans="1:2" x14ac:dyDescent="0.3">
      <c r="A9410" t="s">
        <v>563</v>
      </c>
      <c r="B9410" t="s">
        <v>212</v>
      </c>
    </row>
    <row r="9411" spans="1:2" x14ac:dyDescent="0.3">
      <c r="A9411" t="s">
        <v>563</v>
      </c>
      <c r="B9411" t="s">
        <v>212</v>
      </c>
    </row>
    <row r="9412" spans="1:2" x14ac:dyDescent="0.3">
      <c r="A9412" t="s">
        <v>563</v>
      </c>
      <c r="B9412" t="s">
        <v>212</v>
      </c>
    </row>
    <row r="9413" spans="1:2" x14ac:dyDescent="0.3">
      <c r="A9413" t="s">
        <v>563</v>
      </c>
      <c r="B9413" t="s">
        <v>212</v>
      </c>
    </row>
    <row r="9414" spans="1:2" x14ac:dyDescent="0.3">
      <c r="A9414" t="s">
        <v>563</v>
      </c>
      <c r="B9414" t="s">
        <v>212</v>
      </c>
    </row>
    <row r="9415" spans="1:2" x14ac:dyDescent="0.3">
      <c r="A9415" t="s">
        <v>563</v>
      </c>
      <c r="B9415" t="s">
        <v>212</v>
      </c>
    </row>
    <row r="9416" spans="1:2" x14ac:dyDescent="0.3">
      <c r="A9416" t="s">
        <v>563</v>
      </c>
      <c r="B9416" t="s">
        <v>212</v>
      </c>
    </row>
    <row r="9417" spans="1:2" x14ac:dyDescent="0.3">
      <c r="A9417" t="s">
        <v>563</v>
      </c>
      <c r="B9417" t="s">
        <v>212</v>
      </c>
    </row>
    <row r="9418" spans="1:2" x14ac:dyDescent="0.3">
      <c r="A9418" t="s">
        <v>563</v>
      </c>
      <c r="B9418" t="s">
        <v>212</v>
      </c>
    </row>
    <row r="9419" spans="1:2" x14ac:dyDescent="0.3">
      <c r="A9419" t="s">
        <v>562</v>
      </c>
      <c r="B9419" t="s">
        <v>82</v>
      </c>
    </row>
    <row r="9420" spans="1:2" x14ac:dyDescent="0.3">
      <c r="A9420" t="s">
        <v>562</v>
      </c>
      <c r="B9420" t="s">
        <v>82</v>
      </c>
    </row>
    <row r="9421" spans="1:2" x14ac:dyDescent="0.3">
      <c r="A9421" t="s">
        <v>562</v>
      </c>
      <c r="B9421" t="s">
        <v>82</v>
      </c>
    </row>
    <row r="9422" spans="1:2" x14ac:dyDescent="0.3">
      <c r="A9422" t="s">
        <v>562</v>
      </c>
      <c r="B9422" t="s">
        <v>82</v>
      </c>
    </row>
    <row r="9423" spans="1:2" x14ac:dyDescent="0.3">
      <c r="A9423" t="s">
        <v>562</v>
      </c>
      <c r="B9423" t="s">
        <v>82</v>
      </c>
    </row>
    <row r="9424" spans="1:2" x14ac:dyDescent="0.3">
      <c r="A9424" t="s">
        <v>561</v>
      </c>
      <c r="B9424" t="s">
        <v>211</v>
      </c>
    </row>
    <row r="9425" spans="1:2" x14ac:dyDescent="0.3">
      <c r="A9425" t="s">
        <v>561</v>
      </c>
      <c r="B9425" t="s">
        <v>211</v>
      </c>
    </row>
    <row r="9426" spans="1:2" x14ac:dyDescent="0.3">
      <c r="A9426" t="s">
        <v>561</v>
      </c>
      <c r="B9426" t="s">
        <v>211</v>
      </c>
    </row>
    <row r="9427" spans="1:2" x14ac:dyDescent="0.3">
      <c r="A9427" t="s">
        <v>561</v>
      </c>
      <c r="B9427" t="s">
        <v>211</v>
      </c>
    </row>
    <row r="9428" spans="1:2" x14ac:dyDescent="0.3">
      <c r="A9428" t="s">
        <v>561</v>
      </c>
      <c r="B9428" t="s">
        <v>211</v>
      </c>
    </row>
    <row r="9429" spans="1:2" x14ac:dyDescent="0.3">
      <c r="A9429" t="s">
        <v>561</v>
      </c>
      <c r="B9429" t="s">
        <v>211</v>
      </c>
    </row>
    <row r="9430" spans="1:2" x14ac:dyDescent="0.3">
      <c r="A9430" t="s">
        <v>561</v>
      </c>
      <c r="B9430" t="s">
        <v>211</v>
      </c>
    </row>
    <row r="9431" spans="1:2" x14ac:dyDescent="0.3">
      <c r="A9431" t="s">
        <v>561</v>
      </c>
      <c r="B9431" t="s">
        <v>211</v>
      </c>
    </row>
    <row r="9432" spans="1:2" x14ac:dyDescent="0.3">
      <c r="A9432" t="s">
        <v>561</v>
      </c>
      <c r="B9432" t="s">
        <v>211</v>
      </c>
    </row>
    <row r="9433" spans="1:2" x14ac:dyDescent="0.3">
      <c r="A9433" t="s">
        <v>561</v>
      </c>
      <c r="B9433" t="s">
        <v>211</v>
      </c>
    </row>
    <row r="9434" spans="1:2" x14ac:dyDescent="0.3">
      <c r="A9434" t="s">
        <v>561</v>
      </c>
      <c r="B9434" t="s">
        <v>211</v>
      </c>
    </row>
    <row r="9435" spans="1:2" x14ac:dyDescent="0.3">
      <c r="A9435" t="s">
        <v>561</v>
      </c>
      <c r="B9435" t="s">
        <v>211</v>
      </c>
    </row>
    <row r="9436" spans="1:2" x14ac:dyDescent="0.3">
      <c r="A9436" t="s">
        <v>561</v>
      </c>
      <c r="B9436" t="s">
        <v>211</v>
      </c>
    </row>
    <row r="9437" spans="1:2" x14ac:dyDescent="0.3">
      <c r="A9437" t="s">
        <v>561</v>
      </c>
      <c r="B9437" t="s">
        <v>211</v>
      </c>
    </row>
    <row r="9438" spans="1:2" x14ac:dyDescent="0.3">
      <c r="A9438" t="s">
        <v>561</v>
      </c>
      <c r="B9438" t="s">
        <v>211</v>
      </c>
    </row>
    <row r="9439" spans="1:2" x14ac:dyDescent="0.3">
      <c r="A9439" t="s">
        <v>560</v>
      </c>
      <c r="B9439" t="s">
        <v>94</v>
      </c>
    </row>
    <row r="9440" spans="1:2" x14ac:dyDescent="0.3">
      <c r="A9440" t="s">
        <v>559</v>
      </c>
      <c r="B9440" t="s">
        <v>70</v>
      </c>
    </row>
    <row r="9441" spans="1:2" x14ac:dyDescent="0.3">
      <c r="A9441" t="s">
        <v>558</v>
      </c>
      <c r="B9441" t="s">
        <v>94</v>
      </c>
    </row>
    <row r="9442" spans="1:2" x14ac:dyDescent="0.3">
      <c r="A9442" t="s">
        <v>18</v>
      </c>
      <c r="B9442" t="s">
        <v>94</v>
      </c>
    </row>
    <row r="9443" spans="1:2" x14ac:dyDescent="0.3">
      <c r="A9443" t="s">
        <v>557</v>
      </c>
      <c r="B9443" t="s">
        <v>70</v>
      </c>
    </row>
    <row r="9444" spans="1:2" x14ac:dyDescent="0.3">
      <c r="A9444" t="s">
        <v>556</v>
      </c>
      <c r="B9444" t="s">
        <v>229</v>
      </c>
    </row>
    <row r="9445" spans="1:2" x14ac:dyDescent="0.3">
      <c r="A9445" t="s">
        <v>555</v>
      </c>
      <c r="B9445" t="s">
        <v>227</v>
      </c>
    </row>
    <row r="9446" spans="1:2" x14ac:dyDescent="0.3">
      <c r="A9446" t="s">
        <v>555</v>
      </c>
      <c r="B9446" t="s">
        <v>227</v>
      </c>
    </row>
    <row r="9447" spans="1:2" x14ac:dyDescent="0.3">
      <c r="A9447" t="s">
        <v>555</v>
      </c>
      <c r="B9447" t="s">
        <v>227</v>
      </c>
    </row>
    <row r="9448" spans="1:2" x14ac:dyDescent="0.3">
      <c r="A9448" t="s">
        <v>555</v>
      </c>
      <c r="B9448" t="s">
        <v>227</v>
      </c>
    </row>
    <row r="9449" spans="1:2" x14ac:dyDescent="0.3">
      <c r="A9449" t="s">
        <v>555</v>
      </c>
      <c r="B9449" t="s">
        <v>227</v>
      </c>
    </row>
    <row r="9450" spans="1:2" x14ac:dyDescent="0.3">
      <c r="A9450" t="s">
        <v>555</v>
      </c>
      <c r="B9450" t="s">
        <v>227</v>
      </c>
    </row>
    <row r="9451" spans="1:2" x14ac:dyDescent="0.3">
      <c r="A9451" t="s">
        <v>555</v>
      </c>
      <c r="B9451" t="s">
        <v>227</v>
      </c>
    </row>
    <row r="9452" spans="1:2" x14ac:dyDescent="0.3">
      <c r="A9452" t="s">
        <v>555</v>
      </c>
      <c r="B9452" t="s">
        <v>227</v>
      </c>
    </row>
    <row r="9453" spans="1:2" x14ac:dyDescent="0.3">
      <c r="A9453" t="s">
        <v>555</v>
      </c>
      <c r="B9453" t="s">
        <v>227</v>
      </c>
    </row>
    <row r="9454" spans="1:2" x14ac:dyDescent="0.3">
      <c r="A9454" t="s">
        <v>555</v>
      </c>
      <c r="B9454" t="s">
        <v>227</v>
      </c>
    </row>
    <row r="9455" spans="1:2" x14ac:dyDescent="0.3">
      <c r="A9455" t="s">
        <v>555</v>
      </c>
      <c r="B9455" t="s">
        <v>227</v>
      </c>
    </row>
    <row r="9456" spans="1:2" x14ac:dyDescent="0.3">
      <c r="A9456" t="s">
        <v>555</v>
      </c>
      <c r="B9456" t="s">
        <v>227</v>
      </c>
    </row>
    <row r="9457" spans="1:2" x14ac:dyDescent="0.3">
      <c r="A9457" t="s">
        <v>555</v>
      </c>
      <c r="B9457" t="s">
        <v>227</v>
      </c>
    </row>
    <row r="9458" spans="1:2" x14ac:dyDescent="0.3">
      <c r="A9458" t="s">
        <v>555</v>
      </c>
      <c r="B9458" t="s">
        <v>227</v>
      </c>
    </row>
    <row r="9459" spans="1:2" x14ac:dyDescent="0.3">
      <c r="A9459" t="s">
        <v>555</v>
      </c>
      <c r="B9459" t="s">
        <v>227</v>
      </c>
    </row>
    <row r="9460" spans="1:2" x14ac:dyDescent="0.3">
      <c r="A9460" t="s">
        <v>555</v>
      </c>
      <c r="B9460" t="s">
        <v>227</v>
      </c>
    </row>
    <row r="9461" spans="1:2" x14ac:dyDescent="0.3">
      <c r="A9461" t="s">
        <v>555</v>
      </c>
      <c r="B9461" t="s">
        <v>227</v>
      </c>
    </row>
    <row r="9462" spans="1:2" x14ac:dyDescent="0.3">
      <c r="A9462" t="s">
        <v>555</v>
      </c>
      <c r="B9462" t="s">
        <v>227</v>
      </c>
    </row>
    <row r="9463" spans="1:2" x14ac:dyDescent="0.3">
      <c r="A9463" t="s">
        <v>555</v>
      </c>
      <c r="B9463" t="s">
        <v>227</v>
      </c>
    </row>
    <row r="9464" spans="1:2" x14ac:dyDescent="0.3">
      <c r="A9464" t="s">
        <v>555</v>
      </c>
      <c r="B9464" t="s">
        <v>227</v>
      </c>
    </row>
    <row r="9465" spans="1:2" x14ac:dyDescent="0.3">
      <c r="A9465" t="s">
        <v>555</v>
      </c>
      <c r="B9465" t="s">
        <v>227</v>
      </c>
    </row>
    <row r="9466" spans="1:2" x14ac:dyDescent="0.3">
      <c r="A9466" t="s">
        <v>555</v>
      </c>
      <c r="B9466" t="s">
        <v>227</v>
      </c>
    </row>
    <row r="9467" spans="1:2" x14ac:dyDescent="0.3">
      <c r="A9467" t="s">
        <v>555</v>
      </c>
      <c r="B9467" t="s">
        <v>227</v>
      </c>
    </row>
    <row r="9468" spans="1:2" x14ac:dyDescent="0.3">
      <c r="A9468" t="s">
        <v>555</v>
      </c>
      <c r="B9468" t="s">
        <v>227</v>
      </c>
    </row>
    <row r="9469" spans="1:2" x14ac:dyDescent="0.3">
      <c r="A9469" t="s">
        <v>555</v>
      </c>
      <c r="B9469" t="s">
        <v>227</v>
      </c>
    </row>
    <row r="9470" spans="1:2" x14ac:dyDescent="0.3">
      <c r="A9470" t="s">
        <v>555</v>
      </c>
      <c r="B9470" t="s">
        <v>227</v>
      </c>
    </row>
    <row r="9471" spans="1:2" x14ac:dyDescent="0.3">
      <c r="A9471" t="s">
        <v>555</v>
      </c>
      <c r="B9471" t="s">
        <v>227</v>
      </c>
    </row>
    <row r="9472" spans="1:2" x14ac:dyDescent="0.3">
      <c r="A9472" t="s">
        <v>555</v>
      </c>
      <c r="B9472" t="s">
        <v>227</v>
      </c>
    </row>
    <row r="9473" spans="1:2" x14ac:dyDescent="0.3">
      <c r="A9473" t="s">
        <v>555</v>
      </c>
      <c r="B9473" t="s">
        <v>227</v>
      </c>
    </row>
    <row r="9474" spans="1:2" x14ac:dyDescent="0.3">
      <c r="A9474" t="s">
        <v>555</v>
      </c>
      <c r="B9474" t="s">
        <v>227</v>
      </c>
    </row>
    <row r="9475" spans="1:2" x14ac:dyDescent="0.3">
      <c r="A9475" t="s">
        <v>555</v>
      </c>
      <c r="B9475" t="s">
        <v>227</v>
      </c>
    </row>
    <row r="9476" spans="1:2" x14ac:dyDescent="0.3">
      <c r="A9476" t="s">
        <v>555</v>
      </c>
      <c r="B9476" t="s">
        <v>227</v>
      </c>
    </row>
    <row r="9477" spans="1:2" x14ac:dyDescent="0.3">
      <c r="A9477" t="s">
        <v>554</v>
      </c>
      <c r="B9477" t="s">
        <v>70</v>
      </c>
    </row>
    <row r="9478" spans="1:2" x14ac:dyDescent="0.3">
      <c r="A9478" t="s">
        <v>553</v>
      </c>
      <c r="B9478" t="s">
        <v>212</v>
      </c>
    </row>
    <row r="9479" spans="1:2" x14ac:dyDescent="0.3">
      <c r="A9479" t="s">
        <v>553</v>
      </c>
      <c r="B9479" t="s">
        <v>212</v>
      </c>
    </row>
    <row r="9480" spans="1:2" x14ac:dyDescent="0.3">
      <c r="A9480" t="s">
        <v>553</v>
      </c>
      <c r="B9480" t="s">
        <v>212</v>
      </c>
    </row>
    <row r="9481" spans="1:2" x14ac:dyDescent="0.3">
      <c r="A9481" t="s">
        <v>552</v>
      </c>
      <c r="B9481" t="s">
        <v>223</v>
      </c>
    </row>
    <row r="9482" spans="1:2" x14ac:dyDescent="0.3">
      <c r="A9482" t="s">
        <v>552</v>
      </c>
      <c r="B9482" t="s">
        <v>223</v>
      </c>
    </row>
    <row r="9483" spans="1:2" x14ac:dyDescent="0.3">
      <c r="A9483" t="s">
        <v>552</v>
      </c>
      <c r="B9483" t="s">
        <v>223</v>
      </c>
    </row>
    <row r="9484" spans="1:2" x14ac:dyDescent="0.3">
      <c r="A9484" t="s">
        <v>552</v>
      </c>
      <c r="B9484" t="s">
        <v>223</v>
      </c>
    </row>
    <row r="9485" spans="1:2" x14ac:dyDescent="0.3">
      <c r="A9485" t="s">
        <v>552</v>
      </c>
      <c r="B9485" t="s">
        <v>223</v>
      </c>
    </row>
    <row r="9486" spans="1:2" x14ac:dyDescent="0.3">
      <c r="A9486" t="s">
        <v>552</v>
      </c>
      <c r="B9486" t="s">
        <v>223</v>
      </c>
    </row>
    <row r="9487" spans="1:2" x14ac:dyDescent="0.3">
      <c r="A9487" t="s">
        <v>552</v>
      </c>
      <c r="B9487" t="s">
        <v>223</v>
      </c>
    </row>
    <row r="9488" spans="1:2" x14ac:dyDescent="0.3">
      <c r="A9488" t="s">
        <v>552</v>
      </c>
      <c r="B9488" t="s">
        <v>223</v>
      </c>
    </row>
    <row r="9489" spans="1:2" x14ac:dyDescent="0.3">
      <c r="A9489" t="s">
        <v>552</v>
      </c>
      <c r="B9489" t="s">
        <v>223</v>
      </c>
    </row>
    <row r="9490" spans="1:2" x14ac:dyDescent="0.3">
      <c r="A9490" t="s">
        <v>551</v>
      </c>
      <c r="B9490" t="s">
        <v>229</v>
      </c>
    </row>
    <row r="9491" spans="1:2" x14ac:dyDescent="0.3">
      <c r="A9491" t="s">
        <v>550</v>
      </c>
      <c r="B9491" t="s">
        <v>212</v>
      </c>
    </row>
    <row r="9492" spans="1:2" x14ac:dyDescent="0.3">
      <c r="A9492" t="s">
        <v>550</v>
      </c>
      <c r="B9492" t="s">
        <v>212</v>
      </c>
    </row>
    <row r="9493" spans="1:2" x14ac:dyDescent="0.3">
      <c r="A9493" t="s">
        <v>549</v>
      </c>
      <c r="B9493" t="s">
        <v>231</v>
      </c>
    </row>
    <row r="9494" spans="1:2" x14ac:dyDescent="0.3">
      <c r="A9494" t="s">
        <v>549</v>
      </c>
      <c r="B9494" t="s">
        <v>231</v>
      </c>
    </row>
    <row r="9495" spans="1:2" x14ac:dyDescent="0.3">
      <c r="A9495" t="s">
        <v>549</v>
      </c>
      <c r="B9495" t="s">
        <v>231</v>
      </c>
    </row>
    <row r="9496" spans="1:2" x14ac:dyDescent="0.3">
      <c r="A9496" t="s">
        <v>549</v>
      </c>
      <c r="B9496" t="s">
        <v>231</v>
      </c>
    </row>
    <row r="9497" spans="1:2" x14ac:dyDescent="0.3">
      <c r="A9497" t="s">
        <v>549</v>
      </c>
      <c r="B9497" t="s">
        <v>231</v>
      </c>
    </row>
    <row r="9498" spans="1:2" x14ac:dyDescent="0.3">
      <c r="A9498" t="s">
        <v>549</v>
      </c>
      <c r="B9498" t="s">
        <v>231</v>
      </c>
    </row>
    <row r="9499" spans="1:2" x14ac:dyDescent="0.3">
      <c r="A9499" t="s">
        <v>549</v>
      </c>
      <c r="B9499" t="s">
        <v>231</v>
      </c>
    </row>
    <row r="9500" spans="1:2" x14ac:dyDescent="0.3">
      <c r="A9500" t="s">
        <v>548</v>
      </c>
      <c r="B9500" t="s">
        <v>218</v>
      </c>
    </row>
    <row r="9501" spans="1:2" x14ac:dyDescent="0.3">
      <c r="A9501" t="s">
        <v>548</v>
      </c>
      <c r="B9501" t="s">
        <v>218</v>
      </c>
    </row>
    <row r="9502" spans="1:2" x14ac:dyDescent="0.3">
      <c r="A9502" t="s">
        <v>548</v>
      </c>
      <c r="B9502" t="s">
        <v>218</v>
      </c>
    </row>
    <row r="9503" spans="1:2" x14ac:dyDescent="0.3">
      <c r="A9503" t="s">
        <v>548</v>
      </c>
      <c r="B9503" t="s">
        <v>218</v>
      </c>
    </row>
    <row r="9504" spans="1:2" x14ac:dyDescent="0.3">
      <c r="A9504" t="s">
        <v>548</v>
      </c>
      <c r="B9504" t="s">
        <v>218</v>
      </c>
    </row>
    <row r="9505" spans="1:2" x14ac:dyDescent="0.3">
      <c r="A9505" t="s">
        <v>548</v>
      </c>
      <c r="B9505" t="s">
        <v>218</v>
      </c>
    </row>
    <row r="9506" spans="1:2" x14ac:dyDescent="0.3">
      <c r="A9506" t="s">
        <v>548</v>
      </c>
      <c r="B9506" t="s">
        <v>218</v>
      </c>
    </row>
    <row r="9507" spans="1:2" x14ac:dyDescent="0.3">
      <c r="A9507" t="s">
        <v>548</v>
      </c>
      <c r="B9507" t="s">
        <v>218</v>
      </c>
    </row>
    <row r="9508" spans="1:2" x14ac:dyDescent="0.3">
      <c r="A9508" t="s">
        <v>548</v>
      </c>
      <c r="B9508" t="s">
        <v>218</v>
      </c>
    </row>
    <row r="9509" spans="1:2" x14ac:dyDescent="0.3">
      <c r="A9509" t="s">
        <v>16</v>
      </c>
      <c r="B9509" t="s">
        <v>94</v>
      </c>
    </row>
    <row r="9510" spans="1:2" x14ac:dyDescent="0.3">
      <c r="A9510" t="s">
        <v>547</v>
      </c>
      <c r="B9510" t="s">
        <v>211</v>
      </c>
    </row>
    <row r="9511" spans="1:2" x14ac:dyDescent="0.3">
      <c r="A9511" t="s">
        <v>547</v>
      </c>
      <c r="B9511" t="s">
        <v>211</v>
      </c>
    </row>
    <row r="9512" spans="1:2" x14ac:dyDescent="0.3">
      <c r="A9512" t="s">
        <v>14</v>
      </c>
      <c r="B9512" t="s">
        <v>70</v>
      </c>
    </row>
    <row r="9513" spans="1:2" x14ac:dyDescent="0.3">
      <c r="A9513" t="s">
        <v>546</v>
      </c>
      <c r="B9513" t="s">
        <v>70</v>
      </c>
    </row>
    <row r="9514" spans="1:2" x14ac:dyDescent="0.3">
      <c r="A9514" t="s">
        <v>545</v>
      </c>
      <c r="B9514" t="s">
        <v>227</v>
      </c>
    </row>
    <row r="9515" spans="1:2" x14ac:dyDescent="0.3">
      <c r="A9515" t="s">
        <v>545</v>
      </c>
      <c r="B9515" t="s">
        <v>227</v>
      </c>
    </row>
    <row r="9516" spans="1:2" x14ac:dyDescent="0.3">
      <c r="A9516" t="s">
        <v>545</v>
      </c>
      <c r="B9516" t="s">
        <v>227</v>
      </c>
    </row>
    <row r="9517" spans="1:2" x14ac:dyDescent="0.3">
      <c r="A9517" t="s">
        <v>545</v>
      </c>
      <c r="B9517" t="s">
        <v>227</v>
      </c>
    </row>
    <row r="9518" spans="1:2" x14ac:dyDescent="0.3">
      <c r="A9518" t="s">
        <v>545</v>
      </c>
      <c r="B9518" t="s">
        <v>227</v>
      </c>
    </row>
    <row r="9519" spans="1:2" x14ac:dyDescent="0.3">
      <c r="A9519" t="s">
        <v>545</v>
      </c>
      <c r="B9519" t="s">
        <v>227</v>
      </c>
    </row>
    <row r="9520" spans="1:2" x14ac:dyDescent="0.3">
      <c r="A9520" t="s">
        <v>545</v>
      </c>
      <c r="B9520" t="s">
        <v>227</v>
      </c>
    </row>
    <row r="9521" spans="1:2" x14ac:dyDescent="0.3">
      <c r="A9521" t="s">
        <v>545</v>
      </c>
      <c r="B9521" t="s">
        <v>227</v>
      </c>
    </row>
    <row r="9522" spans="1:2" x14ac:dyDescent="0.3">
      <c r="A9522" t="s">
        <v>545</v>
      </c>
      <c r="B9522" t="s">
        <v>227</v>
      </c>
    </row>
    <row r="9523" spans="1:2" x14ac:dyDescent="0.3">
      <c r="A9523" t="s">
        <v>545</v>
      </c>
      <c r="B9523" t="s">
        <v>227</v>
      </c>
    </row>
    <row r="9524" spans="1:2" x14ac:dyDescent="0.3">
      <c r="A9524" t="s">
        <v>545</v>
      </c>
      <c r="B9524" t="s">
        <v>227</v>
      </c>
    </row>
    <row r="9525" spans="1:2" x14ac:dyDescent="0.3">
      <c r="A9525" t="s">
        <v>545</v>
      </c>
      <c r="B9525" t="s">
        <v>227</v>
      </c>
    </row>
    <row r="9526" spans="1:2" x14ac:dyDescent="0.3">
      <c r="A9526" t="s">
        <v>545</v>
      </c>
      <c r="B9526" t="s">
        <v>227</v>
      </c>
    </row>
    <row r="9527" spans="1:2" x14ac:dyDescent="0.3">
      <c r="A9527" t="s">
        <v>545</v>
      </c>
      <c r="B9527" t="s">
        <v>227</v>
      </c>
    </row>
    <row r="9528" spans="1:2" x14ac:dyDescent="0.3">
      <c r="A9528" t="s">
        <v>545</v>
      </c>
      <c r="B9528" t="s">
        <v>227</v>
      </c>
    </row>
    <row r="9529" spans="1:2" x14ac:dyDescent="0.3">
      <c r="A9529" t="s">
        <v>545</v>
      </c>
      <c r="B9529" t="s">
        <v>227</v>
      </c>
    </row>
    <row r="9530" spans="1:2" x14ac:dyDescent="0.3">
      <c r="A9530" t="s">
        <v>545</v>
      </c>
      <c r="B9530" t="s">
        <v>227</v>
      </c>
    </row>
    <row r="9531" spans="1:2" x14ac:dyDescent="0.3">
      <c r="A9531" t="s">
        <v>545</v>
      </c>
      <c r="B9531" t="s">
        <v>227</v>
      </c>
    </row>
    <row r="9532" spans="1:2" x14ac:dyDescent="0.3">
      <c r="A9532" t="s">
        <v>545</v>
      </c>
      <c r="B9532" t="s">
        <v>227</v>
      </c>
    </row>
    <row r="9533" spans="1:2" x14ac:dyDescent="0.3">
      <c r="A9533" t="s">
        <v>545</v>
      </c>
      <c r="B9533" t="s">
        <v>227</v>
      </c>
    </row>
    <row r="9534" spans="1:2" x14ac:dyDescent="0.3">
      <c r="A9534" t="s">
        <v>545</v>
      </c>
      <c r="B9534" t="s">
        <v>227</v>
      </c>
    </row>
    <row r="9535" spans="1:2" x14ac:dyDescent="0.3">
      <c r="A9535" t="s">
        <v>545</v>
      </c>
      <c r="B9535" t="s">
        <v>227</v>
      </c>
    </row>
    <row r="9536" spans="1:2" x14ac:dyDescent="0.3">
      <c r="A9536" t="s">
        <v>545</v>
      </c>
      <c r="B9536" t="s">
        <v>227</v>
      </c>
    </row>
    <row r="9537" spans="1:2" x14ac:dyDescent="0.3">
      <c r="A9537" t="s">
        <v>545</v>
      </c>
      <c r="B9537" t="s">
        <v>227</v>
      </c>
    </row>
    <row r="9538" spans="1:2" x14ac:dyDescent="0.3">
      <c r="A9538" t="s">
        <v>545</v>
      </c>
      <c r="B9538" t="s">
        <v>227</v>
      </c>
    </row>
    <row r="9539" spans="1:2" x14ac:dyDescent="0.3">
      <c r="A9539" t="s">
        <v>545</v>
      </c>
      <c r="B9539" t="s">
        <v>227</v>
      </c>
    </row>
    <row r="9540" spans="1:2" x14ac:dyDescent="0.3">
      <c r="A9540" t="s">
        <v>545</v>
      </c>
      <c r="B9540" t="s">
        <v>227</v>
      </c>
    </row>
    <row r="9541" spans="1:2" x14ac:dyDescent="0.3">
      <c r="A9541" t="s">
        <v>544</v>
      </c>
      <c r="B9541" t="s">
        <v>221</v>
      </c>
    </row>
    <row r="9542" spans="1:2" x14ac:dyDescent="0.3">
      <c r="A9542" t="s">
        <v>544</v>
      </c>
      <c r="B9542" t="s">
        <v>221</v>
      </c>
    </row>
    <row r="9543" spans="1:2" x14ac:dyDescent="0.3">
      <c r="A9543" t="s">
        <v>544</v>
      </c>
      <c r="B9543" t="s">
        <v>221</v>
      </c>
    </row>
    <row r="9544" spans="1:2" x14ac:dyDescent="0.3">
      <c r="A9544" t="s">
        <v>543</v>
      </c>
      <c r="B9544" t="s">
        <v>70</v>
      </c>
    </row>
    <row r="9545" spans="1:2" x14ac:dyDescent="0.3">
      <c r="A9545" t="s">
        <v>542</v>
      </c>
      <c r="B9545" t="s">
        <v>231</v>
      </c>
    </row>
    <row r="9546" spans="1:2" x14ac:dyDescent="0.3">
      <c r="A9546" t="s">
        <v>541</v>
      </c>
      <c r="B9546" t="s">
        <v>206</v>
      </c>
    </row>
    <row r="9547" spans="1:2" x14ac:dyDescent="0.3">
      <c r="A9547" t="s">
        <v>540</v>
      </c>
      <c r="B9547" t="s">
        <v>211</v>
      </c>
    </row>
    <row r="9548" spans="1:2" x14ac:dyDescent="0.3">
      <c r="A9548" t="s">
        <v>540</v>
      </c>
      <c r="B9548" t="s">
        <v>211</v>
      </c>
    </row>
    <row r="9549" spans="1:2" x14ac:dyDescent="0.3">
      <c r="A9549" t="s">
        <v>540</v>
      </c>
      <c r="B9549" t="s">
        <v>211</v>
      </c>
    </row>
    <row r="9550" spans="1:2" x14ac:dyDescent="0.3">
      <c r="A9550" t="s">
        <v>539</v>
      </c>
      <c r="B9550" t="s">
        <v>229</v>
      </c>
    </row>
    <row r="9551" spans="1:2" x14ac:dyDescent="0.3">
      <c r="A9551" t="s">
        <v>538</v>
      </c>
      <c r="B9551" t="s">
        <v>82</v>
      </c>
    </row>
    <row r="9552" spans="1:2" x14ac:dyDescent="0.3">
      <c r="A9552" t="s">
        <v>538</v>
      </c>
      <c r="B9552" t="s">
        <v>82</v>
      </c>
    </row>
    <row r="9553" spans="1:2" x14ac:dyDescent="0.3">
      <c r="A9553" t="s">
        <v>538</v>
      </c>
      <c r="B9553" t="s">
        <v>82</v>
      </c>
    </row>
    <row r="9554" spans="1:2" x14ac:dyDescent="0.3">
      <c r="A9554" t="s">
        <v>538</v>
      </c>
      <c r="B9554" t="s">
        <v>82</v>
      </c>
    </row>
    <row r="9555" spans="1:2" x14ac:dyDescent="0.3">
      <c r="A9555" t="s">
        <v>538</v>
      </c>
      <c r="B9555" t="s">
        <v>82</v>
      </c>
    </row>
    <row r="9556" spans="1:2" x14ac:dyDescent="0.3">
      <c r="A9556" t="s">
        <v>538</v>
      </c>
      <c r="B9556" t="s">
        <v>82</v>
      </c>
    </row>
    <row r="9557" spans="1:2" x14ac:dyDescent="0.3">
      <c r="A9557" t="s">
        <v>537</v>
      </c>
      <c r="B9557" t="s">
        <v>206</v>
      </c>
    </row>
    <row r="9558" spans="1:2" x14ac:dyDescent="0.3">
      <c r="A9558" t="s">
        <v>12</v>
      </c>
      <c r="B9558" t="s">
        <v>70</v>
      </c>
    </row>
    <row r="9559" spans="1:2" x14ac:dyDescent="0.3">
      <c r="A9559" t="s">
        <v>10</v>
      </c>
      <c r="B9559" t="s">
        <v>70</v>
      </c>
    </row>
    <row r="9560" spans="1:2" x14ac:dyDescent="0.3">
      <c r="A9560" t="s">
        <v>536</v>
      </c>
      <c r="B9560" t="s">
        <v>70</v>
      </c>
    </row>
    <row r="9561" spans="1:2" x14ac:dyDescent="0.3">
      <c r="A9561" t="s">
        <v>535</v>
      </c>
      <c r="B9561" t="s">
        <v>229</v>
      </c>
    </row>
    <row r="9562" spans="1:2" x14ac:dyDescent="0.3">
      <c r="A9562" t="s">
        <v>534</v>
      </c>
      <c r="B9562" t="s">
        <v>70</v>
      </c>
    </row>
    <row r="9563" spans="1:2" x14ac:dyDescent="0.3">
      <c r="A9563" t="s">
        <v>533</v>
      </c>
      <c r="B9563" t="s">
        <v>70</v>
      </c>
    </row>
    <row r="9564" spans="1:2" x14ac:dyDescent="0.3">
      <c r="A9564" t="s">
        <v>532</v>
      </c>
      <c r="B9564" t="s">
        <v>219</v>
      </c>
    </row>
    <row r="9565" spans="1:2" x14ac:dyDescent="0.3">
      <c r="A9565" t="s">
        <v>532</v>
      </c>
      <c r="B9565" t="s">
        <v>219</v>
      </c>
    </row>
    <row r="9566" spans="1:2" x14ac:dyDescent="0.3">
      <c r="A9566" t="s">
        <v>532</v>
      </c>
      <c r="B9566" t="s">
        <v>219</v>
      </c>
    </row>
    <row r="9567" spans="1:2" x14ac:dyDescent="0.3">
      <c r="A9567" t="s">
        <v>532</v>
      </c>
      <c r="B9567" t="s">
        <v>219</v>
      </c>
    </row>
    <row r="9568" spans="1:2" x14ac:dyDescent="0.3">
      <c r="A9568" t="s">
        <v>532</v>
      </c>
      <c r="B9568" t="s">
        <v>219</v>
      </c>
    </row>
    <row r="9569" spans="1:2" x14ac:dyDescent="0.3">
      <c r="A9569" t="s">
        <v>531</v>
      </c>
      <c r="B9569" t="s">
        <v>229</v>
      </c>
    </row>
    <row r="9570" spans="1:2" x14ac:dyDescent="0.3">
      <c r="A9570" t="s">
        <v>530</v>
      </c>
      <c r="B9570" t="s">
        <v>227</v>
      </c>
    </row>
    <row r="9571" spans="1:2" x14ac:dyDescent="0.3">
      <c r="A9571" t="s">
        <v>530</v>
      </c>
      <c r="B9571" t="s">
        <v>227</v>
      </c>
    </row>
    <row r="9572" spans="1:2" x14ac:dyDescent="0.3">
      <c r="A9572" t="s">
        <v>530</v>
      </c>
      <c r="B9572" t="s">
        <v>227</v>
      </c>
    </row>
    <row r="9573" spans="1:2" x14ac:dyDescent="0.3">
      <c r="A9573" t="s">
        <v>530</v>
      </c>
      <c r="B9573" t="s">
        <v>227</v>
      </c>
    </row>
    <row r="9574" spans="1:2" x14ac:dyDescent="0.3">
      <c r="A9574" t="s">
        <v>530</v>
      </c>
      <c r="B9574" t="s">
        <v>227</v>
      </c>
    </row>
    <row r="9575" spans="1:2" x14ac:dyDescent="0.3">
      <c r="A9575" t="s">
        <v>530</v>
      </c>
      <c r="B9575" t="s">
        <v>227</v>
      </c>
    </row>
    <row r="9576" spans="1:2" x14ac:dyDescent="0.3">
      <c r="A9576" t="s">
        <v>530</v>
      </c>
      <c r="B9576" t="s">
        <v>227</v>
      </c>
    </row>
    <row r="9577" spans="1:2" x14ac:dyDescent="0.3">
      <c r="A9577" t="s">
        <v>529</v>
      </c>
      <c r="B9577" t="s">
        <v>206</v>
      </c>
    </row>
    <row r="9578" spans="1:2" x14ac:dyDescent="0.3">
      <c r="A9578" t="s">
        <v>528</v>
      </c>
      <c r="B9578" t="s">
        <v>226</v>
      </c>
    </row>
    <row r="9579" spans="1:2" x14ac:dyDescent="0.3">
      <c r="A9579" t="s">
        <v>527</v>
      </c>
      <c r="B9579" t="s">
        <v>226</v>
      </c>
    </row>
    <row r="9580" spans="1:2" x14ac:dyDescent="0.3">
      <c r="A9580" t="s">
        <v>526</v>
      </c>
      <c r="B9580" t="s">
        <v>226</v>
      </c>
    </row>
    <row r="9581" spans="1:2" x14ac:dyDescent="0.3">
      <c r="A9581" t="s">
        <v>525</v>
      </c>
      <c r="B9581" t="s">
        <v>226</v>
      </c>
    </row>
    <row r="9582" spans="1:2" x14ac:dyDescent="0.3">
      <c r="A9582" t="s">
        <v>524</v>
      </c>
      <c r="B9582" t="s">
        <v>226</v>
      </c>
    </row>
    <row r="9583" spans="1:2" x14ac:dyDescent="0.3">
      <c r="A9583" t="s">
        <v>523</v>
      </c>
      <c r="B9583" t="s">
        <v>226</v>
      </c>
    </row>
    <row r="9584" spans="1:2" x14ac:dyDescent="0.3">
      <c r="A9584" t="s">
        <v>522</v>
      </c>
      <c r="B9584" t="s">
        <v>226</v>
      </c>
    </row>
    <row r="9585" spans="1:2" x14ac:dyDescent="0.3">
      <c r="A9585" t="s">
        <v>521</v>
      </c>
      <c r="B9585" t="s">
        <v>226</v>
      </c>
    </row>
    <row r="9586" spans="1:2" x14ac:dyDescent="0.3">
      <c r="A9586" t="s">
        <v>520</v>
      </c>
      <c r="B9586" t="s">
        <v>226</v>
      </c>
    </row>
    <row r="9587" spans="1:2" x14ac:dyDescent="0.3">
      <c r="A9587" t="s">
        <v>519</v>
      </c>
      <c r="B9587" t="s">
        <v>226</v>
      </c>
    </row>
    <row r="9588" spans="1:2" x14ac:dyDescent="0.3">
      <c r="A9588" t="s">
        <v>518</v>
      </c>
      <c r="B9588" t="s">
        <v>226</v>
      </c>
    </row>
    <row r="9589" spans="1:2" x14ac:dyDescent="0.3">
      <c r="A9589" t="s">
        <v>517</v>
      </c>
      <c r="B9589" t="s">
        <v>226</v>
      </c>
    </row>
    <row r="9590" spans="1:2" x14ac:dyDescent="0.3">
      <c r="A9590" t="s">
        <v>516</v>
      </c>
      <c r="B9590" t="s">
        <v>226</v>
      </c>
    </row>
    <row r="9591" spans="1:2" x14ac:dyDescent="0.3">
      <c r="A9591" t="s">
        <v>515</v>
      </c>
      <c r="B9591" t="s">
        <v>226</v>
      </c>
    </row>
    <row r="9592" spans="1:2" x14ac:dyDescent="0.3">
      <c r="A9592" t="s">
        <v>514</v>
      </c>
      <c r="B9592" t="s">
        <v>226</v>
      </c>
    </row>
    <row r="9593" spans="1:2" x14ac:dyDescent="0.3">
      <c r="A9593" t="s">
        <v>513</v>
      </c>
      <c r="B9593" t="s">
        <v>226</v>
      </c>
    </row>
    <row r="9594" spans="1:2" x14ac:dyDescent="0.3">
      <c r="A9594" t="s">
        <v>512</v>
      </c>
      <c r="B9594" t="s">
        <v>219</v>
      </c>
    </row>
    <row r="9595" spans="1:2" x14ac:dyDescent="0.3">
      <c r="A9595" t="s">
        <v>512</v>
      </c>
      <c r="B9595" t="s">
        <v>219</v>
      </c>
    </row>
    <row r="9596" spans="1:2" x14ac:dyDescent="0.3">
      <c r="A9596" t="s">
        <v>512</v>
      </c>
      <c r="B9596" t="s">
        <v>219</v>
      </c>
    </row>
    <row r="9597" spans="1:2" x14ac:dyDescent="0.3">
      <c r="A9597" t="s">
        <v>512</v>
      </c>
      <c r="B9597" t="s">
        <v>219</v>
      </c>
    </row>
    <row r="9598" spans="1:2" x14ac:dyDescent="0.3">
      <c r="A9598" t="s">
        <v>512</v>
      </c>
      <c r="B9598" t="s">
        <v>219</v>
      </c>
    </row>
    <row r="9599" spans="1:2" x14ac:dyDescent="0.3">
      <c r="A9599" t="s">
        <v>512</v>
      </c>
      <c r="B9599" t="s">
        <v>219</v>
      </c>
    </row>
    <row r="9600" spans="1:2" x14ac:dyDescent="0.3">
      <c r="A9600" t="s">
        <v>512</v>
      </c>
      <c r="B9600" t="s">
        <v>219</v>
      </c>
    </row>
    <row r="9601" spans="1:2" x14ac:dyDescent="0.3">
      <c r="A9601" t="s">
        <v>512</v>
      </c>
      <c r="B9601" t="s">
        <v>219</v>
      </c>
    </row>
    <row r="9602" spans="1:2" x14ac:dyDescent="0.3">
      <c r="A9602" t="s">
        <v>512</v>
      </c>
      <c r="B9602" t="s">
        <v>219</v>
      </c>
    </row>
    <row r="9603" spans="1:2" x14ac:dyDescent="0.3">
      <c r="A9603" t="s">
        <v>512</v>
      </c>
      <c r="B9603" t="s">
        <v>219</v>
      </c>
    </row>
    <row r="9604" spans="1:2" x14ac:dyDescent="0.3">
      <c r="A9604" t="s">
        <v>512</v>
      </c>
      <c r="B9604" t="s">
        <v>219</v>
      </c>
    </row>
    <row r="9605" spans="1:2" x14ac:dyDescent="0.3">
      <c r="A9605" t="s">
        <v>512</v>
      </c>
      <c r="B9605" t="s">
        <v>219</v>
      </c>
    </row>
    <row r="9606" spans="1:2" x14ac:dyDescent="0.3">
      <c r="A9606" t="s">
        <v>511</v>
      </c>
      <c r="B9606" t="s">
        <v>227</v>
      </c>
    </row>
    <row r="9607" spans="1:2" x14ac:dyDescent="0.3">
      <c r="A9607" t="s">
        <v>510</v>
      </c>
      <c r="B9607" t="s">
        <v>94</v>
      </c>
    </row>
    <row r="9608" spans="1:2" x14ac:dyDescent="0.3">
      <c r="A9608" t="s">
        <v>509</v>
      </c>
      <c r="B9608" t="s">
        <v>209</v>
      </c>
    </row>
    <row r="9609" spans="1:2" x14ac:dyDescent="0.3">
      <c r="A9609" t="s">
        <v>508</v>
      </c>
      <c r="B9609" t="s">
        <v>227</v>
      </c>
    </row>
    <row r="9610" spans="1:2" x14ac:dyDescent="0.3">
      <c r="A9610" t="s">
        <v>8</v>
      </c>
      <c r="B9610" t="s">
        <v>206</v>
      </c>
    </row>
    <row r="9611" spans="1:2" x14ac:dyDescent="0.3">
      <c r="A9611" t="s">
        <v>507</v>
      </c>
      <c r="B9611" t="s">
        <v>216</v>
      </c>
    </row>
    <row r="9612" spans="1:2" x14ac:dyDescent="0.3">
      <c r="A9612" t="s">
        <v>507</v>
      </c>
      <c r="B9612" t="s">
        <v>216</v>
      </c>
    </row>
    <row r="9613" spans="1:2" x14ac:dyDescent="0.3">
      <c r="A9613" t="s">
        <v>507</v>
      </c>
      <c r="B9613" t="s">
        <v>216</v>
      </c>
    </row>
    <row r="9614" spans="1:2" x14ac:dyDescent="0.3">
      <c r="A9614" t="s">
        <v>506</v>
      </c>
      <c r="B9614" t="s">
        <v>212</v>
      </c>
    </row>
    <row r="9615" spans="1:2" x14ac:dyDescent="0.3">
      <c r="A9615" t="s">
        <v>506</v>
      </c>
      <c r="B9615" t="s">
        <v>212</v>
      </c>
    </row>
    <row r="9616" spans="1:2" x14ac:dyDescent="0.3">
      <c r="A9616" t="s">
        <v>505</v>
      </c>
      <c r="B9616" t="s">
        <v>211</v>
      </c>
    </row>
    <row r="9617" spans="1:2" x14ac:dyDescent="0.3">
      <c r="A9617" t="s">
        <v>505</v>
      </c>
      <c r="B9617" t="s">
        <v>211</v>
      </c>
    </row>
    <row r="9618" spans="1:2" x14ac:dyDescent="0.3">
      <c r="A9618" t="s">
        <v>505</v>
      </c>
      <c r="B9618" t="s">
        <v>211</v>
      </c>
    </row>
    <row r="9619" spans="1:2" x14ac:dyDescent="0.3">
      <c r="A9619" t="s">
        <v>505</v>
      </c>
      <c r="B9619" t="s">
        <v>211</v>
      </c>
    </row>
    <row r="9620" spans="1:2" x14ac:dyDescent="0.3">
      <c r="A9620" t="s">
        <v>505</v>
      </c>
      <c r="B9620" t="s">
        <v>211</v>
      </c>
    </row>
    <row r="9621" spans="1:2" x14ac:dyDescent="0.3">
      <c r="A9621" t="s">
        <v>505</v>
      </c>
      <c r="B9621" t="s">
        <v>211</v>
      </c>
    </row>
    <row r="9622" spans="1:2" x14ac:dyDescent="0.3">
      <c r="A9622" t="s">
        <v>505</v>
      </c>
      <c r="B9622" t="s">
        <v>211</v>
      </c>
    </row>
    <row r="9623" spans="1:2" x14ac:dyDescent="0.3">
      <c r="A9623" t="s">
        <v>505</v>
      </c>
      <c r="B9623" t="s">
        <v>211</v>
      </c>
    </row>
    <row r="9624" spans="1:2" x14ac:dyDescent="0.3">
      <c r="A9624" t="s">
        <v>505</v>
      </c>
      <c r="B9624" t="s">
        <v>211</v>
      </c>
    </row>
    <row r="9625" spans="1:2" x14ac:dyDescent="0.3">
      <c r="A9625" t="s">
        <v>505</v>
      </c>
      <c r="B9625" t="s">
        <v>211</v>
      </c>
    </row>
    <row r="9626" spans="1:2" x14ac:dyDescent="0.3">
      <c r="A9626" t="s">
        <v>505</v>
      </c>
      <c r="B9626" t="s">
        <v>211</v>
      </c>
    </row>
    <row r="9627" spans="1:2" x14ac:dyDescent="0.3">
      <c r="A9627" t="s">
        <v>505</v>
      </c>
      <c r="B9627" t="s">
        <v>211</v>
      </c>
    </row>
    <row r="9628" spans="1:2" x14ac:dyDescent="0.3">
      <c r="A9628" t="s">
        <v>505</v>
      </c>
      <c r="B9628" t="s">
        <v>211</v>
      </c>
    </row>
    <row r="9629" spans="1:2" x14ac:dyDescent="0.3">
      <c r="A9629" t="s">
        <v>505</v>
      </c>
      <c r="B9629" t="s">
        <v>211</v>
      </c>
    </row>
    <row r="9630" spans="1:2" x14ac:dyDescent="0.3">
      <c r="A9630" t="s">
        <v>505</v>
      </c>
      <c r="B9630" t="s">
        <v>211</v>
      </c>
    </row>
    <row r="9631" spans="1:2" x14ac:dyDescent="0.3">
      <c r="A9631" t="s">
        <v>505</v>
      </c>
      <c r="B9631" t="s">
        <v>211</v>
      </c>
    </row>
    <row r="9632" spans="1:2" x14ac:dyDescent="0.3">
      <c r="A9632" t="s">
        <v>504</v>
      </c>
      <c r="B9632" t="s">
        <v>70</v>
      </c>
    </row>
    <row r="9633" spans="1:2" x14ac:dyDescent="0.3">
      <c r="A9633" t="s">
        <v>503</v>
      </c>
      <c r="B9633" t="s">
        <v>70</v>
      </c>
    </row>
    <row r="9634" spans="1:2" x14ac:dyDescent="0.3">
      <c r="A9634" t="s">
        <v>502</v>
      </c>
      <c r="B9634" t="s">
        <v>70</v>
      </c>
    </row>
    <row r="9635" spans="1:2" x14ac:dyDescent="0.3">
      <c r="A9635" t="s">
        <v>501</v>
      </c>
      <c r="B9635" t="s">
        <v>206</v>
      </c>
    </row>
    <row r="9636" spans="1:2" x14ac:dyDescent="0.3">
      <c r="A9636" t="s">
        <v>500</v>
      </c>
      <c r="B9636" t="s">
        <v>70</v>
      </c>
    </row>
    <row r="9637" spans="1:2" x14ac:dyDescent="0.3">
      <c r="A9637" t="s">
        <v>499</v>
      </c>
      <c r="B9637" t="s">
        <v>70</v>
      </c>
    </row>
    <row r="9638" spans="1:2" x14ac:dyDescent="0.3">
      <c r="A9638" t="s">
        <v>498</v>
      </c>
      <c r="B9638" t="s">
        <v>70</v>
      </c>
    </row>
    <row r="9639" spans="1:2" x14ac:dyDescent="0.3">
      <c r="A9639" t="s">
        <v>497</v>
      </c>
      <c r="B9639" t="s">
        <v>70</v>
      </c>
    </row>
    <row r="9640" spans="1:2" x14ac:dyDescent="0.3">
      <c r="A9640" t="s">
        <v>496</v>
      </c>
      <c r="B9640" t="s">
        <v>70</v>
      </c>
    </row>
    <row r="9641" spans="1:2" x14ac:dyDescent="0.3">
      <c r="A9641" t="s">
        <v>495</v>
      </c>
      <c r="B9641" t="s">
        <v>211</v>
      </c>
    </row>
    <row r="9642" spans="1:2" x14ac:dyDescent="0.3">
      <c r="A9642" t="s">
        <v>495</v>
      </c>
      <c r="B9642" t="s">
        <v>211</v>
      </c>
    </row>
    <row r="9643" spans="1:2" x14ac:dyDescent="0.3">
      <c r="A9643" t="s">
        <v>495</v>
      </c>
      <c r="B9643" t="s">
        <v>211</v>
      </c>
    </row>
    <row r="9644" spans="1:2" x14ac:dyDescent="0.3">
      <c r="A9644" t="s">
        <v>494</v>
      </c>
      <c r="B9644" t="s">
        <v>221</v>
      </c>
    </row>
    <row r="9645" spans="1:2" x14ac:dyDescent="0.3">
      <c r="A9645" t="s">
        <v>494</v>
      </c>
      <c r="B9645" t="s">
        <v>221</v>
      </c>
    </row>
    <row r="9646" spans="1:2" x14ac:dyDescent="0.3">
      <c r="A9646" t="s">
        <v>493</v>
      </c>
      <c r="B9646" t="s">
        <v>206</v>
      </c>
    </row>
    <row r="9647" spans="1:2" x14ac:dyDescent="0.3">
      <c r="A9647" t="s">
        <v>493</v>
      </c>
      <c r="B9647" t="s">
        <v>206</v>
      </c>
    </row>
    <row r="9648" spans="1:2" x14ac:dyDescent="0.3">
      <c r="A9648" t="s">
        <v>493</v>
      </c>
      <c r="B9648" t="s">
        <v>206</v>
      </c>
    </row>
    <row r="9649" spans="1:2" x14ac:dyDescent="0.3">
      <c r="A9649" t="s">
        <v>492</v>
      </c>
      <c r="B9649" t="s">
        <v>229</v>
      </c>
    </row>
    <row r="9650" spans="1:2" x14ac:dyDescent="0.3">
      <c r="A9650" t="s">
        <v>491</v>
      </c>
      <c r="B9650" t="s">
        <v>211</v>
      </c>
    </row>
    <row r="9651" spans="1:2" x14ac:dyDescent="0.3">
      <c r="A9651" t="s">
        <v>491</v>
      </c>
      <c r="B9651" t="s">
        <v>211</v>
      </c>
    </row>
    <row r="9652" spans="1:2" x14ac:dyDescent="0.3">
      <c r="A9652" t="s">
        <v>491</v>
      </c>
      <c r="B9652" t="s">
        <v>211</v>
      </c>
    </row>
    <row r="9653" spans="1:2" x14ac:dyDescent="0.3">
      <c r="A9653" t="s">
        <v>491</v>
      </c>
      <c r="B9653" t="s">
        <v>211</v>
      </c>
    </row>
    <row r="9654" spans="1:2" x14ac:dyDescent="0.3">
      <c r="A9654" t="s">
        <v>491</v>
      </c>
      <c r="B9654" t="s">
        <v>211</v>
      </c>
    </row>
    <row r="9655" spans="1:2" x14ac:dyDescent="0.3">
      <c r="A9655" t="s">
        <v>6</v>
      </c>
      <c r="B9655" t="s">
        <v>229</v>
      </c>
    </row>
    <row r="9656" spans="1:2" x14ac:dyDescent="0.3">
      <c r="A9656" t="s">
        <v>490</v>
      </c>
      <c r="B9656" t="s">
        <v>222</v>
      </c>
    </row>
    <row r="9657" spans="1:2" x14ac:dyDescent="0.3">
      <c r="A9657" t="s">
        <v>489</v>
      </c>
      <c r="B9657" t="s">
        <v>94</v>
      </c>
    </row>
    <row r="9658" spans="1:2" x14ac:dyDescent="0.3">
      <c r="A9658" t="s">
        <v>488</v>
      </c>
      <c r="B9658" t="s">
        <v>82</v>
      </c>
    </row>
    <row r="9659" spans="1:2" x14ac:dyDescent="0.3">
      <c r="A9659" t="s">
        <v>488</v>
      </c>
      <c r="B9659" t="s">
        <v>82</v>
      </c>
    </row>
    <row r="9660" spans="1:2" x14ac:dyDescent="0.3">
      <c r="A9660" t="s">
        <v>488</v>
      </c>
      <c r="B9660" t="s">
        <v>82</v>
      </c>
    </row>
    <row r="9661" spans="1:2" x14ac:dyDescent="0.3">
      <c r="A9661" t="s">
        <v>488</v>
      </c>
      <c r="B9661" t="s">
        <v>82</v>
      </c>
    </row>
    <row r="9662" spans="1:2" x14ac:dyDescent="0.3">
      <c r="A9662" t="s">
        <v>488</v>
      </c>
      <c r="B9662" t="s">
        <v>82</v>
      </c>
    </row>
    <row r="9663" spans="1:2" x14ac:dyDescent="0.3">
      <c r="A9663" t="s">
        <v>488</v>
      </c>
      <c r="B9663" t="s">
        <v>82</v>
      </c>
    </row>
    <row r="9664" spans="1:2" x14ac:dyDescent="0.3">
      <c r="A9664" t="s">
        <v>488</v>
      </c>
      <c r="B9664" t="s">
        <v>82</v>
      </c>
    </row>
    <row r="9665" spans="1:2" x14ac:dyDescent="0.3">
      <c r="A9665" t="s">
        <v>488</v>
      </c>
      <c r="B9665" t="s">
        <v>82</v>
      </c>
    </row>
    <row r="9666" spans="1:2" x14ac:dyDescent="0.3">
      <c r="A9666" t="s">
        <v>488</v>
      </c>
      <c r="B9666" t="s">
        <v>82</v>
      </c>
    </row>
    <row r="9667" spans="1:2" x14ac:dyDescent="0.3">
      <c r="A9667" t="s">
        <v>487</v>
      </c>
      <c r="B9667" t="s">
        <v>210</v>
      </c>
    </row>
    <row r="9668" spans="1:2" x14ac:dyDescent="0.3">
      <c r="A9668" t="s">
        <v>486</v>
      </c>
      <c r="B9668" t="s">
        <v>208</v>
      </c>
    </row>
    <row r="9669" spans="1:2" x14ac:dyDescent="0.3">
      <c r="A9669" t="s">
        <v>485</v>
      </c>
      <c r="B9669" t="s">
        <v>222</v>
      </c>
    </row>
    <row r="9670" spans="1:2" x14ac:dyDescent="0.3">
      <c r="A9670" t="s">
        <v>484</v>
      </c>
      <c r="B9670" t="s">
        <v>206</v>
      </c>
    </row>
    <row r="9671" spans="1:2" x14ac:dyDescent="0.3">
      <c r="A9671" t="s">
        <v>483</v>
      </c>
      <c r="B9671" t="s">
        <v>70</v>
      </c>
    </row>
    <row r="9672" spans="1:2" x14ac:dyDescent="0.3">
      <c r="A9672" t="s">
        <v>482</v>
      </c>
      <c r="B9672" t="s">
        <v>70</v>
      </c>
    </row>
    <row r="9673" spans="1:2" x14ac:dyDescent="0.3">
      <c r="A9673" t="s">
        <v>481</v>
      </c>
      <c r="B9673" t="s">
        <v>212</v>
      </c>
    </row>
    <row r="9674" spans="1:2" x14ac:dyDescent="0.3">
      <c r="A9674" t="s">
        <v>481</v>
      </c>
      <c r="B9674" t="s">
        <v>212</v>
      </c>
    </row>
    <row r="9675" spans="1:2" x14ac:dyDescent="0.3">
      <c r="A9675" t="s">
        <v>481</v>
      </c>
      <c r="B9675" t="s">
        <v>212</v>
      </c>
    </row>
    <row r="9676" spans="1:2" x14ac:dyDescent="0.3">
      <c r="A9676" t="s">
        <v>481</v>
      </c>
      <c r="B9676" t="s">
        <v>212</v>
      </c>
    </row>
    <row r="9677" spans="1:2" x14ac:dyDescent="0.3">
      <c r="A9677" t="s">
        <v>481</v>
      </c>
      <c r="B9677" t="s">
        <v>212</v>
      </c>
    </row>
    <row r="9678" spans="1:2" x14ac:dyDescent="0.3">
      <c r="A9678" t="s">
        <v>481</v>
      </c>
      <c r="B9678" t="s">
        <v>212</v>
      </c>
    </row>
    <row r="9679" spans="1:2" x14ac:dyDescent="0.3">
      <c r="A9679" t="s">
        <v>481</v>
      </c>
      <c r="B9679" t="s">
        <v>212</v>
      </c>
    </row>
    <row r="9680" spans="1:2" x14ac:dyDescent="0.3">
      <c r="A9680" t="s">
        <v>481</v>
      </c>
      <c r="B9680" t="s">
        <v>212</v>
      </c>
    </row>
    <row r="9681" spans="1:2" x14ac:dyDescent="0.3">
      <c r="A9681" t="s">
        <v>481</v>
      </c>
      <c r="B9681" t="s">
        <v>212</v>
      </c>
    </row>
    <row r="9682" spans="1:2" x14ac:dyDescent="0.3">
      <c r="A9682" t="s">
        <v>481</v>
      </c>
      <c r="B9682" t="s">
        <v>212</v>
      </c>
    </row>
    <row r="9683" spans="1:2" x14ac:dyDescent="0.3">
      <c r="A9683" t="s">
        <v>481</v>
      </c>
      <c r="B9683" t="s">
        <v>212</v>
      </c>
    </row>
    <row r="9684" spans="1:2" x14ac:dyDescent="0.3">
      <c r="A9684" t="s">
        <v>481</v>
      </c>
      <c r="B9684" t="s">
        <v>212</v>
      </c>
    </row>
    <row r="9685" spans="1:2" x14ac:dyDescent="0.3">
      <c r="A9685" t="s">
        <v>481</v>
      </c>
      <c r="B9685" t="s">
        <v>212</v>
      </c>
    </row>
    <row r="9686" spans="1:2" x14ac:dyDescent="0.3">
      <c r="A9686" t="s">
        <v>481</v>
      </c>
      <c r="B9686" t="s">
        <v>212</v>
      </c>
    </row>
    <row r="9687" spans="1:2" x14ac:dyDescent="0.3">
      <c r="A9687" t="s">
        <v>481</v>
      </c>
      <c r="B9687" t="s">
        <v>212</v>
      </c>
    </row>
    <row r="9688" spans="1:2" x14ac:dyDescent="0.3">
      <c r="A9688" t="s">
        <v>480</v>
      </c>
      <c r="B9688" t="s">
        <v>212</v>
      </c>
    </row>
    <row r="9689" spans="1:2" x14ac:dyDescent="0.3">
      <c r="A9689" t="s">
        <v>480</v>
      </c>
      <c r="B9689" t="s">
        <v>212</v>
      </c>
    </row>
    <row r="9690" spans="1:2" x14ac:dyDescent="0.3">
      <c r="A9690" t="s">
        <v>480</v>
      </c>
      <c r="B9690" t="s">
        <v>212</v>
      </c>
    </row>
    <row r="9691" spans="1:2" x14ac:dyDescent="0.3">
      <c r="A9691" t="s">
        <v>480</v>
      </c>
      <c r="B9691" t="s">
        <v>212</v>
      </c>
    </row>
    <row r="9692" spans="1:2" x14ac:dyDescent="0.3">
      <c r="A9692" t="s">
        <v>480</v>
      </c>
      <c r="B9692" t="s">
        <v>212</v>
      </c>
    </row>
    <row r="9693" spans="1:2" x14ac:dyDescent="0.3">
      <c r="A9693" t="s">
        <v>480</v>
      </c>
      <c r="B9693" t="s">
        <v>212</v>
      </c>
    </row>
    <row r="9694" spans="1:2" x14ac:dyDescent="0.3">
      <c r="A9694" t="s">
        <v>480</v>
      </c>
      <c r="B9694" t="s">
        <v>212</v>
      </c>
    </row>
    <row r="9695" spans="1:2" x14ac:dyDescent="0.3">
      <c r="A9695" t="s">
        <v>479</v>
      </c>
      <c r="B9695" t="s">
        <v>227</v>
      </c>
    </row>
    <row r="9696" spans="1:2" x14ac:dyDescent="0.3">
      <c r="A9696" t="s">
        <v>478</v>
      </c>
      <c r="B9696" t="s">
        <v>206</v>
      </c>
    </row>
    <row r="9697" spans="1:2" x14ac:dyDescent="0.3">
      <c r="A9697" t="s">
        <v>478</v>
      </c>
      <c r="B9697" t="s">
        <v>206</v>
      </c>
    </row>
    <row r="9698" spans="1:2" x14ac:dyDescent="0.3">
      <c r="A9698" t="s">
        <v>477</v>
      </c>
      <c r="B9698" t="s">
        <v>94</v>
      </c>
    </row>
    <row r="9699" spans="1:2" x14ac:dyDescent="0.3">
      <c r="A9699" t="s">
        <v>476</v>
      </c>
      <c r="B9699" t="s">
        <v>212</v>
      </c>
    </row>
    <row r="9700" spans="1:2" x14ac:dyDescent="0.3">
      <c r="A9700" t="s">
        <v>476</v>
      </c>
      <c r="B9700" t="s">
        <v>212</v>
      </c>
    </row>
    <row r="9701" spans="1:2" x14ac:dyDescent="0.3">
      <c r="A9701" t="s">
        <v>475</v>
      </c>
      <c r="B9701" t="s">
        <v>212</v>
      </c>
    </row>
    <row r="9702" spans="1:2" x14ac:dyDescent="0.3">
      <c r="A9702" t="s">
        <v>475</v>
      </c>
      <c r="B9702" t="s">
        <v>212</v>
      </c>
    </row>
    <row r="9703" spans="1:2" x14ac:dyDescent="0.3">
      <c r="A9703" t="s">
        <v>475</v>
      </c>
      <c r="B9703" t="s">
        <v>212</v>
      </c>
    </row>
    <row r="9704" spans="1:2" x14ac:dyDescent="0.3">
      <c r="A9704" t="s">
        <v>475</v>
      </c>
      <c r="B9704" t="s">
        <v>212</v>
      </c>
    </row>
    <row r="9705" spans="1:2" x14ac:dyDescent="0.3">
      <c r="A9705" t="s">
        <v>475</v>
      </c>
      <c r="B9705" t="s">
        <v>212</v>
      </c>
    </row>
    <row r="9706" spans="1:2" x14ac:dyDescent="0.3">
      <c r="A9706" t="s">
        <v>475</v>
      </c>
      <c r="B9706" t="s">
        <v>212</v>
      </c>
    </row>
    <row r="9707" spans="1:2" x14ac:dyDescent="0.3">
      <c r="A9707" t="s">
        <v>474</v>
      </c>
      <c r="B9707" t="s">
        <v>229</v>
      </c>
    </row>
    <row r="9708" spans="1:2" x14ac:dyDescent="0.3">
      <c r="A9708" t="s">
        <v>474</v>
      </c>
      <c r="B9708" t="s">
        <v>229</v>
      </c>
    </row>
    <row r="9709" spans="1:2" x14ac:dyDescent="0.3">
      <c r="A9709" t="s">
        <v>474</v>
      </c>
      <c r="B9709" t="s">
        <v>229</v>
      </c>
    </row>
    <row r="9710" spans="1:2" x14ac:dyDescent="0.3">
      <c r="A9710" t="s">
        <v>474</v>
      </c>
      <c r="B9710" t="s">
        <v>229</v>
      </c>
    </row>
    <row r="9711" spans="1:2" x14ac:dyDescent="0.3">
      <c r="A9711" t="s">
        <v>474</v>
      </c>
      <c r="B9711" t="s">
        <v>229</v>
      </c>
    </row>
    <row r="9712" spans="1:2" x14ac:dyDescent="0.3">
      <c r="A9712" t="s">
        <v>474</v>
      </c>
      <c r="B9712" t="s">
        <v>229</v>
      </c>
    </row>
    <row r="9713" spans="1:2" x14ac:dyDescent="0.3">
      <c r="A9713" t="s">
        <v>474</v>
      </c>
      <c r="B9713" t="s">
        <v>229</v>
      </c>
    </row>
    <row r="9714" spans="1:2" x14ac:dyDescent="0.3">
      <c r="A9714" t="s">
        <v>473</v>
      </c>
      <c r="B9714" t="s">
        <v>210</v>
      </c>
    </row>
    <row r="9715" spans="1:2" x14ac:dyDescent="0.3">
      <c r="A9715" t="s">
        <v>472</v>
      </c>
      <c r="B9715" t="s">
        <v>215</v>
      </c>
    </row>
    <row r="9716" spans="1:2" x14ac:dyDescent="0.3">
      <c r="A9716" t="s">
        <v>471</v>
      </c>
      <c r="B9716" t="s">
        <v>212</v>
      </c>
    </row>
    <row r="9717" spans="1:2" x14ac:dyDescent="0.3">
      <c r="A9717" t="s">
        <v>471</v>
      </c>
      <c r="B9717" t="s">
        <v>212</v>
      </c>
    </row>
    <row r="9718" spans="1:2" x14ac:dyDescent="0.3">
      <c r="A9718" t="s">
        <v>471</v>
      </c>
      <c r="B9718" t="s">
        <v>212</v>
      </c>
    </row>
    <row r="9719" spans="1:2" x14ac:dyDescent="0.3">
      <c r="A9719" t="s">
        <v>471</v>
      </c>
      <c r="B9719" t="s">
        <v>212</v>
      </c>
    </row>
    <row r="9720" spans="1:2" x14ac:dyDescent="0.3">
      <c r="A9720" t="s">
        <v>471</v>
      </c>
      <c r="B9720" t="s">
        <v>212</v>
      </c>
    </row>
    <row r="9721" spans="1:2" x14ac:dyDescent="0.3">
      <c r="A9721" t="s">
        <v>471</v>
      </c>
      <c r="B9721" t="s">
        <v>212</v>
      </c>
    </row>
    <row r="9722" spans="1:2" x14ac:dyDescent="0.3">
      <c r="A9722" t="s">
        <v>471</v>
      </c>
      <c r="B9722" t="s">
        <v>212</v>
      </c>
    </row>
    <row r="9723" spans="1:2" x14ac:dyDescent="0.3">
      <c r="A9723" t="s">
        <v>471</v>
      </c>
      <c r="B9723" t="s">
        <v>212</v>
      </c>
    </row>
    <row r="9724" spans="1:2" x14ac:dyDescent="0.3">
      <c r="A9724" t="s">
        <v>471</v>
      </c>
      <c r="B9724" t="s">
        <v>212</v>
      </c>
    </row>
    <row r="9725" spans="1:2" x14ac:dyDescent="0.3">
      <c r="A9725" t="s">
        <v>471</v>
      </c>
      <c r="B9725" t="s">
        <v>212</v>
      </c>
    </row>
    <row r="9726" spans="1:2" x14ac:dyDescent="0.3">
      <c r="A9726" t="s">
        <v>470</v>
      </c>
      <c r="B9726" t="s">
        <v>211</v>
      </c>
    </row>
    <row r="9727" spans="1:2" x14ac:dyDescent="0.3">
      <c r="A9727" t="s">
        <v>470</v>
      </c>
      <c r="B9727" t="s">
        <v>211</v>
      </c>
    </row>
    <row r="9728" spans="1:2" x14ac:dyDescent="0.3">
      <c r="A9728" t="s">
        <v>470</v>
      </c>
      <c r="B9728" t="s">
        <v>211</v>
      </c>
    </row>
    <row r="9729" spans="1:2" x14ac:dyDescent="0.3">
      <c r="A9729" t="s">
        <v>470</v>
      </c>
      <c r="B9729" t="s">
        <v>211</v>
      </c>
    </row>
    <row r="9730" spans="1:2" x14ac:dyDescent="0.3">
      <c r="A9730" t="s">
        <v>470</v>
      </c>
      <c r="B9730" t="s">
        <v>211</v>
      </c>
    </row>
    <row r="9731" spans="1:2" x14ac:dyDescent="0.3">
      <c r="A9731" t="s">
        <v>470</v>
      </c>
      <c r="B9731" t="s">
        <v>211</v>
      </c>
    </row>
    <row r="9732" spans="1:2" x14ac:dyDescent="0.3">
      <c r="A9732" t="s">
        <v>470</v>
      </c>
      <c r="B9732" t="s">
        <v>211</v>
      </c>
    </row>
    <row r="9733" spans="1:2" x14ac:dyDescent="0.3">
      <c r="A9733" t="s">
        <v>470</v>
      </c>
      <c r="B9733" t="s">
        <v>211</v>
      </c>
    </row>
    <row r="9734" spans="1:2" x14ac:dyDescent="0.3">
      <c r="A9734" t="s">
        <v>469</v>
      </c>
      <c r="B9734" t="s">
        <v>212</v>
      </c>
    </row>
    <row r="9735" spans="1:2" x14ac:dyDescent="0.3">
      <c r="A9735" t="s">
        <v>469</v>
      </c>
      <c r="B9735" t="s">
        <v>212</v>
      </c>
    </row>
    <row r="9736" spans="1:2" x14ac:dyDescent="0.3">
      <c r="A9736" t="s">
        <v>469</v>
      </c>
      <c r="B9736" t="s">
        <v>212</v>
      </c>
    </row>
    <row r="9737" spans="1:2" x14ac:dyDescent="0.3">
      <c r="A9737" t="s">
        <v>469</v>
      </c>
      <c r="B9737" t="s">
        <v>212</v>
      </c>
    </row>
    <row r="9738" spans="1:2" x14ac:dyDescent="0.3">
      <c r="A9738" t="s">
        <v>469</v>
      </c>
      <c r="B9738" t="s">
        <v>212</v>
      </c>
    </row>
    <row r="9739" spans="1:2" x14ac:dyDescent="0.3">
      <c r="A9739" t="s">
        <v>469</v>
      </c>
      <c r="B9739" t="s">
        <v>212</v>
      </c>
    </row>
    <row r="9740" spans="1:2" x14ac:dyDescent="0.3">
      <c r="A9740" t="s">
        <v>469</v>
      </c>
      <c r="B9740" t="s">
        <v>212</v>
      </c>
    </row>
    <row r="9741" spans="1:2" x14ac:dyDescent="0.3">
      <c r="A9741" t="s">
        <v>469</v>
      </c>
      <c r="B9741" t="s">
        <v>212</v>
      </c>
    </row>
    <row r="9742" spans="1:2" x14ac:dyDescent="0.3">
      <c r="A9742" t="s">
        <v>469</v>
      </c>
      <c r="B9742" t="s">
        <v>212</v>
      </c>
    </row>
    <row r="9743" spans="1:2" x14ac:dyDescent="0.3">
      <c r="A9743" t="s">
        <v>469</v>
      </c>
      <c r="B9743" t="s">
        <v>212</v>
      </c>
    </row>
    <row r="9744" spans="1:2" x14ac:dyDescent="0.3">
      <c r="A9744" t="s">
        <v>469</v>
      </c>
      <c r="B9744" t="s">
        <v>212</v>
      </c>
    </row>
    <row r="9745" spans="1:2" x14ac:dyDescent="0.3">
      <c r="A9745" t="s">
        <v>469</v>
      </c>
      <c r="B9745" t="s">
        <v>212</v>
      </c>
    </row>
    <row r="9746" spans="1:2" x14ac:dyDescent="0.3">
      <c r="A9746" t="s">
        <v>469</v>
      </c>
      <c r="B9746" t="s">
        <v>212</v>
      </c>
    </row>
    <row r="9747" spans="1:2" x14ac:dyDescent="0.3">
      <c r="A9747" t="s">
        <v>469</v>
      </c>
      <c r="B9747" t="s">
        <v>212</v>
      </c>
    </row>
    <row r="9748" spans="1:2" x14ac:dyDescent="0.3">
      <c r="A9748" t="s">
        <v>469</v>
      </c>
      <c r="B9748" t="s">
        <v>212</v>
      </c>
    </row>
    <row r="9749" spans="1:2" x14ac:dyDescent="0.3">
      <c r="A9749" t="s">
        <v>469</v>
      </c>
      <c r="B9749" t="s">
        <v>212</v>
      </c>
    </row>
    <row r="9750" spans="1:2" x14ac:dyDescent="0.3">
      <c r="A9750" t="s">
        <v>469</v>
      </c>
      <c r="B9750" t="s">
        <v>212</v>
      </c>
    </row>
    <row r="9751" spans="1:2" x14ac:dyDescent="0.3">
      <c r="A9751" t="s">
        <v>469</v>
      </c>
      <c r="B9751" t="s">
        <v>212</v>
      </c>
    </row>
    <row r="9752" spans="1:2" x14ac:dyDescent="0.3">
      <c r="A9752" t="s">
        <v>469</v>
      </c>
      <c r="B9752" t="s">
        <v>212</v>
      </c>
    </row>
    <row r="9753" spans="1:2" x14ac:dyDescent="0.3">
      <c r="A9753" t="s">
        <v>468</v>
      </c>
      <c r="B9753" t="s">
        <v>94</v>
      </c>
    </row>
    <row r="9754" spans="1:2" x14ac:dyDescent="0.3">
      <c r="A9754" t="s">
        <v>467</v>
      </c>
      <c r="B9754" t="s">
        <v>206</v>
      </c>
    </row>
    <row r="9755" spans="1:2" x14ac:dyDescent="0.3">
      <c r="A9755" t="s">
        <v>466</v>
      </c>
      <c r="B9755" t="s">
        <v>229</v>
      </c>
    </row>
    <row r="9756" spans="1:2" x14ac:dyDescent="0.3">
      <c r="A9756" t="s">
        <v>465</v>
      </c>
      <c r="B9756" t="s">
        <v>211</v>
      </c>
    </row>
    <row r="9757" spans="1:2" x14ac:dyDescent="0.3">
      <c r="A9757" t="s">
        <v>464</v>
      </c>
      <c r="B9757" t="s">
        <v>94</v>
      </c>
    </row>
    <row r="9758" spans="1:2" x14ac:dyDescent="0.3">
      <c r="A9758" t="s">
        <v>463</v>
      </c>
      <c r="B9758" t="s">
        <v>211</v>
      </c>
    </row>
    <row r="9759" spans="1:2" x14ac:dyDescent="0.3">
      <c r="A9759" t="s">
        <v>462</v>
      </c>
      <c r="B9759" t="s">
        <v>211</v>
      </c>
    </row>
    <row r="9760" spans="1:2" x14ac:dyDescent="0.3">
      <c r="A9760" t="s">
        <v>461</v>
      </c>
      <c r="B9760" t="s">
        <v>211</v>
      </c>
    </row>
    <row r="9761" spans="1:2" x14ac:dyDescent="0.3">
      <c r="A9761" t="s">
        <v>460</v>
      </c>
      <c r="B9761" t="s">
        <v>70</v>
      </c>
    </row>
    <row r="9762" spans="1:2" x14ac:dyDescent="0.3">
      <c r="A9762" t="s">
        <v>459</v>
      </c>
      <c r="B9762" t="s">
        <v>70</v>
      </c>
    </row>
    <row r="9763" spans="1:2" x14ac:dyDescent="0.3">
      <c r="A9763" t="s">
        <v>458</v>
      </c>
      <c r="B9763" t="s">
        <v>70</v>
      </c>
    </row>
    <row r="9764" spans="1:2" x14ac:dyDescent="0.3">
      <c r="A9764" t="s">
        <v>457</v>
      </c>
      <c r="B9764" t="s">
        <v>212</v>
      </c>
    </row>
    <row r="9765" spans="1:2" x14ac:dyDescent="0.3">
      <c r="A9765" t="s">
        <v>457</v>
      </c>
      <c r="B9765" t="s">
        <v>212</v>
      </c>
    </row>
    <row r="9766" spans="1:2" x14ac:dyDescent="0.3">
      <c r="A9766" t="s">
        <v>457</v>
      </c>
      <c r="B9766" t="s">
        <v>212</v>
      </c>
    </row>
    <row r="9767" spans="1:2" x14ac:dyDescent="0.3">
      <c r="A9767" t="s">
        <v>457</v>
      </c>
      <c r="B9767" t="s">
        <v>212</v>
      </c>
    </row>
    <row r="9768" spans="1:2" x14ac:dyDescent="0.3">
      <c r="A9768" t="s">
        <v>457</v>
      </c>
      <c r="B9768" t="s">
        <v>212</v>
      </c>
    </row>
    <row r="9769" spans="1:2" x14ac:dyDescent="0.3">
      <c r="A9769" t="s">
        <v>457</v>
      </c>
      <c r="B9769" t="s">
        <v>212</v>
      </c>
    </row>
    <row r="9770" spans="1:2" x14ac:dyDescent="0.3">
      <c r="A9770" t="s">
        <v>457</v>
      </c>
      <c r="B9770" t="s">
        <v>212</v>
      </c>
    </row>
    <row r="9771" spans="1:2" x14ac:dyDescent="0.3">
      <c r="A9771" t="s">
        <v>457</v>
      </c>
      <c r="B9771" t="s">
        <v>212</v>
      </c>
    </row>
    <row r="9772" spans="1:2" x14ac:dyDescent="0.3">
      <c r="A9772" t="s">
        <v>457</v>
      </c>
      <c r="B9772" t="s">
        <v>212</v>
      </c>
    </row>
    <row r="9773" spans="1:2" x14ac:dyDescent="0.3">
      <c r="A9773" t="s">
        <v>457</v>
      </c>
      <c r="B9773" t="s">
        <v>212</v>
      </c>
    </row>
    <row r="9774" spans="1:2" x14ac:dyDescent="0.3">
      <c r="A9774" t="s">
        <v>456</v>
      </c>
      <c r="B9774" t="s">
        <v>229</v>
      </c>
    </row>
    <row r="9775" spans="1:2" x14ac:dyDescent="0.3">
      <c r="A9775" t="s">
        <v>455</v>
      </c>
      <c r="B9775" t="s">
        <v>227</v>
      </c>
    </row>
    <row r="9776" spans="1:2" x14ac:dyDescent="0.3">
      <c r="A9776" t="s">
        <v>454</v>
      </c>
      <c r="B9776" t="s">
        <v>70</v>
      </c>
    </row>
    <row r="9777" spans="1:2" x14ac:dyDescent="0.3">
      <c r="A9777" t="s">
        <v>453</v>
      </c>
      <c r="B9777" t="s">
        <v>211</v>
      </c>
    </row>
    <row r="9778" spans="1:2" x14ac:dyDescent="0.3">
      <c r="A9778" t="s">
        <v>452</v>
      </c>
      <c r="B9778" t="s">
        <v>223</v>
      </c>
    </row>
    <row r="9779" spans="1:2" x14ac:dyDescent="0.3">
      <c r="A9779" t="s">
        <v>451</v>
      </c>
      <c r="B9779" t="s">
        <v>206</v>
      </c>
    </row>
    <row r="9780" spans="1:2" x14ac:dyDescent="0.3">
      <c r="A9780" t="s">
        <v>450</v>
      </c>
      <c r="B9780" t="s">
        <v>229</v>
      </c>
    </row>
    <row r="9781" spans="1:2" x14ac:dyDescent="0.3">
      <c r="A9781" t="s">
        <v>449</v>
      </c>
      <c r="B9781" t="s">
        <v>212</v>
      </c>
    </row>
    <row r="9782" spans="1:2" x14ac:dyDescent="0.3">
      <c r="A9782" t="s">
        <v>449</v>
      </c>
      <c r="B9782" t="s">
        <v>212</v>
      </c>
    </row>
    <row r="9783" spans="1:2" x14ac:dyDescent="0.3">
      <c r="A9783" t="s">
        <v>449</v>
      </c>
      <c r="B9783" t="s">
        <v>212</v>
      </c>
    </row>
    <row r="9784" spans="1:2" x14ac:dyDescent="0.3">
      <c r="A9784" t="s">
        <v>449</v>
      </c>
      <c r="B9784" t="s">
        <v>212</v>
      </c>
    </row>
    <row r="9785" spans="1:2" x14ac:dyDescent="0.3">
      <c r="A9785" t="s">
        <v>449</v>
      </c>
      <c r="B9785" t="s">
        <v>212</v>
      </c>
    </row>
    <row r="9786" spans="1:2" x14ac:dyDescent="0.3">
      <c r="A9786" t="s">
        <v>449</v>
      </c>
      <c r="B9786" t="s">
        <v>212</v>
      </c>
    </row>
    <row r="9787" spans="1:2" x14ac:dyDescent="0.3">
      <c r="A9787" t="s">
        <v>449</v>
      </c>
      <c r="B9787" t="s">
        <v>212</v>
      </c>
    </row>
    <row r="9788" spans="1:2" x14ac:dyDescent="0.3">
      <c r="A9788" t="s">
        <v>449</v>
      </c>
      <c r="B9788" t="s">
        <v>212</v>
      </c>
    </row>
    <row r="9789" spans="1:2" x14ac:dyDescent="0.3">
      <c r="A9789" t="s">
        <v>448</v>
      </c>
      <c r="B9789" t="s">
        <v>212</v>
      </c>
    </row>
    <row r="9790" spans="1:2" x14ac:dyDescent="0.3">
      <c r="A9790" t="s">
        <v>448</v>
      </c>
      <c r="B9790" t="s">
        <v>212</v>
      </c>
    </row>
    <row r="9791" spans="1:2" x14ac:dyDescent="0.3">
      <c r="A9791" t="s">
        <v>448</v>
      </c>
      <c r="B9791" t="s">
        <v>212</v>
      </c>
    </row>
    <row r="9792" spans="1:2" x14ac:dyDescent="0.3">
      <c r="A9792" t="s">
        <v>448</v>
      </c>
      <c r="B9792" t="s">
        <v>212</v>
      </c>
    </row>
    <row r="9793" spans="1:2" x14ac:dyDescent="0.3">
      <c r="A9793" t="s">
        <v>448</v>
      </c>
      <c r="B9793" t="s">
        <v>212</v>
      </c>
    </row>
    <row r="9794" spans="1:2" x14ac:dyDescent="0.3">
      <c r="A9794" t="s">
        <v>448</v>
      </c>
      <c r="B9794" t="s">
        <v>212</v>
      </c>
    </row>
    <row r="9795" spans="1:2" x14ac:dyDescent="0.3">
      <c r="A9795" t="s">
        <v>448</v>
      </c>
      <c r="B9795" t="s">
        <v>212</v>
      </c>
    </row>
    <row r="9796" spans="1:2" x14ac:dyDescent="0.3">
      <c r="A9796" t="s">
        <v>448</v>
      </c>
      <c r="B9796" t="s">
        <v>212</v>
      </c>
    </row>
    <row r="9797" spans="1:2" x14ac:dyDescent="0.3">
      <c r="A9797" t="s">
        <v>448</v>
      </c>
      <c r="B9797" t="s">
        <v>212</v>
      </c>
    </row>
    <row r="9798" spans="1:2" x14ac:dyDescent="0.3">
      <c r="A9798" t="s">
        <v>447</v>
      </c>
      <c r="B9798" t="s">
        <v>219</v>
      </c>
    </row>
    <row r="9799" spans="1:2" x14ac:dyDescent="0.3">
      <c r="A9799" t="s">
        <v>447</v>
      </c>
      <c r="B9799" t="s">
        <v>219</v>
      </c>
    </row>
    <row r="9800" spans="1:2" x14ac:dyDescent="0.3">
      <c r="A9800" t="s">
        <v>446</v>
      </c>
      <c r="B9800" t="s">
        <v>227</v>
      </c>
    </row>
    <row r="9801" spans="1:2" x14ac:dyDescent="0.3">
      <c r="A9801" t="s">
        <v>445</v>
      </c>
      <c r="B9801" t="s">
        <v>206</v>
      </c>
    </row>
    <row r="9802" spans="1:2" x14ac:dyDescent="0.3">
      <c r="A9802" t="s">
        <v>444</v>
      </c>
      <c r="B9802" t="s">
        <v>212</v>
      </c>
    </row>
    <row r="9803" spans="1:2" x14ac:dyDescent="0.3">
      <c r="A9803" t="s">
        <v>444</v>
      </c>
      <c r="B9803" t="s">
        <v>212</v>
      </c>
    </row>
    <row r="9804" spans="1:2" x14ac:dyDescent="0.3">
      <c r="A9804" t="s">
        <v>444</v>
      </c>
      <c r="B9804" t="s">
        <v>212</v>
      </c>
    </row>
    <row r="9805" spans="1:2" x14ac:dyDescent="0.3">
      <c r="A9805" t="s">
        <v>444</v>
      </c>
      <c r="B9805" t="s">
        <v>212</v>
      </c>
    </row>
    <row r="9806" spans="1:2" x14ac:dyDescent="0.3">
      <c r="A9806" t="s">
        <v>444</v>
      </c>
      <c r="B9806" t="s">
        <v>212</v>
      </c>
    </row>
    <row r="9807" spans="1:2" x14ac:dyDescent="0.3">
      <c r="A9807" t="s">
        <v>444</v>
      </c>
      <c r="B9807" t="s">
        <v>212</v>
      </c>
    </row>
    <row r="9808" spans="1:2" x14ac:dyDescent="0.3">
      <c r="A9808" t="s">
        <v>444</v>
      </c>
      <c r="B9808" t="s">
        <v>212</v>
      </c>
    </row>
    <row r="9809" spans="1:2" x14ac:dyDescent="0.3">
      <c r="A9809" t="s">
        <v>444</v>
      </c>
      <c r="B9809" t="s">
        <v>212</v>
      </c>
    </row>
    <row r="9810" spans="1:2" x14ac:dyDescent="0.3">
      <c r="A9810" t="s">
        <v>444</v>
      </c>
      <c r="B9810" t="s">
        <v>212</v>
      </c>
    </row>
    <row r="9811" spans="1:2" x14ac:dyDescent="0.3">
      <c r="A9811" t="s">
        <v>443</v>
      </c>
      <c r="B9811" t="s">
        <v>220</v>
      </c>
    </row>
    <row r="9812" spans="1:2" x14ac:dyDescent="0.3">
      <c r="A9812" t="s">
        <v>442</v>
      </c>
      <c r="B9812" t="s">
        <v>220</v>
      </c>
    </row>
    <row r="9813" spans="1:2" x14ac:dyDescent="0.3">
      <c r="A9813" t="s">
        <v>441</v>
      </c>
      <c r="B9813" t="s">
        <v>220</v>
      </c>
    </row>
    <row r="9814" spans="1:2" x14ac:dyDescent="0.3">
      <c r="A9814" t="s">
        <v>440</v>
      </c>
      <c r="B9814" t="s">
        <v>220</v>
      </c>
    </row>
    <row r="9815" spans="1:2" x14ac:dyDescent="0.3">
      <c r="A9815" t="s">
        <v>439</v>
      </c>
      <c r="B9815" t="s">
        <v>70</v>
      </c>
    </row>
    <row r="9816" spans="1:2" x14ac:dyDescent="0.3">
      <c r="A9816" t="s">
        <v>438</v>
      </c>
      <c r="B9816" t="s">
        <v>70</v>
      </c>
    </row>
    <row r="9817" spans="1:2" x14ac:dyDescent="0.3">
      <c r="A9817" t="s">
        <v>437</v>
      </c>
      <c r="B9817" t="s">
        <v>212</v>
      </c>
    </row>
    <row r="9818" spans="1:2" x14ac:dyDescent="0.3">
      <c r="A9818" t="s">
        <v>437</v>
      </c>
      <c r="B9818" t="s">
        <v>212</v>
      </c>
    </row>
    <row r="9819" spans="1:2" x14ac:dyDescent="0.3">
      <c r="A9819" t="s">
        <v>437</v>
      </c>
      <c r="B9819" t="s">
        <v>212</v>
      </c>
    </row>
    <row r="9820" spans="1:2" x14ac:dyDescent="0.3">
      <c r="A9820" t="s">
        <v>437</v>
      </c>
      <c r="B9820" t="s">
        <v>212</v>
      </c>
    </row>
    <row r="9821" spans="1:2" x14ac:dyDescent="0.3">
      <c r="A9821" t="s">
        <v>437</v>
      </c>
      <c r="B9821" t="s">
        <v>212</v>
      </c>
    </row>
    <row r="9822" spans="1:2" x14ac:dyDescent="0.3">
      <c r="A9822" t="s">
        <v>437</v>
      </c>
      <c r="B9822" t="s">
        <v>212</v>
      </c>
    </row>
    <row r="9823" spans="1:2" x14ac:dyDescent="0.3">
      <c r="A9823" t="s">
        <v>437</v>
      </c>
      <c r="B9823" t="s">
        <v>212</v>
      </c>
    </row>
    <row r="9824" spans="1:2" x14ac:dyDescent="0.3">
      <c r="A9824" t="s">
        <v>436</v>
      </c>
      <c r="B9824" t="s">
        <v>70</v>
      </c>
    </row>
    <row r="9825" spans="1:2" x14ac:dyDescent="0.3">
      <c r="A9825" t="s">
        <v>435</v>
      </c>
      <c r="B9825" t="s">
        <v>11</v>
      </c>
    </row>
    <row r="9826" spans="1:2" x14ac:dyDescent="0.3">
      <c r="A9826" t="s">
        <v>434</v>
      </c>
      <c r="B9826" t="s">
        <v>229</v>
      </c>
    </row>
    <row r="9827" spans="1:2" x14ac:dyDescent="0.3">
      <c r="A9827" t="s">
        <v>433</v>
      </c>
      <c r="B9827" t="s">
        <v>221</v>
      </c>
    </row>
    <row r="9828" spans="1:2" x14ac:dyDescent="0.3">
      <c r="A9828" t="s">
        <v>432</v>
      </c>
      <c r="B9828" t="s">
        <v>224</v>
      </c>
    </row>
    <row r="9829" spans="1:2" x14ac:dyDescent="0.3">
      <c r="A9829" t="s">
        <v>431</v>
      </c>
      <c r="B9829" t="s">
        <v>206</v>
      </c>
    </row>
    <row r="9830" spans="1:2" x14ac:dyDescent="0.3">
      <c r="A9830" t="s">
        <v>430</v>
      </c>
      <c r="B9830" t="s">
        <v>230</v>
      </c>
    </row>
    <row r="9831" spans="1:2" x14ac:dyDescent="0.3">
      <c r="A9831" t="s">
        <v>429</v>
      </c>
      <c r="B9831" t="s">
        <v>211</v>
      </c>
    </row>
    <row r="9832" spans="1:2" x14ac:dyDescent="0.3">
      <c r="A9832" t="s">
        <v>429</v>
      </c>
      <c r="B9832" t="s">
        <v>211</v>
      </c>
    </row>
    <row r="9833" spans="1:2" x14ac:dyDescent="0.3">
      <c r="A9833" t="s">
        <v>429</v>
      </c>
      <c r="B9833" t="s">
        <v>211</v>
      </c>
    </row>
    <row r="9834" spans="1:2" x14ac:dyDescent="0.3">
      <c r="A9834" t="s">
        <v>429</v>
      </c>
      <c r="B9834" t="s">
        <v>211</v>
      </c>
    </row>
    <row r="9835" spans="1:2" x14ac:dyDescent="0.3">
      <c r="A9835" t="s">
        <v>428</v>
      </c>
      <c r="B9835" t="s">
        <v>211</v>
      </c>
    </row>
    <row r="9836" spans="1:2" x14ac:dyDescent="0.3">
      <c r="A9836" t="s">
        <v>427</v>
      </c>
      <c r="B9836" t="s">
        <v>70</v>
      </c>
    </row>
    <row r="9837" spans="1:2" x14ac:dyDescent="0.3">
      <c r="A9837" t="s">
        <v>426</v>
      </c>
      <c r="B9837" t="s">
        <v>94</v>
      </c>
    </row>
    <row r="9838" spans="1:2" x14ac:dyDescent="0.3">
      <c r="A9838" t="s">
        <v>425</v>
      </c>
      <c r="B9838" t="s">
        <v>230</v>
      </c>
    </row>
    <row r="9839" spans="1:2" x14ac:dyDescent="0.3">
      <c r="A9839" t="s">
        <v>424</v>
      </c>
      <c r="B9839" t="s">
        <v>229</v>
      </c>
    </row>
    <row r="9840" spans="1:2" x14ac:dyDescent="0.3">
      <c r="A9840" t="s">
        <v>423</v>
      </c>
      <c r="B9840" t="s">
        <v>11</v>
      </c>
    </row>
    <row r="9841" spans="1:2" x14ac:dyDescent="0.3">
      <c r="A9841" t="s">
        <v>423</v>
      </c>
      <c r="B9841" t="s">
        <v>11</v>
      </c>
    </row>
    <row r="9842" spans="1:2" x14ac:dyDescent="0.3">
      <c r="A9842" t="s">
        <v>422</v>
      </c>
      <c r="B9842" t="s">
        <v>211</v>
      </c>
    </row>
    <row r="9843" spans="1:2" x14ac:dyDescent="0.3">
      <c r="A9843" t="s">
        <v>421</v>
      </c>
      <c r="B9843" t="s">
        <v>206</v>
      </c>
    </row>
    <row r="9844" spans="1:2" x14ac:dyDescent="0.3">
      <c r="A9844" t="s">
        <v>420</v>
      </c>
      <c r="B9844" t="s">
        <v>82</v>
      </c>
    </row>
    <row r="9845" spans="1:2" x14ac:dyDescent="0.3">
      <c r="A9845" t="s">
        <v>420</v>
      </c>
      <c r="B9845" t="s">
        <v>82</v>
      </c>
    </row>
    <row r="9846" spans="1:2" x14ac:dyDescent="0.3">
      <c r="A9846" t="s">
        <v>420</v>
      </c>
      <c r="B9846" t="s">
        <v>82</v>
      </c>
    </row>
    <row r="9847" spans="1:2" x14ac:dyDescent="0.3">
      <c r="A9847" t="s">
        <v>420</v>
      </c>
      <c r="B9847" t="s">
        <v>82</v>
      </c>
    </row>
    <row r="9848" spans="1:2" x14ac:dyDescent="0.3">
      <c r="A9848" t="s">
        <v>420</v>
      </c>
      <c r="B9848" t="s">
        <v>82</v>
      </c>
    </row>
    <row r="9849" spans="1:2" x14ac:dyDescent="0.3">
      <c r="A9849" t="s">
        <v>420</v>
      </c>
      <c r="B9849" t="s">
        <v>82</v>
      </c>
    </row>
    <row r="9850" spans="1:2" x14ac:dyDescent="0.3">
      <c r="A9850" t="s">
        <v>420</v>
      </c>
      <c r="B9850" t="s">
        <v>82</v>
      </c>
    </row>
    <row r="9851" spans="1:2" x14ac:dyDescent="0.3">
      <c r="A9851" t="s">
        <v>420</v>
      </c>
      <c r="B9851" t="s">
        <v>82</v>
      </c>
    </row>
    <row r="9852" spans="1:2" x14ac:dyDescent="0.3">
      <c r="A9852" t="s">
        <v>419</v>
      </c>
      <c r="B9852" t="s">
        <v>229</v>
      </c>
    </row>
    <row r="9853" spans="1:2" x14ac:dyDescent="0.3">
      <c r="A9853" t="s">
        <v>418</v>
      </c>
      <c r="B9853" t="s">
        <v>224</v>
      </c>
    </row>
    <row r="9854" spans="1:2" x14ac:dyDescent="0.3">
      <c r="A9854" t="s">
        <v>417</v>
      </c>
      <c r="B9854" t="s">
        <v>212</v>
      </c>
    </row>
    <row r="9855" spans="1:2" x14ac:dyDescent="0.3">
      <c r="A9855" t="s">
        <v>416</v>
      </c>
      <c r="B9855" t="s">
        <v>223</v>
      </c>
    </row>
    <row r="9856" spans="1:2" x14ac:dyDescent="0.3">
      <c r="A9856" t="s">
        <v>415</v>
      </c>
      <c r="B9856" t="s">
        <v>70</v>
      </c>
    </row>
    <row r="9857" spans="1:2" x14ac:dyDescent="0.3">
      <c r="A9857" t="s">
        <v>414</v>
      </c>
      <c r="B9857" t="s">
        <v>212</v>
      </c>
    </row>
    <row r="9858" spans="1:2" x14ac:dyDescent="0.3">
      <c r="A9858" t="s">
        <v>414</v>
      </c>
      <c r="B9858" t="s">
        <v>212</v>
      </c>
    </row>
    <row r="9859" spans="1:2" x14ac:dyDescent="0.3">
      <c r="A9859" t="s">
        <v>414</v>
      </c>
      <c r="B9859" t="s">
        <v>212</v>
      </c>
    </row>
    <row r="9860" spans="1:2" x14ac:dyDescent="0.3">
      <c r="A9860" t="s">
        <v>414</v>
      </c>
      <c r="B9860" t="s">
        <v>212</v>
      </c>
    </row>
    <row r="9861" spans="1:2" x14ac:dyDescent="0.3">
      <c r="A9861" t="s">
        <v>414</v>
      </c>
      <c r="B9861" t="s">
        <v>212</v>
      </c>
    </row>
    <row r="9862" spans="1:2" x14ac:dyDescent="0.3">
      <c r="A9862" t="s">
        <v>414</v>
      </c>
      <c r="B9862" t="s">
        <v>212</v>
      </c>
    </row>
    <row r="9863" spans="1:2" x14ac:dyDescent="0.3">
      <c r="A9863" t="s">
        <v>414</v>
      </c>
      <c r="B9863" t="s">
        <v>212</v>
      </c>
    </row>
    <row r="9864" spans="1:2" x14ac:dyDescent="0.3">
      <c r="A9864" t="s">
        <v>414</v>
      </c>
      <c r="B9864" t="s">
        <v>212</v>
      </c>
    </row>
    <row r="9865" spans="1:2" x14ac:dyDescent="0.3">
      <c r="A9865" t="s">
        <v>414</v>
      </c>
      <c r="B9865" t="s">
        <v>212</v>
      </c>
    </row>
    <row r="9866" spans="1:2" x14ac:dyDescent="0.3">
      <c r="A9866" t="s">
        <v>414</v>
      </c>
      <c r="B9866" t="s">
        <v>212</v>
      </c>
    </row>
    <row r="9867" spans="1:2" x14ac:dyDescent="0.3">
      <c r="A9867" t="s">
        <v>414</v>
      </c>
      <c r="B9867" t="s">
        <v>212</v>
      </c>
    </row>
    <row r="9868" spans="1:2" x14ac:dyDescent="0.3">
      <c r="A9868" t="s">
        <v>413</v>
      </c>
      <c r="B9868" t="s">
        <v>212</v>
      </c>
    </row>
    <row r="9869" spans="1:2" x14ac:dyDescent="0.3">
      <c r="A9869" t="s">
        <v>413</v>
      </c>
      <c r="B9869" t="s">
        <v>212</v>
      </c>
    </row>
    <row r="9870" spans="1:2" x14ac:dyDescent="0.3">
      <c r="A9870" t="s">
        <v>413</v>
      </c>
      <c r="B9870" t="s">
        <v>212</v>
      </c>
    </row>
    <row r="9871" spans="1:2" x14ac:dyDescent="0.3">
      <c r="A9871" t="s">
        <v>412</v>
      </c>
      <c r="B9871" t="s">
        <v>212</v>
      </c>
    </row>
    <row r="9872" spans="1:2" x14ac:dyDescent="0.3">
      <c r="A9872" t="s">
        <v>412</v>
      </c>
      <c r="B9872" t="s">
        <v>212</v>
      </c>
    </row>
    <row r="9873" spans="1:2" x14ac:dyDescent="0.3">
      <c r="A9873" t="s">
        <v>412</v>
      </c>
      <c r="B9873" t="s">
        <v>212</v>
      </c>
    </row>
    <row r="9874" spans="1:2" x14ac:dyDescent="0.3">
      <c r="A9874" t="s">
        <v>411</v>
      </c>
      <c r="B9874" t="s">
        <v>212</v>
      </c>
    </row>
    <row r="9875" spans="1:2" x14ac:dyDescent="0.3">
      <c r="A9875" t="s">
        <v>411</v>
      </c>
      <c r="B9875" t="s">
        <v>212</v>
      </c>
    </row>
    <row r="9876" spans="1:2" x14ac:dyDescent="0.3">
      <c r="A9876" t="s">
        <v>411</v>
      </c>
      <c r="B9876" t="s">
        <v>212</v>
      </c>
    </row>
    <row r="9877" spans="1:2" x14ac:dyDescent="0.3">
      <c r="A9877" t="s">
        <v>411</v>
      </c>
      <c r="B9877" t="s">
        <v>212</v>
      </c>
    </row>
    <row r="9878" spans="1:2" x14ac:dyDescent="0.3">
      <c r="A9878" t="s">
        <v>411</v>
      </c>
      <c r="B9878" t="s">
        <v>212</v>
      </c>
    </row>
    <row r="9879" spans="1:2" x14ac:dyDescent="0.3">
      <c r="A9879" t="s">
        <v>411</v>
      </c>
      <c r="B9879" t="s">
        <v>212</v>
      </c>
    </row>
    <row r="9880" spans="1:2" x14ac:dyDescent="0.3">
      <c r="A9880" t="s">
        <v>411</v>
      </c>
      <c r="B9880" t="s">
        <v>212</v>
      </c>
    </row>
    <row r="9881" spans="1:2" x14ac:dyDescent="0.3">
      <c r="A9881" t="s">
        <v>411</v>
      </c>
      <c r="B9881" t="s">
        <v>212</v>
      </c>
    </row>
    <row r="9882" spans="1:2" x14ac:dyDescent="0.3">
      <c r="A9882" t="s">
        <v>411</v>
      </c>
      <c r="B9882" t="s">
        <v>212</v>
      </c>
    </row>
    <row r="9883" spans="1:2" x14ac:dyDescent="0.3">
      <c r="A9883" t="s">
        <v>411</v>
      </c>
      <c r="B9883" t="s">
        <v>212</v>
      </c>
    </row>
    <row r="9884" spans="1:2" x14ac:dyDescent="0.3">
      <c r="A9884" t="s">
        <v>411</v>
      </c>
      <c r="B9884" t="s">
        <v>212</v>
      </c>
    </row>
    <row r="9885" spans="1:2" x14ac:dyDescent="0.3">
      <c r="A9885" t="s">
        <v>411</v>
      </c>
      <c r="B9885" t="s">
        <v>212</v>
      </c>
    </row>
    <row r="9886" spans="1:2" x14ac:dyDescent="0.3">
      <c r="A9886" t="s">
        <v>410</v>
      </c>
      <c r="B9886" t="s">
        <v>206</v>
      </c>
    </row>
    <row r="9887" spans="1:2" x14ac:dyDescent="0.3">
      <c r="A9887" t="s">
        <v>409</v>
      </c>
      <c r="B9887" t="s">
        <v>206</v>
      </c>
    </row>
    <row r="9888" spans="1:2" x14ac:dyDescent="0.3">
      <c r="A9888" t="s">
        <v>408</v>
      </c>
      <c r="B9888" t="s">
        <v>206</v>
      </c>
    </row>
    <row r="9889" spans="1:2" x14ac:dyDescent="0.3">
      <c r="A9889" t="s">
        <v>407</v>
      </c>
      <c r="B9889" t="s">
        <v>70</v>
      </c>
    </row>
    <row r="9890" spans="1:2" x14ac:dyDescent="0.3">
      <c r="A9890" t="s">
        <v>406</v>
      </c>
      <c r="B9890" t="s">
        <v>212</v>
      </c>
    </row>
    <row r="9891" spans="1:2" x14ac:dyDescent="0.3">
      <c r="A9891" t="s">
        <v>406</v>
      </c>
      <c r="B9891" t="s">
        <v>212</v>
      </c>
    </row>
    <row r="9892" spans="1:2" x14ac:dyDescent="0.3">
      <c r="A9892" t="s">
        <v>406</v>
      </c>
      <c r="B9892" t="s">
        <v>212</v>
      </c>
    </row>
    <row r="9893" spans="1:2" x14ac:dyDescent="0.3">
      <c r="A9893" t="s">
        <v>406</v>
      </c>
      <c r="B9893" t="s">
        <v>212</v>
      </c>
    </row>
    <row r="9894" spans="1:2" x14ac:dyDescent="0.3">
      <c r="A9894" t="s">
        <v>406</v>
      </c>
      <c r="B9894" t="s">
        <v>212</v>
      </c>
    </row>
    <row r="9895" spans="1:2" x14ac:dyDescent="0.3">
      <c r="A9895" t="s">
        <v>406</v>
      </c>
      <c r="B9895" t="s">
        <v>212</v>
      </c>
    </row>
    <row r="9896" spans="1:2" x14ac:dyDescent="0.3">
      <c r="A9896" t="s">
        <v>406</v>
      </c>
      <c r="B9896" t="s">
        <v>212</v>
      </c>
    </row>
    <row r="9897" spans="1:2" x14ac:dyDescent="0.3">
      <c r="A9897" t="s">
        <v>406</v>
      </c>
      <c r="B9897" t="s">
        <v>212</v>
      </c>
    </row>
    <row r="9898" spans="1:2" x14ac:dyDescent="0.3">
      <c r="A9898" t="s">
        <v>405</v>
      </c>
      <c r="B9898" t="s">
        <v>212</v>
      </c>
    </row>
    <row r="9899" spans="1:2" x14ac:dyDescent="0.3">
      <c r="A9899" t="s">
        <v>404</v>
      </c>
      <c r="B9899" t="s">
        <v>206</v>
      </c>
    </row>
    <row r="9900" spans="1:2" x14ac:dyDescent="0.3">
      <c r="A9900" t="s">
        <v>403</v>
      </c>
      <c r="B9900" t="s">
        <v>94</v>
      </c>
    </row>
    <row r="9901" spans="1:2" x14ac:dyDescent="0.3">
      <c r="A9901" t="s">
        <v>402</v>
      </c>
      <c r="B9901" t="s">
        <v>211</v>
      </c>
    </row>
    <row r="9902" spans="1:2" x14ac:dyDescent="0.3">
      <c r="A9902" t="s">
        <v>401</v>
      </c>
      <c r="B9902" t="s">
        <v>212</v>
      </c>
    </row>
    <row r="9903" spans="1:2" x14ac:dyDescent="0.3">
      <c r="A9903" t="s">
        <v>401</v>
      </c>
      <c r="B9903" t="s">
        <v>212</v>
      </c>
    </row>
    <row r="9904" spans="1:2" x14ac:dyDescent="0.3">
      <c r="A9904" t="s">
        <v>401</v>
      </c>
      <c r="B9904" t="s">
        <v>212</v>
      </c>
    </row>
    <row r="9905" spans="1:2" x14ac:dyDescent="0.3">
      <c r="A9905" t="s">
        <v>401</v>
      </c>
      <c r="B9905" t="s">
        <v>212</v>
      </c>
    </row>
    <row r="9906" spans="1:2" x14ac:dyDescent="0.3">
      <c r="A9906" t="s">
        <v>401</v>
      </c>
      <c r="B9906" t="s">
        <v>212</v>
      </c>
    </row>
    <row r="9907" spans="1:2" x14ac:dyDescent="0.3">
      <c r="A9907" t="s">
        <v>401</v>
      </c>
      <c r="B9907" t="s">
        <v>212</v>
      </c>
    </row>
    <row r="9908" spans="1:2" x14ac:dyDescent="0.3">
      <c r="A9908" t="s">
        <v>401</v>
      </c>
      <c r="B9908" t="s">
        <v>212</v>
      </c>
    </row>
    <row r="9909" spans="1:2" x14ac:dyDescent="0.3">
      <c r="A9909" t="s">
        <v>401</v>
      </c>
      <c r="B9909" t="s">
        <v>212</v>
      </c>
    </row>
    <row r="9910" spans="1:2" x14ac:dyDescent="0.3">
      <c r="A9910" t="s">
        <v>401</v>
      </c>
      <c r="B9910" t="s">
        <v>212</v>
      </c>
    </row>
    <row r="9911" spans="1:2" x14ac:dyDescent="0.3">
      <c r="A9911" t="s">
        <v>401</v>
      </c>
      <c r="B9911" t="s">
        <v>212</v>
      </c>
    </row>
    <row r="9912" spans="1:2" x14ac:dyDescent="0.3">
      <c r="A9912" t="s">
        <v>401</v>
      </c>
      <c r="B9912" t="s">
        <v>212</v>
      </c>
    </row>
    <row r="9913" spans="1:2" x14ac:dyDescent="0.3">
      <c r="A9913" t="s">
        <v>401</v>
      </c>
      <c r="B9913" t="s">
        <v>212</v>
      </c>
    </row>
    <row r="9914" spans="1:2" x14ac:dyDescent="0.3">
      <c r="A9914" t="s">
        <v>401</v>
      </c>
      <c r="B9914" t="s">
        <v>212</v>
      </c>
    </row>
    <row r="9915" spans="1:2" x14ac:dyDescent="0.3">
      <c r="A9915" t="s">
        <v>401</v>
      </c>
      <c r="B9915" t="s">
        <v>212</v>
      </c>
    </row>
    <row r="9916" spans="1:2" x14ac:dyDescent="0.3">
      <c r="A9916" t="s">
        <v>401</v>
      </c>
      <c r="B9916" t="s">
        <v>212</v>
      </c>
    </row>
    <row r="9917" spans="1:2" x14ac:dyDescent="0.3">
      <c r="A9917" t="s">
        <v>401</v>
      </c>
      <c r="B9917" t="s">
        <v>212</v>
      </c>
    </row>
    <row r="9918" spans="1:2" x14ac:dyDescent="0.3">
      <c r="A9918" t="s">
        <v>401</v>
      </c>
      <c r="B9918" t="s">
        <v>212</v>
      </c>
    </row>
    <row r="9919" spans="1:2" x14ac:dyDescent="0.3">
      <c r="A9919" t="s">
        <v>401</v>
      </c>
      <c r="B9919" t="s">
        <v>212</v>
      </c>
    </row>
    <row r="9920" spans="1:2" x14ac:dyDescent="0.3">
      <c r="A9920" t="s">
        <v>401</v>
      </c>
      <c r="B9920" t="s">
        <v>212</v>
      </c>
    </row>
    <row r="9921" spans="1:2" x14ac:dyDescent="0.3">
      <c r="A9921" t="s">
        <v>401</v>
      </c>
      <c r="B9921" t="s">
        <v>212</v>
      </c>
    </row>
    <row r="9922" spans="1:2" x14ac:dyDescent="0.3">
      <c r="A9922" t="s">
        <v>401</v>
      </c>
      <c r="B9922" t="s">
        <v>212</v>
      </c>
    </row>
    <row r="9923" spans="1:2" x14ac:dyDescent="0.3">
      <c r="A9923" t="s">
        <v>401</v>
      </c>
      <c r="B9923" t="s">
        <v>212</v>
      </c>
    </row>
    <row r="9924" spans="1:2" x14ac:dyDescent="0.3">
      <c r="A9924" t="s">
        <v>401</v>
      </c>
      <c r="B9924" t="s">
        <v>212</v>
      </c>
    </row>
    <row r="9925" spans="1:2" x14ac:dyDescent="0.3">
      <c r="A9925" t="s">
        <v>401</v>
      </c>
      <c r="B9925" t="s">
        <v>212</v>
      </c>
    </row>
    <row r="9926" spans="1:2" x14ac:dyDescent="0.3">
      <c r="A9926" t="s">
        <v>400</v>
      </c>
      <c r="B9926" t="s">
        <v>70</v>
      </c>
    </row>
    <row r="9927" spans="1:2" x14ac:dyDescent="0.3">
      <c r="A9927" t="s">
        <v>399</v>
      </c>
      <c r="B9927" t="s">
        <v>70</v>
      </c>
    </row>
    <row r="9928" spans="1:2" x14ac:dyDescent="0.3">
      <c r="A9928" t="s">
        <v>398</v>
      </c>
      <c r="B9928" t="s">
        <v>70</v>
      </c>
    </row>
    <row r="9929" spans="1:2" x14ac:dyDescent="0.3">
      <c r="A9929" t="s">
        <v>397</v>
      </c>
      <c r="B9929" t="s">
        <v>70</v>
      </c>
    </row>
    <row r="9930" spans="1:2" x14ac:dyDescent="0.3">
      <c r="A9930" t="s">
        <v>396</v>
      </c>
      <c r="B9930" t="s">
        <v>70</v>
      </c>
    </row>
    <row r="9931" spans="1:2" x14ac:dyDescent="0.3">
      <c r="A9931" t="s">
        <v>395</v>
      </c>
      <c r="B9931" t="s">
        <v>206</v>
      </c>
    </row>
    <row r="9932" spans="1:2" x14ac:dyDescent="0.3">
      <c r="A9932" t="s">
        <v>394</v>
      </c>
      <c r="B9932" t="s">
        <v>70</v>
      </c>
    </row>
    <row r="9933" spans="1:2" x14ac:dyDescent="0.3">
      <c r="A9933" t="s">
        <v>393</v>
      </c>
      <c r="B9933" t="s">
        <v>70</v>
      </c>
    </row>
    <row r="9934" spans="1:2" x14ac:dyDescent="0.3">
      <c r="A9934" t="s">
        <v>392</v>
      </c>
      <c r="B9934" t="s">
        <v>211</v>
      </c>
    </row>
    <row r="9935" spans="1:2" x14ac:dyDescent="0.3">
      <c r="A9935" t="s">
        <v>392</v>
      </c>
      <c r="B9935" t="s">
        <v>211</v>
      </c>
    </row>
    <row r="9936" spans="1:2" x14ac:dyDescent="0.3">
      <c r="A9936" t="s">
        <v>392</v>
      </c>
      <c r="B9936" t="s">
        <v>211</v>
      </c>
    </row>
    <row r="9937" spans="1:2" x14ac:dyDescent="0.3">
      <c r="A9937" t="s">
        <v>392</v>
      </c>
      <c r="B9937" t="s">
        <v>211</v>
      </c>
    </row>
    <row r="9938" spans="1:2" x14ac:dyDescent="0.3">
      <c r="A9938" t="s">
        <v>392</v>
      </c>
      <c r="B9938" t="s">
        <v>211</v>
      </c>
    </row>
    <row r="9939" spans="1:2" x14ac:dyDescent="0.3">
      <c r="A9939" t="s">
        <v>392</v>
      </c>
      <c r="B9939" t="s">
        <v>211</v>
      </c>
    </row>
    <row r="9940" spans="1:2" x14ac:dyDescent="0.3">
      <c r="A9940" t="s">
        <v>392</v>
      </c>
      <c r="B9940" t="s">
        <v>211</v>
      </c>
    </row>
    <row r="9941" spans="1:2" x14ac:dyDescent="0.3">
      <c r="A9941" t="s">
        <v>392</v>
      </c>
      <c r="B9941" t="s">
        <v>211</v>
      </c>
    </row>
    <row r="9942" spans="1:2" x14ac:dyDescent="0.3">
      <c r="A9942" t="s">
        <v>392</v>
      </c>
      <c r="B9942" t="s">
        <v>211</v>
      </c>
    </row>
    <row r="9943" spans="1:2" x14ac:dyDescent="0.3">
      <c r="A9943" t="s">
        <v>392</v>
      </c>
      <c r="B9943" t="s">
        <v>211</v>
      </c>
    </row>
    <row r="9944" spans="1:2" x14ac:dyDescent="0.3">
      <c r="A9944" t="s">
        <v>392</v>
      </c>
      <c r="B9944" t="s">
        <v>211</v>
      </c>
    </row>
    <row r="9945" spans="1:2" x14ac:dyDescent="0.3">
      <c r="A9945" t="s">
        <v>392</v>
      </c>
      <c r="B9945" t="s">
        <v>211</v>
      </c>
    </row>
    <row r="9946" spans="1:2" x14ac:dyDescent="0.3">
      <c r="A9946" t="s">
        <v>391</v>
      </c>
      <c r="B9946" t="s">
        <v>206</v>
      </c>
    </row>
    <row r="9947" spans="1:2" x14ac:dyDescent="0.3">
      <c r="A9947" t="s">
        <v>390</v>
      </c>
      <c r="B9947" t="s">
        <v>211</v>
      </c>
    </row>
    <row r="9948" spans="1:2" x14ac:dyDescent="0.3">
      <c r="A9948" t="s">
        <v>389</v>
      </c>
      <c r="B9948" t="s">
        <v>70</v>
      </c>
    </row>
    <row r="9949" spans="1:2" x14ac:dyDescent="0.3">
      <c r="A9949" t="s">
        <v>388</v>
      </c>
      <c r="B9949" t="s">
        <v>212</v>
      </c>
    </row>
    <row r="9950" spans="1:2" x14ac:dyDescent="0.3">
      <c r="A9950" t="s">
        <v>388</v>
      </c>
      <c r="B9950" t="s">
        <v>212</v>
      </c>
    </row>
    <row r="9951" spans="1:2" x14ac:dyDescent="0.3">
      <c r="A9951" t="s">
        <v>388</v>
      </c>
      <c r="B9951" t="s">
        <v>212</v>
      </c>
    </row>
    <row r="9952" spans="1:2" x14ac:dyDescent="0.3">
      <c r="A9952" t="s">
        <v>388</v>
      </c>
      <c r="B9952" t="s">
        <v>212</v>
      </c>
    </row>
    <row r="9953" spans="1:2" x14ac:dyDescent="0.3">
      <c r="A9953" t="s">
        <v>388</v>
      </c>
      <c r="B9953" t="s">
        <v>212</v>
      </c>
    </row>
    <row r="9954" spans="1:2" x14ac:dyDescent="0.3">
      <c r="A9954" t="s">
        <v>388</v>
      </c>
      <c r="B9954" t="s">
        <v>212</v>
      </c>
    </row>
    <row r="9955" spans="1:2" x14ac:dyDescent="0.3">
      <c r="A9955" t="s">
        <v>388</v>
      </c>
      <c r="B9955" t="s">
        <v>212</v>
      </c>
    </row>
    <row r="9956" spans="1:2" x14ac:dyDescent="0.3">
      <c r="A9956" t="s">
        <v>388</v>
      </c>
      <c r="B9956" t="s">
        <v>212</v>
      </c>
    </row>
    <row r="9957" spans="1:2" x14ac:dyDescent="0.3">
      <c r="A9957" t="s">
        <v>388</v>
      </c>
      <c r="B9957" t="s">
        <v>212</v>
      </c>
    </row>
    <row r="9958" spans="1:2" x14ac:dyDescent="0.3">
      <c r="A9958" t="s">
        <v>388</v>
      </c>
      <c r="B9958" t="s">
        <v>212</v>
      </c>
    </row>
    <row r="9959" spans="1:2" x14ac:dyDescent="0.3">
      <c r="A9959" t="s">
        <v>388</v>
      </c>
      <c r="B9959" t="s">
        <v>212</v>
      </c>
    </row>
    <row r="9960" spans="1:2" x14ac:dyDescent="0.3">
      <c r="A9960" t="s">
        <v>388</v>
      </c>
      <c r="B9960" t="s">
        <v>212</v>
      </c>
    </row>
    <row r="9961" spans="1:2" x14ac:dyDescent="0.3">
      <c r="A9961" t="s">
        <v>388</v>
      </c>
      <c r="B9961" t="s">
        <v>212</v>
      </c>
    </row>
    <row r="9962" spans="1:2" x14ac:dyDescent="0.3">
      <c r="A9962" t="s">
        <v>388</v>
      </c>
      <c r="B9962" t="s">
        <v>212</v>
      </c>
    </row>
    <row r="9963" spans="1:2" x14ac:dyDescent="0.3">
      <c r="A9963" t="s">
        <v>388</v>
      </c>
      <c r="B9963" t="s">
        <v>212</v>
      </c>
    </row>
    <row r="9964" spans="1:2" x14ac:dyDescent="0.3">
      <c r="A9964" t="s">
        <v>388</v>
      </c>
      <c r="B9964" t="s">
        <v>212</v>
      </c>
    </row>
    <row r="9965" spans="1:2" x14ac:dyDescent="0.3">
      <c r="A9965" t="s">
        <v>388</v>
      </c>
      <c r="B9965" t="s">
        <v>212</v>
      </c>
    </row>
    <row r="9966" spans="1:2" x14ac:dyDescent="0.3">
      <c r="A9966" t="s">
        <v>387</v>
      </c>
      <c r="B9966" t="s">
        <v>212</v>
      </c>
    </row>
    <row r="9967" spans="1:2" x14ac:dyDescent="0.3">
      <c r="A9967" t="s">
        <v>387</v>
      </c>
      <c r="B9967" t="s">
        <v>212</v>
      </c>
    </row>
    <row r="9968" spans="1:2" x14ac:dyDescent="0.3">
      <c r="A9968" t="s">
        <v>386</v>
      </c>
      <c r="B9968" t="s">
        <v>212</v>
      </c>
    </row>
    <row r="9969" spans="1:2" x14ac:dyDescent="0.3">
      <c r="A9969" t="s">
        <v>385</v>
      </c>
      <c r="B9969" t="s">
        <v>206</v>
      </c>
    </row>
    <row r="9970" spans="1:2" x14ac:dyDescent="0.3">
      <c r="A9970" t="s">
        <v>384</v>
      </c>
      <c r="B9970" t="s">
        <v>206</v>
      </c>
    </row>
    <row r="9971" spans="1:2" x14ac:dyDescent="0.3">
      <c r="A9971" t="s">
        <v>383</v>
      </c>
      <c r="B9971" t="s">
        <v>94</v>
      </c>
    </row>
    <row r="9972" spans="1:2" x14ac:dyDescent="0.3">
      <c r="A9972" t="s">
        <v>382</v>
      </c>
      <c r="B9972" t="s">
        <v>209</v>
      </c>
    </row>
    <row r="9973" spans="1:2" x14ac:dyDescent="0.3">
      <c r="A9973" t="s">
        <v>381</v>
      </c>
      <c r="B9973" t="s">
        <v>208</v>
      </c>
    </row>
    <row r="9974" spans="1:2" x14ac:dyDescent="0.3">
      <c r="A9974" t="s">
        <v>380</v>
      </c>
      <c r="B9974" t="s">
        <v>222</v>
      </c>
    </row>
    <row r="9975" spans="1:2" x14ac:dyDescent="0.3">
      <c r="A9975" t="s">
        <v>379</v>
      </c>
      <c r="B9975" t="s">
        <v>218</v>
      </c>
    </row>
    <row r="9976" spans="1:2" x14ac:dyDescent="0.3">
      <c r="A9976" t="s">
        <v>378</v>
      </c>
      <c r="B9976" t="s">
        <v>215</v>
      </c>
    </row>
    <row r="9977" spans="1:2" x14ac:dyDescent="0.3">
      <c r="A9977" t="s">
        <v>377</v>
      </c>
      <c r="B9977" t="s">
        <v>211</v>
      </c>
    </row>
    <row r="9978" spans="1:2" x14ac:dyDescent="0.3">
      <c r="A9978" t="s">
        <v>377</v>
      </c>
      <c r="B9978" t="s">
        <v>211</v>
      </c>
    </row>
    <row r="9979" spans="1:2" x14ac:dyDescent="0.3">
      <c r="A9979" t="s">
        <v>376</v>
      </c>
      <c r="B9979" t="s">
        <v>208</v>
      </c>
    </row>
    <row r="9980" spans="1:2" x14ac:dyDescent="0.3">
      <c r="A9980" t="s">
        <v>375</v>
      </c>
      <c r="B9980" t="s">
        <v>70</v>
      </c>
    </row>
    <row r="9981" spans="1:2" x14ac:dyDescent="0.3">
      <c r="A9981" t="s">
        <v>374</v>
      </c>
      <c r="B9981" t="s">
        <v>70</v>
      </c>
    </row>
    <row r="9982" spans="1:2" x14ac:dyDescent="0.3">
      <c r="A9982" t="s">
        <v>373</v>
      </c>
      <c r="B9982" t="s">
        <v>70</v>
      </c>
    </row>
    <row r="9983" spans="1:2" x14ac:dyDescent="0.3">
      <c r="A9983" t="s">
        <v>372</v>
      </c>
      <c r="B9983" t="s">
        <v>82</v>
      </c>
    </row>
    <row r="9984" spans="1:2" x14ac:dyDescent="0.3">
      <c r="A9984" t="s">
        <v>372</v>
      </c>
      <c r="B9984" t="s">
        <v>82</v>
      </c>
    </row>
    <row r="9985" spans="1:2" x14ac:dyDescent="0.3">
      <c r="A9985" t="s">
        <v>372</v>
      </c>
      <c r="B9985" t="s">
        <v>82</v>
      </c>
    </row>
    <row r="9986" spans="1:2" x14ac:dyDescent="0.3">
      <c r="A9986" t="s">
        <v>372</v>
      </c>
      <c r="B9986" t="s">
        <v>82</v>
      </c>
    </row>
    <row r="9987" spans="1:2" x14ac:dyDescent="0.3">
      <c r="A9987" t="s">
        <v>372</v>
      </c>
      <c r="B9987" t="s">
        <v>82</v>
      </c>
    </row>
    <row r="9988" spans="1:2" x14ac:dyDescent="0.3">
      <c r="A9988" t="s">
        <v>372</v>
      </c>
      <c r="B9988" t="s">
        <v>82</v>
      </c>
    </row>
    <row r="9989" spans="1:2" x14ac:dyDescent="0.3">
      <c r="A9989" t="s">
        <v>372</v>
      </c>
      <c r="B9989" t="s">
        <v>82</v>
      </c>
    </row>
    <row r="9990" spans="1:2" x14ac:dyDescent="0.3">
      <c r="A9990" t="s">
        <v>372</v>
      </c>
      <c r="B9990" t="s">
        <v>82</v>
      </c>
    </row>
    <row r="9991" spans="1:2" x14ac:dyDescent="0.3">
      <c r="A9991" t="s">
        <v>372</v>
      </c>
      <c r="B9991" t="s">
        <v>82</v>
      </c>
    </row>
    <row r="9992" spans="1:2" x14ac:dyDescent="0.3">
      <c r="A9992" t="s">
        <v>372</v>
      </c>
      <c r="B9992" t="s">
        <v>82</v>
      </c>
    </row>
    <row r="9993" spans="1:2" x14ac:dyDescent="0.3">
      <c r="A9993" t="s">
        <v>372</v>
      </c>
      <c r="B9993" t="s">
        <v>82</v>
      </c>
    </row>
    <row r="9994" spans="1:2" x14ac:dyDescent="0.3">
      <c r="A9994" t="s">
        <v>372</v>
      </c>
      <c r="B9994" t="s">
        <v>82</v>
      </c>
    </row>
    <row r="9995" spans="1:2" x14ac:dyDescent="0.3">
      <c r="A9995" t="s">
        <v>372</v>
      </c>
      <c r="B9995" t="s">
        <v>82</v>
      </c>
    </row>
    <row r="9996" spans="1:2" x14ac:dyDescent="0.3">
      <c r="A9996" t="s">
        <v>372</v>
      </c>
      <c r="B9996" t="s">
        <v>82</v>
      </c>
    </row>
    <row r="9997" spans="1:2" x14ac:dyDescent="0.3">
      <c r="A9997" t="s">
        <v>372</v>
      </c>
      <c r="B9997" t="s">
        <v>82</v>
      </c>
    </row>
    <row r="9998" spans="1:2" x14ac:dyDescent="0.3">
      <c r="A9998" t="s">
        <v>372</v>
      </c>
      <c r="B9998" t="s">
        <v>82</v>
      </c>
    </row>
    <row r="9999" spans="1:2" x14ac:dyDescent="0.3">
      <c r="A9999" t="s">
        <v>372</v>
      </c>
      <c r="B9999" t="s">
        <v>82</v>
      </c>
    </row>
    <row r="10000" spans="1:2" x14ac:dyDescent="0.3">
      <c r="A10000" t="s">
        <v>372</v>
      </c>
      <c r="B10000" t="s">
        <v>82</v>
      </c>
    </row>
    <row r="10001" spans="1:2" x14ac:dyDescent="0.3">
      <c r="A10001" t="s">
        <v>372</v>
      </c>
      <c r="B10001" t="s">
        <v>82</v>
      </c>
    </row>
    <row r="10002" spans="1:2" x14ac:dyDescent="0.3">
      <c r="A10002" t="s">
        <v>372</v>
      </c>
      <c r="B10002" t="s">
        <v>82</v>
      </c>
    </row>
    <row r="10003" spans="1:2" x14ac:dyDescent="0.3">
      <c r="A10003" t="s">
        <v>372</v>
      </c>
      <c r="B10003" t="s">
        <v>82</v>
      </c>
    </row>
    <row r="10004" spans="1:2" x14ac:dyDescent="0.3">
      <c r="A10004" t="s">
        <v>372</v>
      </c>
      <c r="B10004" t="s">
        <v>82</v>
      </c>
    </row>
    <row r="10005" spans="1:2" x14ac:dyDescent="0.3">
      <c r="A10005" t="s">
        <v>372</v>
      </c>
      <c r="B10005" t="s">
        <v>82</v>
      </c>
    </row>
    <row r="10006" spans="1:2" x14ac:dyDescent="0.3">
      <c r="A10006" t="s">
        <v>372</v>
      </c>
      <c r="B10006" t="s">
        <v>82</v>
      </c>
    </row>
    <row r="10007" spans="1:2" x14ac:dyDescent="0.3">
      <c r="A10007" t="s">
        <v>372</v>
      </c>
      <c r="B10007" t="s">
        <v>82</v>
      </c>
    </row>
    <row r="10008" spans="1:2" x14ac:dyDescent="0.3">
      <c r="A10008" t="s">
        <v>372</v>
      </c>
      <c r="B10008" t="s">
        <v>82</v>
      </c>
    </row>
    <row r="10009" spans="1:2" x14ac:dyDescent="0.3">
      <c r="A10009" t="s">
        <v>371</v>
      </c>
      <c r="B10009" t="s">
        <v>70</v>
      </c>
    </row>
    <row r="10010" spans="1:2" x14ac:dyDescent="0.3">
      <c r="A10010" t="s">
        <v>371</v>
      </c>
      <c r="B10010" t="s">
        <v>70</v>
      </c>
    </row>
    <row r="10011" spans="1:2" x14ac:dyDescent="0.3">
      <c r="A10011" t="s">
        <v>371</v>
      </c>
      <c r="B10011" t="s">
        <v>70</v>
      </c>
    </row>
    <row r="10012" spans="1:2" x14ac:dyDescent="0.3">
      <c r="A10012" t="s">
        <v>371</v>
      </c>
      <c r="B10012" t="s">
        <v>70</v>
      </c>
    </row>
    <row r="10013" spans="1:2" x14ac:dyDescent="0.3">
      <c r="A10013" t="s">
        <v>371</v>
      </c>
      <c r="B10013" t="s">
        <v>70</v>
      </c>
    </row>
    <row r="10014" spans="1:2" x14ac:dyDescent="0.3">
      <c r="A10014" t="s">
        <v>371</v>
      </c>
      <c r="B10014" t="s">
        <v>70</v>
      </c>
    </row>
    <row r="10015" spans="1:2" x14ac:dyDescent="0.3">
      <c r="A10015" t="s">
        <v>371</v>
      </c>
      <c r="B10015" t="s">
        <v>70</v>
      </c>
    </row>
    <row r="10016" spans="1:2" x14ac:dyDescent="0.3">
      <c r="A10016" t="s">
        <v>371</v>
      </c>
      <c r="B10016" t="s">
        <v>70</v>
      </c>
    </row>
    <row r="10017" spans="1:2" x14ac:dyDescent="0.3">
      <c r="A10017" t="s">
        <v>371</v>
      </c>
      <c r="B10017" t="s">
        <v>70</v>
      </c>
    </row>
    <row r="10018" spans="1:2" x14ac:dyDescent="0.3">
      <c r="A10018" t="s">
        <v>371</v>
      </c>
      <c r="B10018" t="s">
        <v>70</v>
      </c>
    </row>
    <row r="10019" spans="1:2" x14ac:dyDescent="0.3">
      <c r="A10019" t="s">
        <v>371</v>
      </c>
      <c r="B10019" t="s">
        <v>70</v>
      </c>
    </row>
    <row r="10020" spans="1:2" x14ac:dyDescent="0.3">
      <c r="A10020" t="s">
        <v>371</v>
      </c>
      <c r="B10020" t="s">
        <v>70</v>
      </c>
    </row>
    <row r="10021" spans="1:2" x14ac:dyDescent="0.3">
      <c r="A10021" t="s">
        <v>371</v>
      </c>
      <c r="B10021" t="s">
        <v>70</v>
      </c>
    </row>
    <row r="10022" spans="1:2" x14ac:dyDescent="0.3">
      <c r="A10022" t="s">
        <v>371</v>
      </c>
      <c r="B10022" t="s">
        <v>70</v>
      </c>
    </row>
    <row r="10023" spans="1:2" x14ac:dyDescent="0.3">
      <c r="A10023" t="s">
        <v>371</v>
      </c>
      <c r="B10023" t="s">
        <v>70</v>
      </c>
    </row>
    <row r="10024" spans="1:2" x14ac:dyDescent="0.3">
      <c r="A10024" t="s">
        <v>371</v>
      </c>
      <c r="B10024" t="s">
        <v>70</v>
      </c>
    </row>
    <row r="10025" spans="1:2" x14ac:dyDescent="0.3">
      <c r="A10025" t="s">
        <v>371</v>
      </c>
      <c r="B10025" t="s">
        <v>70</v>
      </c>
    </row>
    <row r="10026" spans="1:2" x14ac:dyDescent="0.3">
      <c r="A10026" t="s">
        <v>371</v>
      </c>
      <c r="B10026" t="s">
        <v>70</v>
      </c>
    </row>
    <row r="10027" spans="1:2" x14ac:dyDescent="0.3">
      <c r="A10027" t="s">
        <v>371</v>
      </c>
      <c r="B10027" t="s">
        <v>70</v>
      </c>
    </row>
    <row r="10028" spans="1:2" x14ac:dyDescent="0.3">
      <c r="A10028" t="s">
        <v>371</v>
      </c>
      <c r="B10028" t="s">
        <v>70</v>
      </c>
    </row>
    <row r="10029" spans="1:2" x14ac:dyDescent="0.3">
      <c r="A10029" t="s">
        <v>371</v>
      </c>
      <c r="B10029" t="s">
        <v>70</v>
      </c>
    </row>
    <row r="10030" spans="1:2" x14ac:dyDescent="0.3">
      <c r="A10030" t="s">
        <v>371</v>
      </c>
      <c r="B10030" t="s">
        <v>70</v>
      </c>
    </row>
    <row r="10031" spans="1:2" x14ac:dyDescent="0.3">
      <c r="A10031" t="s">
        <v>371</v>
      </c>
      <c r="B10031" t="s">
        <v>70</v>
      </c>
    </row>
    <row r="10032" spans="1:2" x14ac:dyDescent="0.3">
      <c r="A10032" t="s">
        <v>371</v>
      </c>
      <c r="B10032" t="s">
        <v>70</v>
      </c>
    </row>
    <row r="10033" spans="1:2" x14ac:dyDescent="0.3">
      <c r="A10033" t="s">
        <v>370</v>
      </c>
      <c r="B10033" t="s">
        <v>94</v>
      </c>
    </row>
    <row r="10034" spans="1:2" x14ac:dyDescent="0.3">
      <c r="A10034" t="s">
        <v>369</v>
      </c>
      <c r="B10034" t="s">
        <v>70</v>
      </c>
    </row>
    <row r="10035" spans="1:2" x14ac:dyDescent="0.3">
      <c r="A10035" t="s">
        <v>368</v>
      </c>
      <c r="B10035" t="s">
        <v>94</v>
      </c>
    </row>
    <row r="10036" spans="1:2" x14ac:dyDescent="0.3">
      <c r="A10036" t="s">
        <v>367</v>
      </c>
      <c r="B10036" t="s">
        <v>206</v>
      </c>
    </row>
    <row r="10037" spans="1:2" x14ac:dyDescent="0.3">
      <c r="A10037" t="s">
        <v>136</v>
      </c>
      <c r="B10037" t="s">
        <v>206</v>
      </c>
    </row>
    <row r="10038" spans="1:2" x14ac:dyDescent="0.3">
      <c r="A10038" t="s">
        <v>366</v>
      </c>
      <c r="B10038" t="s">
        <v>206</v>
      </c>
    </row>
    <row r="10039" spans="1:2" x14ac:dyDescent="0.3">
      <c r="A10039" t="s">
        <v>365</v>
      </c>
      <c r="B10039" t="s">
        <v>206</v>
      </c>
    </row>
    <row r="10040" spans="1:2" x14ac:dyDescent="0.3">
      <c r="A10040" t="s">
        <v>98</v>
      </c>
      <c r="B10040" t="s">
        <v>206</v>
      </c>
    </row>
    <row r="10041" spans="1:2" x14ac:dyDescent="0.3">
      <c r="A10041" t="s">
        <v>364</v>
      </c>
      <c r="B10041" t="s">
        <v>11</v>
      </c>
    </row>
    <row r="10042" spans="1:2" x14ac:dyDescent="0.3">
      <c r="A10042" t="s">
        <v>363</v>
      </c>
      <c r="B10042" t="s">
        <v>94</v>
      </c>
    </row>
    <row r="10043" spans="1:2" x14ac:dyDescent="0.3">
      <c r="A10043" t="s">
        <v>362</v>
      </c>
      <c r="B10043" t="s">
        <v>206</v>
      </c>
    </row>
    <row r="10044" spans="1:2" x14ac:dyDescent="0.3">
      <c r="A10044" t="s">
        <v>198</v>
      </c>
      <c r="B10044" t="s">
        <v>11</v>
      </c>
    </row>
    <row r="10045" spans="1:2" x14ac:dyDescent="0.3">
      <c r="A10045" t="s">
        <v>361</v>
      </c>
      <c r="B10045" t="s">
        <v>70</v>
      </c>
    </row>
    <row r="10046" spans="1:2" x14ac:dyDescent="0.3">
      <c r="A10046" t="s">
        <v>360</v>
      </c>
      <c r="B10046" t="s">
        <v>212</v>
      </c>
    </row>
    <row r="10047" spans="1:2" x14ac:dyDescent="0.3">
      <c r="A10047" t="s">
        <v>360</v>
      </c>
      <c r="B10047" t="s">
        <v>212</v>
      </c>
    </row>
    <row r="10048" spans="1:2" x14ac:dyDescent="0.3">
      <c r="A10048" t="s">
        <v>360</v>
      </c>
      <c r="B10048" t="s">
        <v>212</v>
      </c>
    </row>
    <row r="10049" spans="1:2" x14ac:dyDescent="0.3">
      <c r="A10049" t="s">
        <v>360</v>
      </c>
      <c r="B10049" t="s">
        <v>212</v>
      </c>
    </row>
    <row r="10050" spans="1:2" x14ac:dyDescent="0.3">
      <c r="A10050" t="s">
        <v>360</v>
      </c>
      <c r="B10050" t="s">
        <v>212</v>
      </c>
    </row>
    <row r="10051" spans="1:2" x14ac:dyDescent="0.3">
      <c r="A10051" t="s">
        <v>360</v>
      </c>
      <c r="B10051" t="s">
        <v>212</v>
      </c>
    </row>
    <row r="10052" spans="1:2" x14ac:dyDescent="0.3">
      <c r="A10052" t="s">
        <v>360</v>
      </c>
      <c r="B10052" t="s">
        <v>212</v>
      </c>
    </row>
    <row r="10053" spans="1:2" x14ac:dyDescent="0.3">
      <c r="A10053" t="s">
        <v>360</v>
      </c>
      <c r="B10053" t="s">
        <v>212</v>
      </c>
    </row>
    <row r="10054" spans="1:2" x14ac:dyDescent="0.3">
      <c r="A10054" t="s">
        <v>360</v>
      </c>
      <c r="B10054" t="s">
        <v>212</v>
      </c>
    </row>
    <row r="10055" spans="1:2" x14ac:dyDescent="0.3">
      <c r="A10055" t="s">
        <v>360</v>
      </c>
      <c r="B10055" t="s">
        <v>212</v>
      </c>
    </row>
    <row r="10056" spans="1:2" x14ac:dyDescent="0.3">
      <c r="A10056" t="s">
        <v>360</v>
      </c>
      <c r="B10056" t="s">
        <v>212</v>
      </c>
    </row>
    <row r="10057" spans="1:2" x14ac:dyDescent="0.3">
      <c r="A10057" t="s">
        <v>360</v>
      </c>
      <c r="B10057" t="s">
        <v>212</v>
      </c>
    </row>
    <row r="10058" spans="1:2" x14ac:dyDescent="0.3">
      <c r="A10058" t="s">
        <v>359</v>
      </c>
      <c r="B10058" t="s">
        <v>70</v>
      </c>
    </row>
    <row r="10059" spans="1:2" x14ac:dyDescent="0.3">
      <c r="A10059" t="s">
        <v>110</v>
      </c>
      <c r="B10059" t="s">
        <v>208</v>
      </c>
    </row>
    <row r="10060" spans="1:2" x14ac:dyDescent="0.3">
      <c r="A10060" t="s">
        <v>110</v>
      </c>
      <c r="B10060" t="s">
        <v>208</v>
      </c>
    </row>
    <row r="10061" spans="1:2" x14ac:dyDescent="0.3">
      <c r="A10061" t="s">
        <v>110</v>
      </c>
      <c r="B10061" t="s">
        <v>208</v>
      </c>
    </row>
    <row r="10062" spans="1:2" x14ac:dyDescent="0.3">
      <c r="A10062" t="s">
        <v>110</v>
      </c>
      <c r="B10062" t="s">
        <v>208</v>
      </c>
    </row>
    <row r="10063" spans="1:2" x14ac:dyDescent="0.3">
      <c r="A10063" t="s">
        <v>110</v>
      </c>
      <c r="B10063" t="s">
        <v>208</v>
      </c>
    </row>
    <row r="10064" spans="1:2" x14ac:dyDescent="0.3">
      <c r="A10064" t="s">
        <v>110</v>
      </c>
      <c r="B10064" t="s">
        <v>208</v>
      </c>
    </row>
    <row r="10065" spans="1:2" x14ac:dyDescent="0.3">
      <c r="A10065" t="s">
        <v>358</v>
      </c>
      <c r="B10065" t="s">
        <v>70</v>
      </c>
    </row>
    <row r="10066" spans="1:2" x14ac:dyDescent="0.3">
      <c r="A10066" t="s">
        <v>185</v>
      </c>
      <c r="B10066" t="s">
        <v>206</v>
      </c>
    </row>
    <row r="10067" spans="1:2" x14ac:dyDescent="0.3">
      <c r="A10067" t="s">
        <v>176</v>
      </c>
      <c r="B10067" t="s">
        <v>94</v>
      </c>
    </row>
    <row r="10068" spans="1:2" x14ac:dyDescent="0.3">
      <c r="A10068" t="s">
        <v>357</v>
      </c>
      <c r="B10068" t="s">
        <v>206</v>
      </c>
    </row>
    <row r="10069" spans="1:2" x14ac:dyDescent="0.3">
      <c r="A10069" t="s">
        <v>357</v>
      </c>
      <c r="B10069" t="s">
        <v>206</v>
      </c>
    </row>
    <row r="10070" spans="1:2" x14ac:dyDescent="0.3">
      <c r="A10070" t="s">
        <v>357</v>
      </c>
      <c r="B10070" t="s">
        <v>206</v>
      </c>
    </row>
    <row r="10071" spans="1:2" x14ac:dyDescent="0.3">
      <c r="A10071" t="s">
        <v>357</v>
      </c>
      <c r="B10071" t="s">
        <v>206</v>
      </c>
    </row>
    <row r="10072" spans="1:2" x14ac:dyDescent="0.3">
      <c r="A10072" t="s">
        <v>357</v>
      </c>
      <c r="B10072" t="s">
        <v>206</v>
      </c>
    </row>
    <row r="10073" spans="1:2" x14ac:dyDescent="0.3">
      <c r="A10073" t="s">
        <v>357</v>
      </c>
      <c r="B10073" t="s">
        <v>206</v>
      </c>
    </row>
    <row r="10074" spans="1:2" x14ac:dyDescent="0.3">
      <c r="A10074" t="s">
        <v>357</v>
      </c>
      <c r="B10074" t="s">
        <v>206</v>
      </c>
    </row>
    <row r="10075" spans="1:2" x14ac:dyDescent="0.3">
      <c r="A10075" t="s">
        <v>357</v>
      </c>
      <c r="B10075" t="s">
        <v>206</v>
      </c>
    </row>
    <row r="10076" spans="1:2" x14ac:dyDescent="0.3">
      <c r="A10076" t="s">
        <v>357</v>
      </c>
      <c r="B10076" t="s">
        <v>206</v>
      </c>
    </row>
    <row r="10077" spans="1:2" x14ac:dyDescent="0.3">
      <c r="A10077" t="s">
        <v>357</v>
      </c>
      <c r="B10077" t="s">
        <v>206</v>
      </c>
    </row>
    <row r="10078" spans="1:2" x14ac:dyDescent="0.3">
      <c r="A10078" t="s">
        <v>357</v>
      </c>
      <c r="B10078" t="s">
        <v>206</v>
      </c>
    </row>
    <row r="10079" spans="1:2" x14ac:dyDescent="0.3">
      <c r="A10079" t="s">
        <v>357</v>
      </c>
      <c r="B10079" t="s">
        <v>206</v>
      </c>
    </row>
    <row r="10080" spans="1:2" x14ac:dyDescent="0.3">
      <c r="A10080" t="s">
        <v>357</v>
      </c>
      <c r="B10080" t="s">
        <v>206</v>
      </c>
    </row>
    <row r="10081" spans="1:2" x14ac:dyDescent="0.3">
      <c r="A10081" t="s">
        <v>115</v>
      </c>
      <c r="B10081" t="s">
        <v>206</v>
      </c>
    </row>
    <row r="10082" spans="1:2" x14ac:dyDescent="0.3">
      <c r="A10082" t="s">
        <v>356</v>
      </c>
      <c r="B10082" t="s">
        <v>77</v>
      </c>
    </row>
    <row r="10083" spans="1:2" x14ac:dyDescent="0.3">
      <c r="A10083" t="s">
        <v>355</v>
      </c>
      <c r="B10083" t="s">
        <v>212</v>
      </c>
    </row>
    <row r="10084" spans="1:2" x14ac:dyDescent="0.3">
      <c r="A10084" t="s">
        <v>355</v>
      </c>
      <c r="B10084" t="s">
        <v>212</v>
      </c>
    </row>
    <row r="10085" spans="1:2" x14ac:dyDescent="0.3">
      <c r="A10085" t="s">
        <v>354</v>
      </c>
      <c r="B10085" t="s">
        <v>227</v>
      </c>
    </row>
    <row r="10086" spans="1:2" x14ac:dyDescent="0.3">
      <c r="A10086" t="s">
        <v>353</v>
      </c>
      <c r="B10086" t="s">
        <v>22</v>
      </c>
    </row>
    <row r="10087" spans="1:2" x14ac:dyDescent="0.3">
      <c r="A10087" t="s">
        <v>353</v>
      </c>
      <c r="B10087" t="s">
        <v>22</v>
      </c>
    </row>
    <row r="10088" spans="1:2" x14ac:dyDescent="0.3">
      <c r="A10088" t="s">
        <v>353</v>
      </c>
      <c r="B10088" t="s">
        <v>22</v>
      </c>
    </row>
    <row r="10089" spans="1:2" x14ac:dyDescent="0.3">
      <c r="A10089" t="s">
        <v>353</v>
      </c>
      <c r="B10089" t="s">
        <v>22</v>
      </c>
    </row>
    <row r="10090" spans="1:2" x14ac:dyDescent="0.3">
      <c r="A10090" t="s">
        <v>353</v>
      </c>
      <c r="B10090" t="s">
        <v>22</v>
      </c>
    </row>
    <row r="10091" spans="1:2" x14ac:dyDescent="0.3">
      <c r="A10091" t="s">
        <v>353</v>
      </c>
      <c r="B10091" t="s">
        <v>22</v>
      </c>
    </row>
    <row r="10092" spans="1:2" x14ac:dyDescent="0.3">
      <c r="A10092" t="s">
        <v>353</v>
      </c>
      <c r="B10092" t="s">
        <v>22</v>
      </c>
    </row>
    <row r="10093" spans="1:2" x14ac:dyDescent="0.3">
      <c r="A10093" t="s">
        <v>353</v>
      </c>
      <c r="B10093" t="s">
        <v>22</v>
      </c>
    </row>
    <row r="10094" spans="1:2" x14ac:dyDescent="0.3">
      <c r="A10094" t="s">
        <v>353</v>
      </c>
      <c r="B10094" t="s">
        <v>22</v>
      </c>
    </row>
    <row r="10095" spans="1:2" x14ac:dyDescent="0.3">
      <c r="A10095" t="s">
        <v>353</v>
      </c>
      <c r="B10095" t="s">
        <v>22</v>
      </c>
    </row>
    <row r="10096" spans="1:2" x14ac:dyDescent="0.3">
      <c r="A10096" t="s">
        <v>353</v>
      </c>
      <c r="B10096" t="s">
        <v>22</v>
      </c>
    </row>
    <row r="10097" spans="1:2" x14ac:dyDescent="0.3">
      <c r="A10097" t="s">
        <v>353</v>
      </c>
      <c r="B10097" t="s">
        <v>22</v>
      </c>
    </row>
    <row r="10098" spans="1:2" x14ac:dyDescent="0.3">
      <c r="A10098" t="s">
        <v>353</v>
      </c>
      <c r="B10098" t="s">
        <v>22</v>
      </c>
    </row>
    <row r="10099" spans="1:2" x14ac:dyDescent="0.3">
      <c r="A10099" t="s">
        <v>353</v>
      </c>
      <c r="B10099" t="s">
        <v>22</v>
      </c>
    </row>
    <row r="10100" spans="1:2" x14ac:dyDescent="0.3">
      <c r="A10100" t="s">
        <v>353</v>
      </c>
      <c r="B10100" t="s">
        <v>22</v>
      </c>
    </row>
    <row r="10101" spans="1:2" x14ac:dyDescent="0.3">
      <c r="A10101" t="s">
        <v>353</v>
      </c>
      <c r="B10101" t="s">
        <v>22</v>
      </c>
    </row>
    <row r="10102" spans="1:2" x14ac:dyDescent="0.3">
      <c r="A10102" t="s">
        <v>353</v>
      </c>
      <c r="B10102" t="s">
        <v>22</v>
      </c>
    </row>
    <row r="10103" spans="1:2" x14ac:dyDescent="0.3">
      <c r="A10103" t="s">
        <v>353</v>
      </c>
      <c r="B10103" t="s">
        <v>22</v>
      </c>
    </row>
    <row r="10104" spans="1:2" x14ac:dyDescent="0.3">
      <c r="A10104" t="s">
        <v>352</v>
      </c>
      <c r="B10104" t="s">
        <v>212</v>
      </c>
    </row>
    <row r="10105" spans="1:2" x14ac:dyDescent="0.3">
      <c r="A10105" t="s">
        <v>351</v>
      </c>
      <c r="B10105" t="s">
        <v>215</v>
      </c>
    </row>
    <row r="10106" spans="1:2" x14ac:dyDescent="0.3">
      <c r="A10106" t="s">
        <v>351</v>
      </c>
      <c r="B10106" t="s">
        <v>215</v>
      </c>
    </row>
    <row r="10107" spans="1:2" x14ac:dyDescent="0.3">
      <c r="A10107" t="s">
        <v>351</v>
      </c>
      <c r="B10107" t="s">
        <v>215</v>
      </c>
    </row>
    <row r="10108" spans="1:2" x14ac:dyDescent="0.3">
      <c r="A10108" t="s">
        <v>351</v>
      </c>
      <c r="B10108" t="s">
        <v>215</v>
      </c>
    </row>
    <row r="10109" spans="1:2" x14ac:dyDescent="0.3">
      <c r="A10109" t="s">
        <v>351</v>
      </c>
      <c r="B10109" t="s">
        <v>215</v>
      </c>
    </row>
    <row r="10110" spans="1:2" x14ac:dyDescent="0.3">
      <c r="A10110" t="s">
        <v>351</v>
      </c>
      <c r="B10110" t="s">
        <v>215</v>
      </c>
    </row>
    <row r="10111" spans="1:2" x14ac:dyDescent="0.3">
      <c r="A10111" t="s">
        <v>351</v>
      </c>
      <c r="B10111" t="s">
        <v>215</v>
      </c>
    </row>
    <row r="10112" spans="1:2" x14ac:dyDescent="0.3">
      <c r="A10112" t="s">
        <v>351</v>
      </c>
      <c r="B10112" t="s">
        <v>215</v>
      </c>
    </row>
    <row r="10113" spans="1:2" x14ac:dyDescent="0.3">
      <c r="A10113" t="s">
        <v>351</v>
      </c>
      <c r="B10113" t="s">
        <v>215</v>
      </c>
    </row>
    <row r="10114" spans="1:2" x14ac:dyDescent="0.3">
      <c r="A10114" t="s">
        <v>351</v>
      </c>
      <c r="B10114" t="s">
        <v>215</v>
      </c>
    </row>
    <row r="10115" spans="1:2" x14ac:dyDescent="0.3">
      <c r="A10115" t="s">
        <v>351</v>
      </c>
      <c r="B10115" t="s">
        <v>215</v>
      </c>
    </row>
    <row r="10116" spans="1:2" x14ac:dyDescent="0.3">
      <c r="A10116" t="s">
        <v>351</v>
      </c>
      <c r="B10116" t="s">
        <v>215</v>
      </c>
    </row>
    <row r="10117" spans="1:2" x14ac:dyDescent="0.3">
      <c r="A10117" t="s">
        <v>351</v>
      </c>
      <c r="B10117" t="s">
        <v>215</v>
      </c>
    </row>
    <row r="10118" spans="1:2" x14ac:dyDescent="0.3">
      <c r="A10118" t="s">
        <v>351</v>
      </c>
      <c r="B10118" t="s">
        <v>215</v>
      </c>
    </row>
    <row r="10119" spans="1:2" x14ac:dyDescent="0.3">
      <c r="A10119" t="s">
        <v>351</v>
      </c>
      <c r="B10119" t="s">
        <v>215</v>
      </c>
    </row>
    <row r="10120" spans="1:2" x14ac:dyDescent="0.3">
      <c r="A10120" t="s">
        <v>350</v>
      </c>
      <c r="B10120" t="s">
        <v>227</v>
      </c>
    </row>
    <row r="10121" spans="1:2" x14ac:dyDescent="0.3">
      <c r="A10121" t="s">
        <v>350</v>
      </c>
      <c r="B10121" t="s">
        <v>227</v>
      </c>
    </row>
    <row r="10122" spans="1:2" x14ac:dyDescent="0.3">
      <c r="A10122" t="s">
        <v>350</v>
      </c>
      <c r="B10122" t="s">
        <v>227</v>
      </c>
    </row>
    <row r="10123" spans="1:2" x14ac:dyDescent="0.3">
      <c r="A10123" t="s">
        <v>350</v>
      </c>
      <c r="B10123" t="s">
        <v>227</v>
      </c>
    </row>
    <row r="10124" spans="1:2" x14ac:dyDescent="0.3">
      <c r="A10124" t="s">
        <v>350</v>
      </c>
      <c r="B10124" t="s">
        <v>227</v>
      </c>
    </row>
    <row r="10125" spans="1:2" x14ac:dyDescent="0.3">
      <c r="A10125" t="s">
        <v>350</v>
      </c>
      <c r="B10125" t="s">
        <v>227</v>
      </c>
    </row>
    <row r="10126" spans="1:2" x14ac:dyDescent="0.3">
      <c r="A10126" t="s">
        <v>350</v>
      </c>
      <c r="B10126" t="s">
        <v>227</v>
      </c>
    </row>
    <row r="10127" spans="1:2" x14ac:dyDescent="0.3">
      <c r="A10127" t="s">
        <v>350</v>
      </c>
      <c r="B10127" t="s">
        <v>227</v>
      </c>
    </row>
    <row r="10128" spans="1:2" x14ac:dyDescent="0.3">
      <c r="A10128" t="s">
        <v>103</v>
      </c>
      <c r="B10128" t="s">
        <v>94</v>
      </c>
    </row>
    <row r="10129" spans="1:2" x14ac:dyDescent="0.3">
      <c r="A10129" t="s">
        <v>349</v>
      </c>
      <c r="B10129" t="s">
        <v>216</v>
      </c>
    </row>
    <row r="10130" spans="1:2" x14ac:dyDescent="0.3">
      <c r="A10130" t="s">
        <v>348</v>
      </c>
      <c r="B10130" t="s">
        <v>206</v>
      </c>
    </row>
    <row r="10131" spans="1:2" x14ac:dyDescent="0.3">
      <c r="A10131" t="s">
        <v>348</v>
      </c>
      <c r="B10131" t="s">
        <v>206</v>
      </c>
    </row>
    <row r="10132" spans="1:2" x14ac:dyDescent="0.3">
      <c r="A10132" t="s">
        <v>348</v>
      </c>
      <c r="B10132" t="s">
        <v>206</v>
      </c>
    </row>
    <row r="10133" spans="1:2" x14ac:dyDescent="0.3">
      <c r="A10133" t="s">
        <v>348</v>
      </c>
      <c r="B10133" t="s">
        <v>206</v>
      </c>
    </row>
    <row r="10134" spans="1:2" x14ac:dyDescent="0.3">
      <c r="A10134" t="s">
        <v>348</v>
      </c>
      <c r="B10134" t="s">
        <v>206</v>
      </c>
    </row>
    <row r="10135" spans="1:2" x14ac:dyDescent="0.3">
      <c r="A10135" t="s">
        <v>348</v>
      </c>
      <c r="B10135" t="s">
        <v>206</v>
      </c>
    </row>
    <row r="10136" spans="1:2" x14ac:dyDescent="0.3">
      <c r="A10136" t="s">
        <v>348</v>
      </c>
      <c r="B10136" t="s">
        <v>206</v>
      </c>
    </row>
    <row r="10137" spans="1:2" x14ac:dyDescent="0.3">
      <c r="A10137" t="s">
        <v>347</v>
      </c>
      <c r="B10137" t="s">
        <v>206</v>
      </c>
    </row>
    <row r="10138" spans="1:2" x14ac:dyDescent="0.3">
      <c r="A10138" t="s">
        <v>346</v>
      </c>
      <c r="B10138" t="s">
        <v>211</v>
      </c>
    </row>
    <row r="10139" spans="1:2" x14ac:dyDescent="0.3">
      <c r="A10139" t="s">
        <v>189</v>
      </c>
      <c r="B10139" t="s">
        <v>70</v>
      </c>
    </row>
    <row r="10140" spans="1:2" x14ac:dyDescent="0.3">
      <c r="A10140" t="s">
        <v>345</v>
      </c>
      <c r="B10140" t="s">
        <v>212</v>
      </c>
    </row>
    <row r="10141" spans="1:2" x14ac:dyDescent="0.3">
      <c r="A10141" t="s">
        <v>345</v>
      </c>
      <c r="B10141" t="s">
        <v>212</v>
      </c>
    </row>
    <row r="10142" spans="1:2" x14ac:dyDescent="0.3">
      <c r="A10142" t="s">
        <v>345</v>
      </c>
      <c r="B10142" t="s">
        <v>212</v>
      </c>
    </row>
    <row r="10143" spans="1:2" x14ac:dyDescent="0.3">
      <c r="A10143" t="s">
        <v>345</v>
      </c>
      <c r="B10143" t="s">
        <v>212</v>
      </c>
    </row>
    <row r="10144" spans="1:2" x14ac:dyDescent="0.3">
      <c r="A10144" t="s">
        <v>345</v>
      </c>
      <c r="B10144" t="s">
        <v>212</v>
      </c>
    </row>
    <row r="10145" spans="1:2" x14ac:dyDescent="0.3">
      <c r="A10145" t="s">
        <v>345</v>
      </c>
      <c r="B10145" t="s">
        <v>212</v>
      </c>
    </row>
    <row r="10146" spans="1:2" x14ac:dyDescent="0.3">
      <c r="A10146" t="s">
        <v>345</v>
      </c>
      <c r="B10146" t="s">
        <v>212</v>
      </c>
    </row>
    <row r="10147" spans="1:2" x14ac:dyDescent="0.3">
      <c r="A10147" t="s">
        <v>345</v>
      </c>
      <c r="B10147" t="s">
        <v>212</v>
      </c>
    </row>
    <row r="10148" spans="1:2" x14ac:dyDescent="0.3">
      <c r="A10148" t="s">
        <v>345</v>
      </c>
      <c r="B10148" t="s">
        <v>212</v>
      </c>
    </row>
    <row r="10149" spans="1:2" x14ac:dyDescent="0.3">
      <c r="A10149" t="s">
        <v>345</v>
      </c>
      <c r="B10149" t="s">
        <v>212</v>
      </c>
    </row>
    <row r="10150" spans="1:2" x14ac:dyDescent="0.3">
      <c r="A10150" t="s">
        <v>345</v>
      </c>
      <c r="B10150" t="s">
        <v>212</v>
      </c>
    </row>
    <row r="10151" spans="1:2" x14ac:dyDescent="0.3">
      <c r="A10151" t="s">
        <v>345</v>
      </c>
      <c r="B10151" t="s">
        <v>212</v>
      </c>
    </row>
    <row r="10152" spans="1:2" x14ac:dyDescent="0.3">
      <c r="A10152" t="s">
        <v>345</v>
      </c>
      <c r="B10152" t="s">
        <v>212</v>
      </c>
    </row>
    <row r="10153" spans="1:2" x14ac:dyDescent="0.3">
      <c r="A10153" t="s">
        <v>345</v>
      </c>
      <c r="B10153" t="s">
        <v>212</v>
      </c>
    </row>
    <row r="10154" spans="1:2" x14ac:dyDescent="0.3">
      <c r="A10154" t="s">
        <v>344</v>
      </c>
      <c r="B10154" t="s">
        <v>212</v>
      </c>
    </row>
    <row r="10155" spans="1:2" x14ac:dyDescent="0.3">
      <c r="A10155" t="s">
        <v>344</v>
      </c>
      <c r="B10155" t="s">
        <v>212</v>
      </c>
    </row>
    <row r="10156" spans="1:2" x14ac:dyDescent="0.3">
      <c r="A10156" t="s">
        <v>344</v>
      </c>
      <c r="B10156" t="s">
        <v>212</v>
      </c>
    </row>
    <row r="10157" spans="1:2" x14ac:dyDescent="0.3">
      <c r="A10157" t="s">
        <v>344</v>
      </c>
      <c r="B10157" t="s">
        <v>212</v>
      </c>
    </row>
    <row r="10158" spans="1:2" x14ac:dyDescent="0.3">
      <c r="A10158" t="s">
        <v>344</v>
      </c>
      <c r="B10158" t="s">
        <v>212</v>
      </c>
    </row>
    <row r="10159" spans="1:2" x14ac:dyDescent="0.3">
      <c r="A10159" t="s">
        <v>344</v>
      </c>
      <c r="B10159" t="s">
        <v>212</v>
      </c>
    </row>
    <row r="10160" spans="1:2" x14ac:dyDescent="0.3">
      <c r="A10160" t="s">
        <v>344</v>
      </c>
      <c r="B10160" t="s">
        <v>212</v>
      </c>
    </row>
    <row r="10161" spans="1:2" x14ac:dyDescent="0.3">
      <c r="A10161" t="s">
        <v>344</v>
      </c>
      <c r="B10161" t="s">
        <v>212</v>
      </c>
    </row>
    <row r="10162" spans="1:2" x14ac:dyDescent="0.3">
      <c r="A10162" t="s">
        <v>344</v>
      </c>
      <c r="B10162" t="s">
        <v>212</v>
      </c>
    </row>
    <row r="10163" spans="1:2" x14ac:dyDescent="0.3">
      <c r="A10163" t="s">
        <v>344</v>
      </c>
      <c r="B10163" t="s">
        <v>212</v>
      </c>
    </row>
    <row r="10164" spans="1:2" x14ac:dyDescent="0.3">
      <c r="A10164" t="s">
        <v>344</v>
      </c>
      <c r="B10164" t="s">
        <v>212</v>
      </c>
    </row>
    <row r="10165" spans="1:2" x14ac:dyDescent="0.3">
      <c r="A10165" t="s">
        <v>344</v>
      </c>
      <c r="B10165" t="s">
        <v>212</v>
      </c>
    </row>
    <row r="10166" spans="1:2" x14ac:dyDescent="0.3">
      <c r="A10166" t="s">
        <v>344</v>
      </c>
      <c r="B10166" t="s">
        <v>212</v>
      </c>
    </row>
    <row r="10167" spans="1:2" x14ac:dyDescent="0.3">
      <c r="A10167" t="s">
        <v>344</v>
      </c>
      <c r="B10167" t="s">
        <v>212</v>
      </c>
    </row>
    <row r="10168" spans="1:2" x14ac:dyDescent="0.3">
      <c r="A10168" t="s">
        <v>344</v>
      </c>
      <c r="B10168" t="s">
        <v>212</v>
      </c>
    </row>
    <row r="10169" spans="1:2" x14ac:dyDescent="0.3">
      <c r="A10169" t="s">
        <v>344</v>
      </c>
      <c r="B10169" t="s">
        <v>212</v>
      </c>
    </row>
    <row r="10170" spans="1:2" x14ac:dyDescent="0.3">
      <c r="A10170" t="s">
        <v>344</v>
      </c>
      <c r="B10170" t="s">
        <v>212</v>
      </c>
    </row>
    <row r="10171" spans="1:2" x14ac:dyDescent="0.3">
      <c r="A10171" t="s">
        <v>344</v>
      </c>
      <c r="B10171" t="s">
        <v>212</v>
      </c>
    </row>
    <row r="10172" spans="1:2" x14ac:dyDescent="0.3">
      <c r="A10172" t="s">
        <v>344</v>
      </c>
      <c r="B10172" t="s">
        <v>212</v>
      </c>
    </row>
    <row r="10173" spans="1:2" x14ac:dyDescent="0.3">
      <c r="A10173" t="s">
        <v>344</v>
      </c>
      <c r="B10173" t="s">
        <v>212</v>
      </c>
    </row>
    <row r="10174" spans="1:2" x14ac:dyDescent="0.3">
      <c r="A10174" t="s">
        <v>344</v>
      </c>
      <c r="B10174" t="s">
        <v>212</v>
      </c>
    </row>
    <row r="10175" spans="1:2" x14ac:dyDescent="0.3">
      <c r="A10175" t="s">
        <v>343</v>
      </c>
      <c r="B10175" t="s">
        <v>211</v>
      </c>
    </row>
    <row r="10176" spans="1:2" x14ac:dyDescent="0.3">
      <c r="A10176" t="s">
        <v>343</v>
      </c>
      <c r="B10176" t="s">
        <v>211</v>
      </c>
    </row>
    <row r="10177" spans="1:2" x14ac:dyDescent="0.3">
      <c r="A10177" t="s">
        <v>343</v>
      </c>
      <c r="B10177" t="s">
        <v>211</v>
      </c>
    </row>
    <row r="10178" spans="1:2" x14ac:dyDescent="0.3">
      <c r="A10178" t="s">
        <v>343</v>
      </c>
      <c r="B10178" t="s">
        <v>211</v>
      </c>
    </row>
    <row r="10179" spans="1:2" x14ac:dyDescent="0.3">
      <c r="A10179" t="s">
        <v>343</v>
      </c>
      <c r="B10179" t="s">
        <v>211</v>
      </c>
    </row>
    <row r="10180" spans="1:2" x14ac:dyDescent="0.3">
      <c r="A10180" t="s">
        <v>343</v>
      </c>
      <c r="B10180" t="s">
        <v>211</v>
      </c>
    </row>
    <row r="10181" spans="1:2" x14ac:dyDescent="0.3">
      <c r="A10181" t="s">
        <v>343</v>
      </c>
      <c r="B10181" t="s">
        <v>211</v>
      </c>
    </row>
    <row r="10182" spans="1:2" x14ac:dyDescent="0.3">
      <c r="A10182" t="s">
        <v>343</v>
      </c>
      <c r="B10182" t="s">
        <v>211</v>
      </c>
    </row>
    <row r="10183" spans="1:2" x14ac:dyDescent="0.3">
      <c r="A10183" t="s">
        <v>343</v>
      </c>
      <c r="B10183" t="s">
        <v>211</v>
      </c>
    </row>
    <row r="10184" spans="1:2" x14ac:dyDescent="0.3">
      <c r="A10184" t="s">
        <v>343</v>
      </c>
      <c r="B10184" t="s">
        <v>211</v>
      </c>
    </row>
    <row r="10185" spans="1:2" x14ac:dyDescent="0.3">
      <c r="A10185" t="s">
        <v>343</v>
      </c>
      <c r="B10185" t="s">
        <v>211</v>
      </c>
    </row>
    <row r="10186" spans="1:2" x14ac:dyDescent="0.3">
      <c r="A10186" t="s">
        <v>343</v>
      </c>
      <c r="B10186" t="s">
        <v>211</v>
      </c>
    </row>
    <row r="10187" spans="1:2" x14ac:dyDescent="0.3">
      <c r="A10187" t="s">
        <v>342</v>
      </c>
      <c r="B10187" t="s">
        <v>212</v>
      </c>
    </row>
    <row r="10188" spans="1:2" x14ac:dyDescent="0.3">
      <c r="A10188" t="s">
        <v>342</v>
      </c>
      <c r="B10188" t="s">
        <v>212</v>
      </c>
    </row>
    <row r="10189" spans="1:2" x14ac:dyDescent="0.3">
      <c r="A10189" t="s">
        <v>342</v>
      </c>
      <c r="B10189" t="s">
        <v>212</v>
      </c>
    </row>
    <row r="10190" spans="1:2" x14ac:dyDescent="0.3">
      <c r="A10190" t="s">
        <v>341</v>
      </c>
      <c r="B10190" t="s">
        <v>206</v>
      </c>
    </row>
    <row r="10191" spans="1:2" x14ac:dyDescent="0.3">
      <c r="A10191" t="s">
        <v>340</v>
      </c>
      <c r="B10191" t="s">
        <v>206</v>
      </c>
    </row>
    <row r="10192" spans="1:2" x14ac:dyDescent="0.3">
      <c r="A10192" t="s">
        <v>339</v>
      </c>
      <c r="B10192" t="s">
        <v>70</v>
      </c>
    </row>
    <row r="10193" spans="1:2" x14ac:dyDescent="0.3">
      <c r="A10193" t="s">
        <v>121</v>
      </c>
      <c r="B10193" t="s">
        <v>211</v>
      </c>
    </row>
    <row r="10194" spans="1:2" x14ac:dyDescent="0.3">
      <c r="A10194" t="s">
        <v>121</v>
      </c>
      <c r="B10194" t="s">
        <v>211</v>
      </c>
    </row>
    <row r="10195" spans="1:2" x14ac:dyDescent="0.3">
      <c r="A10195" t="s">
        <v>338</v>
      </c>
      <c r="B10195" t="s">
        <v>70</v>
      </c>
    </row>
    <row r="10196" spans="1:2" x14ac:dyDescent="0.3">
      <c r="A10196" t="s">
        <v>337</v>
      </c>
      <c r="B10196" t="s">
        <v>211</v>
      </c>
    </row>
    <row r="10197" spans="1:2" x14ac:dyDescent="0.3">
      <c r="A10197" t="s">
        <v>336</v>
      </c>
      <c r="B10197" t="s">
        <v>216</v>
      </c>
    </row>
    <row r="10198" spans="1:2" x14ac:dyDescent="0.3">
      <c r="A10198" t="s">
        <v>335</v>
      </c>
      <c r="B10198" t="s">
        <v>212</v>
      </c>
    </row>
    <row r="10199" spans="1:2" x14ac:dyDescent="0.3">
      <c r="A10199" t="s">
        <v>334</v>
      </c>
      <c r="B10199" t="s">
        <v>208</v>
      </c>
    </row>
    <row r="10200" spans="1:2" x14ac:dyDescent="0.3">
      <c r="A10200" t="s">
        <v>333</v>
      </c>
      <c r="B10200" t="s">
        <v>212</v>
      </c>
    </row>
    <row r="10201" spans="1:2" x14ac:dyDescent="0.3">
      <c r="A10201" t="s">
        <v>333</v>
      </c>
      <c r="B10201" t="s">
        <v>212</v>
      </c>
    </row>
    <row r="10202" spans="1:2" x14ac:dyDescent="0.3">
      <c r="A10202" t="s">
        <v>333</v>
      </c>
      <c r="B10202" t="s">
        <v>212</v>
      </c>
    </row>
    <row r="10203" spans="1:2" x14ac:dyDescent="0.3">
      <c r="A10203" t="s">
        <v>333</v>
      </c>
      <c r="B10203" t="s">
        <v>212</v>
      </c>
    </row>
    <row r="10204" spans="1:2" x14ac:dyDescent="0.3">
      <c r="A10204" t="s">
        <v>333</v>
      </c>
      <c r="B10204" t="s">
        <v>212</v>
      </c>
    </row>
    <row r="10205" spans="1:2" x14ac:dyDescent="0.3">
      <c r="A10205" t="s">
        <v>333</v>
      </c>
      <c r="B10205" t="s">
        <v>212</v>
      </c>
    </row>
    <row r="10206" spans="1:2" x14ac:dyDescent="0.3">
      <c r="A10206" t="s">
        <v>333</v>
      </c>
      <c r="B10206" t="s">
        <v>212</v>
      </c>
    </row>
    <row r="10207" spans="1:2" x14ac:dyDescent="0.3">
      <c r="A10207" t="s">
        <v>333</v>
      </c>
      <c r="B10207" t="s">
        <v>212</v>
      </c>
    </row>
    <row r="10208" spans="1:2" x14ac:dyDescent="0.3">
      <c r="A10208" t="s">
        <v>333</v>
      </c>
      <c r="B10208" t="s">
        <v>212</v>
      </c>
    </row>
    <row r="10209" spans="1:2" x14ac:dyDescent="0.3">
      <c r="A10209" t="s">
        <v>333</v>
      </c>
      <c r="B10209" t="s">
        <v>212</v>
      </c>
    </row>
    <row r="10210" spans="1:2" x14ac:dyDescent="0.3">
      <c r="A10210" t="s">
        <v>333</v>
      </c>
      <c r="B10210" t="s">
        <v>212</v>
      </c>
    </row>
    <row r="10211" spans="1:2" x14ac:dyDescent="0.3">
      <c r="A10211" t="s">
        <v>333</v>
      </c>
      <c r="B10211" t="s">
        <v>212</v>
      </c>
    </row>
    <row r="10212" spans="1:2" x14ac:dyDescent="0.3">
      <c r="A10212" t="s">
        <v>333</v>
      </c>
      <c r="B10212" t="s">
        <v>212</v>
      </c>
    </row>
    <row r="10213" spans="1:2" x14ac:dyDescent="0.3">
      <c r="A10213" t="s">
        <v>333</v>
      </c>
      <c r="B10213" t="s">
        <v>212</v>
      </c>
    </row>
    <row r="10214" spans="1:2" x14ac:dyDescent="0.3">
      <c r="A10214" t="s">
        <v>333</v>
      </c>
      <c r="B10214" t="s">
        <v>212</v>
      </c>
    </row>
    <row r="10215" spans="1:2" x14ac:dyDescent="0.3">
      <c r="A10215" t="s">
        <v>333</v>
      </c>
      <c r="B10215" t="s">
        <v>212</v>
      </c>
    </row>
    <row r="10216" spans="1:2" x14ac:dyDescent="0.3">
      <c r="A10216" t="s">
        <v>333</v>
      </c>
      <c r="B10216" t="s">
        <v>212</v>
      </c>
    </row>
    <row r="10217" spans="1:2" x14ac:dyDescent="0.3">
      <c r="A10217" t="s">
        <v>333</v>
      </c>
      <c r="B10217" t="s">
        <v>212</v>
      </c>
    </row>
    <row r="10218" spans="1:2" x14ac:dyDescent="0.3">
      <c r="A10218" t="s">
        <v>333</v>
      </c>
      <c r="B10218" t="s">
        <v>212</v>
      </c>
    </row>
    <row r="10219" spans="1:2" x14ac:dyDescent="0.3">
      <c r="A10219" t="s">
        <v>333</v>
      </c>
      <c r="B10219" t="s">
        <v>212</v>
      </c>
    </row>
    <row r="10220" spans="1:2" x14ac:dyDescent="0.3">
      <c r="A10220" t="s">
        <v>333</v>
      </c>
      <c r="B10220" t="s">
        <v>212</v>
      </c>
    </row>
    <row r="10221" spans="1:2" x14ac:dyDescent="0.3">
      <c r="A10221" t="s">
        <v>333</v>
      </c>
      <c r="B10221" t="s">
        <v>212</v>
      </c>
    </row>
    <row r="10222" spans="1:2" x14ac:dyDescent="0.3">
      <c r="A10222" t="s">
        <v>333</v>
      </c>
      <c r="B10222" t="s">
        <v>212</v>
      </c>
    </row>
    <row r="10223" spans="1:2" x14ac:dyDescent="0.3">
      <c r="A10223" t="s">
        <v>333</v>
      </c>
      <c r="B10223" t="s">
        <v>212</v>
      </c>
    </row>
    <row r="10224" spans="1:2" x14ac:dyDescent="0.3">
      <c r="A10224" t="s">
        <v>333</v>
      </c>
      <c r="B10224" t="s">
        <v>212</v>
      </c>
    </row>
    <row r="10225" spans="1:2" x14ac:dyDescent="0.3">
      <c r="A10225" t="s">
        <v>333</v>
      </c>
      <c r="B10225" t="s">
        <v>212</v>
      </c>
    </row>
    <row r="10226" spans="1:2" x14ac:dyDescent="0.3">
      <c r="A10226" t="s">
        <v>333</v>
      </c>
      <c r="B10226" t="s">
        <v>212</v>
      </c>
    </row>
    <row r="10227" spans="1:2" x14ac:dyDescent="0.3">
      <c r="A10227" t="s">
        <v>333</v>
      </c>
      <c r="B10227" t="s">
        <v>212</v>
      </c>
    </row>
    <row r="10228" spans="1:2" x14ac:dyDescent="0.3">
      <c r="A10228" t="s">
        <v>333</v>
      </c>
      <c r="B10228" t="s">
        <v>212</v>
      </c>
    </row>
    <row r="10229" spans="1:2" x14ac:dyDescent="0.3">
      <c r="A10229" t="s">
        <v>332</v>
      </c>
      <c r="B10229" t="s">
        <v>227</v>
      </c>
    </row>
    <row r="10230" spans="1:2" x14ac:dyDescent="0.3">
      <c r="A10230" t="s">
        <v>332</v>
      </c>
      <c r="B10230" t="s">
        <v>227</v>
      </c>
    </row>
    <row r="10231" spans="1:2" x14ac:dyDescent="0.3">
      <c r="A10231" t="s">
        <v>332</v>
      </c>
      <c r="B10231" t="s">
        <v>227</v>
      </c>
    </row>
    <row r="10232" spans="1:2" x14ac:dyDescent="0.3">
      <c r="A10232" t="s">
        <v>332</v>
      </c>
      <c r="B10232" t="s">
        <v>227</v>
      </c>
    </row>
    <row r="10233" spans="1:2" x14ac:dyDescent="0.3">
      <c r="A10233" t="s">
        <v>332</v>
      </c>
      <c r="B10233" t="s">
        <v>227</v>
      </c>
    </row>
    <row r="10234" spans="1:2" x14ac:dyDescent="0.3">
      <c r="A10234" t="s">
        <v>332</v>
      </c>
      <c r="B10234" t="s">
        <v>227</v>
      </c>
    </row>
    <row r="10235" spans="1:2" x14ac:dyDescent="0.3">
      <c r="A10235" t="s">
        <v>332</v>
      </c>
      <c r="B10235" t="s">
        <v>227</v>
      </c>
    </row>
    <row r="10236" spans="1:2" x14ac:dyDescent="0.3">
      <c r="A10236" t="s">
        <v>332</v>
      </c>
      <c r="B10236" t="s">
        <v>227</v>
      </c>
    </row>
    <row r="10237" spans="1:2" x14ac:dyDescent="0.3">
      <c r="A10237" t="s">
        <v>332</v>
      </c>
      <c r="B10237" t="s">
        <v>227</v>
      </c>
    </row>
    <row r="10238" spans="1:2" x14ac:dyDescent="0.3">
      <c r="A10238" t="s">
        <v>332</v>
      </c>
      <c r="B10238" t="s">
        <v>227</v>
      </c>
    </row>
    <row r="10239" spans="1:2" x14ac:dyDescent="0.3">
      <c r="A10239" t="s">
        <v>332</v>
      </c>
      <c r="B10239" t="s">
        <v>227</v>
      </c>
    </row>
    <row r="10240" spans="1:2" x14ac:dyDescent="0.3">
      <c r="A10240" t="s">
        <v>332</v>
      </c>
      <c r="B10240" t="s">
        <v>227</v>
      </c>
    </row>
    <row r="10241" spans="1:2" x14ac:dyDescent="0.3">
      <c r="A10241" t="s">
        <v>332</v>
      </c>
      <c r="B10241" t="s">
        <v>227</v>
      </c>
    </row>
    <row r="10242" spans="1:2" x14ac:dyDescent="0.3">
      <c r="A10242" t="s">
        <v>332</v>
      </c>
      <c r="B10242" t="s">
        <v>227</v>
      </c>
    </row>
    <row r="10243" spans="1:2" x14ac:dyDescent="0.3">
      <c r="A10243" t="s">
        <v>332</v>
      </c>
      <c r="B10243" t="s">
        <v>227</v>
      </c>
    </row>
    <row r="10244" spans="1:2" x14ac:dyDescent="0.3">
      <c r="A10244" t="s">
        <v>332</v>
      </c>
      <c r="B10244" t="s">
        <v>227</v>
      </c>
    </row>
    <row r="10245" spans="1:2" x14ac:dyDescent="0.3">
      <c r="A10245" t="s">
        <v>332</v>
      </c>
      <c r="B10245" t="s">
        <v>227</v>
      </c>
    </row>
    <row r="10246" spans="1:2" x14ac:dyDescent="0.3">
      <c r="A10246" t="s">
        <v>332</v>
      </c>
      <c r="B10246" t="s">
        <v>227</v>
      </c>
    </row>
    <row r="10247" spans="1:2" x14ac:dyDescent="0.3">
      <c r="A10247" t="s">
        <v>332</v>
      </c>
      <c r="B10247" t="s">
        <v>227</v>
      </c>
    </row>
    <row r="10248" spans="1:2" x14ac:dyDescent="0.3">
      <c r="A10248" t="s">
        <v>332</v>
      </c>
      <c r="B10248" t="s">
        <v>227</v>
      </c>
    </row>
    <row r="10249" spans="1:2" x14ac:dyDescent="0.3">
      <c r="A10249" t="s">
        <v>332</v>
      </c>
      <c r="B10249" t="s">
        <v>227</v>
      </c>
    </row>
    <row r="10250" spans="1:2" x14ac:dyDescent="0.3">
      <c r="A10250" t="s">
        <v>332</v>
      </c>
      <c r="B10250" t="s">
        <v>227</v>
      </c>
    </row>
    <row r="10251" spans="1:2" x14ac:dyDescent="0.3">
      <c r="A10251" t="s">
        <v>332</v>
      </c>
      <c r="B10251" t="s">
        <v>227</v>
      </c>
    </row>
    <row r="10252" spans="1:2" x14ac:dyDescent="0.3">
      <c r="A10252" t="s">
        <v>332</v>
      </c>
      <c r="B10252" t="s">
        <v>227</v>
      </c>
    </row>
    <row r="10253" spans="1:2" x14ac:dyDescent="0.3">
      <c r="A10253" t="s">
        <v>332</v>
      </c>
      <c r="B10253" t="s">
        <v>227</v>
      </c>
    </row>
    <row r="10254" spans="1:2" x14ac:dyDescent="0.3">
      <c r="A10254" t="s">
        <v>332</v>
      </c>
      <c r="B10254" t="s">
        <v>227</v>
      </c>
    </row>
    <row r="10255" spans="1:2" x14ac:dyDescent="0.3">
      <c r="A10255" t="s">
        <v>332</v>
      </c>
      <c r="B10255" t="s">
        <v>227</v>
      </c>
    </row>
    <row r="10256" spans="1:2" x14ac:dyDescent="0.3">
      <c r="A10256" t="s">
        <v>332</v>
      </c>
      <c r="B10256" t="s">
        <v>227</v>
      </c>
    </row>
    <row r="10257" spans="1:2" x14ac:dyDescent="0.3">
      <c r="A10257" t="s">
        <v>332</v>
      </c>
      <c r="B10257" t="s">
        <v>227</v>
      </c>
    </row>
    <row r="10258" spans="1:2" x14ac:dyDescent="0.3">
      <c r="A10258" t="s">
        <v>332</v>
      </c>
      <c r="B10258" t="s">
        <v>227</v>
      </c>
    </row>
    <row r="10259" spans="1:2" x14ac:dyDescent="0.3">
      <c r="A10259" t="s">
        <v>331</v>
      </c>
      <c r="B10259" t="s">
        <v>70</v>
      </c>
    </row>
    <row r="10260" spans="1:2" x14ac:dyDescent="0.3">
      <c r="A10260" t="s">
        <v>330</v>
      </c>
      <c r="B10260" t="s">
        <v>206</v>
      </c>
    </row>
    <row r="10261" spans="1:2" x14ac:dyDescent="0.3">
      <c r="A10261" t="s">
        <v>329</v>
      </c>
      <c r="B10261" t="s">
        <v>227</v>
      </c>
    </row>
    <row r="10262" spans="1:2" x14ac:dyDescent="0.3">
      <c r="A10262" t="s">
        <v>328</v>
      </c>
      <c r="B10262" t="s">
        <v>218</v>
      </c>
    </row>
    <row r="10263" spans="1:2" x14ac:dyDescent="0.3">
      <c r="A10263" t="s">
        <v>328</v>
      </c>
      <c r="B10263" t="s">
        <v>218</v>
      </c>
    </row>
    <row r="10264" spans="1:2" x14ac:dyDescent="0.3">
      <c r="A10264" t="s">
        <v>328</v>
      </c>
      <c r="B10264" t="s">
        <v>218</v>
      </c>
    </row>
    <row r="10265" spans="1:2" x14ac:dyDescent="0.3">
      <c r="A10265" t="s">
        <v>328</v>
      </c>
      <c r="B10265" t="s">
        <v>218</v>
      </c>
    </row>
    <row r="10266" spans="1:2" x14ac:dyDescent="0.3">
      <c r="A10266" t="s">
        <v>327</v>
      </c>
      <c r="B10266" t="s">
        <v>212</v>
      </c>
    </row>
    <row r="10267" spans="1:2" x14ac:dyDescent="0.3">
      <c r="A10267" t="s">
        <v>327</v>
      </c>
      <c r="B10267" t="s">
        <v>212</v>
      </c>
    </row>
    <row r="10268" spans="1:2" x14ac:dyDescent="0.3">
      <c r="A10268" t="s">
        <v>327</v>
      </c>
      <c r="B10268" t="s">
        <v>212</v>
      </c>
    </row>
    <row r="10269" spans="1:2" x14ac:dyDescent="0.3">
      <c r="A10269" t="s">
        <v>327</v>
      </c>
      <c r="B10269" t="s">
        <v>212</v>
      </c>
    </row>
    <row r="10270" spans="1:2" x14ac:dyDescent="0.3">
      <c r="A10270" t="s">
        <v>327</v>
      </c>
      <c r="B10270" t="s">
        <v>212</v>
      </c>
    </row>
    <row r="10271" spans="1:2" x14ac:dyDescent="0.3">
      <c r="A10271" t="s">
        <v>327</v>
      </c>
      <c r="B10271" t="s">
        <v>212</v>
      </c>
    </row>
    <row r="10272" spans="1:2" x14ac:dyDescent="0.3">
      <c r="A10272" t="s">
        <v>327</v>
      </c>
      <c r="B10272" t="s">
        <v>212</v>
      </c>
    </row>
    <row r="10273" spans="1:2" x14ac:dyDescent="0.3">
      <c r="A10273" t="s">
        <v>327</v>
      </c>
      <c r="B10273" t="s">
        <v>212</v>
      </c>
    </row>
    <row r="10274" spans="1:2" x14ac:dyDescent="0.3">
      <c r="A10274" t="s">
        <v>327</v>
      </c>
      <c r="B10274" t="s">
        <v>212</v>
      </c>
    </row>
    <row r="10275" spans="1:2" x14ac:dyDescent="0.3">
      <c r="A10275" t="s">
        <v>327</v>
      </c>
      <c r="B10275" t="s">
        <v>212</v>
      </c>
    </row>
    <row r="10276" spans="1:2" x14ac:dyDescent="0.3">
      <c r="A10276" t="s">
        <v>327</v>
      </c>
      <c r="B10276" t="s">
        <v>212</v>
      </c>
    </row>
    <row r="10277" spans="1:2" x14ac:dyDescent="0.3">
      <c r="A10277" t="s">
        <v>327</v>
      </c>
      <c r="B10277" t="s">
        <v>212</v>
      </c>
    </row>
    <row r="10278" spans="1:2" x14ac:dyDescent="0.3">
      <c r="A10278" t="s">
        <v>327</v>
      </c>
      <c r="B10278" t="s">
        <v>212</v>
      </c>
    </row>
    <row r="10279" spans="1:2" x14ac:dyDescent="0.3">
      <c r="A10279" t="s">
        <v>327</v>
      </c>
      <c r="B10279" t="s">
        <v>212</v>
      </c>
    </row>
    <row r="10280" spans="1:2" x14ac:dyDescent="0.3">
      <c r="A10280" t="s">
        <v>327</v>
      </c>
      <c r="B10280" t="s">
        <v>212</v>
      </c>
    </row>
    <row r="10281" spans="1:2" x14ac:dyDescent="0.3">
      <c r="A10281" t="s">
        <v>327</v>
      </c>
      <c r="B10281" t="s">
        <v>212</v>
      </c>
    </row>
    <row r="10282" spans="1:2" x14ac:dyDescent="0.3">
      <c r="A10282" t="s">
        <v>327</v>
      </c>
      <c r="B10282" t="s">
        <v>212</v>
      </c>
    </row>
    <row r="10283" spans="1:2" x14ac:dyDescent="0.3">
      <c r="A10283" t="s">
        <v>327</v>
      </c>
      <c r="B10283" t="s">
        <v>212</v>
      </c>
    </row>
    <row r="10284" spans="1:2" x14ac:dyDescent="0.3">
      <c r="A10284" t="s">
        <v>327</v>
      </c>
      <c r="B10284" t="s">
        <v>212</v>
      </c>
    </row>
    <row r="10285" spans="1:2" x14ac:dyDescent="0.3">
      <c r="A10285" t="s">
        <v>327</v>
      </c>
      <c r="B10285" t="s">
        <v>212</v>
      </c>
    </row>
    <row r="10286" spans="1:2" x14ac:dyDescent="0.3">
      <c r="A10286" t="s">
        <v>327</v>
      </c>
      <c r="B10286" t="s">
        <v>212</v>
      </c>
    </row>
    <row r="10287" spans="1:2" x14ac:dyDescent="0.3">
      <c r="A10287" t="s">
        <v>326</v>
      </c>
      <c r="B10287" t="s">
        <v>206</v>
      </c>
    </row>
    <row r="10288" spans="1:2" x14ac:dyDescent="0.3">
      <c r="A10288" t="s">
        <v>325</v>
      </c>
      <c r="B10288" t="s">
        <v>94</v>
      </c>
    </row>
    <row r="10289" spans="1:2" x14ac:dyDescent="0.3">
      <c r="A10289" t="s">
        <v>324</v>
      </c>
      <c r="B10289" t="s">
        <v>212</v>
      </c>
    </row>
    <row r="10290" spans="1:2" x14ac:dyDescent="0.3">
      <c r="A10290" t="s">
        <v>323</v>
      </c>
      <c r="B10290" t="s">
        <v>70</v>
      </c>
    </row>
    <row r="10291" spans="1:2" x14ac:dyDescent="0.3">
      <c r="A10291" t="s">
        <v>322</v>
      </c>
      <c r="B10291" t="s">
        <v>70</v>
      </c>
    </row>
    <row r="10292" spans="1:2" x14ac:dyDescent="0.3">
      <c r="A10292" t="s">
        <v>321</v>
      </c>
      <c r="B10292" t="s">
        <v>206</v>
      </c>
    </row>
    <row r="10293" spans="1:2" x14ac:dyDescent="0.3">
      <c r="A10293" t="s">
        <v>320</v>
      </c>
      <c r="B10293" t="s">
        <v>70</v>
      </c>
    </row>
    <row r="10294" spans="1:2" x14ac:dyDescent="0.3">
      <c r="A10294" t="s">
        <v>319</v>
      </c>
      <c r="B10294" t="s">
        <v>218</v>
      </c>
    </row>
    <row r="10295" spans="1:2" x14ac:dyDescent="0.3">
      <c r="A10295" t="s">
        <v>318</v>
      </c>
      <c r="B10295" t="s">
        <v>218</v>
      </c>
    </row>
    <row r="10296" spans="1:2" x14ac:dyDescent="0.3">
      <c r="A10296" t="s">
        <v>317</v>
      </c>
      <c r="B10296" t="s">
        <v>11</v>
      </c>
    </row>
    <row r="10297" spans="1:2" x14ac:dyDescent="0.3">
      <c r="A10297" t="s">
        <v>108</v>
      </c>
      <c r="B10297" t="s">
        <v>227</v>
      </c>
    </row>
    <row r="10298" spans="1:2" x14ac:dyDescent="0.3">
      <c r="A10298" t="s">
        <v>316</v>
      </c>
      <c r="B10298" t="s">
        <v>224</v>
      </c>
    </row>
    <row r="10299" spans="1:2" x14ac:dyDescent="0.3">
      <c r="A10299" t="s">
        <v>315</v>
      </c>
      <c r="B10299" t="s">
        <v>70</v>
      </c>
    </row>
    <row r="10300" spans="1:2" x14ac:dyDescent="0.3">
      <c r="A10300" t="s">
        <v>314</v>
      </c>
      <c r="B10300" t="s">
        <v>70</v>
      </c>
    </row>
    <row r="10301" spans="1:2" x14ac:dyDescent="0.3">
      <c r="A10301" t="s">
        <v>313</v>
      </c>
      <c r="B10301" t="s">
        <v>206</v>
      </c>
    </row>
    <row r="10302" spans="1:2" x14ac:dyDescent="0.3">
      <c r="A10302" t="s">
        <v>105</v>
      </c>
      <c r="B10302" t="s">
        <v>94</v>
      </c>
    </row>
    <row r="10303" spans="1:2" x14ac:dyDescent="0.3">
      <c r="A10303" t="s">
        <v>80</v>
      </c>
      <c r="B10303" t="s">
        <v>206</v>
      </c>
    </row>
    <row r="10304" spans="1:2" x14ac:dyDescent="0.3">
      <c r="A10304" t="s">
        <v>72</v>
      </c>
      <c r="B10304" t="s">
        <v>218</v>
      </c>
    </row>
    <row r="10305" spans="1:2" x14ac:dyDescent="0.3">
      <c r="A10305" t="s">
        <v>312</v>
      </c>
      <c r="B10305" t="s">
        <v>206</v>
      </c>
    </row>
    <row r="10306" spans="1:2" x14ac:dyDescent="0.3">
      <c r="A10306" t="s">
        <v>64</v>
      </c>
      <c r="B10306" t="s">
        <v>206</v>
      </c>
    </row>
    <row r="10307" spans="1:2" x14ac:dyDescent="0.3">
      <c r="A10307" t="s">
        <v>48</v>
      </c>
      <c r="B10307" t="s">
        <v>206</v>
      </c>
    </row>
    <row r="10308" spans="1:2" x14ac:dyDescent="0.3">
      <c r="A10308" t="s">
        <v>311</v>
      </c>
      <c r="B10308" t="s">
        <v>212</v>
      </c>
    </row>
    <row r="10309" spans="1:2" x14ac:dyDescent="0.3">
      <c r="A10309" t="s">
        <v>310</v>
      </c>
      <c r="B10309" t="s">
        <v>70</v>
      </c>
    </row>
    <row r="10310" spans="1:2" x14ac:dyDescent="0.3">
      <c r="A10310" t="s">
        <v>309</v>
      </c>
      <c r="B10310" t="s">
        <v>94</v>
      </c>
    </row>
    <row r="10311" spans="1:2" x14ac:dyDescent="0.3">
      <c r="A10311" t="s">
        <v>308</v>
      </c>
      <c r="B10311" t="s">
        <v>70</v>
      </c>
    </row>
    <row r="10312" spans="1:2" x14ac:dyDescent="0.3">
      <c r="A10312" t="s">
        <v>25</v>
      </c>
      <c r="B10312" t="s">
        <v>94</v>
      </c>
    </row>
    <row r="10313" spans="1:2" x14ac:dyDescent="0.3">
      <c r="A10313" t="s">
        <v>25</v>
      </c>
      <c r="B10313" t="s">
        <v>94</v>
      </c>
    </row>
    <row r="10314" spans="1:2" x14ac:dyDescent="0.3">
      <c r="A10314" t="s">
        <v>25</v>
      </c>
      <c r="B10314" t="s">
        <v>94</v>
      </c>
    </row>
    <row r="10315" spans="1:2" x14ac:dyDescent="0.3">
      <c r="A10315" t="s">
        <v>25</v>
      </c>
      <c r="B10315" t="s">
        <v>94</v>
      </c>
    </row>
    <row r="10316" spans="1:2" x14ac:dyDescent="0.3">
      <c r="A10316" t="s">
        <v>25</v>
      </c>
      <c r="B10316" t="s">
        <v>94</v>
      </c>
    </row>
    <row r="10317" spans="1:2" x14ac:dyDescent="0.3">
      <c r="A10317" t="s">
        <v>307</v>
      </c>
      <c r="B10317" t="s">
        <v>70</v>
      </c>
    </row>
    <row r="10318" spans="1:2" x14ac:dyDescent="0.3">
      <c r="A10318" t="s">
        <v>306</v>
      </c>
      <c r="B10318" t="s">
        <v>206</v>
      </c>
    </row>
    <row r="10319" spans="1:2" x14ac:dyDescent="0.3">
      <c r="A10319" t="s">
        <v>15</v>
      </c>
      <c r="B10319" t="s">
        <v>210</v>
      </c>
    </row>
    <row r="10320" spans="1:2" x14ac:dyDescent="0.3">
      <c r="A10320" t="s">
        <v>305</v>
      </c>
      <c r="B10320" t="s">
        <v>206</v>
      </c>
    </row>
    <row r="10321" spans="1:2" x14ac:dyDescent="0.3">
      <c r="A10321" t="s">
        <v>304</v>
      </c>
      <c r="B10321" t="s">
        <v>206</v>
      </c>
    </row>
    <row r="10322" spans="1:2" x14ac:dyDescent="0.3">
      <c r="A10322" t="s">
        <v>303</v>
      </c>
      <c r="B10322" t="s">
        <v>229</v>
      </c>
    </row>
    <row r="10323" spans="1:2" x14ac:dyDescent="0.3">
      <c r="A10323" t="s">
        <v>302</v>
      </c>
      <c r="B10323" t="s">
        <v>224</v>
      </c>
    </row>
    <row r="10324" spans="1:2" x14ac:dyDescent="0.3">
      <c r="A10324" t="s">
        <v>302</v>
      </c>
      <c r="B10324" t="s">
        <v>224</v>
      </c>
    </row>
    <row r="10325" spans="1:2" x14ac:dyDescent="0.3">
      <c r="A10325" t="s">
        <v>302</v>
      </c>
      <c r="B10325" t="s">
        <v>224</v>
      </c>
    </row>
    <row r="10326" spans="1:2" x14ac:dyDescent="0.3">
      <c r="A10326" t="s">
        <v>302</v>
      </c>
      <c r="B10326" t="s">
        <v>224</v>
      </c>
    </row>
    <row r="10327" spans="1:2" x14ac:dyDescent="0.3">
      <c r="A10327" t="s">
        <v>302</v>
      </c>
      <c r="B10327" t="s">
        <v>224</v>
      </c>
    </row>
    <row r="10328" spans="1:2" x14ac:dyDescent="0.3">
      <c r="A10328" t="s">
        <v>117</v>
      </c>
      <c r="B10328" t="s">
        <v>212</v>
      </c>
    </row>
    <row r="10329" spans="1:2" x14ac:dyDescent="0.3">
      <c r="A10329" t="s">
        <v>27</v>
      </c>
      <c r="B10329" t="s">
        <v>212</v>
      </c>
    </row>
    <row r="10330" spans="1:2" x14ac:dyDescent="0.3">
      <c r="A10330" t="s">
        <v>301</v>
      </c>
      <c r="B10330" t="s">
        <v>221</v>
      </c>
    </row>
    <row r="10331" spans="1:2" x14ac:dyDescent="0.3">
      <c r="A10331" t="s">
        <v>300</v>
      </c>
      <c r="B10331" t="s">
        <v>216</v>
      </c>
    </row>
    <row r="10332" spans="1:2" x14ac:dyDescent="0.3">
      <c r="A10332" t="s">
        <v>299</v>
      </c>
      <c r="B10332" t="s">
        <v>212</v>
      </c>
    </row>
    <row r="10333" spans="1:2" x14ac:dyDescent="0.3">
      <c r="A10333" t="s">
        <v>34</v>
      </c>
      <c r="B10333" t="s">
        <v>212</v>
      </c>
    </row>
    <row r="10334" spans="1:2" x14ac:dyDescent="0.3">
      <c r="A10334" t="s">
        <v>298</v>
      </c>
      <c r="B10334" t="s">
        <v>215</v>
      </c>
    </row>
    <row r="10335" spans="1:2" x14ac:dyDescent="0.3">
      <c r="A10335" t="s">
        <v>297</v>
      </c>
      <c r="B10335" t="s">
        <v>212</v>
      </c>
    </row>
    <row r="10336" spans="1:2" x14ac:dyDescent="0.3">
      <c r="A10336" t="s">
        <v>296</v>
      </c>
      <c r="B10336" t="s">
        <v>70</v>
      </c>
    </row>
    <row r="10337" spans="1:2" x14ac:dyDescent="0.3">
      <c r="A10337" t="s">
        <v>295</v>
      </c>
      <c r="B10337" t="s">
        <v>94</v>
      </c>
    </row>
    <row r="10338" spans="1:2" x14ac:dyDescent="0.3">
      <c r="A10338" t="s">
        <v>294</v>
      </c>
      <c r="B10338" t="s">
        <v>206</v>
      </c>
    </row>
    <row r="10339" spans="1:2" x14ac:dyDescent="0.3">
      <c r="A10339" t="s">
        <v>75</v>
      </c>
      <c r="B10339" t="s">
        <v>70</v>
      </c>
    </row>
    <row r="10340" spans="1:2" x14ac:dyDescent="0.3">
      <c r="A10340" t="s">
        <v>155</v>
      </c>
      <c r="B10340" t="s">
        <v>212</v>
      </c>
    </row>
    <row r="10341" spans="1:2" x14ac:dyDescent="0.3">
      <c r="A10341" t="s">
        <v>293</v>
      </c>
      <c r="B10341" t="s">
        <v>218</v>
      </c>
    </row>
    <row r="10342" spans="1:2" x14ac:dyDescent="0.3">
      <c r="A10342" t="s">
        <v>67</v>
      </c>
      <c r="B10342" t="s">
        <v>218</v>
      </c>
    </row>
    <row r="10343" spans="1:2" x14ac:dyDescent="0.3">
      <c r="A10343" t="s">
        <v>17</v>
      </c>
      <c r="B10343" t="s">
        <v>206</v>
      </c>
    </row>
    <row r="10344" spans="1:2" x14ac:dyDescent="0.3">
      <c r="A10344" t="s">
        <v>9</v>
      </c>
      <c r="B10344" t="s">
        <v>70</v>
      </c>
    </row>
    <row r="10345" spans="1:2" x14ac:dyDescent="0.3">
      <c r="A10345" t="s">
        <v>292</v>
      </c>
      <c r="B10345" t="s">
        <v>70</v>
      </c>
    </row>
    <row r="10346" spans="1:2" x14ac:dyDescent="0.3">
      <c r="A10346" t="s">
        <v>147</v>
      </c>
      <c r="B10346" t="s">
        <v>212</v>
      </c>
    </row>
    <row r="10347" spans="1:2" x14ac:dyDescent="0.3">
      <c r="A10347" t="s">
        <v>182</v>
      </c>
      <c r="B10347" t="s">
        <v>206</v>
      </c>
    </row>
    <row r="10348" spans="1:2" x14ac:dyDescent="0.3">
      <c r="A10348" t="s">
        <v>291</v>
      </c>
      <c r="B10348" t="s">
        <v>11</v>
      </c>
    </row>
    <row r="10349" spans="1:2" x14ac:dyDescent="0.3">
      <c r="A10349" t="s">
        <v>40</v>
      </c>
      <c r="B10349" t="s">
        <v>212</v>
      </c>
    </row>
    <row r="10350" spans="1:2" x14ac:dyDescent="0.3">
      <c r="A10350" t="s">
        <v>290</v>
      </c>
      <c r="B10350" t="s">
        <v>211</v>
      </c>
    </row>
    <row r="10351" spans="1:2" x14ac:dyDescent="0.3">
      <c r="A10351" t="s">
        <v>289</v>
      </c>
      <c r="B10351" t="s">
        <v>206</v>
      </c>
    </row>
    <row r="10352" spans="1:2" x14ac:dyDescent="0.3">
      <c r="A10352" t="s">
        <v>36</v>
      </c>
      <c r="B10352" t="s">
        <v>216</v>
      </c>
    </row>
    <row r="10353" spans="1:2" x14ac:dyDescent="0.3">
      <c r="A10353" t="s">
        <v>46</v>
      </c>
      <c r="B10353" t="s">
        <v>212</v>
      </c>
    </row>
    <row r="10354" spans="1:2" x14ac:dyDescent="0.3">
      <c r="A10354" t="s">
        <v>7</v>
      </c>
      <c r="B10354" t="s">
        <v>212</v>
      </c>
    </row>
    <row r="10355" spans="1:2" x14ac:dyDescent="0.3">
      <c r="A10355" t="s">
        <v>59</v>
      </c>
      <c r="B10355" t="s">
        <v>212</v>
      </c>
    </row>
    <row r="10356" spans="1:2" x14ac:dyDescent="0.3">
      <c r="A10356" t="s">
        <v>288</v>
      </c>
      <c r="B10356" t="s">
        <v>217</v>
      </c>
    </row>
    <row r="10357" spans="1:2" x14ac:dyDescent="0.3">
      <c r="A10357" t="s">
        <v>287</v>
      </c>
      <c r="B10357" t="s">
        <v>212</v>
      </c>
    </row>
    <row r="10358" spans="1:2" x14ac:dyDescent="0.3">
      <c r="A10358" t="s">
        <v>52</v>
      </c>
      <c r="B10358" t="s">
        <v>212</v>
      </c>
    </row>
    <row r="10359" spans="1:2" x14ac:dyDescent="0.3">
      <c r="A10359" t="s">
        <v>29</v>
      </c>
      <c r="B10359" t="s">
        <v>220</v>
      </c>
    </row>
    <row r="10360" spans="1:2" x14ac:dyDescent="0.3">
      <c r="A10360" t="s">
        <v>286</v>
      </c>
      <c r="B10360" t="s">
        <v>220</v>
      </c>
    </row>
    <row r="10361" spans="1:2" x14ac:dyDescent="0.3">
      <c r="A10361" t="s">
        <v>143</v>
      </c>
      <c r="B10361" t="s">
        <v>212</v>
      </c>
    </row>
    <row r="10362" spans="1:2" x14ac:dyDescent="0.3">
      <c r="A10362" t="s">
        <v>285</v>
      </c>
      <c r="B10362" t="s">
        <v>212</v>
      </c>
    </row>
    <row r="10363" spans="1:2" x14ac:dyDescent="0.3">
      <c r="A10363" t="s">
        <v>284</v>
      </c>
      <c r="B10363" t="s">
        <v>212</v>
      </c>
    </row>
    <row r="10364" spans="1:2" x14ac:dyDescent="0.3">
      <c r="A10364" t="s">
        <v>283</v>
      </c>
      <c r="B10364" t="s">
        <v>212</v>
      </c>
    </row>
    <row r="10365" spans="1:2" x14ac:dyDescent="0.3">
      <c r="A10365" t="s">
        <v>283</v>
      </c>
      <c r="B10365" t="s">
        <v>212</v>
      </c>
    </row>
    <row r="10366" spans="1:2" x14ac:dyDescent="0.3">
      <c r="A10366" t="s">
        <v>283</v>
      </c>
      <c r="B10366" t="s">
        <v>212</v>
      </c>
    </row>
    <row r="10367" spans="1:2" x14ac:dyDescent="0.3">
      <c r="A10367" t="s">
        <v>283</v>
      </c>
      <c r="B10367" t="s">
        <v>212</v>
      </c>
    </row>
    <row r="10368" spans="1:2" x14ac:dyDescent="0.3">
      <c r="A10368" t="s">
        <v>283</v>
      </c>
      <c r="B10368" t="s">
        <v>212</v>
      </c>
    </row>
    <row r="10369" spans="1:2" x14ac:dyDescent="0.3">
      <c r="A10369" t="s">
        <v>283</v>
      </c>
      <c r="B10369" t="s">
        <v>212</v>
      </c>
    </row>
    <row r="10370" spans="1:2" x14ac:dyDescent="0.3">
      <c r="A10370" t="s">
        <v>283</v>
      </c>
      <c r="B10370" t="s">
        <v>212</v>
      </c>
    </row>
    <row r="10371" spans="1:2" x14ac:dyDescent="0.3">
      <c r="A10371" t="s">
        <v>283</v>
      </c>
      <c r="B10371" t="s">
        <v>212</v>
      </c>
    </row>
    <row r="10372" spans="1:2" x14ac:dyDescent="0.3">
      <c r="A10372" t="s">
        <v>282</v>
      </c>
      <c r="B10372" t="s">
        <v>208</v>
      </c>
    </row>
    <row r="10373" spans="1:2" x14ac:dyDescent="0.3">
      <c r="A10373" t="s">
        <v>281</v>
      </c>
      <c r="B10373" t="s">
        <v>206</v>
      </c>
    </row>
    <row r="10374" spans="1:2" x14ac:dyDescent="0.3">
      <c r="A10374" t="s">
        <v>280</v>
      </c>
      <c r="B10374" t="s">
        <v>206</v>
      </c>
    </row>
    <row r="10375" spans="1:2" x14ac:dyDescent="0.3">
      <c r="A10375" t="s">
        <v>279</v>
      </c>
      <c r="B10375" t="s">
        <v>212</v>
      </c>
    </row>
    <row r="10376" spans="1:2" x14ac:dyDescent="0.3">
      <c r="A10376" t="s">
        <v>278</v>
      </c>
      <c r="B10376" t="s">
        <v>212</v>
      </c>
    </row>
    <row r="10377" spans="1:2" x14ac:dyDescent="0.3">
      <c r="A10377" t="s">
        <v>278</v>
      </c>
      <c r="B10377" t="s">
        <v>212</v>
      </c>
    </row>
    <row r="10378" spans="1:2" x14ac:dyDescent="0.3">
      <c r="A10378" t="s">
        <v>277</v>
      </c>
      <c r="B10378" t="s">
        <v>212</v>
      </c>
    </row>
    <row r="10379" spans="1:2" x14ac:dyDescent="0.3">
      <c r="A10379" t="s">
        <v>277</v>
      </c>
      <c r="B10379" t="s">
        <v>212</v>
      </c>
    </row>
    <row r="10380" spans="1:2" x14ac:dyDescent="0.3">
      <c r="A10380" t="s">
        <v>277</v>
      </c>
      <c r="B10380" t="s">
        <v>212</v>
      </c>
    </row>
    <row r="10381" spans="1:2" x14ac:dyDescent="0.3">
      <c r="A10381" t="s">
        <v>277</v>
      </c>
      <c r="B10381" t="s">
        <v>212</v>
      </c>
    </row>
    <row r="10382" spans="1:2" x14ac:dyDescent="0.3">
      <c r="A10382" t="s">
        <v>277</v>
      </c>
      <c r="B10382" t="s">
        <v>212</v>
      </c>
    </row>
    <row r="10383" spans="1:2" x14ac:dyDescent="0.3">
      <c r="A10383" t="s">
        <v>277</v>
      </c>
      <c r="B10383" t="s">
        <v>212</v>
      </c>
    </row>
    <row r="10384" spans="1:2" x14ac:dyDescent="0.3">
      <c r="A10384" t="s">
        <v>277</v>
      </c>
      <c r="B10384" t="s">
        <v>212</v>
      </c>
    </row>
    <row r="10385" spans="1:2" x14ac:dyDescent="0.3">
      <c r="A10385" t="s">
        <v>277</v>
      </c>
      <c r="B10385" t="s">
        <v>212</v>
      </c>
    </row>
    <row r="10386" spans="1:2" x14ac:dyDescent="0.3">
      <c r="A10386" t="s">
        <v>277</v>
      </c>
      <c r="B10386" t="s">
        <v>212</v>
      </c>
    </row>
    <row r="10387" spans="1:2" x14ac:dyDescent="0.3">
      <c r="A10387" t="s">
        <v>277</v>
      </c>
      <c r="B10387" t="s">
        <v>212</v>
      </c>
    </row>
    <row r="10388" spans="1:2" x14ac:dyDescent="0.3">
      <c r="A10388" t="s">
        <v>277</v>
      </c>
      <c r="B10388" t="s">
        <v>212</v>
      </c>
    </row>
    <row r="10389" spans="1:2" x14ac:dyDescent="0.3">
      <c r="A10389" t="s">
        <v>277</v>
      </c>
      <c r="B10389" t="s">
        <v>212</v>
      </c>
    </row>
    <row r="10390" spans="1:2" x14ac:dyDescent="0.3">
      <c r="A10390" t="s">
        <v>277</v>
      </c>
      <c r="B10390" t="s">
        <v>212</v>
      </c>
    </row>
    <row r="10391" spans="1:2" x14ac:dyDescent="0.3">
      <c r="A10391" t="s">
        <v>277</v>
      </c>
      <c r="B10391" t="s">
        <v>212</v>
      </c>
    </row>
    <row r="10392" spans="1:2" x14ac:dyDescent="0.3">
      <c r="A10392" t="s">
        <v>277</v>
      </c>
      <c r="B10392" t="s">
        <v>212</v>
      </c>
    </row>
    <row r="10393" spans="1:2" x14ac:dyDescent="0.3">
      <c r="A10393" t="s">
        <v>277</v>
      </c>
      <c r="B10393" t="s">
        <v>212</v>
      </c>
    </row>
    <row r="10394" spans="1:2" x14ac:dyDescent="0.3">
      <c r="A10394" t="s">
        <v>277</v>
      </c>
      <c r="B10394" t="s">
        <v>212</v>
      </c>
    </row>
    <row r="10395" spans="1:2" x14ac:dyDescent="0.3">
      <c r="A10395" t="s">
        <v>276</v>
      </c>
      <c r="B10395" t="s">
        <v>212</v>
      </c>
    </row>
    <row r="10396" spans="1:2" x14ac:dyDescent="0.3">
      <c r="A10396" t="s">
        <v>276</v>
      </c>
      <c r="B10396" t="s">
        <v>212</v>
      </c>
    </row>
    <row r="10397" spans="1:2" x14ac:dyDescent="0.3">
      <c r="A10397" t="s">
        <v>276</v>
      </c>
      <c r="B10397" t="s">
        <v>212</v>
      </c>
    </row>
    <row r="10398" spans="1:2" x14ac:dyDescent="0.3">
      <c r="A10398" t="s">
        <v>276</v>
      </c>
      <c r="B10398" t="s">
        <v>212</v>
      </c>
    </row>
    <row r="10399" spans="1:2" x14ac:dyDescent="0.3">
      <c r="A10399" t="s">
        <v>276</v>
      </c>
      <c r="B10399" t="s">
        <v>212</v>
      </c>
    </row>
    <row r="10400" spans="1:2" x14ac:dyDescent="0.3">
      <c r="A10400" t="s">
        <v>276</v>
      </c>
      <c r="B10400" t="s">
        <v>212</v>
      </c>
    </row>
    <row r="10401" spans="1:2" x14ac:dyDescent="0.3">
      <c r="A10401" t="s">
        <v>276</v>
      </c>
      <c r="B10401" t="s">
        <v>212</v>
      </c>
    </row>
    <row r="10402" spans="1:2" x14ac:dyDescent="0.3">
      <c r="A10402" t="s">
        <v>276</v>
      </c>
      <c r="B10402" t="s">
        <v>212</v>
      </c>
    </row>
    <row r="10403" spans="1:2" x14ac:dyDescent="0.3">
      <c r="A10403" t="s">
        <v>276</v>
      </c>
      <c r="B10403" t="s">
        <v>212</v>
      </c>
    </row>
    <row r="10404" spans="1:2" x14ac:dyDescent="0.3">
      <c r="A10404" t="s">
        <v>276</v>
      </c>
      <c r="B10404" t="s">
        <v>212</v>
      </c>
    </row>
    <row r="10405" spans="1:2" x14ac:dyDescent="0.3">
      <c r="A10405" t="s">
        <v>276</v>
      </c>
      <c r="B10405" t="s">
        <v>212</v>
      </c>
    </row>
    <row r="10406" spans="1:2" x14ac:dyDescent="0.3">
      <c r="A10406" t="s">
        <v>276</v>
      </c>
      <c r="B10406" t="s">
        <v>212</v>
      </c>
    </row>
    <row r="10407" spans="1:2" x14ac:dyDescent="0.3">
      <c r="A10407" t="s">
        <v>274</v>
      </c>
      <c r="B10407" t="s">
        <v>215</v>
      </c>
    </row>
    <row r="10408" spans="1:2" x14ac:dyDescent="0.3">
      <c r="A10408" t="s">
        <v>275</v>
      </c>
      <c r="B10408" t="s">
        <v>227</v>
      </c>
    </row>
    <row r="10409" spans="1:2" x14ac:dyDescent="0.3">
      <c r="A10409" t="s">
        <v>275</v>
      </c>
      <c r="B10409" t="s">
        <v>227</v>
      </c>
    </row>
    <row r="10410" spans="1:2" x14ac:dyDescent="0.3">
      <c r="A10410" t="s">
        <v>275</v>
      </c>
      <c r="B10410" t="s">
        <v>227</v>
      </c>
    </row>
    <row r="10411" spans="1:2" x14ac:dyDescent="0.3">
      <c r="A10411" t="s">
        <v>275</v>
      </c>
      <c r="B10411" t="s">
        <v>227</v>
      </c>
    </row>
    <row r="10412" spans="1:2" x14ac:dyDescent="0.3">
      <c r="A10412" t="s">
        <v>275</v>
      </c>
      <c r="B10412" t="s">
        <v>227</v>
      </c>
    </row>
    <row r="10413" spans="1:2" x14ac:dyDescent="0.3">
      <c r="A10413" t="s">
        <v>275</v>
      </c>
      <c r="B10413" t="s">
        <v>227</v>
      </c>
    </row>
    <row r="10414" spans="1:2" x14ac:dyDescent="0.3">
      <c r="A10414" t="s">
        <v>273</v>
      </c>
      <c r="B10414" t="s">
        <v>11</v>
      </c>
    </row>
    <row r="10415" spans="1:2" x14ac:dyDescent="0.3">
      <c r="A10415" t="s">
        <v>273</v>
      </c>
      <c r="B10415" t="s">
        <v>11</v>
      </c>
    </row>
    <row r="10416" spans="1:2" x14ac:dyDescent="0.3">
      <c r="A10416" t="s">
        <v>273</v>
      </c>
      <c r="B10416" t="s">
        <v>11</v>
      </c>
    </row>
    <row r="10417" spans="1:2" x14ac:dyDescent="0.3">
      <c r="A10417" t="s">
        <v>273</v>
      </c>
      <c r="B10417" t="s">
        <v>11</v>
      </c>
    </row>
    <row r="10418" spans="1:2" x14ac:dyDescent="0.3">
      <c r="A10418" t="s">
        <v>273</v>
      </c>
      <c r="B10418" t="s">
        <v>11</v>
      </c>
    </row>
    <row r="10419" spans="1:2" x14ac:dyDescent="0.3">
      <c r="A10419" t="s">
        <v>273</v>
      </c>
      <c r="B10419" t="s">
        <v>11</v>
      </c>
    </row>
    <row r="10420" spans="1:2" x14ac:dyDescent="0.3">
      <c r="A10420" t="s">
        <v>272</v>
      </c>
      <c r="B10420" t="s">
        <v>218</v>
      </c>
    </row>
    <row r="10421" spans="1:2" x14ac:dyDescent="0.3">
      <c r="A10421" t="s">
        <v>271</v>
      </c>
      <c r="B10421" t="s">
        <v>212</v>
      </c>
    </row>
    <row r="10422" spans="1:2" x14ac:dyDescent="0.3">
      <c r="A10422" t="s">
        <v>271</v>
      </c>
      <c r="B10422" t="s">
        <v>212</v>
      </c>
    </row>
    <row r="10423" spans="1:2" x14ac:dyDescent="0.3">
      <c r="A10423" t="s">
        <v>271</v>
      </c>
      <c r="B10423" t="s">
        <v>212</v>
      </c>
    </row>
    <row r="10424" spans="1:2" x14ac:dyDescent="0.3">
      <c r="A10424" t="s">
        <v>271</v>
      </c>
      <c r="B10424" t="s">
        <v>212</v>
      </c>
    </row>
    <row r="10425" spans="1:2" x14ac:dyDescent="0.3">
      <c r="A10425" t="s">
        <v>271</v>
      </c>
      <c r="B10425" t="s">
        <v>212</v>
      </c>
    </row>
    <row r="10426" spans="1:2" x14ac:dyDescent="0.3">
      <c r="A10426" t="s">
        <v>271</v>
      </c>
      <c r="B10426" t="s">
        <v>212</v>
      </c>
    </row>
    <row r="10427" spans="1:2" x14ac:dyDescent="0.3">
      <c r="A10427" t="s">
        <v>271</v>
      </c>
      <c r="B10427" t="s">
        <v>212</v>
      </c>
    </row>
    <row r="10428" spans="1:2" x14ac:dyDescent="0.3">
      <c r="A10428" t="s">
        <v>271</v>
      </c>
      <c r="B10428" t="s">
        <v>212</v>
      </c>
    </row>
    <row r="10429" spans="1:2" x14ac:dyDescent="0.3">
      <c r="A10429" t="s">
        <v>271</v>
      </c>
      <c r="B10429" t="s">
        <v>212</v>
      </c>
    </row>
    <row r="10430" spans="1:2" x14ac:dyDescent="0.3">
      <c r="A10430" t="s">
        <v>271</v>
      </c>
      <c r="B10430" t="s">
        <v>212</v>
      </c>
    </row>
    <row r="10431" spans="1:2" x14ac:dyDescent="0.3">
      <c r="A10431" t="s">
        <v>271</v>
      </c>
      <c r="B10431" t="s">
        <v>212</v>
      </c>
    </row>
    <row r="10432" spans="1:2" x14ac:dyDescent="0.3">
      <c r="A10432" t="s">
        <v>271</v>
      </c>
      <c r="B10432" t="s">
        <v>212</v>
      </c>
    </row>
    <row r="10433" spans="1:2" x14ac:dyDescent="0.3">
      <c r="A10433" t="s">
        <v>270</v>
      </c>
      <c r="B10433" t="s">
        <v>212</v>
      </c>
    </row>
    <row r="10434" spans="1:2" x14ac:dyDescent="0.3">
      <c r="A10434" t="s">
        <v>270</v>
      </c>
      <c r="B10434" t="s">
        <v>212</v>
      </c>
    </row>
    <row r="10435" spans="1:2" x14ac:dyDescent="0.3">
      <c r="A10435" t="s">
        <v>269</v>
      </c>
      <c r="B10435" t="s">
        <v>206</v>
      </c>
    </row>
    <row r="10436" spans="1:2" x14ac:dyDescent="0.3">
      <c r="A10436" t="s">
        <v>269</v>
      </c>
      <c r="B10436" t="s">
        <v>206</v>
      </c>
    </row>
    <row r="10437" spans="1:2" x14ac:dyDescent="0.3">
      <c r="A10437" t="s">
        <v>269</v>
      </c>
      <c r="B10437" t="s">
        <v>206</v>
      </c>
    </row>
    <row r="10438" spans="1:2" x14ac:dyDescent="0.3">
      <c r="A10438" t="s">
        <v>269</v>
      </c>
      <c r="B10438" t="s">
        <v>206</v>
      </c>
    </row>
    <row r="10439" spans="1:2" x14ac:dyDescent="0.3">
      <c r="A10439" t="s">
        <v>269</v>
      </c>
      <c r="B10439" t="s">
        <v>206</v>
      </c>
    </row>
    <row r="10440" spans="1:2" x14ac:dyDescent="0.3">
      <c r="A10440" t="s">
        <v>268</v>
      </c>
      <c r="B10440" t="s">
        <v>212</v>
      </c>
    </row>
    <row r="10441" spans="1:2" x14ac:dyDescent="0.3">
      <c r="A10441" t="s">
        <v>268</v>
      </c>
      <c r="B10441" t="s">
        <v>212</v>
      </c>
    </row>
    <row r="10442" spans="1:2" x14ac:dyDescent="0.3">
      <c r="A10442" t="s">
        <v>267</v>
      </c>
      <c r="B10442" t="s">
        <v>208</v>
      </c>
    </row>
    <row r="10443" spans="1:2" x14ac:dyDescent="0.3">
      <c r="A10443" t="s">
        <v>267</v>
      </c>
      <c r="B10443" t="s">
        <v>208</v>
      </c>
    </row>
    <row r="10444" spans="1:2" x14ac:dyDescent="0.3">
      <c r="A10444" t="s">
        <v>267</v>
      </c>
      <c r="B10444" t="s">
        <v>208</v>
      </c>
    </row>
    <row r="10445" spans="1:2" x14ac:dyDescent="0.3">
      <c r="A10445" t="s">
        <v>267</v>
      </c>
      <c r="B10445" t="s">
        <v>208</v>
      </c>
    </row>
    <row r="10446" spans="1:2" x14ac:dyDescent="0.3">
      <c r="A10446" t="s">
        <v>267</v>
      </c>
      <c r="B10446" t="s">
        <v>208</v>
      </c>
    </row>
    <row r="10447" spans="1:2" x14ac:dyDescent="0.3">
      <c r="A10447" t="s">
        <v>267</v>
      </c>
      <c r="B10447" t="s">
        <v>208</v>
      </c>
    </row>
    <row r="10448" spans="1:2" x14ac:dyDescent="0.3">
      <c r="A10448" t="s">
        <v>267</v>
      </c>
      <c r="B10448" t="s">
        <v>208</v>
      </c>
    </row>
    <row r="10449" spans="1:2" x14ac:dyDescent="0.3">
      <c r="A10449" t="s">
        <v>267</v>
      </c>
      <c r="B10449" t="s">
        <v>208</v>
      </c>
    </row>
    <row r="10450" spans="1:2" x14ac:dyDescent="0.3">
      <c r="A10450" t="s">
        <v>267</v>
      </c>
      <c r="B10450" t="s">
        <v>208</v>
      </c>
    </row>
    <row r="10451" spans="1:2" x14ac:dyDescent="0.3">
      <c r="A10451" t="s">
        <v>267</v>
      </c>
      <c r="B10451" t="s">
        <v>208</v>
      </c>
    </row>
    <row r="10452" spans="1:2" x14ac:dyDescent="0.3">
      <c r="A10452" t="s">
        <v>267</v>
      </c>
      <c r="B10452" t="s">
        <v>208</v>
      </c>
    </row>
    <row r="10453" spans="1:2" x14ac:dyDescent="0.3">
      <c r="A10453" t="s">
        <v>267</v>
      </c>
      <c r="B10453" t="s">
        <v>208</v>
      </c>
    </row>
    <row r="10454" spans="1:2" x14ac:dyDescent="0.3">
      <c r="A10454" t="s">
        <v>267</v>
      </c>
      <c r="B10454" t="s">
        <v>208</v>
      </c>
    </row>
    <row r="10455" spans="1:2" x14ac:dyDescent="0.3">
      <c r="A10455" t="s">
        <v>267</v>
      </c>
      <c r="B10455" t="s">
        <v>208</v>
      </c>
    </row>
    <row r="10456" spans="1:2" x14ac:dyDescent="0.3">
      <c r="A10456" t="s">
        <v>267</v>
      </c>
      <c r="B10456" t="s">
        <v>208</v>
      </c>
    </row>
    <row r="10457" spans="1:2" x14ac:dyDescent="0.3">
      <c r="A10457" t="s">
        <v>267</v>
      </c>
      <c r="B10457" t="s">
        <v>208</v>
      </c>
    </row>
    <row r="10458" spans="1:2" x14ac:dyDescent="0.3">
      <c r="A10458" t="s">
        <v>267</v>
      </c>
      <c r="B10458" t="s">
        <v>208</v>
      </c>
    </row>
    <row r="10459" spans="1:2" x14ac:dyDescent="0.3">
      <c r="A10459" t="s">
        <v>267</v>
      </c>
      <c r="B10459" t="s">
        <v>208</v>
      </c>
    </row>
    <row r="10460" spans="1:2" x14ac:dyDescent="0.3">
      <c r="A10460" t="s">
        <v>267</v>
      </c>
      <c r="B10460" t="s">
        <v>208</v>
      </c>
    </row>
    <row r="10461" spans="1:2" x14ac:dyDescent="0.3">
      <c r="A10461" t="s">
        <v>267</v>
      </c>
      <c r="B10461" t="s">
        <v>208</v>
      </c>
    </row>
    <row r="10462" spans="1:2" x14ac:dyDescent="0.3">
      <c r="A10462" t="s">
        <v>266</v>
      </c>
      <c r="B10462" t="s">
        <v>206</v>
      </c>
    </row>
    <row r="10463" spans="1:2" x14ac:dyDescent="0.3">
      <c r="A10463" t="s">
        <v>265</v>
      </c>
      <c r="B10463" t="s">
        <v>223</v>
      </c>
    </row>
    <row r="10464" spans="1:2" x14ac:dyDescent="0.3">
      <c r="A10464" t="s">
        <v>264</v>
      </c>
      <c r="B10464" t="s">
        <v>206</v>
      </c>
    </row>
    <row r="10465" spans="1:2" x14ac:dyDescent="0.3">
      <c r="A10465" t="s">
        <v>263</v>
      </c>
      <c r="B10465" t="s">
        <v>212</v>
      </c>
    </row>
    <row r="10466" spans="1:2" x14ac:dyDescent="0.3">
      <c r="A10466" t="s">
        <v>262</v>
      </c>
      <c r="B10466" t="s">
        <v>212</v>
      </c>
    </row>
    <row r="10467" spans="1:2" x14ac:dyDescent="0.3">
      <c r="A10467" t="s">
        <v>261</v>
      </c>
      <c r="B10467" t="s">
        <v>212</v>
      </c>
    </row>
    <row r="10468" spans="1:2" x14ac:dyDescent="0.3">
      <c r="A10468" t="s">
        <v>260</v>
      </c>
      <c r="B10468" t="s">
        <v>206</v>
      </c>
    </row>
    <row r="10469" spans="1:2" x14ac:dyDescent="0.3">
      <c r="A10469" t="s">
        <v>259</v>
      </c>
      <c r="B10469" t="s">
        <v>224</v>
      </c>
    </row>
    <row r="10470" spans="1:2" x14ac:dyDescent="0.3">
      <c r="A10470" t="s">
        <v>259</v>
      </c>
      <c r="B10470" t="s">
        <v>224</v>
      </c>
    </row>
    <row r="10471" spans="1:2" x14ac:dyDescent="0.3">
      <c r="A10471" t="s">
        <v>259</v>
      </c>
      <c r="B10471" t="s">
        <v>224</v>
      </c>
    </row>
    <row r="10472" spans="1:2" x14ac:dyDescent="0.3">
      <c r="A10472" t="s">
        <v>259</v>
      </c>
      <c r="B10472" t="s">
        <v>224</v>
      </c>
    </row>
    <row r="10473" spans="1:2" x14ac:dyDescent="0.3">
      <c r="A10473" t="s">
        <v>62</v>
      </c>
      <c r="B10473" t="s">
        <v>212</v>
      </c>
    </row>
    <row r="10474" spans="1:2" x14ac:dyDescent="0.3">
      <c r="A10474" t="s">
        <v>62</v>
      </c>
      <c r="B10474" t="s">
        <v>212</v>
      </c>
    </row>
    <row r="10475" spans="1:2" x14ac:dyDescent="0.3">
      <c r="A10475" t="s">
        <v>62</v>
      </c>
      <c r="B10475" t="s">
        <v>212</v>
      </c>
    </row>
    <row r="10476" spans="1:2" x14ac:dyDescent="0.3">
      <c r="A10476" t="s">
        <v>62</v>
      </c>
      <c r="B10476" t="s">
        <v>212</v>
      </c>
    </row>
    <row r="10477" spans="1:2" x14ac:dyDescent="0.3">
      <c r="A10477" t="s">
        <v>62</v>
      </c>
      <c r="B10477" t="s">
        <v>212</v>
      </c>
    </row>
    <row r="10478" spans="1:2" x14ac:dyDescent="0.3">
      <c r="A10478" t="s">
        <v>100</v>
      </c>
      <c r="B10478" t="s">
        <v>212</v>
      </c>
    </row>
    <row r="10479" spans="1:2" x14ac:dyDescent="0.3">
      <c r="A10479" t="s">
        <v>100</v>
      </c>
      <c r="B10479" t="s">
        <v>212</v>
      </c>
    </row>
    <row r="10480" spans="1:2" x14ac:dyDescent="0.3">
      <c r="A10480" t="s">
        <v>100</v>
      </c>
      <c r="B10480" t="s">
        <v>212</v>
      </c>
    </row>
    <row r="10481" spans="1:2" x14ac:dyDescent="0.3">
      <c r="A10481" t="s">
        <v>100</v>
      </c>
      <c r="B10481" t="s">
        <v>212</v>
      </c>
    </row>
    <row r="10482" spans="1:2" x14ac:dyDescent="0.3">
      <c r="A10482" t="s">
        <v>19</v>
      </c>
      <c r="B10482" t="s">
        <v>212</v>
      </c>
    </row>
    <row r="10483" spans="1:2" x14ac:dyDescent="0.3">
      <c r="A10483" t="s">
        <v>19</v>
      </c>
      <c r="B10483" t="s">
        <v>212</v>
      </c>
    </row>
    <row r="10484" spans="1:2" x14ac:dyDescent="0.3">
      <c r="A10484" t="s">
        <v>19</v>
      </c>
      <c r="B10484" t="s">
        <v>212</v>
      </c>
    </row>
    <row r="10485" spans="1:2" x14ac:dyDescent="0.3">
      <c r="A10485" t="s">
        <v>19</v>
      </c>
      <c r="B10485" t="s">
        <v>212</v>
      </c>
    </row>
    <row r="10486" spans="1:2" x14ac:dyDescent="0.3">
      <c r="A10486" t="s">
        <v>19</v>
      </c>
      <c r="B10486" t="s">
        <v>212</v>
      </c>
    </row>
    <row r="10487" spans="1:2" x14ac:dyDescent="0.3">
      <c r="A10487" t="s">
        <v>19</v>
      </c>
      <c r="B10487" t="s">
        <v>212</v>
      </c>
    </row>
    <row r="10488" spans="1:2" x14ac:dyDescent="0.3">
      <c r="A10488" t="s">
        <v>19</v>
      </c>
      <c r="B10488" t="s">
        <v>212</v>
      </c>
    </row>
    <row r="10489" spans="1:2" x14ac:dyDescent="0.3">
      <c r="A10489" t="s">
        <v>19</v>
      </c>
      <c r="B10489" t="s">
        <v>212</v>
      </c>
    </row>
    <row r="10490" spans="1:2" x14ac:dyDescent="0.3">
      <c r="A10490" t="s">
        <v>19</v>
      </c>
      <c r="B10490" t="s">
        <v>212</v>
      </c>
    </row>
    <row r="10491" spans="1:2" x14ac:dyDescent="0.3">
      <c r="A10491" t="s">
        <v>19</v>
      </c>
      <c r="B10491" t="s">
        <v>212</v>
      </c>
    </row>
    <row r="10492" spans="1:2" x14ac:dyDescent="0.3">
      <c r="A10492" t="s">
        <v>19</v>
      </c>
      <c r="B10492" t="s">
        <v>212</v>
      </c>
    </row>
    <row r="10493" spans="1:2" x14ac:dyDescent="0.3">
      <c r="A10493" t="s">
        <v>19</v>
      </c>
      <c r="B10493" t="s">
        <v>212</v>
      </c>
    </row>
    <row r="10494" spans="1:2" x14ac:dyDescent="0.3">
      <c r="A10494" t="s">
        <v>19</v>
      </c>
      <c r="B10494" t="s">
        <v>212</v>
      </c>
    </row>
    <row r="10495" spans="1:2" x14ac:dyDescent="0.3">
      <c r="A10495" t="s">
        <v>19</v>
      </c>
      <c r="B10495" t="s">
        <v>212</v>
      </c>
    </row>
    <row r="10496" spans="1:2" x14ac:dyDescent="0.3">
      <c r="A10496" t="s">
        <v>19</v>
      </c>
      <c r="B10496" t="s">
        <v>212</v>
      </c>
    </row>
    <row r="10497" spans="1:2" x14ac:dyDescent="0.3">
      <c r="A10497" t="s">
        <v>19</v>
      </c>
      <c r="B10497" t="s">
        <v>212</v>
      </c>
    </row>
    <row r="10498" spans="1:2" x14ac:dyDescent="0.3">
      <c r="A10498" t="s">
        <v>19</v>
      </c>
      <c r="B10498" t="s">
        <v>212</v>
      </c>
    </row>
    <row r="10499" spans="1:2" x14ac:dyDescent="0.3">
      <c r="A10499" t="s">
        <v>19</v>
      </c>
      <c r="B10499" t="s">
        <v>212</v>
      </c>
    </row>
    <row r="10500" spans="1:2" x14ac:dyDescent="0.3">
      <c r="A10500" t="s">
        <v>19</v>
      </c>
      <c r="B10500" t="s">
        <v>212</v>
      </c>
    </row>
    <row r="10501" spans="1:2" x14ac:dyDescent="0.3">
      <c r="A10501" t="s">
        <v>19</v>
      </c>
      <c r="B10501" t="s">
        <v>212</v>
      </c>
    </row>
    <row r="10502" spans="1:2" x14ac:dyDescent="0.3">
      <c r="A10502" t="s">
        <v>19</v>
      </c>
      <c r="B10502" t="s">
        <v>212</v>
      </c>
    </row>
    <row r="10503" spans="1:2" x14ac:dyDescent="0.3">
      <c r="A10503" t="s">
        <v>19</v>
      </c>
      <c r="B10503" t="s">
        <v>212</v>
      </c>
    </row>
    <row r="10504" spans="1:2" x14ac:dyDescent="0.3">
      <c r="A10504" t="s">
        <v>19</v>
      </c>
      <c r="B10504" t="s">
        <v>212</v>
      </c>
    </row>
    <row r="10505" spans="1:2" x14ac:dyDescent="0.3">
      <c r="A10505" t="s">
        <v>19</v>
      </c>
      <c r="B10505" t="s">
        <v>212</v>
      </c>
    </row>
    <row r="10506" spans="1:2" x14ac:dyDescent="0.3">
      <c r="A10506" t="s">
        <v>19</v>
      </c>
      <c r="B10506" t="s">
        <v>212</v>
      </c>
    </row>
    <row r="10507" spans="1:2" x14ac:dyDescent="0.3">
      <c r="A10507" t="s">
        <v>19</v>
      </c>
      <c r="B10507" t="s">
        <v>212</v>
      </c>
    </row>
    <row r="10508" spans="1:2" x14ac:dyDescent="0.3">
      <c r="A10508" t="s">
        <v>19</v>
      </c>
      <c r="B10508" t="s">
        <v>212</v>
      </c>
    </row>
    <row r="10509" spans="1:2" x14ac:dyDescent="0.3">
      <c r="A10509" t="s">
        <v>19</v>
      </c>
      <c r="B10509" t="s">
        <v>212</v>
      </c>
    </row>
    <row r="10510" spans="1:2" x14ac:dyDescent="0.3">
      <c r="A10510" t="s">
        <v>19</v>
      </c>
      <c r="B10510" t="s">
        <v>212</v>
      </c>
    </row>
    <row r="10511" spans="1:2" x14ac:dyDescent="0.3">
      <c r="A10511" t="s">
        <v>258</v>
      </c>
      <c r="B10511" t="s">
        <v>11</v>
      </c>
    </row>
    <row r="10512" spans="1:2" x14ac:dyDescent="0.3">
      <c r="A10512" t="s">
        <v>257</v>
      </c>
      <c r="B10512" t="s">
        <v>212</v>
      </c>
    </row>
    <row r="10513" spans="1:2" x14ac:dyDescent="0.3">
      <c r="A10513" t="s">
        <v>257</v>
      </c>
      <c r="B10513" t="s">
        <v>212</v>
      </c>
    </row>
    <row r="10514" spans="1:2" x14ac:dyDescent="0.3">
      <c r="A10514" t="s">
        <v>257</v>
      </c>
      <c r="B10514" t="s">
        <v>212</v>
      </c>
    </row>
    <row r="10515" spans="1:2" x14ac:dyDescent="0.3">
      <c r="A10515" t="s">
        <v>257</v>
      </c>
      <c r="B10515" t="s">
        <v>212</v>
      </c>
    </row>
    <row r="10516" spans="1:2" x14ac:dyDescent="0.3">
      <c r="A10516" t="s">
        <v>257</v>
      </c>
      <c r="B10516" t="s">
        <v>212</v>
      </c>
    </row>
    <row r="10517" spans="1:2" x14ac:dyDescent="0.3">
      <c r="A10517" t="s">
        <v>257</v>
      </c>
      <c r="B10517" t="s">
        <v>212</v>
      </c>
    </row>
    <row r="10518" spans="1:2" x14ac:dyDescent="0.3">
      <c r="A10518" t="s">
        <v>257</v>
      </c>
      <c r="B10518" t="s">
        <v>212</v>
      </c>
    </row>
    <row r="10519" spans="1:2" x14ac:dyDescent="0.3">
      <c r="A10519" t="s">
        <v>257</v>
      </c>
      <c r="B10519" t="s">
        <v>212</v>
      </c>
    </row>
    <row r="10520" spans="1:2" x14ac:dyDescent="0.3">
      <c r="A10520" t="s">
        <v>257</v>
      </c>
      <c r="B10520" t="s">
        <v>212</v>
      </c>
    </row>
    <row r="10521" spans="1:2" x14ac:dyDescent="0.3">
      <c r="A10521" t="s">
        <v>257</v>
      </c>
      <c r="B10521" t="s">
        <v>212</v>
      </c>
    </row>
    <row r="10522" spans="1:2" x14ac:dyDescent="0.3">
      <c r="A10522" t="s">
        <v>257</v>
      </c>
      <c r="B10522" t="s">
        <v>212</v>
      </c>
    </row>
    <row r="10523" spans="1:2" x14ac:dyDescent="0.3">
      <c r="A10523" t="s">
        <v>257</v>
      </c>
      <c r="B10523" t="s">
        <v>212</v>
      </c>
    </row>
    <row r="10524" spans="1:2" x14ac:dyDescent="0.3">
      <c r="A10524" t="s">
        <v>257</v>
      </c>
      <c r="B10524" t="s">
        <v>212</v>
      </c>
    </row>
    <row r="10525" spans="1:2" x14ac:dyDescent="0.3">
      <c r="A10525" t="s">
        <v>257</v>
      </c>
      <c r="B10525" t="s">
        <v>212</v>
      </c>
    </row>
    <row r="10526" spans="1:2" x14ac:dyDescent="0.3">
      <c r="A10526" t="s">
        <v>257</v>
      </c>
      <c r="B10526" t="s">
        <v>212</v>
      </c>
    </row>
    <row r="10527" spans="1:2" x14ac:dyDescent="0.3">
      <c r="A10527" t="s">
        <v>257</v>
      </c>
      <c r="B10527" t="s">
        <v>212</v>
      </c>
    </row>
    <row r="10528" spans="1:2" x14ac:dyDescent="0.3">
      <c r="A10528" t="s">
        <v>257</v>
      </c>
      <c r="B10528" t="s">
        <v>212</v>
      </c>
    </row>
    <row r="10529" spans="1:2" x14ac:dyDescent="0.3">
      <c r="A10529" t="s">
        <v>257</v>
      </c>
      <c r="B10529" t="s">
        <v>212</v>
      </c>
    </row>
    <row r="10530" spans="1:2" x14ac:dyDescent="0.3">
      <c r="A10530" t="s">
        <v>257</v>
      </c>
      <c r="B10530" t="s">
        <v>212</v>
      </c>
    </row>
    <row r="10531" spans="1:2" x14ac:dyDescent="0.3">
      <c r="A10531" t="s">
        <v>256</v>
      </c>
      <c r="B10531" t="s">
        <v>215</v>
      </c>
    </row>
    <row r="10532" spans="1:2" x14ac:dyDescent="0.3">
      <c r="A10532" t="s">
        <v>255</v>
      </c>
      <c r="B10532" t="s">
        <v>221</v>
      </c>
    </row>
    <row r="10533" spans="1:2" x14ac:dyDescent="0.3">
      <c r="A10533" t="s">
        <v>254</v>
      </c>
      <c r="B10533" t="s">
        <v>222</v>
      </c>
    </row>
    <row r="10534" spans="1:2" x14ac:dyDescent="0.3">
      <c r="A10534" t="s">
        <v>253</v>
      </c>
      <c r="B10534" t="s">
        <v>212</v>
      </c>
    </row>
    <row r="10535" spans="1:2" x14ac:dyDescent="0.3">
      <c r="A10535" t="s">
        <v>32</v>
      </c>
      <c r="B10535" t="s">
        <v>212</v>
      </c>
    </row>
    <row r="10536" spans="1:2" x14ac:dyDescent="0.3">
      <c r="A10536" t="s">
        <v>32</v>
      </c>
      <c r="B10536" t="s">
        <v>212</v>
      </c>
    </row>
    <row r="10537" spans="1:2" x14ac:dyDescent="0.3">
      <c r="A10537" t="s">
        <v>32</v>
      </c>
      <c r="B10537" t="s">
        <v>212</v>
      </c>
    </row>
    <row r="10538" spans="1:2" x14ac:dyDescent="0.3">
      <c r="A10538" t="s">
        <v>32</v>
      </c>
      <c r="B10538" t="s">
        <v>212</v>
      </c>
    </row>
    <row r="10539" spans="1:2" x14ac:dyDescent="0.3">
      <c r="A10539" t="s">
        <v>32</v>
      </c>
      <c r="B10539" t="s">
        <v>212</v>
      </c>
    </row>
    <row r="10540" spans="1:2" x14ac:dyDescent="0.3">
      <c r="A10540" t="s">
        <v>32</v>
      </c>
      <c r="B10540" t="s">
        <v>212</v>
      </c>
    </row>
    <row r="10541" spans="1:2" x14ac:dyDescent="0.3">
      <c r="A10541" t="s">
        <v>252</v>
      </c>
      <c r="B10541" t="s">
        <v>94</v>
      </c>
    </row>
    <row r="10542" spans="1:2" x14ac:dyDescent="0.3">
      <c r="A10542" t="s">
        <v>251</v>
      </c>
      <c r="B10542" t="s">
        <v>94</v>
      </c>
    </row>
    <row r="10543" spans="1:2" x14ac:dyDescent="0.3">
      <c r="A10543" t="s">
        <v>250</v>
      </c>
      <c r="B10543" t="s">
        <v>206</v>
      </c>
    </row>
    <row r="10544" spans="1:2" x14ac:dyDescent="0.3">
      <c r="A10544" t="s">
        <v>249</v>
      </c>
      <c r="B10544" t="s">
        <v>206</v>
      </c>
    </row>
    <row r="10545" spans="1:2" x14ac:dyDescent="0.3">
      <c r="A10545" t="s">
        <v>248</v>
      </c>
      <c r="B10545" t="s">
        <v>226</v>
      </c>
    </row>
    <row r="10546" spans="1:2" x14ac:dyDescent="0.3">
      <c r="A10546" t="s">
        <v>248</v>
      </c>
      <c r="B10546" t="s">
        <v>226</v>
      </c>
    </row>
    <row r="10547" spans="1:2" x14ac:dyDescent="0.3">
      <c r="A10547" t="s">
        <v>248</v>
      </c>
      <c r="B10547" t="s">
        <v>226</v>
      </c>
    </row>
    <row r="10548" spans="1:2" x14ac:dyDescent="0.3">
      <c r="A10548" t="s">
        <v>248</v>
      </c>
      <c r="B10548" t="s">
        <v>226</v>
      </c>
    </row>
    <row r="10549" spans="1:2" x14ac:dyDescent="0.3">
      <c r="A10549" t="s">
        <v>248</v>
      </c>
      <c r="B10549" t="s">
        <v>226</v>
      </c>
    </row>
    <row r="10550" spans="1:2" x14ac:dyDescent="0.3">
      <c r="A10550" t="s">
        <v>247</v>
      </c>
      <c r="B10550" t="s">
        <v>212</v>
      </c>
    </row>
    <row r="10551" spans="1:2" x14ac:dyDescent="0.3">
      <c r="A10551" t="s">
        <v>247</v>
      </c>
      <c r="B10551" t="s">
        <v>212</v>
      </c>
    </row>
    <row r="10552" spans="1:2" x14ac:dyDescent="0.3">
      <c r="A10552" t="s">
        <v>247</v>
      </c>
      <c r="B10552" t="s">
        <v>212</v>
      </c>
    </row>
    <row r="10553" spans="1:2" x14ac:dyDescent="0.3">
      <c r="A10553" t="s">
        <v>247</v>
      </c>
      <c r="B10553" t="s">
        <v>212</v>
      </c>
    </row>
    <row r="10554" spans="1:2" x14ac:dyDescent="0.3">
      <c r="A10554" t="s">
        <v>247</v>
      </c>
      <c r="B10554" t="s">
        <v>212</v>
      </c>
    </row>
    <row r="10555" spans="1:2" x14ac:dyDescent="0.3">
      <c r="A10555" t="s">
        <v>247</v>
      </c>
      <c r="B10555" t="s">
        <v>212</v>
      </c>
    </row>
    <row r="10556" spans="1:2" x14ac:dyDescent="0.3">
      <c r="A10556" t="s">
        <v>247</v>
      </c>
      <c r="B10556" t="s">
        <v>212</v>
      </c>
    </row>
    <row r="10557" spans="1:2" x14ac:dyDescent="0.3">
      <c r="A10557" t="s">
        <v>247</v>
      </c>
      <c r="B10557" t="s">
        <v>212</v>
      </c>
    </row>
    <row r="10558" spans="1:2" x14ac:dyDescent="0.3">
      <c r="A10558" t="s">
        <v>246</v>
      </c>
      <c r="B10558" t="s">
        <v>215</v>
      </c>
    </row>
    <row r="10559" spans="1:2" x14ac:dyDescent="0.3">
      <c r="A10559" t="s">
        <v>246</v>
      </c>
      <c r="B10559" t="s">
        <v>215</v>
      </c>
    </row>
    <row r="10560" spans="1:2" x14ac:dyDescent="0.3">
      <c r="A10560" t="s">
        <v>246</v>
      </c>
      <c r="B10560" t="s">
        <v>215</v>
      </c>
    </row>
    <row r="10561" spans="1:2" x14ac:dyDescent="0.3">
      <c r="A10561" t="s">
        <v>246</v>
      </c>
      <c r="B10561" t="s">
        <v>215</v>
      </c>
    </row>
    <row r="10562" spans="1:2" x14ac:dyDescent="0.3">
      <c r="A10562" t="s">
        <v>246</v>
      </c>
      <c r="B10562" t="s">
        <v>215</v>
      </c>
    </row>
    <row r="10563" spans="1:2" x14ac:dyDescent="0.3">
      <c r="A10563" t="s">
        <v>246</v>
      </c>
      <c r="B10563" t="s">
        <v>215</v>
      </c>
    </row>
    <row r="10564" spans="1:2" x14ac:dyDescent="0.3">
      <c r="A10564" t="s">
        <v>246</v>
      </c>
      <c r="B10564" t="s">
        <v>215</v>
      </c>
    </row>
    <row r="10565" spans="1:2" x14ac:dyDescent="0.3">
      <c r="A10565" t="s">
        <v>246</v>
      </c>
      <c r="B10565" t="s">
        <v>215</v>
      </c>
    </row>
    <row r="10566" spans="1:2" x14ac:dyDescent="0.3">
      <c r="A10566" t="s">
        <v>246</v>
      </c>
      <c r="B10566" t="s">
        <v>215</v>
      </c>
    </row>
    <row r="10567" spans="1:2" x14ac:dyDescent="0.3">
      <c r="A10567" t="s">
        <v>246</v>
      </c>
      <c r="B10567" t="s">
        <v>215</v>
      </c>
    </row>
    <row r="10568" spans="1:2" x14ac:dyDescent="0.3">
      <c r="A10568" t="s">
        <v>246</v>
      </c>
      <c r="B10568" t="s">
        <v>215</v>
      </c>
    </row>
    <row r="10569" spans="1:2" x14ac:dyDescent="0.3">
      <c r="A10569" t="s">
        <v>246</v>
      </c>
      <c r="B10569" t="s">
        <v>215</v>
      </c>
    </row>
    <row r="10570" spans="1:2" x14ac:dyDescent="0.3">
      <c r="A10570" t="s">
        <v>246</v>
      </c>
      <c r="B10570" t="s">
        <v>215</v>
      </c>
    </row>
    <row r="10571" spans="1:2" x14ac:dyDescent="0.3">
      <c r="A10571" t="s">
        <v>246</v>
      </c>
      <c r="B10571" t="s">
        <v>215</v>
      </c>
    </row>
    <row r="10572" spans="1:2" x14ac:dyDescent="0.3">
      <c r="A10572" t="s">
        <v>246</v>
      </c>
      <c r="B10572" t="s">
        <v>215</v>
      </c>
    </row>
    <row r="10573" spans="1:2" x14ac:dyDescent="0.3">
      <c r="A10573" t="s">
        <v>246</v>
      </c>
      <c r="B10573" t="s">
        <v>215</v>
      </c>
    </row>
    <row r="10574" spans="1:2" x14ac:dyDescent="0.3">
      <c r="A10574" t="s">
        <v>246</v>
      </c>
      <c r="B10574" t="s">
        <v>215</v>
      </c>
    </row>
    <row r="10575" spans="1:2" x14ac:dyDescent="0.3">
      <c r="A10575" t="s">
        <v>246</v>
      </c>
      <c r="B10575" t="s">
        <v>215</v>
      </c>
    </row>
    <row r="10576" spans="1:2" x14ac:dyDescent="0.3">
      <c r="A10576" t="s">
        <v>246</v>
      </c>
      <c r="B10576" t="s">
        <v>215</v>
      </c>
    </row>
    <row r="10577" spans="1:2" x14ac:dyDescent="0.3">
      <c r="A10577" t="s">
        <v>246</v>
      </c>
      <c r="B10577" t="s">
        <v>215</v>
      </c>
    </row>
    <row r="10578" spans="1:2" x14ac:dyDescent="0.3">
      <c r="A10578" t="s">
        <v>246</v>
      </c>
      <c r="B10578" t="s">
        <v>215</v>
      </c>
    </row>
    <row r="10579" spans="1:2" x14ac:dyDescent="0.3">
      <c r="A10579" t="s">
        <v>246</v>
      </c>
      <c r="B10579" t="s">
        <v>215</v>
      </c>
    </row>
    <row r="10580" spans="1:2" x14ac:dyDescent="0.3">
      <c r="A10580" t="s">
        <v>246</v>
      </c>
      <c r="B10580" t="s">
        <v>215</v>
      </c>
    </row>
    <row r="10581" spans="1:2" x14ac:dyDescent="0.3">
      <c r="A10581" t="s">
        <v>246</v>
      </c>
      <c r="B10581" t="s">
        <v>215</v>
      </c>
    </row>
    <row r="10582" spans="1:2" x14ac:dyDescent="0.3">
      <c r="A10582" t="s">
        <v>245</v>
      </c>
      <c r="B10582" t="s">
        <v>215</v>
      </c>
    </row>
    <row r="10583" spans="1:2" x14ac:dyDescent="0.3">
      <c r="A10583" t="s">
        <v>244</v>
      </c>
      <c r="B10583" t="s">
        <v>209</v>
      </c>
    </row>
    <row r="10584" spans="1:2" x14ac:dyDescent="0.3">
      <c r="A10584" t="s">
        <v>243</v>
      </c>
      <c r="B10584" t="s">
        <v>212</v>
      </c>
    </row>
    <row r="10585" spans="1:2" x14ac:dyDescent="0.3">
      <c r="A10585" t="s">
        <v>243</v>
      </c>
      <c r="B10585" t="s">
        <v>212</v>
      </c>
    </row>
    <row r="10586" spans="1:2" x14ac:dyDescent="0.3">
      <c r="A10586" t="s">
        <v>243</v>
      </c>
      <c r="B10586" t="s">
        <v>212</v>
      </c>
    </row>
    <row r="10587" spans="1:2" x14ac:dyDescent="0.3">
      <c r="A10587" t="s">
        <v>243</v>
      </c>
      <c r="B10587" t="s">
        <v>212</v>
      </c>
    </row>
    <row r="10588" spans="1:2" x14ac:dyDescent="0.3">
      <c r="A10588" t="s">
        <v>243</v>
      </c>
      <c r="B10588" t="s">
        <v>212</v>
      </c>
    </row>
    <row r="10589" spans="1:2" x14ac:dyDescent="0.3">
      <c r="A10589" t="s">
        <v>242</v>
      </c>
      <c r="B10589" t="s">
        <v>206</v>
      </c>
    </row>
    <row r="10590" spans="1:2" x14ac:dyDescent="0.3">
      <c r="A10590" t="s">
        <v>241</v>
      </c>
      <c r="B10590" t="s">
        <v>206</v>
      </c>
    </row>
    <row r="10591" spans="1:2" x14ac:dyDescent="0.3">
      <c r="A10591" t="s">
        <v>55</v>
      </c>
      <c r="B10591" t="s">
        <v>212</v>
      </c>
    </row>
    <row r="10592" spans="1:2" x14ac:dyDescent="0.3">
      <c r="A10592" t="s">
        <v>55</v>
      </c>
      <c r="B10592" t="s">
        <v>212</v>
      </c>
    </row>
    <row r="10593" spans="1:2" x14ac:dyDescent="0.3">
      <c r="A10593" t="s">
        <v>240</v>
      </c>
      <c r="B10593" t="s">
        <v>215</v>
      </c>
    </row>
    <row r="10594" spans="1:2" x14ac:dyDescent="0.3">
      <c r="A10594" t="s">
        <v>239</v>
      </c>
      <c r="B10594" t="s">
        <v>212</v>
      </c>
    </row>
    <row r="10595" spans="1:2" x14ac:dyDescent="0.3">
      <c r="A10595" t="s">
        <v>238</v>
      </c>
      <c r="B10595" t="s">
        <v>70</v>
      </c>
    </row>
    <row r="10596" spans="1:2" x14ac:dyDescent="0.3">
      <c r="A10596" t="s">
        <v>237</v>
      </c>
      <c r="B10596" t="s">
        <v>212</v>
      </c>
    </row>
    <row r="10597" spans="1:2" x14ac:dyDescent="0.3">
      <c r="A10597" t="s">
        <v>237</v>
      </c>
      <c r="B10597" t="s">
        <v>212</v>
      </c>
    </row>
    <row r="10598" spans="1:2" x14ac:dyDescent="0.3">
      <c r="A10598" t="s">
        <v>236</v>
      </c>
      <c r="B10598" t="s">
        <v>206</v>
      </c>
    </row>
    <row r="10599" spans="1:2" x14ac:dyDescent="0.3">
      <c r="A10599" t="s">
        <v>235</v>
      </c>
      <c r="B10599" t="s">
        <v>70</v>
      </c>
    </row>
    <row r="10600" spans="1:2" x14ac:dyDescent="0.3">
      <c r="A10600" t="s">
        <v>234</v>
      </c>
      <c r="B10600" t="s">
        <v>206</v>
      </c>
    </row>
    <row r="10601" spans="1:2" x14ac:dyDescent="0.3">
      <c r="A10601" t="s">
        <v>233</v>
      </c>
      <c r="B10601" t="s">
        <v>217</v>
      </c>
    </row>
    <row r="10602" spans="1:2" x14ac:dyDescent="0.3">
      <c r="A10602" t="s">
        <v>232</v>
      </c>
      <c r="B10602" t="s">
        <v>208</v>
      </c>
    </row>
    <row r="10603" spans="1:2" x14ac:dyDescent="0.3">
      <c r="A10603" t="s">
        <v>232</v>
      </c>
      <c r="B10603" t="s">
        <v>208</v>
      </c>
    </row>
    <row r="10604" spans="1:2" x14ac:dyDescent="0.3">
      <c r="A10604" t="s">
        <v>232</v>
      </c>
      <c r="B10604" t="s">
        <v>208</v>
      </c>
    </row>
    <row r="10605" spans="1:2" x14ac:dyDescent="0.3">
      <c r="A10605" t="s">
        <v>232</v>
      </c>
      <c r="B10605" t="s">
        <v>208</v>
      </c>
    </row>
    <row r="10606" spans="1:2" x14ac:dyDescent="0.3">
      <c r="A10606" t="s">
        <v>232</v>
      </c>
      <c r="B10606" t="s">
        <v>208</v>
      </c>
    </row>
    <row r="10607" spans="1:2" x14ac:dyDescent="0.3">
      <c r="A10607" t="s">
        <v>232</v>
      </c>
      <c r="B10607" t="s">
        <v>208</v>
      </c>
    </row>
    <row r="10608" spans="1:2" x14ac:dyDescent="0.3">
      <c r="A10608" t="s">
        <v>231</v>
      </c>
      <c r="B10608" t="s">
        <v>212</v>
      </c>
    </row>
    <row r="10609" spans="1:2" x14ac:dyDescent="0.3">
      <c r="A10609" t="s">
        <v>231</v>
      </c>
      <c r="B10609" t="s">
        <v>212</v>
      </c>
    </row>
    <row r="10610" spans="1:2" x14ac:dyDescent="0.3">
      <c r="A10610" t="s">
        <v>231</v>
      </c>
      <c r="B10610" t="s">
        <v>212</v>
      </c>
    </row>
    <row r="10611" spans="1:2" x14ac:dyDescent="0.3">
      <c r="A10611" t="s">
        <v>231</v>
      </c>
      <c r="B10611" t="s">
        <v>212</v>
      </c>
    </row>
    <row r="10612" spans="1:2" x14ac:dyDescent="0.3">
      <c r="A10612" t="s">
        <v>231</v>
      </c>
      <c r="B10612" t="s">
        <v>212</v>
      </c>
    </row>
    <row r="10613" spans="1:2" x14ac:dyDescent="0.3">
      <c r="A10613" t="s">
        <v>231</v>
      </c>
      <c r="B10613" t="s">
        <v>212</v>
      </c>
    </row>
    <row r="10614" spans="1:2" x14ac:dyDescent="0.3">
      <c r="A10614" t="s">
        <v>231</v>
      </c>
      <c r="B10614" t="s">
        <v>212</v>
      </c>
    </row>
    <row r="10615" spans="1:2" x14ac:dyDescent="0.3">
      <c r="A10615" t="s">
        <v>230</v>
      </c>
      <c r="B10615" t="s">
        <v>212</v>
      </c>
    </row>
    <row r="10616" spans="1:2" x14ac:dyDescent="0.3">
      <c r="A10616" t="s">
        <v>230</v>
      </c>
      <c r="B10616" t="s">
        <v>212</v>
      </c>
    </row>
    <row r="10617" spans="1:2" x14ac:dyDescent="0.3">
      <c r="A10617" t="s">
        <v>230</v>
      </c>
      <c r="B10617" t="s">
        <v>212</v>
      </c>
    </row>
    <row r="10618" spans="1:2" x14ac:dyDescent="0.3">
      <c r="A10618" t="s">
        <v>230</v>
      </c>
      <c r="B10618" t="s">
        <v>212</v>
      </c>
    </row>
    <row r="10619" spans="1:2" x14ac:dyDescent="0.3">
      <c r="A10619" t="s">
        <v>230</v>
      </c>
      <c r="B10619" t="s">
        <v>212</v>
      </c>
    </row>
    <row r="10620" spans="1:2" x14ac:dyDescent="0.3">
      <c r="A10620" t="s">
        <v>230</v>
      </c>
      <c r="B10620" t="s">
        <v>212</v>
      </c>
    </row>
    <row r="10621" spans="1:2" x14ac:dyDescent="0.3">
      <c r="A10621" t="s">
        <v>230</v>
      </c>
      <c r="B10621" t="s">
        <v>212</v>
      </c>
    </row>
    <row r="10622" spans="1:2" x14ac:dyDescent="0.3">
      <c r="A10622" t="s">
        <v>230</v>
      </c>
      <c r="B10622" t="s">
        <v>212</v>
      </c>
    </row>
    <row r="10623" spans="1:2" x14ac:dyDescent="0.3">
      <c r="A10623" t="s">
        <v>230</v>
      </c>
      <c r="B10623" t="s">
        <v>212</v>
      </c>
    </row>
    <row r="10624" spans="1:2" x14ac:dyDescent="0.3">
      <c r="A10624" t="s">
        <v>230</v>
      </c>
      <c r="B10624" t="s">
        <v>212</v>
      </c>
    </row>
    <row r="10625" spans="1:2" x14ac:dyDescent="0.3">
      <c r="A10625" t="s">
        <v>230</v>
      </c>
      <c r="B10625" t="s">
        <v>212</v>
      </c>
    </row>
    <row r="10626" spans="1:2" x14ac:dyDescent="0.3">
      <c r="A10626" t="s">
        <v>230</v>
      </c>
      <c r="B10626" t="s">
        <v>212</v>
      </c>
    </row>
    <row r="10627" spans="1:2" x14ac:dyDescent="0.3">
      <c r="A10627" t="s">
        <v>230</v>
      </c>
      <c r="B10627" t="s">
        <v>212</v>
      </c>
    </row>
    <row r="10628" spans="1:2" x14ac:dyDescent="0.3">
      <c r="A10628" t="s">
        <v>230</v>
      </c>
      <c r="B10628" t="s">
        <v>212</v>
      </c>
    </row>
    <row r="10629" spans="1:2" x14ac:dyDescent="0.3">
      <c r="A10629" t="s">
        <v>230</v>
      </c>
      <c r="B10629" t="s">
        <v>212</v>
      </c>
    </row>
    <row r="10630" spans="1:2" x14ac:dyDescent="0.3">
      <c r="A10630" t="s">
        <v>230</v>
      </c>
      <c r="B10630" t="s">
        <v>212</v>
      </c>
    </row>
    <row r="10631" spans="1:2" x14ac:dyDescent="0.3">
      <c r="A10631" t="s">
        <v>230</v>
      </c>
      <c r="B10631" t="s">
        <v>212</v>
      </c>
    </row>
    <row r="10632" spans="1:2" x14ac:dyDescent="0.3">
      <c r="A10632" t="s">
        <v>230</v>
      </c>
      <c r="B10632" t="s">
        <v>212</v>
      </c>
    </row>
    <row r="10633" spans="1:2" x14ac:dyDescent="0.3">
      <c r="A10633" t="s">
        <v>229</v>
      </c>
      <c r="B10633" t="s">
        <v>212</v>
      </c>
    </row>
    <row r="10634" spans="1:2" x14ac:dyDescent="0.3">
      <c r="A10634" t="s">
        <v>229</v>
      </c>
      <c r="B10634" t="s">
        <v>212</v>
      </c>
    </row>
    <row r="10635" spans="1:2" x14ac:dyDescent="0.3">
      <c r="A10635" t="s">
        <v>229</v>
      </c>
      <c r="B10635" t="s">
        <v>212</v>
      </c>
    </row>
    <row r="10636" spans="1:2" x14ac:dyDescent="0.3">
      <c r="A10636" t="s">
        <v>229</v>
      </c>
      <c r="B10636" t="s">
        <v>212</v>
      </c>
    </row>
    <row r="10637" spans="1:2" x14ac:dyDescent="0.3">
      <c r="A10637" t="s">
        <v>229</v>
      </c>
      <c r="B10637" t="s">
        <v>212</v>
      </c>
    </row>
    <row r="10638" spans="1:2" x14ac:dyDescent="0.3">
      <c r="A10638" t="s">
        <v>229</v>
      </c>
      <c r="B10638" t="s">
        <v>212</v>
      </c>
    </row>
    <row r="10639" spans="1:2" x14ac:dyDescent="0.3">
      <c r="A10639" t="s">
        <v>229</v>
      </c>
      <c r="B10639" t="s">
        <v>212</v>
      </c>
    </row>
    <row r="10640" spans="1:2" x14ac:dyDescent="0.3">
      <c r="A10640" t="s">
        <v>229</v>
      </c>
      <c r="B10640" t="s">
        <v>212</v>
      </c>
    </row>
    <row r="10641" spans="1:2" x14ac:dyDescent="0.3">
      <c r="A10641" t="s">
        <v>229</v>
      </c>
      <c r="B10641" t="s">
        <v>212</v>
      </c>
    </row>
    <row r="10642" spans="1:2" x14ac:dyDescent="0.3">
      <c r="A10642" t="s">
        <v>229</v>
      </c>
      <c r="B10642" t="s">
        <v>212</v>
      </c>
    </row>
    <row r="10643" spans="1:2" x14ac:dyDescent="0.3">
      <c r="A10643" t="s">
        <v>229</v>
      </c>
      <c r="B10643" t="s">
        <v>212</v>
      </c>
    </row>
    <row r="10644" spans="1:2" x14ac:dyDescent="0.3">
      <c r="A10644" t="s">
        <v>229</v>
      </c>
      <c r="B10644" t="s">
        <v>212</v>
      </c>
    </row>
    <row r="10645" spans="1:2" x14ac:dyDescent="0.3">
      <c r="A10645" t="s">
        <v>229</v>
      </c>
      <c r="B10645" t="s">
        <v>212</v>
      </c>
    </row>
    <row r="10646" spans="1:2" x14ac:dyDescent="0.3">
      <c r="A10646" t="s">
        <v>229</v>
      </c>
      <c r="B10646" t="s">
        <v>212</v>
      </c>
    </row>
    <row r="10647" spans="1:2" x14ac:dyDescent="0.3">
      <c r="A10647" t="s">
        <v>229</v>
      </c>
      <c r="B10647" t="s">
        <v>212</v>
      </c>
    </row>
    <row r="10648" spans="1:2" x14ac:dyDescent="0.3">
      <c r="A10648" t="s">
        <v>229</v>
      </c>
      <c r="B10648" t="s">
        <v>212</v>
      </c>
    </row>
    <row r="10649" spans="1:2" x14ac:dyDescent="0.3">
      <c r="A10649" t="s">
        <v>229</v>
      </c>
      <c r="B10649" t="s">
        <v>212</v>
      </c>
    </row>
    <row r="10650" spans="1:2" x14ac:dyDescent="0.3">
      <c r="A10650" t="s">
        <v>229</v>
      </c>
      <c r="B10650" t="s">
        <v>212</v>
      </c>
    </row>
    <row r="10651" spans="1:2" x14ac:dyDescent="0.3">
      <c r="A10651" t="s">
        <v>77</v>
      </c>
      <c r="B10651" t="s">
        <v>206</v>
      </c>
    </row>
    <row r="10652" spans="1:2" x14ac:dyDescent="0.3">
      <c r="A10652" t="s">
        <v>228</v>
      </c>
      <c r="B10652" t="s">
        <v>206</v>
      </c>
    </row>
    <row r="10653" spans="1:2" x14ac:dyDescent="0.3">
      <c r="A10653" t="s">
        <v>82</v>
      </c>
      <c r="B10653" t="s">
        <v>206</v>
      </c>
    </row>
    <row r="10654" spans="1:2" x14ac:dyDescent="0.3">
      <c r="A10654" t="s">
        <v>227</v>
      </c>
      <c r="B10654" t="s">
        <v>215</v>
      </c>
    </row>
    <row r="10655" spans="1:2" x14ac:dyDescent="0.3">
      <c r="A10655" t="s">
        <v>226</v>
      </c>
      <c r="B10655" t="s">
        <v>70</v>
      </c>
    </row>
    <row r="10656" spans="1:2" x14ac:dyDescent="0.3">
      <c r="A10656" t="s">
        <v>225</v>
      </c>
      <c r="B10656" t="s">
        <v>70</v>
      </c>
    </row>
    <row r="10657" spans="1:2" x14ac:dyDescent="0.3">
      <c r="A10657" t="s">
        <v>224</v>
      </c>
      <c r="B10657" t="s">
        <v>70</v>
      </c>
    </row>
    <row r="10658" spans="1:2" x14ac:dyDescent="0.3">
      <c r="A10658" t="s">
        <v>220</v>
      </c>
      <c r="B10658" t="s">
        <v>70</v>
      </c>
    </row>
    <row r="10659" spans="1:2" x14ac:dyDescent="0.3">
      <c r="A10659" t="s">
        <v>212</v>
      </c>
      <c r="B10659" t="s">
        <v>70</v>
      </c>
    </row>
    <row r="10660" spans="1:2" x14ac:dyDescent="0.3">
      <c r="A10660" t="s">
        <v>223</v>
      </c>
      <c r="B10660" t="s">
        <v>70</v>
      </c>
    </row>
    <row r="10661" spans="1:2" x14ac:dyDescent="0.3">
      <c r="A10661" t="s">
        <v>211</v>
      </c>
      <c r="B10661" t="s">
        <v>220</v>
      </c>
    </row>
    <row r="10662" spans="1:2" x14ac:dyDescent="0.3">
      <c r="A10662" t="s">
        <v>222</v>
      </c>
      <c r="B10662" t="s">
        <v>70</v>
      </c>
    </row>
    <row r="10663" spans="1:2" x14ac:dyDescent="0.3">
      <c r="A10663" t="s">
        <v>222</v>
      </c>
      <c r="B10663" t="s">
        <v>70</v>
      </c>
    </row>
    <row r="10664" spans="1:2" x14ac:dyDescent="0.3">
      <c r="A10664" t="s">
        <v>222</v>
      </c>
      <c r="B10664" t="s">
        <v>70</v>
      </c>
    </row>
    <row r="10665" spans="1:2" x14ac:dyDescent="0.3">
      <c r="A10665" t="s">
        <v>222</v>
      </c>
      <c r="B10665" t="s">
        <v>70</v>
      </c>
    </row>
    <row r="10666" spans="1:2" x14ac:dyDescent="0.3">
      <c r="A10666" t="s">
        <v>222</v>
      </c>
      <c r="B10666" t="s">
        <v>70</v>
      </c>
    </row>
    <row r="10667" spans="1:2" x14ac:dyDescent="0.3">
      <c r="A10667" t="s">
        <v>11</v>
      </c>
      <c r="B10667" t="s">
        <v>70</v>
      </c>
    </row>
    <row r="10668" spans="1:2" x14ac:dyDescent="0.3">
      <c r="A10668" t="s">
        <v>221</v>
      </c>
      <c r="B10668" t="s">
        <v>70</v>
      </c>
    </row>
    <row r="10669" spans="1:2" x14ac:dyDescent="0.3">
      <c r="A10669" t="s">
        <v>208</v>
      </c>
      <c r="B10669" t="s">
        <v>220</v>
      </c>
    </row>
    <row r="10670" spans="1:2" x14ac:dyDescent="0.3">
      <c r="A10670" t="s">
        <v>206</v>
      </c>
      <c r="B10670" t="s">
        <v>211</v>
      </c>
    </row>
    <row r="10671" spans="1:2" x14ac:dyDescent="0.3">
      <c r="A10671" t="s">
        <v>219</v>
      </c>
      <c r="B10671" t="s">
        <v>210</v>
      </c>
    </row>
    <row r="10672" spans="1:2" x14ac:dyDescent="0.3">
      <c r="A10672" t="s">
        <v>218</v>
      </c>
      <c r="B10672" t="s">
        <v>206</v>
      </c>
    </row>
    <row r="10673" spans="1:2" x14ac:dyDescent="0.3">
      <c r="A10673" t="s">
        <v>217</v>
      </c>
      <c r="B10673" t="s">
        <v>212</v>
      </c>
    </row>
    <row r="10674" spans="1:2" x14ac:dyDescent="0.3">
      <c r="A10674" t="s">
        <v>216</v>
      </c>
      <c r="B10674" t="s">
        <v>212</v>
      </c>
    </row>
    <row r="10675" spans="1:2" x14ac:dyDescent="0.3">
      <c r="A10675" t="s">
        <v>216</v>
      </c>
      <c r="B10675" t="s">
        <v>212</v>
      </c>
    </row>
    <row r="10676" spans="1:2" x14ac:dyDescent="0.3">
      <c r="A10676" t="s">
        <v>216</v>
      </c>
      <c r="B10676" t="s">
        <v>212</v>
      </c>
    </row>
    <row r="10677" spans="1:2" x14ac:dyDescent="0.3">
      <c r="A10677" t="s">
        <v>215</v>
      </c>
      <c r="B10677" t="s">
        <v>212</v>
      </c>
    </row>
    <row r="10678" spans="1:2" x14ac:dyDescent="0.3">
      <c r="A10678" t="s">
        <v>215</v>
      </c>
      <c r="B10678" t="s">
        <v>212</v>
      </c>
    </row>
    <row r="10679" spans="1:2" x14ac:dyDescent="0.3">
      <c r="A10679" t="s">
        <v>215</v>
      </c>
      <c r="B10679" t="s">
        <v>212</v>
      </c>
    </row>
    <row r="10680" spans="1:2" x14ac:dyDescent="0.3">
      <c r="A10680" t="s">
        <v>215</v>
      </c>
      <c r="B10680" t="s">
        <v>212</v>
      </c>
    </row>
    <row r="10681" spans="1:2" x14ac:dyDescent="0.3">
      <c r="A10681" t="s">
        <v>215</v>
      </c>
      <c r="B10681" t="s">
        <v>212</v>
      </c>
    </row>
    <row r="10682" spans="1:2" x14ac:dyDescent="0.3">
      <c r="A10682" t="s">
        <v>215</v>
      </c>
      <c r="B10682" t="s">
        <v>212</v>
      </c>
    </row>
    <row r="10683" spans="1:2" x14ac:dyDescent="0.3">
      <c r="A10683" t="s">
        <v>215</v>
      </c>
      <c r="B10683" t="s">
        <v>212</v>
      </c>
    </row>
    <row r="10684" spans="1:2" x14ac:dyDescent="0.3">
      <c r="A10684" t="s">
        <v>215</v>
      </c>
      <c r="B10684" t="s">
        <v>212</v>
      </c>
    </row>
    <row r="10685" spans="1:2" x14ac:dyDescent="0.3">
      <c r="A10685" t="s">
        <v>215</v>
      </c>
      <c r="B10685" t="s">
        <v>212</v>
      </c>
    </row>
    <row r="10686" spans="1:2" x14ac:dyDescent="0.3">
      <c r="A10686" t="s">
        <v>215</v>
      </c>
      <c r="B10686" t="s">
        <v>212</v>
      </c>
    </row>
    <row r="10687" spans="1:2" x14ac:dyDescent="0.3">
      <c r="A10687" t="s">
        <v>215</v>
      </c>
      <c r="B10687" t="s">
        <v>212</v>
      </c>
    </row>
    <row r="10688" spans="1:2" x14ac:dyDescent="0.3">
      <c r="A10688" t="s">
        <v>215</v>
      </c>
      <c r="B10688" t="s">
        <v>212</v>
      </c>
    </row>
    <row r="10689" spans="1:2" x14ac:dyDescent="0.3">
      <c r="A10689" t="s">
        <v>215</v>
      </c>
      <c r="B10689" t="s">
        <v>212</v>
      </c>
    </row>
    <row r="10690" spans="1:2" x14ac:dyDescent="0.3">
      <c r="A10690" t="s">
        <v>215</v>
      </c>
      <c r="B10690" t="s">
        <v>212</v>
      </c>
    </row>
    <row r="10691" spans="1:2" x14ac:dyDescent="0.3">
      <c r="A10691" t="s">
        <v>214</v>
      </c>
      <c r="B10691" t="s">
        <v>212</v>
      </c>
    </row>
    <row r="10692" spans="1:2" x14ac:dyDescent="0.3">
      <c r="A10692" t="s">
        <v>213</v>
      </c>
      <c r="B10692" t="s">
        <v>212</v>
      </c>
    </row>
    <row r="10693" spans="1:2" x14ac:dyDescent="0.3">
      <c r="A10693" t="s">
        <v>22</v>
      </c>
      <c r="B10693" t="s">
        <v>212</v>
      </c>
    </row>
    <row r="10694" spans="1:2" x14ac:dyDescent="0.3">
      <c r="A10694" t="s">
        <v>94</v>
      </c>
      <c r="B10694" t="s">
        <v>211</v>
      </c>
    </row>
    <row r="10695" spans="1:2" x14ac:dyDescent="0.3">
      <c r="A10695" t="s">
        <v>70</v>
      </c>
      <c r="B10695" t="s">
        <v>211</v>
      </c>
    </row>
    <row r="10696" spans="1:2" x14ac:dyDescent="0.3">
      <c r="A10696" t="s">
        <v>210</v>
      </c>
      <c r="B10696" t="s">
        <v>206</v>
      </c>
    </row>
    <row r="10697" spans="1:2" x14ac:dyDescent="0.3">
      <c r="A10697" t="s">
        <v>209</v>
      </c>
      <c r="B10697" t="s">
        <v>94</v>
      </c>
    </row>
    <row r="10698" spans="1:2" x14ac:dyDescent="0.3">
      <c r="A10698" t="s">
        <v>96</v>
      </c>
      <c r="B10698" t="s">
        <v>208</v>
      </c>
    </row>
    <row r="10699" spans="1:2" x14ac:dyDescent="0.3">
      <c r="A10699" t="s">
        <v>207</v>
      </c>
      <c r="B10699" t="s">
        <v>206</v>
      </c>
    </row>
    <row r="10700" spans="1:2" x14ac:dyDescent="0.3">
      <c r="A10700" t="s">
        <v>92</v>
      </c>
      <c r="B10700" t="s">
        <v>206</v>
      </c>
    </row>
  </sheetData>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10F-0921-4ED0-B364-885F53720195}">
  <sheetPr codeName="Planilha6"/>
  <dimension ref="A1:C49"/>
  <sheetViews>
    <sheetView workbookViewId="0">
      <selection activeCell="B30" sqref="B30"/>
    </sheetView>
  </sheetViews>
  <sheetFormatPr defaultRowHeight="14.4" x14ac:dyDescent="0.3"/>
  <cols>
    <col min="1" max="1" width="39" bestFit="1" customWidth="1"/>
    <col min="2" max="2" width="9.6640625" bestFit="1" customWidth="1"/>
    <col min="3" max="3" width="18.44140625" style="11" customWidth="1"/>
  </cols>
  <sheetData>
    <row r="1" spans="1:3" x14ac:dyDescent="0.3">
      <c r="A1" t="s">
        <v>5023</v>
      </c>
      <c r="B1" s="1" t="s">
        <v>6313</v>
      </c>
      <c r="C1" s="11" t="s">
        <v>6061</v>
      </c>
    </row>
    <row r="2" spans="1:3" x14ac:dyDescent="0.3">
      <c r="A2" t="s">
        <v>5727</v>
      </c>
      <c r="B2" s="1" t="s">
        <v>6314</v>
      </c>
      <c r="C2" s="12" t="str">
        <f t="shared" ref="C2:C49" si="0">MID(A2, SEARCH(" ", A2, SEARCH("UN", A2)-5)+1, SEARCH("UN", A2)-SEARCH(" ", A2, SEARCH("UN", A2)-5)-1)</f>
        <v>6</v>
      </c>
    </row>
    <row r="3" spans="1:3" x14ac:dyDescent="0.3">
      <c r="A3" t="s">
        <v>5726</v>
      </c>
      <c r="B3" s="1" t="s">
        <v>6314</v>
      </c>
      <c r="C3" s="12" t="str">
        <f t="shared" si="0"/>
        <v>6</v>
      </c>
    </row>
    <row r="4" spans="1:3" x14ac:dyDescent="0.3">
      <c r="A4" t="s">
        <v>5790</v>
      </c>
      <c r="B4" s="1" t="s">
        <v>6314</v>
      </c>
      <c r="C4" s="12" t="str">
        <f t="shared" si="0"/>
        <v>6</v>
      </c>
    </row>
    <row r="5" spans="1:3" x14ac:dyDescent="0.3">
      <c r="A5" t="s">
        <v>5738</v>
      </c>
      <c r="B5" s="1" t="s">
        <v>6315</v>
      </c>
      <c r="C5" s="12" t="str">
        <f t="shared" si="0"/>
        <v>48</v>
      </c>
    </row>
    <row r="6" spans="1:3" x14ac:dyDescent="0.3">
      <c r="A6" t="s">
        <v>5739</v>
      </c>
      <c r="B6" s="1" t="s">
        <v>6315</v>
      </c>
      <c r="C6" s="12" t="str">
        <f t="shared" si="0"/>
        <v>48</v>
      </c>
    </row>
    <row r="7" spans="1:3" x14ac:dyDescent="0.3">
      <c r="A7" t="s">
        <v>5758</v>
      </c>
      <c r="B7" s="1" t="s">
        <v>6315</v>
      </c>
      <c r="C7" s="12" t="str">
        <f t="shared" si="0"/>
        <v>48</v>
      </c>
    </row>
    <row r="8" spans="1:3" x14ac:dyDescent="0.3">
      <c r="A8" t="s">
        <v>5784</v>
      </c>
      <c r="B8" s="1" t="s">
        <v>6314</v>
      </c>
      <c r="C8" s="12" t="str">
        <f t="shared" si="0"/>
        <v>12</v>
      </c>
    </row>
    <row r="9" spans="1:3" x14ac:dyDescent="0.3">
      <c r="A9" t="s">
        <v>6279</v>
      </c>
      <c r="B9" s="1" t="s">
        <v>6314</v>
      </c>
      <c r="C9" s="12" t="str">
        <f t="shared" ref="C9" si="1">MID(A9, SEARCH(" ", A9, SEARCH("UN", A9)-5)+1, SEARCH("UN", A9)-SEARCH(" ", A9, SEARCH("UN", A9)-5)-1)</f>
        <v>12</v>
      </c>
    </row>
    <row r="10" spans="1:3" x14ac:dyDescent="0.3">
      <c r="A10" t="s">
        <v>5774</v>
      </c>
      <c r="B10" s="1" t="s">
        <v>6314</v>
      </c>
      <c r="C10" s="12" t="str">
        <f t="shared" si="0"/>
        <v>12</v>
      </c>
    </row>
    <row r="11" spans="1:3" x14ac:dyDescent="0.3">
      <c r="A11" t="s">
        <v>5760</v>
      </c>
      <c r="B11" s="1" t="s">
        <v>6314</v>
      </c>
      <c r="C11" s="12" t="str">
        <f t="shared" si="0"/>
        <v>12</v>
      </c>
    </row>
    <row r="12" spans="1:3" x14ac:dyDescent="0.3">
      <c r="A12" t="s">
        <v>5802</v>
      </c>
      <c r="B12" s="1" t="s">
        <v>6314</v>
      </c>
      <c r="C12" s="12" t="str">
        <f t="shared" si="0"/>
        <v>12</v>
      </c>
    </row>
    <row r="13" spans="1:3" x14ac:dyDescent="0.3">
      <c r="A13" t="s">
        <v>5796</v>
      </c>
      <c r="B13" s="1" t="s">
        <v>6314</v>
      </c>
      <c r="C13" s="12" t="str">
        <f t="shared" si="0"/>
        <v xml:space="preserve">12 </v>
      </c>
    </row>
    <row r="14" spans="1:3" x14ac:dyDescent="0.3">
      <c r="A14" t="s">
        <v>5810</v>
      </c>
      <c r="B14" s="1" t="s">
        <v>6314</v>
      </c>
      <c r="C14" s="12" t="str">
        <f t="shared" si="0"/>
        <v>12</v>
      </c>
    </row>
    <row r="15" spans="1:3" x14ac:dyDescent="0.3">
      <c r="A15" t="s">
        <v>5794</v>
      </c>
      <c r="B15" s="1" t="s">
        <v>6314</v>
      </c>
      <c r="C15" s="12" t="str">
        <f t="shared" si="0"/>
        <v>12</v>
      </c>
    </row>
    <row r="16" spans="1:3" x14ac:dyDescent="0.3">
      <c r="A16" t="s">
        <v>5734</v>
      </c>
      <c r="B16" s="1" t="s">
        <v>6314</v>
      </c>
      <c r="C16" s="12" t="str">
        <f t="shared" si="0"/>
        <v>12</v>
      </c>
    </row>
    <row r="17" spans="1:3" x14ac:dyDescent="0.3">
      <c r="A17" t="s">
        <v>5731</v>
      </c>
      <c r="B17" s="1" t="s">
        <v>6314</v>
      </c>
      <c r="C17" s="12" t="str">
        <f t="shared" si="0"/>
        <v>12</v>
      </c>
    </row>
    <row r="18" spans="1:3" x14ac:dyDescent="0.3">
      <c r="A18" t="s">
        <v>5728</v>
      </c>
      <c r="B18" s="1" t="s">
        <v>6314</v>
      </c>
      <c r="C18" s="12" t="str">
        <f t="shared" si="0"/>
        <v>12</v>
      </c>
    </row>
    <row r="19" spans="1:3" x14ac:dyDescent="0.3">
      <c r="A19" t="s">
        <v>5733</v>
      </c>
      <c r="B19" s="1" t="s">
        <v>6314</v>
      </c>
      <c r="C19" s="12" t="str">
        <f t="shared" si="0"/>
        <v>12</v>
      </c>
    </row>
    <row r="20" spans="1:3" x14ac:dyDescent="0.3">
      <c r="A20" t="s">
        <v>5762</v>
      </c>
      <c r="B20" s="1" t="s">
        <v>6314</v>
      </c>
      <c r="C20" s="12" t="str">
        <f t="shared" si="0"/>
        <v>12</v>
      </c>
    </row>
    <row r="21" spans="1:3" x14ac:dyDescent="0.3">
      <c r="A21" t="s">
        <v>5756</v>
      </c>
      <c r="B21" s="1" t="s">
        <v>6314</v>
      </c>
      <c r="C21" s="12" t="str">
        <f t="shared" si="0"/>
        <v>12</v>
      </c>
    </row>
    <row r="22" spans="1:3" x14ac:dyDescent="0.3">
      <c r="A22" t="s">
        <v>5792</v>
      </c>
      <c r="B22" s="1" t="s">
        <v>6314</v>
      </c>
      <c r="C22" s="12" t="str">
        <f t="shared" si="0"/>
        <v xml:space="preserve">12 </v>
      </c>
    </row>
    <row r="23" spans="1:3" x14ac:dyDescent="0.3">
      <c r="A23" t="s">
        <v>5776</v>
      </c>
      <c r="B23" s="1" t="s">
        <v>6314</v>
      </c>
      <c r="C23" s="12" t="str">
        <f t="shared" si="0"/>
        <v>12</v>
      </c>
    </row>
    <row r="24" spans="1:3" x14ac:dyDescent="0.3">
      <c r="A24" t="s">
        <v>5729</v>
      </c>
      <c r="B24" s="1" t="s">
        <v>6314</v>
      </c>
      <c r="C24" s="12" t="str">
        <f t="shared" si="0"/>
        <v>2</v>
      </c>
    </row>
    <row r="25" spans="1:3" x14ac:dyDescent="0.3">
      <c r="A25" t="s">
        <v>5772</v>
      </c>
      <c r="B25" s="1" t="s">
        <v>6316</v>
      </c>
      <c r="C25" s="12">
        <v>1</v>
      </c>
    </row>
    <row r="26" spans="1:3" x14ac:dyDescent="0.3">
      <c r="A26" t="s">
        <v>5749</v>
      </c>
      <c r="B26" s="1" t="s">
        <v>6314</v>
      </c>
      <c r="C26" s="12" t="str">
        <f t="shared" si="0"/>
        <v>6</v>
      </c>
    </row>
    <row r="27" spans="1:3" x14ac:dyDescent="0.3">
      <c r="A27" t="s">
        <v>5808</v>
      </c>
      <c r="B27" s="1" t="s">
        <v>6314</v>
      </c>
      <c r="C27" s="12" t="str">
        <f t="shared" si="0"/>
        <v xml:space="preserve"> 6</v>
      </c>
    </row>
    <row r="28" spans="1:3" x14ac:dyDescent="0.3">
      <c r="A28" t="s">
        <v>5786</v>
      </c>
      <c r="B28" s="1" t="s">
        <v>6314</v>
      </c>
      <c r="C28" s="12" t="str">
        <f t="shared" si="0"/>
        <v xml:space="preserve"> 6</v>
      </c>
    </row>
    <row r="29" spans="1:3" x14ac:dyDescent="0.3">
      <c r="A29" t="s">
        <v>5798</v>
      </c>
      <c r="B29" s="1" t="s">
        <v>6314</v>
      </c>
      <c r="C29" s="12" t="str">
        <f t="shared" si="0"/>
        <v>6</v>
      </c>
    </row>
    <row r="30" spans="1:3" x14ac:dyDescent="0.3">
      <c r="A30" t="s">
        <v>5764</v>
      </c>
      <c r="B30" s="1" t="s">
        <v>6314</v>
      </c>
      <c r="C30" s="12" t="str">
        <f t="shared" si="0"/>
        <v xml:space="preserve"> 6</v>
      </c>
    </row>
    <row r="31" spans="1:3" x14ac:dyDescent="0.3">
      <c r="A31" t="s">
        <v>5732</v>
      </c>
      <c r="B31" s="1" t="s">
        <v>6314</v>
      </c>
      <c r="C31" s="12" t="str">
        <f t="shared" si="0"/>
        <v>12</v>
      </c>
    </row>
    <row r="32" spans="1:3" x14ac:dyDescent="0.3">
      <c r="A32" t="s">
        <v>5800</v>
      </c>
      <c r="B32" s="1" t="s">
        <v>6314</v>
      </c>
      <c r="C32" s="12" t="str">
        <f t="shared" si="0"/>
        <v>12</v>
      </c>
    </row>
    <row r="33" spans="1:3" x14ac:dyDescent="0.3">
      <c r="A33" t="s">
        <v>5780</v>
      </c>
      <c r="B33" s="1" t="s">
        <v>6314</v>
      </c>
      <c r="C33" s="12" t="str">
        <f t="shared" si="0"/>
        <v>12</v>
      </c>
    </row>
    <row r="34" spans="1:3" x14ac:dyDescent="0.3">
      <c r="A34" t="s">
        <v>5788</v>
      </c>
      <c r="B34" s="1" t="s">
        <v>6314</v>
      </c>
      <c r="C34" s="12" t="str">
        <f t="shared" si="0"/>
        <v>12</v>
      </c>
    </row>
    <row r="35" spans="1:3" x14ac:dyDescent="0.3">
      <c r="A35" t="s">
        <v>5766</v>
      </c>
      <c r="B35" s="1" t="s">
        <v>6314</v>
      </c>
      <c r="C35" s="12" t="str">
        <f t="shared" si="0"/>
        <v>12</v>
      </c>
    </row>
    <row r="36" spans="1:3" x14ac:dyDescent="0.3">
      <c r="A36" t="s">
        <v>5768</v>
      </c>
      <c r="B36" s="1" t="s">
        <v>6314</v>
      </c>
      <c r="C36" s="12" t="str">
        <f t="shared" si="0"/>
        <v>12</v>
      </c>
    </row>
    <row r="37" spans="1:3" x14ac:dyDescent="0.3">
      <c r="A37" t="s">
        <v>5778</v>
      </c>
      <c r="B37" s="1" t="s">
        <v>6314</v>
      </c>
      <c r="C37" s="12" t="str">
        <f t="shared" si="0"/>
        <v xml:space="preserve"> 6</v>
      </c>
    </row>
    <row r="38" spans="1:3" x14ac:dyDescent="0.3">
      <c r="A38" t="s">
        <v>5770</v>
      </c>
      <c r="B38" s="1" t="s">
        <v>6314</v>
      </c>
      <c r="C38" s="12" t="str">
        <f t="shared" si="0"/>
        <v xml:space="preserve"> 6</v>
      </c>
    </row>
    <row r="39" spans="1:3" x14ac:dyDescent="0.3">
      <c r="A39" t="s">
        <v>5747</v>
      </c>
      <c r="B39" s="1" t="s">
        <v>6314</v>
      </c>
      <c r="C39" s="12" t="str">
        <f t="shared" si="0"/>
        <v xml:space="preserve"> 6</v>
      </c>
    </row>
    <row r="40" spans="1:3" x14ac:dyDescent="0.3">
      <c r="A40" t="s">
        <v>5737</v>
      </c>
      <c r="B40" s="1" t="s">
        <v>6314</v>
      </c>
      <c r="C40" s="12" t="str">
        <f t="shared" si="0"/>
        <v xml:space="preserve"> 6</v>
      </c>
    </row>
    <row r="41" spans="1:3" x14ac:dyDescent="0.3">
      <c r="A41" t="s">
        <v>5751</v>
      </c>
      <c r="B41" s="1" t="s">
        <v>6314</v>
      </c>
      <c r="C41" s="12" t="str">
        <f t="shared" si="0"/>
        <v>12</v>
      </c>
    </row>
    <row r="42" spans="1:3" x14ac:dyDescent="0.3">
      <c r="A42" t="s">
        <v>5806</v>
      </c>
      <c r="B42" s="1" t="s">
        <v>6314</v>
      </c>
      <c r="C42" s="12" t="str">
        <f t="shared" si="0"/>
        <v xml:space="preserve"> 12</v>
      </c>
    </row>
    <row r="43" spans="1:3" x14ac:dyDescent="0.3">
      <c r="A43" t="s">
        <v>5804</v>
      </c>
      <c r="B43" s="1" t="s">
        <v>6314</v>
      </c>
      <c r="C43" s="12" t="str">
        <f t="shared" si="0"/>
        <v>12</v>
      </c>
    </row>
    <row r="44" spans="1:3" x14ac:dyDescent="0.3">
      <c r="A44" t="s">
        <v>5782</v>
      </c>
      <c r="B44" s="1" t="s">
        <v>6314</v>
      </c>
      <c r="C44" s="12" t="str">
        <f t="shared" si="0"/>
        <v>12</v>
      </c>
    </row>
    <row r="45" spans="1:3" x14ac:dyDescent="0.3">
      <c r="A45" t="s">
        <v>5725</v>
      </c>
      <c r="B45" s="1" t="s">
        <v>6314</v>
      </c>
      <c r="C45" s="12" t="str">
        <f t="shared" si="0"/>
        <v xml:space="preserve"> 12</v>
      </c>
    </row>
    <row r="46" spans="1:3" x14ac:dyDescent="0.3">
      <c r="A46" t="s">
        <v>5730</v>
      </c>
      <c r="B46" s="1" t="s">
        <v>6314</v>
      </c>
      <c r="C46" s="12" t="str">
        <f t="shared" si="0"/>
        <v xml:space="preserve"> 12</v>
      </c>
    </row>
    <row r="47" spans="1:3" x14ac:dyDescent="0.3">
      <c r="A47" t="s">
        <v>5745</v>
      </c>
      <c r="B47" s="1" t="s">
        <v>6314</v>
      </c>
      <c r="C47" s="12" t="str">
        <f t="shared" si="0"/>
        <v xml:space="preserve"> 12</v>
      </c>
    </row>
    <row r="48" spans="1:3" x14ac:dyDescent="0.3">
      <c r="A48" t="s">
        <v>5735</v>
      </c>
      <c r="B48" s="1" t="s">
        <v>6314</v>
      </c>
      <c r="C48" s="12" t="str">
        <f t="shared" si="0"/>
        <v xml:space="preserve"> 12</v>
      </c>
    </row>
    <row r="49" spans="1:3" x14ac:dyDescent="0.3">
      <c r="A49" t="s">
        <v>5736</v>
      </c>
      <c r="B49" s="1" t="s">
        <v>6314</v>
      </c>
      <c r="C49" s="12" t="str">
        <f t="shared" si="0"/>
        <v>6</v>
      </c>
    </row>
  </sheetData>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3BF4C-6938-495E-8F5A-CE3D67BEA2D6}">
  <sheetPr codeName="Planilha3"/>
  <dimension ref="A1:J1522"/>
  <sheetViews>
    <sheetView zoomScale="85" zoomScaleNormal="85" workbookViewId="0">
      <selection activeCell="D702" sqref="D702"/>
    </sheetView>
  </sheetViews>
  <sheetFormatPr defaultRowHeight="14.4" x14ac:dyDescent="0.3"/>
  <cols>
    <col min="1" max="1" width="22.109375" style="1" bestFit="1" customWidth="1"/>
    <col min="2" max="2" width="9.88671875" style="12" bestFit="1" customWidth="1"/>
    <col min="3" max="3" width="20" style="1" bestFit="1" customWidth="1"/>
    <col min="4" max="4" width="42.33203125" bestFit="1" customWidth="1"/>
    <col min="5" max="5" width="35.5546875" bestFit="1" customWidth="1"/>
    <col min="6" max="6" width="13.33203125" style="22" bestFit="1" customWidth="1"/>
    <col min="7" max="7" width="21.5546875" bestFit="1" customWidth="1"/>
    <col min="8" max="8" width="10.21875" style="1" bestFit="1" customWidth="1"/>
    <col min="9" max="9" width="16.5546875" style="20" bestFit="1" customWidth="1"/>
    <col min="10" max="10" width="18.77734375" bestFit="1" customWidth="1"/>
  </cols>
  <sheetData>
    <row r="1" spans="1:10" s="2" customFormat="1" x14ac:dyDescent="0.3">
      <c r="A1" s="1" t="s">
        <v>5020</v>
      </c>
      <c r="B1" s="21" t="s">
        <v>5021</v>
      </c>
      <c r="C1" s="2" t="s">
        <v>5022</v>
      </c>
      <c r="D1" s="2" t="s">
        <v>5023</v>
      </c>
      <c r="E1" s="2" t="s">
        <v>203</v>
      </c>
      <c r="F1" s="22" t="s">
        <v>6633</v>
      </c>
      <c r="G1" s="2" t="s">
        <v>6312</v>
      </c>
      <c r="H1" s="2" t="s">
        <v>6313</v>
      </c>
      <c r="I1" s="19" t="s">
        <v>6343</v>
      </c>
      <c r="J1" s="5" t="s">
        <v>6637</v>
      </c>
    </row>
    <row r="2" spans="1:10" hidden="1" x14ac:dyDescent="0.3">
      <c r="A2" s="1" t="s">
        <v>12624</v>
      </c>
      <c r="B2" s="12">
        <v>6</v>
      </c>
      <c r="C2" s="1" t="s">
        <v>5025</v>
      </c>
      <c r="D2" t="s">
        <v>5727</v>
      </c>
      <c r="E2" t="s">
        <v>4607</v>
      </c>
      <c r="F2" s="22">
        <v>14.03</v>
      </c>
      <c r="G2" t="str">
        <f>IFERROR(_xlfn.CONCAT("(",ROUND(Tabela_prod_oc[[#This Row],[QTD]]/VLOOKUP(Tabela_prod_oc[[#This Row],[PRODUTO]],Tabela_QTD_PCT[],3,0),2), " ", VLOOKUP(Tabela_prod_oc[[#This Row],[PRODUTO]],Tabela_QTD_PCT[],2,0),")"),"")</f>
        <v>(1 PCT)</v>
      </c>
      <c r="H2" s="1" t="str">
        <f>IFERROR((VLOOKUP(Tabela_prod_oc[[#This Row],[PRODUTO]],Tabela_QTD_PCT[],2,0)),"")</f>
        <v>PCT</v>
      </c>
      <c r="I2" s="20">
        <f>IFERROR((ROUND(Tabela_prod_oc[[#This Row],[QTD]]/VLOOKUP(Tabela_prod_oc[[#This Row],[PRODUTO]],Tabela_QTD_PCT[],3,0),2)),"0")</f>
        <v>1</v>
      </c>
      <c r="J2">
        <f>ROUNDUP(Tabela_prod_oc[[#This Row],[QTD DE PCT]],0)</f>
        <v>1</v>
      </c>
    </row>
    <row r="3" spans="1:10" hidden="1" x14ac:dyDescent="0.3">
      <c r="A3" s="1" t="s">
        <v>12623</v>
      </c>
      <c r="B3" s="12">
        <v>120</v>
      </c>
      <c r="C3" s="1" t="s">
        <v>5779</v>
      </c>
      <c r="D3" t="s">
        <v>5780</v>
      </c>
      <c r="E3" t="s">
        <v>4624</v>
      </c>
      <c r="F3" s="22">
        <v>195</v>
      </c>
      <c r="G3" t="str">
        <f>IFERROR(_xlfn.CONCAT("(",ROUND(Tabela_prod_oc[[#This Row],[QTD]]/VLOOKUP(Tabela_prod_oc[[#This Row],[PRODUTO]],Tabela_QTD_PCT[],3,0),2), " ", VLOOKUP(Tabela_prod_oc[[#This Row],[PRODUTO]],Tabela_QTD_PCT[],2,0),")"),"")</f>
        <v>(10 PCT)</v>
      </c>
      <c r="H3" s="1" t="str">
        <f>IFERROR((VLOOKUP(Tabela_prod_oc[[#This Row],[PRODUTO]],Tabela_QTD_PCT[],2,0)),"")</f>
        <v>PCT</v>
      </c>
      <c r="I3" s="20">
        <f>IFERROR((ROUND(Tabela_prod_oc[[#This Row],[QTD]]/VLOOKUP(Tabela_prod_oc[[#This Row],[PRODUTO]],Tabela_QTD_PCT[],3,0),2)),"0")</f>
        <v>10</v>
      </c>
      <c r="J3">
        <f>ROUNDUP(Tabela_prod_oc[[#This Row],[QTD DE PCT]],0)</f>
        <v>10</v>
      </c>
    </row>
    <row r="4" spans="1:10" hidden="1" x14ac:dyDescent="0.3">
      <c r="A4" s="1" t="s">
        <v>12622</v>
      </c>
      <c r="B4" s="12">
        <v>48</v>
      </c>
      <c r="C4" s="1" t="s">
        <v>5716</v>
      </c>
      <c r="D4" t="s">
        <v>5738</v>
      </c>
      <c r="E4" t="s">
        <v>4607</v>
      </c>
      <c r="F4" s="22">
        <v>25.74</v>
      </c>
      <c r="G4" t="str">
        <f>IFERROR(_xlfn.CONCAT("(",ROUND(Tabela_prod_oc[[#This Row],[QTD]]/VLOOKUP(Tabela_prod_oc[[#This Row],[PRODUTO]],Tabela_QTD_PCT[],3,0),2), " ", VLOOKUP(Tabela_prod_oc[[#This Row],[PRODUTO]],Tabela_QTD_PCT[],2,0),")"),"")</f>
        <v>(1 CX)</v>
      </c>
      <c r="H4" s="1" t="str">
        <f>IFERROR((VLOOKUP(Tabela_prod_oc[[#This Row],[PRODUTO]],Tabela_QTD_PCT[],2,0)),"")</f>
        <v>CX</v>
      </c>
      <c r="I4" s="20">
        <f>IFERROR((ROUND(Tabela_prod_oc[[#This Row],[QTD]]/VLOOKUP(Tabela_prod_oc[[#This Row],[PRODUTO]],Tabela_QTD_PCT[],3,0),2)),"0")</f>
        <v>1</v>
      </c>
      <c r="J4">
        <f>ROUNDUP(Tabela_prod_oc[[#This Row],[QTD DE PCT]],0)</f>
        <v>1</v>
      </c>
    </row>
    <row r="5" spans="1:10" hidden="1" x14ac:dyDescent="0.3">
      <c r="A5" s="1" t="s">
        <v>12621</v>
      </c>
      <c r="B5" s="12">
        <v>0</v>
      </c>
      <c r="E5" t="s">
        <v>4627</v>
      </c>
      <c r="F5" s="22">
        <v>1541.34</v>
      </c>
      <c r="G5" t="str">
        <f>IFERROR(_xlfn.CONCAT("(",ROUND(Tabela_prod_oc[[#This Row],[QTD]]/VLOOKUP(Tabela_prod_oc[[#This Row],[PRODUTO]],Tabela_QTD_PCT[],3,0),2), " ", VLOOKUP(Tabela_prod_oc[[#This Row],[PRODUTO]],Tabela_QTD_PCT[],2,0),")"),"")</f>
        <v/>
      </c>
      <c r="H5" s="1" t="str">
        <f>IFERROR((VLOOKUP(Tabela_prod_oc[[#This Row],[PRODUTO]],Tabela_QTD_PCT[],2,0)),"")</f>
        <v/>
      </c>
      <c r="I5" s="20" t="str">
        <f>IFERROR((ROUND(Tabela_prod_oc[[#This Row],[QTD]]/VLOOKUP(Tabela_prod_oc[[#This Row],[PRODUTO]],Tabela_QTD_PCT[],3,0),2)),"0")</f>
        <v>0</v>
      </c>
      <c r="J5">
        <f>ROUNDUP(Tabela_prod_oc[[#This Row],[QTD DE PCT]],0)</f>
        <v>0</v>
      </c>
    </row>
    <row r="6" spans="1:10" hidden="1" x14ac:dyDescent="0.3">
      <c r="A6" s="1" t="s">
        <v>12620</v>
      </c>
      <c r="B6" s="12">
        <v>0</v>
      </c>
      <c r="E6" t="s">
        <v>4627</v>
      </c>
      <c r="F6" s="22">
        <v>2675.55</v>
      </c>
      <c r="G6" t="str">
        <f>IFERROR(_xlfn.CONCAT("(",ROUND(Tabela_prod_oc[[#This Row],[QTD]]/VLOOKUP(Tabela_prod_oc[[#This Row],[PRODUTO]],Tabela_QTD_PCT[],3,0),2), " ", VLOOKUP(Tabela_prod_oc[[#This Row],[PRODUTO]],Tabela_QTD_PCT[],2,0),")"),"")</f>
        <v/>
      </c>
      <c r="H6" s="1" t="str">
        <f>IFERROR((VLOOKUP(Tabela_prod_oc[[#This Row],[PRODUTO]],Tabela_QTD_PCT[],2,0)),"")</f>
        <v/>
      </c>
      <c r="I6" s="20" t="str">
        <f>IFERROR((ROUND(Tabela_prod_oc[[#This Row],[QTD]]/VLOOKUP(Tabela_prod_oc[[#This Row],[PRODUTO]],Tabela_QTD_PCT[],3,0),2)),"0")</f>
        <v>0</v>
      </c>
      <c r="J6">
        <f>ROUNDUP(Tabela_prod_oc[[#This Row],[QTD DE PCT]],0)</f>
        <v>0</v>
      </c>
    </row>
    <row r="7" spans="1:10" hidden="1" x14ac:dyDescent="0.3">
      <c r="A7" s="1" t="s">
        <v>12619</v>
      </c>
      <c r="B7" s="12">
        <v>0</v>
      </c>
      <c r="E7" t="s">
        <v>4632</v>
      </c>
      <c r="F7" s="22">
        <v>2705.01</v>
      </c>
      <c r="G7" t="str">
        <f>IFERROR(_xlfn.CONCAT("(",ROUND(Tabela_prod_oc[[#This Row],[QTD]]/VLOOKUP(Tabela_prod_oc[[#This Row],[PRODUTO]],Tabela_QTD_PCT[],3,0),2), " ", VLOOKUP(Tabela_prod_oc[[#This Row],[PRODUTO]],Tabela_QTD_PCT[],2,0),")"),"")</f>
        <v/>
      </c>
      <c r="H7" s="1" t="str">
        <f>IFERROR((VLOOKUP(Tabela_prod_oc[[#This Row],[PRODUTO]],Tabela_QTD_PCT[],2,0)),"")</f>
        <v/>
      </c>
      <c r="I7" s="20" t="str">
        <f>IFERROR((ROUND(Tabela_prod_oc[[#This Row],[QTD]]/VLOOKUP(Tabela_prod_oc[[#This Row],[PRODUTO]],Tabela_QTD_PCT[],3,0),2)),"0")</f>
        <v>0</v>
      </c>
      <c r="J7">
        <f>ROUNDUP(Tabela_prod_oc[[#This Row],[QTD DE PCT]],0)</f>
        <v>0</v>
      </c>
    </row>
    <row r="8" spans="1:10" hidden="1" x14ac:dyDescent="0.3">
      <c r="A8" s="1" t="s">
        <v>12618</v>
      </c>
      <c r="B8" s="12">
        <v>6</v>
      </c>
      <c r="C8" s="1" t="s">
        <v>5025</v>
      </c>
      <c r="D8" t="s">
        <v>5727</v>
      </c>
      <c r="E8" t="s">
        <v>12595</v>
      </c>
      <c r="F8" s="22">
        <v>12.05</v>
      </c>
      <c r="G8" t="str">
        <f>IFERROR(_xlfn.CONCAT("(",ROUND(Tabela_prod_oc[[#This Row],[QTD]]/VLOOKUP(Tabela_prod_oc[[#This Row],[PRODUTO]],Tabela_QTD_PCT[],3,0),2), " ", VLOOKUP(Tabela_prod_oc[[#This Row],[PRODUTO]],Tabela_QTD_PCT[],2,0),")"),"")</f>
        <v>(1 PCT)</v>
      </c>
      <c r="H8" s="1" t="str">
        <f>IFERROR((VLOOKUP(Tabela_prod_oc[[#This Row],[PRODUTO]],Tabela_QTD_PCT[],2,0)),"")</f>
        <v>PCT</v>
      </c>
      <c r="I8" s="20">
        <f>IFERROR((ROUND(Tabela_prod_oc[[#This Row],[QTD]]/VLOOKUP(Tabela_prod_oc[[#This Row],[PRODUTO]],Tabela_QTD_PCT[],3,0),2)),"0")</f>
        <v>1</v>
      </c>
      <c r="J8">
        <f>ROUNDUP(Tabela_prod_oc[[#This Row],[QTD DE PCT]],0)</f>
        <v>1</v>
      </c>
    </row>
    <row r="9" spans="1:10" hidden="1" x14ac:dyDescent="0.3">
      <c r="A9" s="1" t="s">
        <v>12617</v>
      </c>
      <c r="B9" s="12">
        <v>576</v>
      </c>
      <c r="C9" s="1" t="s">
        <v>5757</v>
      </c>
      <c r="D9" t="s">
        <v>5758</v>
      </c>
      <c r="E9" t="s">
        <v>12597</v>
      </c>
      <c r="F9" s="22">
        <v>294.48</v>
      </c>
      <c r="G9" t="str">
        <f>IFERROR(_xlfn.CONCAT("(",ROUND(Tabela_prod_oc[[#This Row],[QTD]]/VLOOKUP(Tabela_prod_oc[[#This Row],[PRODUTO]],Tabela_QTD_PCT[],3,0),2), " ", VLOOKUP(Tabela_prod_oc[[#This Row],[PRODUTO]],Tabela_QTD_PCT[],2,0),")"),"")</f>
        <v>(12 CX)</v>
      </c>
      <c r="H9" s="1" t="str">
        <f>IFERROR((VLOOKUP(Tabela_prod_oc[[#This Row],[PRODUTO]],Tabela_QTD_PCT[],2,0)),"")</f>
        <v>CX</v>
      </c>
      <c r="I9" s="20">
        <f>IFERROR((ROUND(Tabela_prod_oc[[#This Row],[QTD]]/VLOOKUP(Tabela_prod_oc[[#This Row],[PRODUTO]],Tabela_QTD_PCT[],3,0),2)),"0")</f>
        <v>12</v>
      </c>
      <c r="J9">
        <f>ROUNDUP(Tabela_prod_oc[[#This Row],[QTD DE PCT]],0)</f>
        <v>12</v>
      </c>
    </row>
    <row r="10" spans="1:10" hidden="1" x14ac:dyDescent="0.3">
      <c r="A10" s="1" t="s">
        <v>12616</v>
      </c>
      <c r="B10" s="12">
        <v>14</v>
      </c>
      <c r="C10" s="1" t="s">
        <v>5773</v>
      </c>
      <c r="D10" t="s">
        <v>5774</v>
      </c>
      <c r="E10" t="s">
        <v>12207</v>
      </c>
      <c r="F10" s="22">
        <v>32.89</v>
      </c>
      <c r="G10" t="str">
        <f>IFERROR(_xlfn.CONCAT("(",ROUND(Tabela_prod_oc[[#This Row],[QTD]]/VLOOKUP(Tabela_prod_oc[[#This Row],[PRODUTO]],Tabela_QTD_PCT[],3,0),2), " ", VLOOKUP(Tabela_prod_oc[[#This Row],[PRODUTO]],Tabela_QTD_PCT[],2,0),")"),"")</f>
        <v>(1,17 PCT)</v>
      </c>
      <c r="H10" s="1" t="str">
        <f>IFERROR((VLOOKUP(Tabela_prod_oc[[#This Row],[PRODUTO]],Tabela_QTD_PCT[],2,0)),"")</f>
        <v>PCT</v>
      </c>
      <c r="I10" s="20">
        <f>IFERROR((ROUND(Tabela_prod_oc[[#This Row],[QTD]]/VLOOKUP(Tabela_prod_oc[[#This Row],[PRODUTO]],Tabela_QTD_PCT[],3,0),2)),"0")</f>
        <v>1.17</v>
      </c>
      <c r="J10">
        <f>ROUNDUP(Tabela_prod_oc[[#This Row],[QTD DE PCT]],0)</f>
        <v>2</v>
      </c>
    </row>
    <row r="11" spans="1:10" hidden="1" x14ac:dyDescent="0.3">
      <c r="A11" s="1" t="s">
        <v>12616</v>
      </c>
      <c r="B11" s="12">
        <v>27</v>
      </c>
      <c r="C11" s="1" t="s">
        <v>5030</v>
      </c>
      <c r="D11" t="s">
        <v>5731</v>
      </c>
      <c r="E11" t="s">
        <v>12207</v>
      </c>
      <c r="F11" s="22">
        <v>76.03</v>
      </c>
      <c r="G11" t="str">
        <f>IFERROR(_xlfn.CONCAT("(",ROUND(Tabela_prod_oc[[#This Row],[QTD]]/VLOOKUP(Tabela_prod_oc[[#This Row],[PRODUTO]],Tabela_QTD_PCT[],3,0),2), " ", VLOOKUP(Tabela_prod_oc[[#This Row],[PRODUTO]],Tabela_QTD_PCT[],2,0),")"),"")</f>
        <v>(2,25 PCT)</v>
      </c>
      <c r="H11" s="1" t="str">
        <f>IFERROR((VLOOKUP(Tabela_prod_oc[[#This Row],[PRODUTO]],Tabela_QTD_PCT[],2,0)),"")</f>
        <v>PCT</v>
      </c>
      <c r="I11" s="20">
        <f>IFERROR((ROUND(Tabela_prod_oc[[#This Row],[QTD]]/VLOOKUP(Tabela_prod_oc[[#This Row],[PRODUTO]],Tabela_QTD_PCT[],3,0),2)),"0")</f>
        <v>2.25</v>
      </c>
      <c r="J11">
        <f>ROUNDUP(Tabela_prod_oc[[#This Row],[QTD DE PCT]],0)</f>
        <v>3</v>
      </c>
    </row>
    <row r="12" spans="1:10" hidden="1" x14ac:dyDescent="0.3">
      <c r="A12" s="1" t="s">
        <v>12616</v>
      </c>
      <c r="B12" s="12">
        <v>1</v>
      </c>
      <c r="C12" s="1" t="s">
        <v>5025</v>
      </c>
      <c r="D12" t="s">
        <v>5727</v>
      </c>
      <c r="E12" t="s">
        <v>12207</v>
      </c>
      <c r="F12" s="22">
        <v>5.53</v>
      </c>
      <c r="G12" t="str">
        <f>IFERROR(_xlfn.CONCAT("(",ROUND(Tabela_prod_oc[[#This Row],[QTD]]/VLOOKUP(Tabela_prod_oc[[#This Row],[PRODUTO]],Tabela_QTD_PCT[],3,0),2), " ", VLOOKUP(Tabela_prod_oc[[#This Row],[PRODUTO]],Tabela_QTD_PCT[],2,0),")"),"")</f>
        <v>(0,17 PCT)</v>
      </c>
      <c r="H12" s="1" t="str">
        <f>IFERROR((VLOOKUP(Tabela_prod_oc[[#This Row],[PRODUTO]],Tabela_QTD_PCT[],2,0)),"")</f>
        <v>PCT</v>
      </c>
      <c r="I12" s="20">
        <f>IFERROR((ROUND(Tabela_prod_oc[[#This Row],[QTD]]/VLOOKUP(Tabela_prod_oc[[#This Row],[PRODUTO]],Tabela_QTD_PCT[],3,0),2)),"0")</f>
        <v>0.17</v>
      </c>
      <c r="J12">
        <f>ROUNDUP(Tabela_prod_oc[[#This Row],[QTD DE PCT]],0)</f>
        <v>1</v>
      </c>
    </row>
    <row r="13" spans="1:10" hidden="1" x14ac:dyDescent="0.3">
      <c r="A13" s="1" t="s">
        <v>12616</v>
      </c>
      <c r="B13" s="12">
        <v>10</v>
      </c>
      <c r="C13" s="1" t="s">
        <v>5779</v>
      </c>
      <c r="D13" t="s">
        <v>5780</v>
      </c>
      <c r="E13" t="s">
        <v>12207</v>
      </c>
      <c r="F13" s="22">
        <v>21.57</v>
      </c>
      <c r="G13" t="str">
        <f>IFERROR(_xlfn.CONCAT("(",ROUND(Tabela_prod_oc[[#This Row],[QTD]]/VLOOKUP(Tabela_prod_oc[[#This Row],[PRODUTO]],Tabela_QTD_PCT[],3,0),2), " ", VLOOKUP(Tabela_prod_oc[[#This Row],[PRODUTO]],Tabela_QTD_PCT[],2,0),")"),"")</f>
        <v>(0,83 PCT)</v>
      </c>
      <c r="H13" s="1" t="str">
        <f>IFERROR((VLOOKUP(Tabela_prod_oc[[#This Row],[PRODUTO]],Tabela_QTD_PCT[],2,0)),"")</f>
        <v>PCT</v>
      </c>
      <c r="I13" s="20">
        <f>IFERROR((ROUND(Tabela_prod_oc[[#This Row],[QTD]]/VLOOKUP(Tabela_prod_oc[[#This Row],[PRODUTO]],Tabela_QTD_PCT[],3,0),2)),"0")</f>
        <v>0.83</v>
      </c>
      <c r="J13">
        <f>ROUNDUP(Tabela_prod_oc[[#This Row],[QTD DE PCT]],0)</f>
        <v>1</v>
      </c>
    </row>
    <row r="14" spans="1:10" hidden="1" x14ac:dyDescent="0.3">
      <c r="A14" s="1" t="s">
        <v>12616</v>
      </c>
      <c r="B14" s="12">
        <v>4</v>
      </c>
      <c r="C14" s="1" t="s">
        <v>5767</v>
      </c>
      <c r="D14" t="s">
        <v>5768</v>
      </c>
      <c r="E14" t="s">
        <v>12207</v>
      </c>
      <c r="F14" s="22">
        <v>8.57</v>
      </c>
      <c r="G14" t="str">
        <f>IFERROR(_xlfn.CONCAT("(",ROUND(Tabela_prod_oc[[#This Row],[QTD]]/VLOOKUP(Tabela_prod_oc[[#This Row],[PRODUTO]],Tabela_QTD_PCT[],3,0),2), " ", VLOOKUP(Tabela_prod_oc[[#This Row],[PRODUTO]],Tabela_QTD_PCT[],2,0),")"),"")</f>
        <v>(0,33 PCT)</v>
      </c>
      <c r="H14" s="1" t="str">
        <f>IFERROR((VLOOKUP(Tabela_prod_oc[[#This Row],[PRODUTO]],Tabela_QTD_PCT[],2,0)),"")</f>
        <v>PCT</v>
      </c>
      <c r="I14" s="20">
        <f>IFERROR((ROUND(Tabela_prod_oc[[#This Row],[QTD]]/VLOOKUP(Tabela_prod_oc[[#This Row],[PRODUTO]],Tabela_QTD_PCT[],3,0),2)),"0")</f>
        <v>0.33</v>
      </c>
      <c r="J14">
        <f>ROUNDUP(Tabela_prod_oc[[#This Row],[QTD DE PCT]],0)</f>
        <v>1</v>
      </c>
    </row>
    <row r="15" spans="1:10" hidden="1" x14ac:dyDescent="0.3">
      <c r="A15" s="1" t="s">
        <v>12616</v>
      </c>
      <c r="B15" s="12">
        <v>7</v>
      </c>
      <c r="C15" s="1" t="s">
        <v>5769</v>
      </c>
      <c r="D15" t="s">
        <v>5770</v>
      </c>
      <c r="E15" t="s">
        <v>12207</v>
      </c>
      <c r="F15" s="22">
        <v>49.11</v>
      </c>
      <c r="G15" t="str">
        <f>IFERROR(_xlfn.CONCAT("(",ROUND(Tabela_prod_oc[[#This Row],[QTD]]/VLOOKUP(Tabela_prod_oc[[#This Row],[PRODUTO]],Tabela_QTD_PCT[],3,0),2), " ", VLOOKUP(Tabela_prod_oc[[#This Row],[PRODUTO]],Tabela_QTD_PCT[],2,0),")"),"")</f>
        <v>(1,17 PCT)</v>
      </c>
      <c r="H15" s="1" t="str">
        <f>IFERROR((VLOOKUP(Tabela_prod_oc[[#This Row],[PRODUTO]],Tabela_QTD_PCT[],2,0)),"")</f>
        <v>PCT</v>
      </c>
      <c r="I15" s="20">
        <f>IFERROR((ROUND(Tabela_prod_oc[[#This Row],[QTD]]/VLOOKUP(Tabela_prod_oc[[#This Row],[PRODUTO]],Tabela_QTD_PCT[],3,0),2)),"0")</f>
        <v>1.17</v>
      </c>
      <c r="J15">
        <f>ROUNDUP(Tabela_prod_oc[[#This Row],[QTD DE PCT]],0)</f>
        <v>2</v>
      </c>
    </row>
    <row r="16" spans="1:10" hidden="1" x14ac:dyDescent="0.3">
      <c r="A16" s="1" t="s">
        <v>12616</v>
      </c>
      <c r="B16" s="12">
        <v>1</v>
      </c>
      <c r="C16" s="1" t="s">
        <v>5034</v>
      </c>
      <c r="D16" t="s">
        <v>5733</v>
      </c>
      <c r="E16" t="s">
        <v>12207</v>
      </c>
      <c r="F16" s="22">
        <v>2.2599999999999998</v>
      </c>
      <c r="G16" t="str">
        <f>IFERROR(_xlfn.CONCAT("(",ROUND(Tabela_prod_oc[[#This Row],[QTD]]/VLOOKUP(Tabela_prod_oc[[#This Row],[PRODUTO]],Tabela_QTD_PCT[],3,0),2), " ", VLOOKUP(Tabela_prod_oc[[#This Row],[PRODUTO]],Tabela_QTD_PCT[],2,0),")"),"")</f>
        <v>(0,08 PCT)</v>
      </c>
      <c r="H16" s="1" t="str">
        <f>IFERROR((VLOOKUP(Tabela_prod_oc[[#This Row],[PRODUTO]],Tabela_QTD_PCT[],2,0)),"")</f>
        <v>PCT</v>
      </c>
      <c r="I16" s="20">
        <f>IFERROR((ROUND(Tabela_prod_oc[[#This Row],[QTD]]/VLOOKUP(Tabela_prod_oc[[#This Row],[PRODUTO]],Tabela_QTD_PCT[],3,0),2)),"0")</f>
        <v>0.08</v>
      </c>
      <c r="J16">
        <f>ROUNDUP(Tabela_prod_oc[[#This Row],[QTD DE PCT]],0)</f>
        <v>1</v>
      </c>
    </row>
    <row r="17" spans="1:10" hidden="1" x14ac:dyDescent="0.3">
      <c r="A17" s="1" t="s">
        <v>12616</v>
      </c>
      <c r="B17" s="12">
        <v>9</v>
      </c>
      <c r="C17" s="1" t="s">
        <v>5750</v>
      </c>
      <c r="D17" t="s">
        <v>5751</v>
      </c>
      <c r="E17" t="s">
        <v>12207</v>
      </c>
      <c r="F17" s="22">
        <v>22.15</v>
      </c>
      <c r="G17" t="str">
        <f>IFERROR(_xlfn.CONCAT("(",ROUND(Tabela_prod_oc[[#This Row],[QTD]]/VLOOKUP(Tabela_prod_oc[[#This Row],[PRODUTO]],Tabela_QTD_PCT[],3,0),2), " ", VLOOKUP(Tabela_prod_oc[[#This Row],[PRODUTO]],Tabela_QTD_PCT[],2,0),")"),"")</f>
        <v>(0,75 PCT)</v>
      </c>
      <c r="H17" s="1" t="str">
        <f>IFERROR((VLOOKUP(Tabela_prod_oc[[#This Row],[PRODUTO]],Tabela_QTD_PCT[],2,0)),"")</f>
        <v>PCT</v>
      </c>
      <c r="I17" s="20">
        <f>IFERROR((ROUND(Tabela_prod_oc[[#This Row],[QTD]]/VLOOKUP(Tabela_prod_oc[[#This Row],[PRODUTO]],Tabela_QTD_PCT[],3,0),2)),"0")</f>
        <v>0.75</v>
      </c>
      <c r="J17">
        <f>ROUNDUP(Tabela_prod_oc[[#This Row],[QTD DE PCT]],0)</f>
        <v>1</v>
      </c>
    </row>
    <row r="18" spans="1:10" hidden="1" x14ac:dyDescent="0.3">
      <c r="A18" s="1" t="s">
        <v>12616</v>
      </c>
      <c r="B18" s="12">
        <v>12</v>
      </c>
      <c r="C18" s="1" t="s">
        <v>5040</v>
      </c>
      <c r="D18" t="s">
        <v>5725</v>
      </c>
      <c r="E18" t="s">
        <v>12207</v>
      </c>
      <c r="F18" s="22">
        <v>35.85</v>
      </c>
      <c r="G18" t="str">
        <f>IFERROR(_xlfn.CONCAT("(",ROUND(Tabela_prod_oc[[#This Row],[QTD]]/VLOOKUP(Tabela_prod_oc[[#This Row],[PRODUTO]],Tabela_QTD_PCT[],3,0),2), " ", VLOOKUP(Tabela_prod_oc[[#This Row],[PRODUTO]],Tabela_QTD_PCT[],2,0),")"),"")</f>
        <v>(1 PCT)</v>
      </c>
      <c r="H18" s="1" t="str">
        <f>IFERROR((VLOOKUP(Tabela_prod_oc[[#This Row],[PRODUTO]],Tabela_QTD_PCT[],2,0)),"")</f>
        <v>PCT</v>
      </c>
      <c r="I18" s="20">
        <f>IFERROR((ROUND(Tabela_prod_oc[[#This Row],[QTD]]/VLOOKUP(Tabela_prod_oc[[#This Row],[PRODUTO]],Tabela_QTD_PCT[],3,0),2)),"0")</f>
        <v>1</v>
      </c>
      <c r="J18">
        <f>ROUNDUP(Tabela_prod_oc[[#This Row],[QTD DE PCT]],0)</f>
        <v>1</v>
      </c>
    </row>
    <row r="19" spans="1:10" hidden="1" x14ac:dyDescent="0.3">
      <c r="A19" s="1" t="s">
        <v>12615</v>
      </c>
      <c r="B19" s="12">
        <v>2</v>
      </c>
      <c r="C19" s="1" t="s">
        <v>5040</v>
      </c>
      <c r="D19" t="s">
        <v>5725</v>
      </c>
      <c r="E19" t="s">
        <v>12207</v>
      </c>
      <c r="F19" s="22">
        <v>4.0199999999999996</v>
      </c>
      <c r="G19" t="str">
        <f>IFERROR(_xlfn.CONCAT("(",ROUND(Tabela_prod_oc[[#This Row],[QTD]]/VLOOKUP(Tabela_prod_oc[[#This Row],[PRODUTO]],Tabela_QTD_PCT[],3,0),2), " ", VLOOKUP(Tabela_prod_oc[[#This Row],[PRODUTO]],Tabela_QTD_PCT[],2,0),")"),"")</f>
        <v>(0,17 PCT)</v>
      </c>
      <c r="H19" s="1" t="str">
        <f>IFERROR((VLOOKUP(Tabela_prod_oc[[#This Row],[PRODUTO]],Tabela_QTD_PCT[],2,0)),"")</f>
        <v>PCT</v>
      </c>
      <c r="I19" s="20">
        <f>IFERROR((ROUND(Tabela_prod_oc[[#This Row],[QTD]]/VLOOKUP(Tabela_prod_oc[[#This Row],[PRODUTO]],Tabela_QTD_PCT[],3,0),2)),"0")</f>
        <v>0.17</v>
      </c>
      <c r="J19">
        <f>ROUNDUP(Tabela_prod_oc[[#This Row],[QTD DE PCT]],0)</f>
        <v>1</v>
      </c>
    </row>
    <row r="20" spans="1:10" hidden="1" x14ac:dyDescent="0.3">
      <c r="A20" s="1" t="s">
        <v>12615</v>
      </c>
      <c r="B20" s="12">
        <v>1</v>
      </c>
      <c r="C20" s="1" t="s">
        <v>5042</v>
      </c>
      <c r="D20" t="s">
        <v>5730</v>
      </c>
      <c r="E20" t="s">
        <v>12207</v>
      </c>
      <c r="F20" s="22">
        <v>1.96</v>
      </c>
      <c r="G20" t="str">
        <f>IFERROR(_xlfn.CONCAT("(",ROUND(Tabela_prod_oc[[#This Row],[QTD]]/VLOOKUP(Tabela_prod_oc[[#This Row],[PRODUTO]],Tabela_QTD_PCT[],3,0),2), " ", VLOOKUP(Tabela_prod_oc[[#This Row],[PRODUTO]],Tabela_QTD_PCT[],2,0),")"),"")</f>
        <v>(0,08 PCT)</v>
      </c>
      <c r="H20" s="1" t="str">
        <f>IFERROR((VLOOKUP(Tabela_prod_oc[[#This Row],[PRODUTO]],Tabela_QTD_PCT[],2,0)),"")</f>
        <v>PCT</v>
      </c>
      <c r="I20" s="20">
        <f>IFERROR((ROUND(Tabela_prod_oc[[#This Row],[QTD]]/VLOOKUP(Tabela_prod_oc[[#This Row],[PRODUTO]],Tabela_QTD_PCT[],3,0),2)),"0")</f>
        <v>0.08</v>
      </c>
      <c r="J20">
        <f>ROUNDUP(Tabela_prod_oc[[#This Row],[QTD DE PCT]],0)</f>
        <v>1</v>
      </c>
    </row>
    <row r="21" spans="1:10" hidden="1" x14ac:dyDescent="0.3">
      <c r="A21" s="1" t="s">
        <v>12615</v>
      </c>
      <c r="B21" s="12">
        <v>4</v>
      </c>
      <c r="C21" s="1" t="s">
        <v>5032</v>
      </c>
      <c r="D21" t="s">
        <v>5728</v>
      </c>
      <c r="E21" t="s">
        <v>12207</v>
      </c>
      <c r="F21" s="22">
        <v>3.97</v>
      </c>
      <c r="G21" t="str">
        <f>IFERROR(_xlfn.CONCAT("(",ROUND(Tabela_prod_oc[[#This Row],[QTD]]/VLOOKUP(Tabela_prod_oc[[#This Row],[PRODUTO]],Tabela_QTD_PCT[],3,0),2), " ", VLOOKUP(Tabela_prod_oc[[#This Row],[PRODUTO]],Tabela_QTD_PCT[],2,0),")"),"")</f>
        <v>(0,33 PCT)</v>
      </c>
      <c r="H21" s="1" t="str">
        <f>IFERROR((VLOOKUP(Tabela_prod_oc[[#This Row],[PRODUTO]],Tabela_QTD_PCT[],2,0)),"")</f>
        <v>PCT</v>
      </c>
      <c r="I21" s="20">
        <f>IFERROR((ROUND(Tabela_prod_oc[[#This Row],[QTD]]/VLOOKUP(Tabela_prod_oc[[#This Row],[PRODUTO]],Tabela_QTD_PCT[],3,0),2)),"0")</f>
        <v>0.33</v>
      </c>
      <c r="J21">
        <f>ROUNDUP(Tabela_prod_oc[[#This Row],[QTD DE PCT]],0)</f>
        <v>1</v>
      </c>
    </row>
    <row r="22" spans="1:10" hidden="1" x14ac:dyDescent="0.3">
      <c r="A22" s="1" t="s">
        <v>12615</v>
      </c>
      <c r="B22" s="12">
        <v>1</v>
      </c>
      <c r="C22" s="1" t="s">
        <v>5761</v>
      </c>
      <c r="D22" t="s">
        <v>5762</v>
      </c>
      <c r="E22" t="s">
        <v>12207</v>
      </c>
      <c r="F22" s="22">
        <v>1.01</v>
      </c>
      <c r="G22" t="str">
        <f>IFERROR(_xlfn.CONCAT("(",ROUND(Tabela_prod_oc[[#This Row],[QTD]]/VLOOKUP(Tabela_prod_oc[[#This Row],[PRODUTO]],Tabela_QTD_PCT[],3,0),2), " ", VLOOKUP(Tabela_prod_oc[[#This Row],[PRODUTO]],Tabela_QTD_PCT[],2,0),")"),"")</f>
        <v>(0,08 PCT)</v>
      </c>
      <c r="H22" s="1" t="str">
        <f>IFERROR((VLOOKUP(Tabela_prod_oc[[#This Row],[PRODUTO]],Tabela_QTD_PCT[],2,0)),"")</f>
        <v>PCT</v>
      </c>
      <c r="I22" s="20">
        <f>IFERROR((ROUND(Tabela_prod_oc[[#This Row],[QTD]]/VLOOKUP(Tabela_prod_oc[[#This Row],[PRODUTO]],Tabela_QTD_PCT[],3,0),2)),"0")</f>
        <v>0.08</v>
      </c>
      <c r="J22">
        <f>ROUNDUP(Tabela_prod_oc[[#This Row],[QTD DE PCT]],0)</f>
        <v>1</v>
      </c>
    </row>
    <row r="23" spans="1:10" hidden="1" x14ac:dyDescent="0.3">
      <c r="A23" s="1" t="s">
        <v>12615</v>
      </c>
      <c r="B23" s="12">
        <v>3</v>
      </c>
      <c r="C23" s="1" t="s">
        <v>5755</v>
      </c>
      <c r="D23" t="s">
        <v>5756</v>
      </c>
      <c r="E23" t="s">
        <v>12207</v>
      </c>
      <c r="F23" s="22">
        <v>5.51</v>
      </c>
      <c r="G23" t="str">
        <f>IFERROR(_xlfn.CONCAT("(",ROUND(Tabela_prod_oc[[#This Row],[QTD]]/VLOOKUP(Tabela_prod_oc[[#This Row],[PRODUTO]],Tabela_QTD_PCT[],3,0),2), " ", VLOOKUP(Tabela_prod_oc[[#This Row],[PRODUTO]],Tabela_QTD_PCT[],2,0),")"),"")</f>
        <v>(0,25 PCT)</v>
      </c>
      <c r="H23" s="1" t="str">
        <f>IFERROR((VLOOKUP(Tabela_prod_oc[[#This Row],[PRODUTO]],Tabela_QTD_PCT[],2,0)),"")</f>
        <v>PCT</v>
      </c>
      <c r="I23" s="20">
        <f>IFERROR((ROUND(Tabela_prod_oc[[#This Row],[QTD]]/VLOOKUP(Tabela_prod_oc[[#This Row],[PRODUTO]],Tabela_QTD_PCT[],3,0),2)),"0")</f>
        <v>0.25</v>
      </c>
      <c r="J23">
        <f>ROUNDUP(Tabela_prod_oc[[#This Row],[QTD DE PCT]],0)</f>
        <v>1</v>
      </c>
    </row>
    <row r="24" spans="1:10" hidden="1" x14ac:dyDescent="0.3">
      <c r="A24" s="1" t="s">
        <v>12615</v>
      </c>
      <c r="B24" s="12">
        <v>2</v>
      </c>
      <c r="C24" s="1" t="s">
        <v>5777</v>
      </c>
      <c r="D24" t="s">
        <v>5778</v>
      </c>
      <c r="E24" t="s">
        <v>12207</v>
      </c>
      <c r="F24" s="22">
        <v>7.28</v>
      </c>
      <c r="G24" t="str">
        <f>IFERROR(_xlfn.CONCAT("(",ROUND(Tabela_prod_oc[[#This Row],[QTD]]/VLOOKUP(Tabela_prod_oc[[#This Row],[PRODUTO]],Tabela_QTD_PCT[],3,0),2), " ", VLOOKUP(Tabela_prod_oc[[#This Row],[PRODUTO]],Tabela_QTD_PCT[],2,0),")"),"")</f>
        <v>(0,33 PCT)</v>
      </c>
      <c r="H24" s="1" t="str">
        <f>IFERROR((VLOOKUP(Tabela_prod_oc[[#This Row],[PRODUTO]],Tabela_QTD_PCT[],2,0)),"")</f>
        <v>PCT</v>
      </c>
      <c r="I24" s="20">
        <f>IFERROR((ROUND(Tabela_prod_oc[[#This Row],[QTD]]/VLOOKUP(Tabela_prod_oc[[#This Row],[PRODUTO]],Tabela_QTD_PCT[],3,0),2)),"0")</f>
        <v>0.33</v>
      </c>
      <c r="J24">
        <f>ROUNDUP(Tabela_prod_oc[[#This Row],[QTD DE PCT]],0)</f>
        <v>1</v>
      </c>
    </row>
    <row r="25" spans="1:10" hidden="1" x14ac:dyDescent="0.3">
      <c r="A25" s="1" t="s">
        <v>12615</v>
      </c>
      <c r="B25" s="12">
        <v>1</v>
      </c>
      <c r="C25" s="1" t="s">
        <v>5746</v>
      </c>
      <c r="D25" t="s">
        <v>5747</v>
      </c>
      <c r="E25" t="s">
        <v>12207</v>
      </c>
      <c r="F25" s="22">
        <v>3.64</v>
      </c>
      <c r="G25" t="str">
        <f>IFERROR(_xlfn.CONCAT("(",ROUND(Tabela_prod_oc[[#This Row],[QTD]]/VLOOKUP(Tabela_prod_oc[[#This Row],[PRODUTO]],Tabela_QTD_PCT[],3,0),2), " ", VLOOKUP(Tabela_prod_oc[[#This Row],[PRODUTO]],Tabela_QTD_PCT[],2,0),")"),"")</f>
        <v>(0,17 PCT)</v>
      </c>
      <c r="H25" s="1" t="str">
        <f>IFERROR((VLOOKUP(Tabela_prod_oc[[#This Row],[PRODUTO]],Tabela_QTD_PCT[],2,0)),"")</f>
        <v>PCT</v>
      </c>
      <c r="I25" s="20">
        <f>IFERROR((ROUND(Tabela_prod_oc[[#This Row],[QTD]]/VLOOKUP(Tabela_prod_oc[[#This Row],[PRODUTO]],Tabela_QTD_PCT[],3,0),2)),"0")</f>
        <v>0.17</v>
      </c>
      <c r="J25">
        <f>ROUNDUP(Tabela_prod_oc[[#This Row],[QTD DE PCT]],0)</f>
        <v>1</v>
      </c>
    </row>
    <row r="26" spans="1:10" hidden="1" x14ac:dyDescent="0.3">
      <c r="A26" s="1" t="s">
        <v>12615</v>
      </c>
      <c r="B26" s="12">
        <v>1</v>
      </c>
      <c r="C26" s="1" t="s">
        <v>5025</v>
      </c>
      <c r="D26" t="s">
        <v>5727</v>
      </c>
      <c r="E26" t="s">
        <v>12207</v>
      </c>
      <c r="F26" s="22">
        <v>2.48</v>
      </c>
      <c r="G26" t="str">
        <f>IFERROR(_xlfn.CONCAT("(",ROUND(Tabela_prod_oc[[#This Row],[QTD]]/VLOOKUP(Tabela_prod_oc[[#This Row],[PRODUTO]],Tabela_QTD_PCT[],3,0),2), " ", VLOOKUP(Tabela_prod_oc[[#This Row],[PRODUTO]],Tabela_QTD_PCT[],2,0),")"),"")</f>
        <v>(0,17 PCT)</v>
      </c>
      <c r="H26" s="1" t="str">
        <f>IFERROR((VLOOKUP(Tabela_prod_oc[[#This Row],[PRODUTO]],Tabela_QTD_PCT[],2,0)),"")</f>
        <v>PCT</v>
      </c>
      <c r="I26" s="20">
        <f>IFERROR((ROUND(Tabela_prod_oc[[#This Row],[QTD]]/VLOOKUP(Tabela_prod_oc[[#This Row],[PRODUTO]],Tabela_QTD_PCT[],3,0),2)),"0")</f>
        <v>0.17</v>
      </c>
      <c r="J26">
        <f>ROUNDUP(Tabela_prod_oc[[#This Row],[QTD DE PCT]],0)</f>
        <v>1</v>
      </c>
    </row>
    <row r="27" spans="1:10" hidden="1" x14ac:dyDescent="0.3">
      <c r="A27" s="1" t="s">
        <v>12615</v>
      </c>
      <c r="B27" s="12">
        <v>1</v>
      </c>
      <c r="C27" s="1" t="s">
        <v>5028</v>
      </c>
      <c r="D27" t="s">
        <v>5726</v>
      </c>
      <c r="E27" t="s">
        <v>12207</v>
      </c>
      <c r="F27" s="22">
        <v>1.88</v>
      </c>
      <c r="G27" t="str">
        <f>IFERROR(_xlfn.CONCAT("(",ROUND(Tabela_prod_oc[[#This Row],[QTD]]/VLOOKUP(Tabela_prod_oc[[#This Row],[PRODUTO]],Tabela_QTD_PCT[],3,0),2), " ", VLOOKUP(Tabela_prod_oc[[#This Row],[PRODUTO]],Tabela_QTD_PCT[],2,0),")"),"")</f>
        <v>(0,17 PCT)</v>
      </c>
      <c r="H27" s="1" t="str">
        <f>IFERROR((VLOOKUP(Tabela_prod_oc[[#This Row],[PRODUTO]],Tabela_QTD_PCT[],2,0)),"")</f>
        <v>PCT</v>
      </c>
      <c r="I27" s="20">
        <f>IFERROR((ROUND(Tabela_prod_oc[[#This Row],[QTD]]/VLOOKUP(Tabela_prod_oc[[#This Row],[PRODUTO]],Tabela_QTD_PCT[],3,0),2)),"0")</f>
        <v>0.17</v>
      </c>
      <c r="J27">
        <f>ROUNDUP(Tabela_prod_oc[[#This Row],[QTD DE PCT]],0)</f>
        <v>1</v>
      </c>
    </row>
    <row r="28" spans="1:10" hidden="1" x14ac:dyDescent="0.3">
      <c r="A28" s="1" t="s">
        <v>12615</v>
      </c>
      <c r="B28" s="12">
        <v>8</v>
      </c>
      <c r="C28" s="1" t="s">
        <v>5030</v>
      </c>
      <c r="D28" t="s">
        <v>5731</v>
      </c>
      <c r="E28" t="s">
        <v>12207</v>
      </c>
      <c r="F28" s="22">
        <v>12.65</v>
      </c>
      <c r="G28" t="str">
        <f>IFERROR(_xlfn.CONCAT("(",ROUND(Tabela_prod_oc[[#This Row],[QTD]]/VLOOKUP(Tabela_prod_oc[[#This Row],[PRODUTO]],Tabela_QTD_PCT[],3,0),2), " ", VLOOKUP(Tabela_prod_oc[[#This Row],[PRODUTO]],Tabela_QTD_PCT[],2,0),")"),"")</f>
        <v>(0,67 PCT)</v>
      </c>
      <c r="H28" s="1" t="str">
        <f>IFERROR((VLOOKUP(Tabela_prod_oc[[#This Row],[PRODUTO]],Tabela_QTD_PCT[],2,0)),"")</f>
        <v>PCT</v>
      </c>
      <c r="I28" s="20">
        <f>IFERROR((ROUND(Tabela_prod_oc[[#This Row],[QTD]]/VLOOKUP(Tabela_prod_oc[[#This Row],[PRODUTO]],Tabela_QTD_PCT[],3,0),2)),"0")</f>
        <v>0.67</v>
      </c>
      <c r="J28">
        <f>ROUNDUP(Tabela_prod_oc[[#This Row],[QTD DE PCT]],0)</f>
        <v>1</v>
      </c>
    </row>
    <row r="29" spans="1:10" hidden="1" x14ac:dyDescent="0.3">
      <c r="A29" s="1" t="s">
        <v>12614</v>
      </c>
      <c r="B29" s="12">
        <v>0</v>
      </c>
      <c r="E29" t="s">
        <v>4632</v>
      </c>
      <c r="F29" s="22">
        <v>238.08</v>
      </c>
      <c r="G29" t="str">
        <f>IFERROR(_xlfn.CONCAT("(",ROUND(Tabela_prod_oc[[#This Row],[QTD]]/VLOOKUP(Tabela_prod_oc[[#This Row],[PRODUTO]],Tabela_QTD_PCT[],3,0),2), " ", VLOOKUP(Tabela_prod_oc[[#This Row],[PRODUTO]],Tabela_QTD_PCT[],2,0),")"),"")</f>
        <v/>
      </c>
      <c r="H29" s="1" t="str">
        <f>IFERROR((VLOOKUP(Tabela_prod_oc[[#This Row],[PRODUTO]],Tabela_QTD_PCT[],2,0)),"")</f>
        <v/>
      </c>
      <c r="I29" s="20" t="str">
        <f>IFERROR((ROUND(Tabela_prod_oc[[#This Row],[QTD]]/VLOOKUP(Tabela_prod_oc[[#This Row],[PRODUTO]],Tabela_QTD_PCT[],3,0),2)),"0")</f>
        <v>0</v>
      </c>
      <c r="J29">
        <f>ROUNDUP(Tabela_prod_oc[[#This Row],[QTD DE PCT]],0)</f>
        <v>0</v>
      </c>
    </row>
    <row r="30" spans="1:10" hidden="1" x14ac:dyDescent="0.3">
      <c r="A30" s="1" t="s">
        <v>12613</v>
      </c>
      <c r="B30" s="12">
        <v>420</v>
      </c>
      <c r="C30" s="1" t="s">
        <v>5746</v>
      </c>
      <c r="D30" t="s">
        <v>5747</v>
      </c>
      <c r="E30" t="s">
        <v>4610</v>
      </c>
      <c r="F30" s="22">
        <v>1528.8</v>
      </c>
      <c r="G30" t="str">
        <f>IFERROR(_xlfn.CONCAT("(",ROUND(Tabela_prod_oc[[#This Row],[QTD]]/VLOOKUP(Tabela_prod_oc[[#This Row],[PRODUTO]],Tabela_QTD_PCT[],3,0),2), " ", VLOOKUP(Tabela_prod_oc[[#This Row],[PRODUTO]],Tabela_QTD_PCT[],2,0),")"),"")</f>
        <v>(70 PCT)</v>
      </c>
      <c r="H30" s="1" t="str">
        <f>IFERROR((VLOOKUP(Tabela_prod_oc[[#This Row],[PRODUTO]],Tabela_QTD_PCT[],2,0)),"")</f>
        <v>PCT</v>
      </c>
      <c r="I30" s="20">
        <f>IFERROR((ROUND(Tabela_prod_oc[[#This Row],[QTD]]/VLOOKUP(Tabela_prod_oc[[#This Row],[PRODUTO]],Tabela_QTD_PCT[],3,0),2)),"0")</f>
        <v>70</v>
      </c>
      <c r="J30">
        <f>ROUNDUP(Tabela_prod_oc[[#This Row],[QTD DE PCT]],0)</f>
        <v>70</v>
      </c>
    </row>
    <row r="31" spans="1:10" hidden="1" x14ac:dyDescent="0.3">
      <c r="A31" s="1" t="s">
        <v>12612</v>
      </c>
      <c r="B31" s="12">
        <v>7</v>
      </c>
      <c r="C31" s="1" t="s">
        <v>5034</v>
      </c>
      <c r="D31" t="s">
        <v>5733</v>
      </c>
      <c r="E31" t="s">
        <v>12595</v>
      </c>
      <c r="F31" s="22">
        <v>12.65</v>
      </c>
      <c r="G31" t="str">
        <f>IFERROR(_xlfn.CONCAT("(",ROUND(Tabela_prod_oc[[#This Row],[QTD]]/VLOOKUP(Tabela_prod_oc[[#This Row],[PRODUTO]],Tabela_QTD_PCT[],3,0),2), " ", VLOOKUP(Tabela_prod_oc[[#This Row],[PRODUTO]],Tabela_QTD_PCT[],2,0),")"),"")</f>
        <v>(0,58 PCT)</v>
      </c>
      <c r="H31" s="1" t="str">
        <f>IFERROR((VLOOKUP(Tabela_prod_oc[[#This Row],[PRODUTO]],Tabela_QTD_PCT[],2,0)),"")</f>
        <v>PCT</v>
      </c>
      <c r="I31" s="20">
        <f>IFERROR((ROUND(Tabela_prod_oc[[#This Row],[QTD]]/VLOOKUP(Tabela_prod_oc[[#This Row],[PRODUTO]],Tabela_QTD_PCT[],3,0),2)),"0")</f>
        <v>0.57999999999999996</v>
      </c>
      <c r="J31">
        <f>ROUNDUP(Tabela_prod_oc[[#This Row],[QTD DE PCT]],0)</f>
        <v>1</v>
      </c>
    </row>
    <row r="32" spans="1:10" hidden="1" x14ac:dyDescent="0.3">
      <c r="A32" s="1" t="s">
        <v>12612</v>
      </c>
      <c r="B32" s="12">
        <v>9</v>
      </c>
      <c r="C32" s="1" t="s">
        <v>5030</v>
      </c>
      <c r="D32" t="s">
        <v>5731</v>
      </c>
      <c r="E32" t="s">
        <v>4607</v>
      </c>
      <c r="F32" s="22">
        <v>14.67</v>
      </c>
      <c r="G32" t="str">
        <f>IFERROR(_xlfn.CONCAT("(",ROUND(Tabela_prod_oc[[#This Row],[QTD]]/VLOOKUP(Tabela_prod_oc[[#This Row],[PRODUTO]],Tabela_QTD_PCT[],3,0),2), " ", VLOOKUP(Tabela_prod_oc[[#This Row],[PRODUTO]],Tabela_QTD_PCT[],2,0),")"),"")</f>
        <v>(0,75 PCT)</v>
      </c>
      <c r="H32" s="1" t="str">
        <f>IFERROR((VLOOKUP(Tabela_prod_oc[[#This Row],[PRODUTO]],Tabela_QTD_PCT[],2,0)),"")</f>
        <v>PCT</v>
      </c>
      <c r="I32" s="20">
        <f>IFERROR((ROUND(Tabela_prod_oc[[#This Row],[QTD]]/VLOOKUP(Tabela_prod_oc[[#This Row],[PRODUTO]],Tabela_QTD_PCT[],3,0),2)),"0")</f>
        <v>0.75</v>
      </c>
      <c r="J32">
        <f>ROUNDUP(Tabela_prod_oc[[#This Row],[QTD DE PCT]],0)</f>
        <v>1</v>
      </c>
    </row>
    <row r="33" spans="1:10" hidden="1" x14ac:dyDescent="0.3">
      <c r="A33" s="1" t="s">
        <v>12612</v>
      </c>
      <c r="B33" s="12">
        <v>3</v>
      </c>
      <c r="C33" s="1" t="s">
        <v>5773</v>
      </c>
      <c r="D33" t="s">
        <v>5774</v>
      </c>
      <c r="E33" t="s">
        <v>4607</v>
      </c>
      <c r="F33" s="22">
        <v>14.09</v>
      </c>
      <c r="G33" t="str">
        <f>IFERROR(_xlfn.CONCAT("(",ROUND(Tabela_prod_oc[[#This Row],[QTD]]/VLOOKUP(Tabela_prod_oc[[#This Row],[PRODUTO]],Tabela_QTD_PCT[],3,0),2), " ", VLOOKUP(Tabela_prod_oc[[#This Row],[PRODUTO]],Tabela_QTD_PCT[],2,0),")"),"")</f>
        <v>(0,25 PCT)</v>
      </c>
      <c r="H33" s="1" t="str">
        <f>IFERROR((VLOOKUP(Tabela_prod_oc[[#This Row],[PRODUTO]],Tabela_QTD_PCT[],2,0)),"")</f>
        <v>PCT</v>
      </c>
      <c r="I33" s="20">
        <f>IFERROR((ROUND(Tabela_prod_oc[[#This Row],[QTD]]/VLOOKUP(Tabela_prod_oc[[#This Row],[PRODUTO]],Tabela_QTD_PCT[],3,0),2)),"0")</f>
        <v>0.25</v>
      </c>
      <c r="J33">
        <f>ROUNDUP(Tabela_prod_oc[[#This Row],[QTD DE PCT]],0)</f>
        <v>1</v>
      </c>
    </row>
    <row r="34" spans="1:10" hidden="1" x14ac:dyDescent="0.3">
      <c r="A34" s="1" t="s">
        <v>12611</v>
      </c>
      <c r="B34" s="12">
        <v>0</v>
      </c>
      <c r="E34" t="s">
        <v>4630</v>
      </c>
      <c r="F34" s="22">
        <v>376.96</v>
      </c>
      <c r="G34" t="str">
        <f>IFERROR(_xlfn.CONCAT("(",ROUND(Tabela_prod_oc[[#This Row],[QTD]]/VLOOKUP(Tabela_prod_oc[[#This Row],[PRODUTO]],Tabela_QTD_PCT[],3,0),2), " ", VLOOKUP(Tabela_prod_oc[[#This Row],[PRODUTO]],Tabela_QTD_PCT[],2,0),")"),"")</f>
        <v/>
      </c>
      <c r="H34" s="1" t="str">
        <f>IFERROR((VLOOKUP(Tabela_prod_oc[[#This Row],[PRODUTO]],Tabela_QTD_PCT[],2,0)),"")</f>
        <v/>
      </c>
      <c r="I34" s="20" t="str">
        <f>IFERROR((ROUND(Tabela_prod_oc[[#This Row],[QTD]]/VLOOKUP(Tabela_prod_oc[[#This Row],[PRODUTO]],Tabela_QTD_PCT[],3,0),2)),"0")</f>
        <v>0</v>
      </c>
      <c r="J34">
        <f>ROUNDUP(Tabela_prod_oc[[#This Row],[QTD DE PCT]],0)</f>
        <v>0</v>
      </c>
    </row>
    <row r="35" spans="1:10" hidden="1" x14ac:dyDescent="0.3">
      <c r="A35" s="1" t="s">
        <v>12594</v>
      </c>
      <c r="B35" s="12">
        <v>1</v>
      </c>
      <c r="C35" s="1" t="s">
        <v>5769</v>
      </c>
      <c r="D35" t="s">
        <v>5770</v>
      </c>
      <c r="E35" t="s">
        <v>4607</v>
      </c>
      <c r="F35" s="22">
        <v>21.27</v>
      </c>
      <c r="G35" t="str">
        <f>IFERROR(_xlfn.CONCAT("(",ROUND(Tabela_prod_oc[[#This Row],[QTD]]/VLOOKUP(Tabela_prod_oc[[#This Row],[PRODUTO]],Tabela_QTD_PCT[],3,0),2), " ", VLOOKUP(Tabela_prod_oc[[#This Row],[PRODUTO]],Tabela_QTD_PCT[],2,0),")"),"")</f>
        <v>(0,17 PCT)</v>
      </c>
      <c r="H35" s="1" t="str">
        <f>IFERROR((VLOOKUP(Tabela_prod_oc[[#This Row],[PRODUTO]],Tabela_QTD_PCT[],2,0)),"")</f>
        <v>PCT</v>
      </c>
      <c r="I35" s="20">
        <f>IFERROR((ROUND(Tabela_prod_oc[[#This Row],[QTD]]/VLOOKUP(Tabela_prod_oc[[#This Row],[PRODUTO]],Tabela_QTD_PCT[],3,0),2)),"0")</f>
        <v>0.17</v>
      </c>
      <c r="J35">
        <f>ROUNDUP(Tabela_prod_oc[[#This Row],[QTD DE PCT]],0)</f>
        <v>1</v>
      </c>
    </row>
    <row r="36" spans="1:10" hidden="1" x14ac:dyDescent="0.3">
      <c r="A36" s="1" t="s">
        <v>12576</v>
      </c>
      <c r="B36" s="12">
        <v>2</v>
      </c>
      <c r="C36" s="1" t="s">
        <v>5035</v>
      </c>
      <c r="D36" t="s">
        <v>5729</v>
      </c>
      <c r="E36" t="s">
        <v>4627</v>
      </c>
      <c r="F36" s="22">
        <v>39.24</v>
      </c>
      <c r="G36" t="str">
        <f>IFERROR(_xlfn.CONCAT("(",ROUND(Tabela_prod_oc[[#This Row],[QTD]]/VLOOKUP(Tabela_prod_oc[[#This Row],[PRODUTO]],Tabela_QTD_PCT[],3,0),2), " ", VLOOKUP(Tabela_prod_oc[[#This Row],[PRODUTO]],Tabela_QTD_PCT[],2,0),")"),"")</f>
        <v>(1 PCT)</v>
      </c>
      <c r="H36" s="1" t="str">
        <f>IFERROR((VLOOKUP(Tabela_prod_oc[[#This Row],[PRODUTO]],Tabela_QTD_PCT[],2,0)),"")</f>
        <v>PCT</v>
      </c>
      <c r="I36" s="20">
        <f>IFERROR((ROUND(Tabela_prod_oc[[#This Row],[QTD]]/VLOOKUP(Tabela_prod_oc[[#This Row],[PRODUTO]],Tabela_QTD_PCT[],3,0),2)),"0")</f>
        <v>1</v>
      </c>
      <c r="J36">
        <f>ROUNDUP(Tabela_prod_oc[[#This Row],[QTD DE PCT]],0)</f>
        <v>1</v>
      </c>
    </row>
    <row r="37" spans="1:10" hidden="1" x14ac:dyDescent="0.3">
      <c r="A37" s="1" t="s">
        <v>12576</v>
      </c>
      <c r="B37" s="12">
        <v>24</v>
      </c>
      <c r="C37" s="1" t="s">
        <v>5773</v>
      </c>
      <c r="D37" t="s">
        <v>5774</v>
      </c>
      <c r="E37" t="s">
        <v>4627</v>
      </c>
      <c r="F37" s="22">
        <v>57.6</v>
      </c>
      <c r="G37" t="str">
        <f>IFERROR(_xlfn.CONCAT("(",ROUND(Tabela_prod_oc[[#This Row],[QTD]]/VLOOKUP(Tabela_prod_oc[[#This Row],[PRODUTO]],Tabela_QTD_PCT[],3,0),2), " ", VLOOKUP(Tabela_prod_oc[[#This Row],[PRODUTO]],Tabela_QTD_PCT[],2,0),")"),"")</f>
        <v>(2 PCT)</v>
      </c>
      <c r="H37" s="1" t="str">
        <f>IFERROR((VLOOKUP(Tabela_prod_oc[[#This Row],[PRODUTO]],Tabela_QTD_PCT[],2,0)),"")</f>
        <v>PCT</v>
      </c>
      <c r="I37" s="20">
        <f>IFERROR((ROUND(Tabela_prod_oc[[#This Row],[QTD]]/VLOOKUP(Tabela_prod_oc[[#This Row],[PRODUTO]],Tabela_QTD_PCT[],3,0),2)),"0")</f>
        <v>2</v>
      </c>
      <c r="J37">
        <f>ROUNDUP(Tabela_prod_oc[[#This Row],[QTD DE PCT]],0)</f>
        <v>2</v>
      </c>
    </row>
    <row r="38" spans="1:10" hidden="1" x14ac:dyDescent="0.3">
      <c r="A38" s="1" t="s">
        <v>12576</v>
      </c>
      <c r="B38" s="12">
        <v>12</v>
      </c>
      <c r="C38" s="1" t="s">
        <v>5801</v>
      </c>
      <c r="D38" t="s">
        <v>5802</v>
      </c>
      <c r="E38" t="s">
        <v>4627</v>
      </c>
      <c r="F38" s="22">
        <v>25.71</v>
      </c>
      <c r="G38" t="str">
        <f>IFERROR(_xlfn.CONCAT("(",ROUND(Tabela_prod_oc[[#This Row],[QTD]]/VLOOKUP(Tabela_prod_oc[[#This Row],[PRODUTO]],Tabela_QTD_PCT[],3,0),2), " ", VLOOKUP(Tabela_prod_oc[[#This Row],[PRODUTO]],Tabela_QTD_PCT[],2,0),")"),"")</f>
        <v>(1 PCT)</v>
      </c>
      <c r="H38" s="1" t="str">
        <f>IFERROR((VLOOKUP(Tabela_prod_oc[[#This Row],[PRODUTO]],Tabela_QTD_PCT[],2,0)),"")</f>
        <v>PCT</v>
      </c>
      <c r="I38" s="20">
        <f>IFERROR((ROUND(Tabela_prod_oc[[#This Row],[QTD]]/VLOOKUP(Tabela_prod_oc[[#This Row],[PRODUTO]],Tabela_QTD_PCT[],3,0),2)),"0")</f>
        <v>1</v>
      </c>
      <c r="J38">
        <f>ROUNDUP(Tabela_prod_oc[[#This Row],[QTD DE PCT]],0)</f>
        <v>1</v>
      </c>
    </row>
    <row r="39" spans="1:10" hidden="1" x14ac:dyDescent="0.3">
      <c r="A39" s="1" t="s">
        <v>12573</v>
      </c>
      <c r="B39" s="12">
        <v>4</v>
      </c>
      <c r="C39" s="1" t="s">
        <v>5035</v>
      </c>
      <c r="D39" t="s">
        <v>5729</v>
      </c>
      <c r="E39" t="s">
        <v>4627</v>
      </c>
      <c r="F39" s="22">
        <v>39.24</v>
      </c>
      <c r="G39" t="str">
        <f>IFERROR(_xlfn.CONCAT("(",ROUND(Tabela_prod_oc[[#This Row],[QTD]]/VLOOKUP(Tabela_prod_oc[[#This Row],[PRODUTO]],Tabela_QTD_PCT[],3,0),2), " ", VLOOKUP(Tabela_prod_oc[[#This Row],[PRODUTO]],Tabela_QTD_PCT[],2,0),")"),"")</f>
        <v>(2 PCT)</v>
      </c>
      <c r="H39" s="1" t="str">
        <f>IFERROR((VLOOKUP(Tabela_prod_oc[[#This Row],[PRODUTO]],Tabela_QTD_PCT[],2,0)),"")</f>
        <v>PCT</v>
      </c>
      <c r="I39" s="20">
        <f>IFERROR((ROUND(Tabela_prod_oc[[#This Row],[QTD]]/VLOOKUP(Tabela_prod_oc[[#This Row],[PRODUTO]],Tabela_QTD_PCT[],3,0),2)),"0")</f>
        <v>2</v>
      </c>
      <c r="J39">
        <f>ROUNDUP(Tabela_prod_oc[[#This Row],[QTD DE PCT]],0)</f>
        <v>2</v>
      </c>
    </row>
    <row r="40" spans="1:10" hidden="1" x14ac:dyDescent="0.3">
      <c r="A40" s="1" t="s">
        <v>12610</v>
      </c>
      <c r="B40" s="12">
        <v>2</v>
      </c>
      <c r="C40" s="1" t="s">
        <v>5035</v>
      </c>
      <c r="D40" t="s">
        <v>5729</v>
      </c>
      <c r="E40" t="s">
        <v>4627</v>
      </c>
      <c r="F40" s="22">
        <v>14.5</v>
      </c>
      <c r="G40" t="str">
        <f>IFERROR(_xlfn.CONCAT("(",ROUND(Tabela_prod_oc[[#This Row],[QTD]]/VLOOKUP(Tabela_prod_oc[[#This Row],[PRODUTO]],Tabela_QTD_PCT[],3,0),2), " ", VLOOKUP(Tabela_prod_oc[[#This Row],[PRODUTO]],Tabela_QTD_PCT[],2,0),")"),"")</f>
        <v>(1 PCT)</v>
      </c>
      <c r="H40" s="1" t="str">
        <f>IFERROR((VLOOKUP(Tabela_prod_oc[[#This Row],[PRODUTO]],Tabela_QTD_PCT[],2,0)),"")</f>
        <v>PCT</v>
      </c>
      <c r="I40" s="20">
        <f>IFERROR((ROUND(Tabela_prod_oc[[#This Row],[QTD]]/VLOOKUP(Tabela_prod_oc[[#This Row],[PRODUTO]],Tabela_QTD_PCT[],3,0),2)),"0")</f>
        <v>1</v>
      </c>
      <c r="J40">
        <f>ROUNDUP(Tabela_prod_oc[[#This Row],[QTD DE PCT]],0)</f>
        <v>1</v>
      </c>
    </row>
    <row r="41" spans="1:10" hidden="1" x14ac:dyDescent="0.3">
      <c r="A41" s="1" t="s">
        <v>12609</v>
      </c>
      <c r="B41" s="12">
        <v>1</v>
      </c>
      <c r="C41" s="1" t="s">
        <v>5035</v>
      </c>
      <c r="D41" t="s">
        <v>5729</v>
      </c>
      <c r="E41" t="s">
        <v>12207</v>
      </c>
      <c r="F41" s="22">
        <v>7.71</v>
      </c>
      <c r="G41" t="str">
        <f>IFERROR(_xlfn.CONCAT("(",ROUND(Tabela_prod_oc[[#This Row],[QTD]]/VLOOKUP(Tabela_prod_oc[[#This Row],[PRODUTO]],Tabela_QTD_PCT[],3,0),2), " ", VLOOKUP(Tabela_prod_oc[[#This Row],[PRODUTO]],Tabela_QTD_PCT[],2,0),")"),"")</f>
        <v>(0,5 PCT)</v>
      </c>
      <c r="H41" s="1" t="str">
        <f>IFERROR((VLOOKUP(Tabela_prod_oc[[#This Row],[PRODUTO]],Tabela_QTD_PCT[],2,0)),"")</f>
        <v>PCT</v>
      </c>
      <c r="I41" s="20">
        <f>IFERROR((ROUND(Tabela_prod_oc[[#This Row],[QTD]]/VLOOKUP(Tabela_prod_oc[[#This Row],[PRODUTO]],Tabela_QTD_PCT[],3,0),2)),"0")</f>
        <v>0.5</v>
      </c>
      <c r="J41">
        <f>ROUNDUP(Tabela_prod_oc[[#This Row],[QTD DE PCT]],0)</f>
        <v>1</v>
      </c>
    </row>
    <row r="42" spans="1:10" hidden="1" x14ac:dyDescent="0.3">
      <c r="A42" s="1" t="s">
        <v>12609</v>
      </c>
      <c r="B42" s="12">
        <v>1</v>
      </c>
      <c r="C42" s="1" t="s">
        <v>5032</v>
      </c>
      <c r="D42" t="s">
        <v>5728</v>
      </c>
      <c r="E42" t="s">
        <v>12207</v>
      </c>
      <c r="F42" s="22">
        <v>0.96</v>
      </c>
      <c r="G42" t="str">
        <f>IFERROR(_xlfn.CONCAT("(",ROUND(Tabela_prod_oc[[#This Row],[QTD]]/VLOOKUP(Tabela_prod_oc[[#This Row],[PRODUTO]],Tabela_QTD_PCT[],3,0),2), " ", VLOOKUP(Tabela_prod_oc[[#This Row],[PRODUTO]],Tabela_QTD_PCT[],2,0),")"),"")</f>
        <v>(0,08 PCT)</v>
      </c>
      <c r="H42" s="1" t="str">
        <f>IFERROR((VLOOKUP(Tabela_prod_oc[[#This Row],[PRODUTO]],Tabela_QTD_PCT[],2,0)),"")</f>
        <v>PCT</v>
      </c>
      <c r="I42" s="20">
        <f>IFERROR((ROUND(Tabela_prod_oc[[#This Row],[QTD]]/VLOOKUP(Tabela_prod_oc[[#This Row],[PRODUTO]],Tabela_QTD_PCT[],3,0),2)),"0")</f>
        <v>0.08</v>
      </c>
      <c r="J42">
        <f>ROUNDUP(Tabela_prod_oc[[#This Row],[QTD DE PCT]],0)</f>
        <v>1</v>
      </c>
    </row>
    <row r="43" spans="1:10" hidden="1" x14ac:dyDescent="0.3">
      <c r="A43" s="1" t="s">
        <v>12609</v>
      </c>
      <c r="B43" s="12">
        <v>2</v>
      </c>
      <c r="C43" s="1" t="s">
        <v>5769</v>
      </c>
      <c r="D43" t="s">
        <v>5770</v>
      </c>
      <c r="E43" t="s">
        <v>12207</v>
      </c>
      <c r="F43" s="22">
        <v>6.94</v>
      </c>
      <c r="G43" t="str">
        <f>IFERROR(_xlfn.CONCAT("(",ROUND(Tabela_prod_oc[[#This Row],[QTD]]/VLOOKUP(Tabela_prod_oc[[#This Row],[PRODUTO]],Tabela_QTD_PCT[],3,0),2), " ", VLOOKUP(Tabela_prod_oc[[#This Row],[PRODUTO]],Tabela_QTD_PCT[],2,0),")"),"")</f>
        <v>(0,33 PCT)</v>
      </c>
      <c r="H43" s="1" t="str">
        <f>IFERROR((VLOOKUP(Tabela_prod_oc[[#This Row],[PRODUTO]],Tabela_QTD_PCT[],2,0)),"")</f>
        <v>PCT</v>
      </c>
      <c r="I43" s="20">
        <f>IFERROR((ROUND(Tabela_prod_oc[[#This Row],[QTD]]/VLOOKUP(Tabela_prod_oc[[#This Row],[PRODUTO]],Tabela_QTD_PCT[],3,0),2)),"0")</f>
        <v>0.33</v>
      </c>
      <c r="J43">
        <f>ROUNDUP(Tabela_prod_oc[[#This Row],[QTD DE PCT]],0)</f>
        <v>1</v>
      </c>
    </row>
    <row r="44" spans="1:10" hidden="1" x14ac:dyDescent="0.3">
      <c r="A44" s="1" t="s">
        <v>12609</v>
      </c>
      <c r="B44" s="12">
        <v>2</v>
      </c>
      <c r="C44" s="1" t="s">
        <v>5712</v>
      </c>
      <c r="D44" t="s">
        <v>5734</v>
      </c>
      <c r="E44" t="s">
        <v>12207</v>
      </c>
      <c r="F44" s="22">
        <v>2.59</v>
      </c>
      <c r="G44" t="str">
        <f>IFERROR(_xlfn.CONCAT("(",ROUND(Tabela_prod_oc[[#This Row],[QTD]]/VLOOKUP(Tabela_prod_oc[[#This Row],[PRODUTO]],Tabela_QTD_PCT[],3,0),2), " ", VLOOKUP(Tabela_prod_oc[[#This Row],[PRODUTO]],Tabela_QTD_PCT[],2,0),")"),"")</f>
        <v>(0,17 PCT)</v>
      </c>
      <c r="H44" s="1" t="str">
        <f>IFERROR((VLOOKUP(Tabela_prod_oc[[#This Row],[PRODUTO]],Tabela_QTD_PCT[],2,0)),"")</f>
        <v>PCT</v>
      </c>
      <c r="I44" s="20">
        <f>IFERROR((ROUND(Tabela_prod_oc[[#This Row],[QTD]]/VLOOKUP(Tabela_prod_oc[[#This Row],[PRODUTO]],Tabela_QTD_PCT[],3,0),2)),"0")</f>
        <v>0.17</v>
      </c>
      <c r="J44">
        <f>ROUNDUP(Tabela_prod_oc[[#This Row],[QTD DE PCT]],0)</f>
        <v>1</v>
      </c>
    </row>
    <row r="45" spans="1:10" hidden="1" x14ac:dyDescent="0.3">
      <c r="A45" s="1" t="s">
        <v>12609</v>
      </c>
      <c r="B45" s="12">
        <v>9</v>
      </c>
      <c r="C45" s="1" t="s">
        <v>5030</v>
      </c>
      <c r="D45" t="s">
        <v>5731</v>
      </c>
      <c r="E45" t="s">
        <v>12207</v>
      </c>
      <c r="F45" s="22">
        <v>13.59</v>
      </c>
      <c r="G45" t="str">
        <f>IFERROR(_xlfn.CONCAT("(",ROUND(Tabela_prod_oc[[#This Row],[QTD]]/VLOOKUP(Tabela_prod_oc[[#This Row],[PRODUTO]],Tabela_QTD_PCT[],3,0),2), " ", VLOOKUP(Tabela_prod_oc[[#This Row],[PRODUTO]],Tabela_QTD_PCT[],2,0),")"),"")</f>
        <v>(0,75 PCT)</v>
      </c>
      <c r="H45" s="1" t="str">
        <f>IFERROR((VLOOKUP(Tabela_prod_oc[[#This Row],[PRODUTO]],Tabela_QTD_PCT[],2,0)),"")</f>
        <v>PCT</v>
      </c>
      <c r="I45" s="20">
        <f>IFERROR((ROUND(Tabela_prod_oc[[#This Row],[QTD]]/VLOOKUP(Tabela_prod_oc[[#This Row],[PRODUTO]],Tabela_QTD_PCT[],3,0),2)),"0")</f>
        <v>0.75</v>
      </c>
      <c r="J45">
        <f>ROUNDUP(Tabela_prod_oc[[#This Row],[QTD DE PCT]],0)</f>
        <v>1</v>
      </c>
    </row>
    <row r="46" spans="1:10" hidden="1" x14ac:dyDescent="0.3">
      <c r="A46" s="1" t="s">
        <v>12609</v>
      </c>
      <c r="B46" s="12">
        <v>2</v>
      </c>
      <c r="C46" s="1" t="s">
        <v>5028</v>
      </c>
      <c r="D46" t="s">
        <v>5726</v>
      </c>
      <c r="E46" t="s">
        <v>12207</v>
      </c>
      <c r="F46" s="22">
        <v>3.52</v>
      </c>
      <c r="G46" t="str">
        <f>IFERROR(_xlfn.CONCAT("(",ROUND(Tabela_prod_oc[[#This Row],[QTD]]/VLOOKUP(Tabela_prod_oc[[#This Row],[PRODUTO]],Tabela_QTD_PCT[],3,0),2), " ", VLOOKUP(Tabela_prod_oc[[#This Row],[PRODUTO]],Tabela_QTD_PCT[],2,0),")"),"")</f>
        <v>(0,33 PCT)</v>
      </c>
      <c r="H46" s="1" t="str">
        <f>IFERROR((VLOOKUP(Tabela_prod_oc[[#This Row],[PRODUTO]],Tabela_QTD_PCT[],2,0)),"")</f>
        <v>PCT</v>
      </c>
      <c r="I46" s="20">
        <f>IFERROR((ROUND(Tabela_prod_oc[[#This Row],[QTD]]/VLOOKUP(Tabela_prod_oc[[#This Row],[PRODUTO]],Tabela_QTD_PCT[],3,0),2)),"0")</f>
        <v>0.33</v>
      </c>
      <c r="J46">
        <f>ROUNDUP(Tabela_prod_oc[[#This Row],[QTD DE PCT]],0)</f>
        <v>1</v>
      </c>
    </row>
    <row r="47" spans="1:10" hidden="1" x14ac:dyDescent="0.3">
      <c r="A47" s="1" t="s">
        <v>12609</v>
      </c>
      <c r="B47" s="12">
        <v>4</v>
      </c>
      <c r="C47" s="1" t="s">
        <v>5025</v>
      </c>
      <c r="D47" t="s">
        <v>5727</v>
      </c>
      <c r="E47" t="s">
        <v>12207</v>
      </c>
      <c r="F47" s="22">
        <v>9.32</v>
      </c>
      <c r="G47" t="str">
        <f>IFERROR(_xlfn.CONCAT("(",ROUND(Tabela_prod_oc[[#This Row],[QTD]]/VLOOKUP(Tabela_prod_oc[[#This Row],[PRODUTO]],Tabela_QTD_PCT[],3,0),2), " ", VLOOKUP(Tabela_prod_oc[[#This Row],[PRODUTO]],Tabela_QTD_PCT[],2,0),")"),"")</f>
        <v>(0,67 PCT)</v>
      </c>
      <c r="H47" s="1" t="str">
        <f>IFERROR((VLOOKUP(Tabela_prod_oc[[#This Row],[PRODUTO]],Tabela_QTD_PCT[],2,0)),"")</f>
        <v>PCT</v>
      </c>
      <c r="I47" s="20">
        <f>IFERROR((ROUND(Tabela_prod_oc[[#This Row],[QTD]]/VLOOKUP(Tabela_prod_oc[[#This Row],[PRODUTO]],Tabela_QTD_PCT[],3,0),2)),"0")</f>
        <v>0.67</v>
      </c>
      <c r="J47">
        <f>ROUNDUP(Tabela_prod_oc[[#This Row],[QTD DE PCT]],0)</f>
        <v>1</v>
      </c>
    </row>
    <row r="48" spans="1:10" hidden="1" x14ac:dyDescent="0.3">
      <c r="A48" s="1" t="s">
        <v>12609</v>
      </c>
      <c r="B48" s="12">
        <v>2</v>
      </c>
      <c r="C48" s="1" t="s">
        <v>5040</v>
      </c>
      <c r="D48" t="s">
        <v>5725</v>
      </c>
      <c r="E48" t="s">
        <v>12207</v>
      </c>
      <c r="F48" s="22">
        <v>3.85</v>
      </c>
      <c r="G48" t="str">
        <f>IFERROR(_xlfn.CONCAT("(",ROUND(Tabela_prod_oc[[#This Row],[QTD]]/VLOOKUP(Tabela_prod_oc[[#This Row],[PRODUTO]],Tabela_QTD_PCT[],3,0),2), " ", VLOOKUP(Tabela_prod_oc[[#This Row],[PRODUTO]],Tabela_QTD_PCT[],2,0),")"),"")</f>
        <v>(0,17 PCT)</v>
      </c>
      <c r="H48" s="1" t="str">
        <f>IFERROR((VLOOKUP(Tabela_prod_oc[[#This Row],[PRODUTO]],Tabela_QTD_PCT[],2,0)),"")</f>
        <v>PCT</v>
      </c>
      <c r="I48" s="20">
        <f>IFERROR((ROUND(Tabela_prod_oc[[#This Row],[QTD]]/VLOOKUP(Tabela_prod_oc[[#This Row],[PRODUTO]],Tabela_QTD_PCT[],3,0),2)),"0")</f>
        <v>0.17</v>
      </c>
      <c r="J48">
        <f>ROUNDUP(Tabela_prod_oc[[#This Row],[QTD DE PCT]],0)</f>
        <v>1</v>
      </c>
    </row>
    <row r="49" spans="1:10" hidden="1" x14ac:dyDescent="0.3">
      <c r="A49" s="1" t="s">
        <v>12608</v>
      </c>
      <c r="B49" s="12">
        <v>1</v>
      </c>
      <c r="C49" s="1" t="s">
        <v>5746</v>
      </c>
      <c r="D49" t="s">
        <v>5747</v>
      </c>
      <c r="E49" t="s">
        <v>4607</v>
      </c>
      <c r="F49" s="22">
        <v>20.13</v>
      </c>
      <c r="G49" t="str">
        <f>IFERROR(_xlfn.CONCAT("(",ROUND(Tabela_prod_oc[[#This Row],[QTD]]/VLOOKUP(Tabela_prod_oc[[#This Row],[PRODUTO]],Tabela_QTD_PCT[],3,0),2), " ", VLOOKUP(Tabela_prod_oc[[#This Row],[PRODUTO]],Tabela_QTD_PCT[],2,0),")"),"")</f>
        <v>(0,17 PCT)</v>
      </c>
      <c r="H49" s="1" t="str">
        <f>IFERROR((VLOOKUP(Tabela_prod_oc[[#This Row],[PRODUTO]],Tabela_QTD_PCT[],2,0)),"")</f>
        <v>PCT</v>
      </c>
      <c r="I49" s="20">
        <f>IFERROR((ROUND(Tabela_prod_oc[[#This Row],[QTD]]/VLOOKUP(Tabela_prod_oc[[#This Row],[PRODUTO]],Tabela_QTD_PCT[],3,0),2)),"0")</f>
        <v>0.17</v>
      </c>
      <c r="J49">
        <f>ROUNDUP(Tabela_prod_oc[[#This Row],[QTD DE PCT]],0)</f>
        <v>1</v>
      </c>
    </row>
    <row r="50" spans="1:10" hidden="1" x14ac:dyDescent="0.3">
      <c r="A50" s="1" t="s">
        <v>12608</v>
      </c>
      <c r="B50" s="12">
        <v>1</v>
      </c>
      <c r="C50" s="1" t="s">
        <v>5767</v>
      </c>
      <c r="D50" t="s">
        <v>5768</v>
      </c>
      <c r="E50" t="s">
        <v>12598</v>
      </c>
      <c r="F50" s="22">
        <v>17.399999999999999</v>
      </c>
      <c r="G50" t="str">
        <f>IFERROR(_xlfn.CONCAT("(",ROUND(Tabela_prod_oc[[#This Row],[QTD]]/VLOOKUP(Tabela_prod_oc[[#This Row],[PRODUTO]],Tabela_QTD_PCT[],3,0),2), " ", VLOOKUP(Tabela_prod_oc[[#This Row],[PRODUTO]],Tabela_QTD_PCT[],2,0),")"),"")</f>
        <v>(0,08 PCT)</v>
      </c>
      <c r="H50" s="1" t="str">
        <f>IFERROR((VLOOKUP(Tabela_prod_oc[[#This Row],[PRODUTO]],Tabela_QTD_PCT[],2,0)),"")</f>
        <v>PCT</v>
      </c>
      <c r="I50" s="20">
        <f>IFERROR((ROUND(Tabela_prod_oc[[#This Row],[QTD]]/VLOOKUP(Tabela_prod_oc[[#This Row],[PRODUTO]],Tabela_QTD_PCT[],3,0),2)),"0")</f>
        <v>0.08</v>
      </c>
      <c r="J50">
        <f>ROUNDUP(Tabela_prod_oc[[#This Row],[QTD DE PCT]],0)</f>
        <v>1</v>
      </c>
    </row>
    <row r="51" spans="1:10" hidden="1" x14ac:dyDescent="0.3">
      <c r="A51" s="1" t="s">
        <v>12607</v>
      </c>
      <c r="B51" s="12">
        <v>60</v>
      </c>
      <c r="C51" s="1" t="s">
        <v>5025</v>
      </c>
      <c r="D51" t="s">
        <v>5727</v>
      </c>
      <c r="E51" t="s">
        <v>4604</v>
      </c>
      <c r="F51" s="22">
        <v>119.3</v>
      </c>
      <c r="G51" t="str">
        <f>IFERROR(_xlfn.CONCAT("(",ROUND(Tabela_prod_oc[[#This Row],[QTD]]/VLOOKUP(Tabela_prod_oc[[#This Row],[PRODUTO]],Tabela_QTD_PCT[],3,0),2), " ", VLOOKUP(Tabela_prod_oc[[#This Row],[PRODUTO]],Tabela_QTD_PCT[],2,0),")"),"")</f>
        <v>(10 PCT)</v>
      </c>
      <c r="H51" s="1" t="str">
        <f>IFERROR((VLOOKUP(Tabela_prod_oc[[#This Row],[PRODUTO]],Tabela_QTD_PCT[],2,0)),"")</f>
        <v>PCT</v>
      </c>
      <c r="I51" s="20">
        <f>IFERROR((ROUND(Tabela_prod_oc[[#This Row],[QTD]]/VLOOKUP(Tabela_prod_oc[[#This Row],[PRODUTO]],Tabela_QTD_PCT[],3,0),2)),"0")</f>
        <v>10</v>
      </c>
      <c r="J51">
        <f>ROUNDUP(Tabela_prod_oc[[#This Row],[QTD DE PCT]],0)</f>
        <v>10</v>
      </c>
    </row>
    <row r="52" spans="1:10" hidden="1" x14ac:dyDescent="0.3">
      <c r="A52" s="1" t="s">
        <v>12556</v>
      </c>
      <c r="B52" s="12">
        <v>1152</v>
      </c>
      <c r="C52" s="1" t="s">
        <v>5716</v>
      </c>
      <c r="D52" t="s">
        <v>5738</v>
      </c>
      <c r="E52" t="s">
        <v>12597</v>
      </c>
      <c r="F52" s="22">
        <v>432.96</v>
      </c>
      <c r="G52" t="str">
        <f>IFERROR(_xlfn.CONCAT("(",ROUND(Tabela_prod_oc[[#This Row],[QTD]]/VLOOKUP(Tabela_prod_oc[[#This Row],[PRODUTO]],Tabela_QTD_PCT[],3,0),2), " ", VLOOKUP(Tabela_prod_oc[[#This Row],[PRODUTO]],Tabela_QTD_PCT[],2,0),")"),"")</f>
        <v>(24 CX)</v>
      </c>
      <c r="H52" s="1" t="str">
        <f>IFERROR((VLOOKUP(Tabela_prod_oc[[#This Row],[PRODUTO]],Tabela_QTD_PCT[],2,0)),"")</f>
        <v>CX</v>
      </c>
      <c r="I52" s="20">
        <f>IFERROR((ROUND(Tabela_prod_oc[[#This Row],[QTD]]/VLOOKUP(Tabela_prod_oc[[#This Row],[PRODUTO]],Tabela_QTD_PCT[],3,0),2)),"0")</f>
        <v>24</v>
      </c>
      <c r="J52">
        <f>ROUNDUP(Tabela_prod_oc[[#This Row],[QTD DE PCT]],0)</f>
        <v>24</v>
      </c>
    </row>
    <row r="53" spans="1:10" hidden="1" x14ac:dyDescent="0.3">
      <c r="A53" s="1" t="s">
        <v>12556</v>
      </c>
      <c r="B53" s="12">
        <v>48</v>
      </c>
      <c r="C53" s="1" t="s">
        <v>5717</v>
      </c>
      <c r="D53" t="s">
        <v>5739</v>
      </c>
      <c r="E53" t="s">
        <v>12597</v>
      </c>
      <c r="F53" s="22">
        <v>20.12</v>
      </c>
      <c r="G53" t="str">
        <f>IFERROR(_xlfn.CONCAT("(",ROUND(Tabela_prod_oc[[#This Row],[QTD]]/VLOOKUP(Tabela_prod_oc[[#This Row],[PRODUTO]],Tabela_QTD_PCT[],3,0),2), " ", VLOOKUP(Tabela_prod_oc[[#This Row],[PRODUTO]],Tabela_QTD_PCT[],2,0),")"),"")</f>
        <v>(1 CX)</v>
      </c>
      <c r="H53" s="1" t="str">
        <f>IFERROR((VLOOKUP(Tabela_prod_oc[[#This Row],[PRODUTO]],Tabela_QTD_PCT[],2,0)),"")</f>
        <v>CX</v>
      </c>
      <c r="I53" s="20">
        <f>IFERROR((ROUND(Tabela_prod_oc[[#This Row],[QTD]]/VLOOKUP(Tabela_prod_oc[[#This Row],[PRODUTO]],Tabela_QTD_PCT[],3,0),2)),"0")</f>
        <v>1</v>
      </c>
      <c r="J53">
        <f>ROUNDUP(Tabela_prod_oc[[#This Row],[QTD DE PCT]],0)</f>
        <v>1</v>
      </c>
    </row>
    <row r="54" spans="1:10" hidden="1" x14ac:dyDescent="0.3">
      <c r="A54" s="1" t="s">
        <v>12556</v>
      </c>
      <c r="B54" s="12">
        <v>2</v>
      </c>
      <c r="C54" s="1" t="s">
        <v>5035</v>
      </c>
      <c r="D54" t="s">
        <v>5729</v>
      </c>
      <c r="E54" t="s">
        <v>12596</v>
      </c>
      <c r="F54" s="22">
        <v>116.35</v>
      </c>
      <c r="G54" t="str">
        <f>IFERROR(_xlfn.CONCAT("(",ROUND(Tabela_prod_oc[[#This Row],[QTD]]/VLOOKUP(Tabela_prod_oc[[#This Row],[PRODUTO]],Tabela_QTD_PCT[],3,0),2), " ", VLOOKUP(Tabela_prod_oc[[#This Row],[PRODUTO]],Tabela_QTD_PCT[],2,0),")"),"")</f>
        <v>(1 PCT)</v>
      </c>
      <c r="H54" s="1" t="str">
        <f>IFERROR((VLOOKUP(Tabela_prod_oc[[#This Row],[PRODUTO]],Tabela_QTD_PCT[],2,0)),"")</f>
        <v>PCT</v>
      </c>
      <c r="I54" s="20">
        <f>IFERROR((ROUND(Tabela_prod_oc[[#This Row],[QTD]]/VLOOKUP(Tabela_prod_oc[[#This Row],[PRODUTO]],Tabela_QTD_PCT[],3,0),2)),"0")</f>
        <v>1</v>
      </c>
      <c r="J54">
        <f>ROUNDUP(Tabela_prod_oc[[#This Row],[QTD DE PCT]],0)</f>
        <v>1</v>
      </c>
    </row>
    <row r="55" spans="1:10" hidden="1" x14ac:dyDescent="0.3">
      <c r="A55" s="1" t="s">
        <v>12591</v>
      </c>
      <c r="B55" s="12">
        <v>0</v>
      </c>
      <c r="E55" t="s">
        <v>4632</v>
      </c>
      <c r="F55" s="22">
        <v>1936.9</v>
      </c>
      <c r="G55" t="str">
        <f>IFERROR(_xlfn.CONCAT("(",ROUND(Tabela_prod_oc[[#This Row],[QTD]]/VLOOKUP(Tabela_prod_oc[[#This Row],[PRODUTO]],Tabela_QTD_PCT[],3,0),2), " ", VLOOKUP(Tabela_prod_oc[[#This Row],[PRODUTO]],Tabela_QTD_PCT[],2,0),")"),"")</f>
        <v/>
      </c>
      <c r="H55" s="1" t="str">
        <f>IFERROR((VLOOKUP(Tabela_prod_oc[[#This Row],[PRODUTO]],Tabela_QTD_PCT[],2,0)),"")</f>
        <v/>
      </c>
      <c r="I55" s="20" t="str">
        <f>IFERROR((ROUND(Tabela_prod_oc[[#This Row],[QTD]]/VLOOKUP(Tabela_prod_oc[[#This Row],[PRODUTO]],Tabela_QTD_PCT[],3,0),2)),"0")</f>
        <v>0</v>
      </c>
      <c r="J55">
        <f>ROUNDUP(Tabela_prod_oc[[#This Row],[QTD DE PCT]],0)</f>
        <v>0</v>
      </c>
    </row>
    <row r="56" spans="1:10" x14ac:dyDescent="0.3">
      <c r="A56" s="1" t="s">
        <v>12606</v>
      </c>
      <c r="B56" s="12">
        <v>12</v>
      </c>
      <c r="C56" s="1" t="s">
        <v>5769</v>
      </c>
      <c r="D56" t="s">
        <v>5770</v>
      </c>
      <c r="E56" t="s">
        <v>4602</v>
      </c>
      <c r="F56" s="22">
        <v>0</v>
      </c>
      <c r="G56" t="str">
        <f>IFERROR(_xlfn.CONCAT("(",ROUND(Tabela_prod_oc[[#This Row],[QTD]]/VLOOKUP(Tabela_prod_oc[[#This Row],[PRODUTO]],Tabela_QTD_PCT[],3,0),2), " ", VLOOKUP(Tabela_prod_oc[[#This Row],[PRODUTO]],Tabela_QTD_PCT[],2,0),")"),"")</f>
        <v>(2 PCT)</v>
      </c>
      <c r="H56" s="1" t="str">
        <f>IFERROR((VLOOKUP(Tabela_prod_oc[[#This Row],[PRODUTO]],Tabela_QTD_PCT[],2,0)),"")</f>
        <v>PCT</v>
      </c>
      <c r="I56" s="20">
        <f>IFERROR((ROUND(Tabela_prod_oc[[#This Row],[QTD]]/VLOOKUP(Tabela_prod_oc[[#This Row],[PRODUTO]],Tabela_QTD_PCT[],3,0),2)),"0")</f>
        <v>2</v>
      </c>
      <c r="J56">
        <f>ROUNDUP(Tabela_prod_oc[[#This Row],[QTD DE PCT]],0)</f>
        <v>2</v>
      </c>
    </row>
    <row r="57" spans="1:10" hidden="1" x14ac:dyDescent="0.3">
      <c r="A57" s="1" t="s">
        <v>12560</v>
      </c>
      <c r="B57" s="12">
        <v>12</v>
      </c>
      <c r="C57" s="1" t="s">
        <v>5038</v>
      </c>
      <c r="D57" t="s">
        <v>5732</v>
      </c>
      <c r="E57" t="s">
        <v>4627</v>
      </c>
      <c r="F57" s="22">
        <v>19.079999999999998</v>
      </c>
      <c r="G57" t="str">
        <f>IFERROR(_xlfn.CONCAT("(",ROUND(Tabela_prod_oc[[#This Row],[QTD]]/VLOOKUP(Tabela_prod_oc[[#This Row],[PRODUTO]],Tabela_QTD_PCT[],3,0),2), " ", VLOOKUP(Tabela_prod_oc[[#This Row],[PRODUTO]],Tabela_QTD_PCT[],2,0),")"),"")</f>
        <v>(1 PCT)</v>
      </c>
      <c r="H57" s="1" t="str">
        <f>IFERROR((VLOOKUP(Tabela_prod_oc[[#This Row],[PRODUTO]],Tabela_QTD_PCT[],2,0)),"")</f>
        <v>PCT</v>
      </c>
      <c r="I57" s="20">
        <f>IFERROR((ROUND(Tabela_prod_oc[[#This Row],[QTD]]/VLOOKUP(Tabela_prod_oc[[#This Row],[PRODUTO]],Tabela_QTD_PCT[],3,0),2)),"0")</f>
        <v>1</v>
      </c>
      <c r="J57">
        <f>ROUNDUP(Tabela_prod_oc[[#This Row],[QTD DE PCT]],0)</f>
        <v>1</v>
      </c>
    </row>
    <row r="58" spans="1:10" x14ac:dyDescent="0.3">
      <c r="A58" s="1" t="s">
        <v>12605</v>
      </c>
      <c r="B58" s="12">
        <v>1</v>
      </c>
      <c r="C58" s="1" t="s">
        <v>5035</v>
      </c>
      <c r="D58" t="s">
        <v>5729</v>
      </c>
      <c r="E58" t="s">
        <v>12206</v>
      </c>
      <c r="F58" s="22">
        <v>0</v>
      </c>
      <c r="G58" t="str">
        <f>IFERROR(_xlfn.CONCAT("(",ROUND(Tabela_prod_oc[[#This Row],[QTD]]/VLOOKUP(Tabela_prod_oc[[#This Row],[PRODUTO]],Tabela_QTD_PCT[],3,0),2), " ", VLOOKUP(Tabela_prod_oc[[#This Row],[PRODUTO]],Tabela_QTD_PCT[],2,0),")"),"")</f>
        <v>(0,5 PCT)</v>
      </c>
      <c r="H58" s="1" t="str">
        <f>IFERROR((VLOOKUP(Tabela_prod_oc[[#This Row],[PRODUTO]],Tabela_QTD_PCT[],2,0)),"")</f>
        <v>PCT</v>
      </c>
      <c r="I58" s="20">
        <f>IFERROR((ROUND(Tabela_prod_oc[[#This Row],[QTD]]/VLOOKUP(Tabela_prod_oc[[#This Row],[PRODUTO]],Tabela_QTD_PCT[],3,0),2)),"0")</f>
        <v>0.5</v>
      </c>
      <c r="J58">
        <f>ROUNDUP(Tabela_prod_oc[[#This Row],[QTD DE PCT]],0)</f>
        <v>1</v>
      </c>
    </row>
    <row r="59" spans="1:10" hidden="1" x14ac:dyDescent="0.3">
      <c r="A59" s="1" t="s">
        <v>12604</v>
      </c>
      <c r="B59" s="12">
        <v>1</v>
      </c>
      <c r="C59" s="1" t="s">
        <v>5032</v>
      </c>
      <c r="D59" t="s">
        <v>5728</v>
      </c>
      <c r="E59" t="s">
        <v>12596</v>
      </c>
      <c r="F59" s="22">
        <v>9.58</v>
      </c>
      <c r="G59" t="str">
        <f>IFERROR(_xlfn.CONCAT("(",ROUND(Tabela_prod_oc[[#This Row],[QTD]]/VLOOKUP(Tabela_prod_oc[[#This Row],[PRODUTO]],Tabela_QTD_PCT[],3,0),2), " ", VLOOKUP(Tabela_prod_oc[[#This Row],[PRODUTO]],Tabela_QTD_PCT[],2,0),")"),"")</f>
        <v>(0,08 PCT)</v>
      </c>
      <c r="H59" s="1" t="str">
        <f>IFERROR((VLOOKUP(Tabela_prod_oc[[#This Row],[PRODUTO]],Tabela_QTD_PCT[],2,0)),"")</f>
        <v>PCT</v>
      </c>
      <c r="I59" s="20">
        <f>IFERROR((ROUND(Tabela_prod_oc[[#This Row],[QTD]]/VLOOKUP(Tabela_prod_oc[[#This Row],[PRODUTO]],Tabela_QTD_PCT[],3,0),2)),"0")</f>
        <v>0.08</v>
      </c>
      <c r="J59">
        <f>ROUNDUP(Tabela_prod_oc[[#This Row],[QTD DE PCT]],0)</f>
        <v>1</v>
      </c>
    </row>
    <row r="60" spans="1:10" hidden="1" x14ac:dyDescent="0.3">
      <c r="A60" s="1" t="s">
        <v>12603</v>
      </c>
      <c r="B60" s="12">
        <v>0</v>
      </c>
      <c r="E60" t="s">
        <v>4616</v>
      </c>
      <c r="F60" s="22">
        <v>30226.560000000001</v>
      </c>
      <c r="G60" t="str">
        <f>IFERROR(_xlfn.CONCAT("(",ROUND(Tabela_prod_oc[[#This Row],[QTD]]/VLOOKUP(Tabela_prod_oc[[#This Row],[PRODUTO]],Tabela_QTD_PCT[],3,0),2), " ", VLOOKUP(Tabela_prod_oc[[#This Row],[PRODUTO]],Tabela_QTD_PCT[],2,0),")"),"")</f>
        <v/>
      </c>
      <c r="H60" s="1" t="str">
        <f>IFERROR((VLOOKUP(Tabela_prod_oc[[#This Row],[PRODUTO]],Tabela_QTD_PCT[],2,0)),"")</f>
        <v/>
      </c>
      <c r="I60" s="20" t="str">
        <f>IFERROR((ROUND(Tabela_prod_oc[[#This Row],[QTD]]/VLOOKUP(Tabela_prod_oc[[#This Row],[PRODUTO]],Tabela_QTD_PCT[],3,0),2)),"0")</f>
        <v>0</v>
      </c>
      <c r="J60">
        <f>ROUNDUP(Tabela_prod_oc[[#This Row],[QTD DE PCT]],0)</f>
        <v>0</v>
      </c>
    </row>
    <row r="61" spans="1:10" hidden="1" x14ac:dyDescent="0.3">
      <c r="A61" s="1" t="s">
        <v>12602</v>
      </c>
      <c r="B61" s="12">
        <v>0</v>
      </c>
      <c r="E61" t="s">
        <v>4616</v>
      </c>
      <c r="F61" s="22">
        <v>30226.560000000001</v>
      </c>
      <c r="G61" t="str">
        <f>IFERROR(_xlfn.CONCAT("(",ROUND(Tabela_prod_oc[[#This Row],[QTD]]/VLOOKUP(Tabela_prod_oc[[#This Row],[PRODUTO]],Tabela_QTD_PCT[],3,0),2), " ", VLOOKUP(Tabela_prod_oc[[#This Row],[PRODUTO]],Tabela_QTD_PCT[],2,0),")"),"")</f>
        <v/>
      </c>
      <c r="H61" s="1" t="str">
        <f>IFERROR((VLOOKUP(Tabela_prod_oc[[#This Row],[PRODUTO]],Tabela_QTD_PCT[],2,0)),"")</f>
        <v/>
      </c>
      <c r="I61" s="20" t="str">
        <f>IFERROR((ROUND(Tabela_prod_oc[[#This Row],[QTD]]/VLOOKUP(Tabela_prod_oc[[#This Row],[PRODUTO]],Tabela_QTD_PCT[],3,0),2)),"0")</f>
        <v>0</v>
      </c>
      <c r="J61">
        <f>ROUNDUP(Tabela_prod_oc[[#This Row],[QTD DE PCT]],0)</f>
        <v>0</v>
      </c>
    </row>
    <row r="62" spans="1:10" hidden="1" x14ac:dyDescent="0.3">
      <c r="A62" s="1" t="s">
        <v>12586</v>
      </c>
      <c r="B62" s="12">
        <v>0</v>
      </c>
      <c r="E62" t="s">
        <v>4624</v>
      </c>
      <c r="F62" s="22">
        <v>215.81</v>
      </c>
      <c r="G62" t="str">
        <f>IFERROR(_xlfn.CONCAT("(",ROUND(Tabela_prod_oc[[#This Row],[QTD]]/VLOOKUP(Tabela_prod_oc[[#This Row],[PRODUTO]],Tabela_QTD_PCT[],3,0),2), " ", VLOOKUP(Tabela_prod_oc[[#This Row],[PRODUTO]],Tabela_QTD_PCT[],2,0),")"),"")</f>
        <v/>
      </c>
      <c r="H62" s="1" t="str">
        <f>IFERROR((VLOOKUP(Tabela_prod_oc[[#This Row],[PRODUTO]],Tabela_QTD_PCT[],2,0)),"")</f>
        <v/>
      </c>
      <c r="I62" s="20" t="str">
        <f>IFERROR((ROUND(Tabela_prod_oc[[#This Row],[QTD]]/VLOOKUP(Tabela_prod_oc[[#This Row],[PRODUTO]],Tabela_QTD_PCT[],3,0),2)),"0")</f>
        <v>0</v>
      </c>
      <c r="J62">
        <f>ROUNDUP(Tabela_prod_oc[[#This Row],[QTD DE PCT]],0)</f>
        <v>0</v>
      </c>
    </row>
    <row r="63" spans="1:10" hidden="1" x14ac:dyDescent="0.3">
      <c r="A63" s="1" t="s">
        <v>12581</v>
      </c>
      <c r="B63" s="12">
        <v>0</v>
      </c>
      <c r="E63" t="s">
        <v>4628</v>
      </c>
      <c r="F63" s="22">
        <v>2003.03</v>
      </c>
      <c r="G63" t="str">
        <f>IFERROR(_xlfn.CONCAT("(",ROUND(Tabela_prod_oc[[#This Row],[QTD]]/VLOOKUP(Tabela_prod_oc[[#This Row],[PRODUTO]],Tabela_QTD_PCT[],3,0),2), " ", VLOOKUP(Tabela_prod_oc[[#This Row],[PRODUTO]],Tabela_QTD_PCT[],2,0),")"),"")</f>
        <v/>
      </c>
      <c r="H63" s="1" t="str">
        <f>IFERROR((VLOOKUP(Tabela_prod_oc[[#This Row],[PRODUTO]],Tabela_QTD_PCT[],2,0)),"")</f>
        <v/>
      </c>
      <c r="I63" s="20" t="str">
        <f>IFERROR((ROUND(Tabela_prod_oc[[#This Row],[QTD]]/VLOOKUP(Tabela_prod_oc[[#This Row],[PRODUTO]],Tabela_QTD_PCT[],3,0),2)),"0")</f>
        <v>0</v>
      </c>
      <c r="J63">
        <f>ROUNDUP(Tabela_prod_oc[[#This Row],[QTD DE PCT]],0)</f>
        <v>0</v>
      </c>
    </row>
    <row r="64" spans="1:10" x14ac:dyDescent="0.3">
      <c r="A64" s="1" t="s">
        <v>12601</v>
      </c>
      <c r="B64" s="12">
        <v>1</v>
      </c>
      <c r="C64" s="1" t="s">
        <v>5777</v>
      </c>
      <c r="D64" t="s">
        <v>5778</v>
      </c>
      <c r="E64" t="s">
        <v>4602</v>
      </c>
      <c r="F64" s="22">
        <v>0</v>
      </c>
      <c r="G64" t="str">
        <f>IFERROR(_xlfn.CONCAT("(",ROUND(Tabela_prod_oc[[#This Row],[QTD]]/VLOOKUP(Tabela_prod_oc[[#This Row],[PRODUTO]],Tabela_QTD_PCT[],3,0),2), " ", VLOOKUP(Tabela_prod_oc[[#This Row],[PRODUTO]],Tabela_QTD_PCT[],2,0),")"),"")</f>
        <v>(0,17 PCT)</v>
      </c>
      <c r="H64" s="1" t="str">
        <f>IFERROR((VLOOKUP(Tabela_prod_oc[[#This Row],[PRODUTO]],Tabela_QTD_PCT[],2,0)),"")</f>
        <v>PCT</v>
      </c>
      <c r="I64" s="20">
        <f>IFERROR((ROUND(Tabela_prod_oc[[#This Row],[QTD]]/VLOOKUP(Tabela_prod_oc[[#This Row],[PRODUTO]],Tabela_QTD_PCT[],3,0),2)),"0")</f>
        <v>0.17</v>
      </c>
      <c r="J64">
        <f>ROUNDUP(Tabela_prod_oc[[#This Row],[QTD DE PCT]],0)</f>
        <v>1</v>
      </c>
    </row>
    <row r="65" spans="1:10" hidden="1" x14ac:dyDescent="0.3">
      <c r="A65" s="1" t="s">
        <v>12564</v>
      </c>
      <c r="B65" s="12">
        <v>0</v>
      </c>
      <c r="E65" t="s">
        <v>4636</v>
      </c>
      <c r="F65" s="22">
        <v>31939</v>
      </c>
      <c r="G65" t="str">
        <f>IFERROR(_xlfn.CONCAT("(",ROUND(Tabela_prod_oc[[#This Row],[QTD]]/VLOOKUP(Tabela_prod_oc[[#This Row],[PRODUTO]],Tabela_QTD_PCT[],3,0),2), " ", VLOOKUP(Tabela_prod_oc[[#This Row],[PRODUTO]],Tabela_QTD_PCT[],2,0),")"),"")</f>
        <v/>
      </c>
      <c r="H65" s="1" t="str">
        <f>IFERROR((VLOOKUP(Tabela_prod_oc[[#This Row],[PRODUTO]],Tabela_QTD_PCT[],2,0)),"")</f>
        <v/>
      </c>
      <c r="I65" s="20" t="str">
        <f>IFERROR((ROUND(Tabela_prod_oc[[#This Row],[QTD]]/VLOOKUP(Tabela_prod_oc[[#This Row],[PRODUTO]],Tabela_QTD_PCT[],3,0),2)),"0")</f>
        <v>0</v>
      </c>
      <c r="J65">
        <f>ROUNDUP(Tabela_prod_oc[[#This Row],[QTD DE PCT]],0)</f>
        <v>0</v>
      </c>
    </row>
    <row r="66" spans="1:10" hidden="1" x14ac:dyDescent="0.3">
      <c r="A66" s="1" t="s">
        <v>12539</v>
      </c>
      <c r="B66" s="12">
        <v>6</v>
      </c>
      <c r="C66" s="1" t="s">
        <v>5777</v>
      </c>
      <c r="D66" t="s">
        <v>5778</v>
      </c>
      <c r="E66" t="s">
        <v>12596</v>
      </c>
      <c r="F66" s="22">
        <v>21.27</v>
      </c>
      <c r="G66" t="str">
        <f>IFERROR(_xlfn.CONCAT("(",ROUND(Tabela_prod_oc[[#This Row],[QTD]]/VLOOKUP(Tabela_prod_oc[[#This Row],[PRODUTO]],Tabela_QTD_PCT[],3,0),2), " ", VLOOKUP(Tabela_prod_oc[[#This Row],[PRODUTO]],Tabela_QTD_PCT[],2,0),")"),"")</f>
        <v>(1 PCT)</v>
      </c>
      <c r="H66" s="1" t="str">
        <f>IFERROR((VLOOKUP(Tabela_prod_oc[[#This Row],[PRODUTO]],Tabela_QTD_PCT[],2,0)),"")</f>
        <v>PCT</v>
      </c>
      <c r="I66" s="20">
        <f>IFERROR((ROUND(Tabela_prod_oc[[#This Row],[QTD]]/VLOOKUP(Tabela_prod_oc[[#This Row],[PRODUTO]],Tabela_QTD_PCT[],3,0),2)),"0")</f>
        <v>1</v>
      </c>
      <c r="J66">
        <f>ROUNDUP(Tabela_prod_oc[[#This Row],[QTD DE PCT]],0)</f>
        <v>1</v>
      </c>
    </row>
    <row r="67" spans="1:10" hidden="1" x14ac:dyDescent="0.3">
      <c r="A67" s="1" t="s">
        <v>12553</v>
      </c>
      <c r="B67" s="12">
        <v>0</v>
      </c>
      <c r="E67" t="s">
        <v>4618</v>
      </c>
      <c r="F67" s="22">
        <v>363.71</v>
      </c>
      <c r="G67" t="str">
        <f>IFERROR(_xlfn.CONCAT("(",ROUND(Tabela_prod_oc[[#This Row],[QTD]]/VLOOKUP(Tabela_prod_oc[[#This Row],[PRODUTO]],Tabela_QTD_PCT[],3,0),2), " ", VLOOKUP(Tabela_prod_oc[[#This Row],[PRODUTO]],Tabela_QTD_PCT[],2,0),")"),"")</f>
        <v/>
      </c>
      <c r="H67" s="1" t="str">
        <f>IFERROR((VLOOKUP(Tabela_prod_oc[[#This Row],[PRODUTO]],Tabela_QTD_PCT[],2,0)),"")</f>
        <v/>
      </c>
      <c r="I67" s="20" t="str">
        <f>IFERROR((ROUND(Tabela_prod_oc[[#This Row],[QTD]]/VLOOKUP(Tabela_prod_oc[[#This Row],[PRODUTO]],Tabela_QTD_PCT[],3,0),2)),"0")</f>
        <v>0</v>
      </c>
      <c r="J67">
        <f>ROUNDUP(Tabela_prod_oc[[#This Row],[QTD DE PCT]],0)</f>
        <v>0</v>
      </c>
    </row>
    <row r="68" spans="1:10" hidden="1" x14ac:dyDescent="0.3">
      <c r="A68" s="1" t="s">
        <v>12508</v>
      </c>
      <c r="B68" s="12">
        <v>150</v>
      </c>
      <c r="C68" s="1" t="s">
        <v>5761</v>
      </c>
      <c r="D68" t="s">
        <v>5762</v>
      </c>
      <c r="E68" t="s">
        <v>4614</v>
      </c>
      <c r="F68" s="22">
        <v>1644</v>
      </c>
      <c r="G68" t="str">
        <f>IFERROR(_xlfn.CONCAT("(",ROUND(Tabela_prod_oc[[#This Row],[QTD]]/VLOOKUP(Tabela_prod_oc[[#This Row],[PRODUTO]],Tabela_QTD_PCT[],3,0),2), " ", VLOOKUP(Tabela_prod_oc[[#This Row],[PRODUTO]],Tabela_QTD_PCT[],2,0),")"),"")</f>
        <v>(12,5 PCT)</v>
      </c>
      <c r="H68" s="1" t="str">
        <f>IFERROR((VLOOKUP(Tabela_prod_oc[[#This Row],[PRODUTO]],Tabela_QTD_PCT[],2,0)),"")</f>
        <v>PCT</v>
      </c>
      <c r="I68" s="20">
        <f>IFERROR((ROUND(Tabela_prod_oc[[#This Row],[QTD]]/VLOOKUP(Tabela_prod_oc[[#This Row],[PRODUTO]],Tabela_QTD_PCT[],3,0),2)),"0")</f>
        <v>12.5</v>
      </c>
      <c r="J68">
        <f>ROUNDUP(Tabela_prod_oc[[#This Row],[QTD DE PCT]],0)</f>
        <v>13</v>
      </c>
    </row>
    <row r="69" spans="1:10" hidden="1" x14ac:dyDescent="0.3">
      <c r="A69" s="1" t="s">
        <v>12508</v>
      </c>
      <c r="B69" s="12">
        <v>6</v>
      </c>
      <c r="C69" s="1" t="s">
        <v>5025</v>
      </c>
      <c r="D69" t="s">
        <v>5727</v>
      </c>
      <c r="E69" t="s">
        <v>12596</v>
      </c>
      <c r="F69" s="22">
        <v>13.53</v>
      </c>
      <c r="G69" t="str">
        <f>IFERROR(_xlfn.CONCAT("(",ROUND(Tabela_prod_oc[[#This Row],[QTD]]/VLOOKUP(Tabela_prod_oc[[#This Row],[PRODUTO]],Tabela_QTD_PCT[],3,0),2), " ", VLOOKUP(Tabela_prod_oc[[#This Row],[PRODUTO]],Tabela_QTD_PCT[],2,0),")"),"")</f>
        <v>(1 PCT)</v>
      </c>
      <c r="H69" s="1" t="str">
        <f>IFERROR((VLOOKUP(Tabela_prod_oc[[#This Row],[PRODUTO]],Tabela_QTD_PCT[],2,0)),"")</f>
        <v>PCT</v>
      </c>
      <c r="I69" s="20">
        <f>IFERROR((ROUND(Tabela_prod_oc[[#This Row],[QTD]]/VLOOKUP(Tabela_prod_oc[[#This Row],[PRODUTO]],Tabela_QTD_PCT[],3,0),2)),"0")</f>
        <v>1</v>
      </c>
      <c r="J69">
        <f>ROUNDUP(Tabela_prod_oc[[#This Row],[QTD DE PCT]],0)</f>
        <v>1</v>
      </c>
    </row>
    <row r="70" spans="1:10" hidden="1" x14ac:dyDescent="0.3">
      <c r="A70" s="1" t="s">
        <v>12600</v>
      </c>
      <c r="B70" s="12">
        <v>14</v>
      </c>
      <c r="C70" s="1" t="s">
        <v>5773</v>
      </c>
      <c r="D70" t="s">
        <v>5774</v>
      </c>
      <c r="E70" t="s">
        <v>12207</v>
      </c>
      <c r="F70" s="22">
        <v>32.89</v>
      </c>
      <c r="G70" t="str">
        <f>IFERROR(_xlfn.CONCAT("(",ROUND(Tabela_prod_oc[[#This Row],[QTD]]/VLOOKUP(Tabela_prod_oc[[#This Row],[PRODUTO]],Tabela_QTD_PCT[],3,0),2), " ", VLOOKUP(Tabela_prod_oc[[#This Row],[PRODUTO]],Tabela_QTD_PCT[],2,0),")"),"")</f>
        <v>(1,17 PCT)</v>
      </c>
      <c r="H70" s="1" t="str">
        <f>IFERROR((VLOOKUP(Tabela_prod_oc[[#This Row],[PRODUTO]],Tabela_QTD_PCT[],2,0)),"")</f>
        <v>PCT</v>
      </c>
      <c r="I70" s="20">
        <f>IFERROR((ROUND(Tabela_prod_oc[[#This Row],[QTD]]/VLOOKUP(Tabela_prod_oc[[#This Row],[PRODUTO]],Tabela_QTD_PCT[],3,0),2)),"0")</f>
        <v>1.17</v>
      </c>
      <c r="J70">
        <f>ROUNDUP(Tabela_prod_oc[[#This Row],[QTD DE PCT]],0)</f>
        <v>2</v>
      </c>
    </row>
    <row r="71" spans="1:10" hidden="1" x14ac:dyDescent="0.3">
      <c r="A71" s="1" t="s">
        <v>12600</v>
      </c>
      <c r="B71" s="12">
        <v>5</v>
      </c>
      <c r="C71" s="1" t="s">
        <v>5801</v>
      </c>
      <c r="D71" t="s">
        <v>5802</v>
      </c>
      <c r="E71" t="s">
        <v>12207</v>
      </c>
      <c r="F71" s="22">
        <v>10.54</v>
      </c>
      <c r="G71" t="str">
        <f>IFERROR(_xlfn.CONCAT("(",ROUND(Tabela_prod_oc[[#This Row],[QTD]]/VLOOKUP(Tabela_prod_oc[[#This Row],[PRODUTO]],Tabela_QTD_PCT[],3,0),2), " ", VLOOKUP(Tabela_prod_oc[[#This Row],[PRODUTO]],Tabela_QTD_PCT[],2,0),")"),"")</f>
        <v>(0,42 PCT)</v>
      </c>
      <c r="H71" s="1" t="str">
        <f>IFERROR((VLOOKUP(Tabela_prod_oc[[#This Row],[PRODUTO]],Tabela_QTD_PCT[],2,0)),"")</f>
        <v>PCT</v>
      </c>
      <c r="I71" s="20">
        <f>IFERROR((ROUND(Tabela_prod_oc[[#This Row],[QTD]]/VLOOKUP(Tabela_prod_oc[[#This Row],[PRODUTO]],Tabela_QTD_PCT[],3,0),2)),"0")</f>
        <v>0.42</v>
      </c>
      <c r="J71">
        <f>ROUNDUP(Tabela_prod_oc[[#This Row],[QTD DE PCT]],0)</f>
        <v>1</v>
      </c>
    </row>
    <row r="72" spans="1:10" hidden="1" x14ac:dyDescent="0.3">
      <c r="A72" s="1" t="s">
        <v>12600</v>
      </c>
      <c r="B72" s="12">
        <v>1</v>
      </c>
      <c r="C72" s="1" t="s">
        <v>5034</v>
      </c>
      <c r="D72" t="s">
        <v>5733</v>
      </c>
      <c r="E72" t="s">
        <v>12207</v>
      </c>
      <c r="F72" s="22">
        <v>2.56</v>
      </c>
      <c r="G72" t="str">
        <f>IFERROR(_xlfn.CONCAT("(",ROUND(Tabela_prod_oc[[#This Row],[QTD]]/VLOOKUP(Tabela_prod_oc[[#This Row],[PRODUTO]],Tabela_QTD_PCT[],3,0),2), " ", VLOOKUP(Tabela_prod_oc[[#This Row],[PRODUTO]],Tabela_QTD_PCT[],2,0),")"),"")</f>
        <v>(0,08 PCT)</v>
      </c>
      <c r="H72" s="1" t="str">
        <f>IFERROR((VLOOKUP(Tabela_prod_oc[[#This Row],[PRODUTO]],Tabela_QTD_PCT[],2,0)),"")</f>
        <v>PCT</v>
      </c>
      <c r="I72" s="20">
        <f>IFERROR((ROUND(Tabela_prod_oc[[#This Row],[QTD]]/VLOOKUP(Tabela_prod_oc[[#This Row],[PRODUTO]],Tabela_QTD_PCT[],3,0),2)),"0")</f>
        <v>0.08</v>
      </c>
      <c r="J72">
        <f>ROUNDUP(Tabela_prod_oc[[#This Row],[QTD DE PCT]],0)</f>
        <v>1</v>
      </c>
    </row>
    <row r="73" spans="1:10" hidden="1" x14ac:dyDescent="0.3">
      <c r="A73" s="1" t="s">
        <v>12600</v>
      </c>
      <c r="B73" s="12">
        <v>1</v>
      </c>
      <c r="C73" s="1" t="s">
        <v>5035</v>
      </c>
      <c r="D73" t="s">
        <v>5729</v>
      </c>
      <c r="E73" t="s">
        <v>12207</v>
      </c>
      <c r="F73" s="22">
        <v>19.63</v>
      </c>
      <c r="G73" t="str">
        <f>IFERROR(_xlfn.CONCAT("(",ROUND(Tabela_prod_oc[[#This Row],[QTD]]/VLOOKUP(Tabela_prod_oc[[#This Row],[PRODUTO]],Tabela_QTD_PCT[],3,0),2), " ", VLOOKUP(Tabela_prod_oc[[#This Row],[PRODUTO]],Tabela_QTD_PCT[],2,0),")"),"")</f>
        <v>(0,5 PCT)</v>
      </c>
      <c r="H73" s="1" t="str">
        <f>IFERROR((VLOOKUP(Tabela_prod_oc[[#This Row],[PRODUTO]],Tabela_QTD_PCT[],2,0)),"")</f>
        <v>PCT</v>
      </c>
      <c r="I73" s="20">
        <f>IFERROR((ROUND(Tabela_prod_oc[[#This Row],[QTD]]/VLOOKUP(Tabela_prod_oc[[#This Row],[PRODUTO]],Tabela_QTD_PCT[],3,0),2)),"0")</f>
        <v>0.5</v>
      </c>
      <c r="J73">
        <f>ROUNDUP(Tabela_prod_oc[[#This Row],[QTD DE PCT]],0)</f>
        <v>1</v>
      </c>
    </row>
    <row r="74" spans="1:10" hidden="1" x14ac:dyDescent="0.3">
      <c r="A74" s="1" t="s">
        <v>12600</v>
      </c>
      <c r="B74" s="12">
        <v>1</v>
      </c>
      <c r="C74" s="1" t="s">
        <v>5032</v>
      </c>
      <c r="D74" t="s">
        <v>5728</v>
      </c>
      <c r="E74" t="s">
        <v>12207</v>
      </c>
      <c r="F74" s="22">
        <v>2.11</v>
      </c>
      <c r="G74" t="str">
        <f>IFERROR(_xlfn.CONCAT("(",ROUND(Tabela_prod_oc[[#This Row],[QTD]]/VLOOKUP(Tabela_prod_oc[[#This Row],[PRODUTO]],Tabela_QTD_PCT[],3,0),2), " ", VLOOKUP(Tabela_prod_oc[[#This Row],[PRODUTO]],Tabela_QTD_PCT[],2,0),")"),"")</f>
        <v>(0,08 PCT)</v>
      </c>
      <c r="H74" s="1" t="str">
        <f>IFERROR((VLOOKUP(Tabela_prod_oc[[#This Row],[PRODUTO]],Tabela_QTD_PCT[],2,0)),"")</f>
        <v>PCT</v>
      </c>
      <c r="I74" s="20">
        <f>IFERROR((ROUND(Tabela_prod_oc[[#This Row],[QTD]]/VLOOKUP(Tabela_prod_oc[[#This Row],[PRODUTO]],Tabela_QTD_PCT[],3,0),2)),"0")</f>
        <v>0.08</v>
      </c>
      <c r="J74">
        <f>ROUNDUP(Tabela_prod_oc[[#This Row],[QTD DE PCT]],0)</f>
        <v>1</v>
      </c>
    </row>
    <row r="75" spans="1:10" hidden="1" x14ac:dyDescent="0.3">
      <c r="A75" s="1" t="s">
        <v>12502</v>
      </c>
      <c r="B75" s="12">
        <v>6</v>
      </c>
      <c r="C75" s="1" t="s">
        <v>5769</v>
      </c>
      <c r="D75" t="s">
        <v>5770</v>
      </c>
      <c r="E75" t="s">
        <v>4607</v>
      </c>
      <c r="F75" s="22">
        <v>21.84</v>
      </c>
      <c r="G75" t="str">
        <f>IFERROR(_xlfn.CONCAT("(",ROUND(Tabela_prod_oc[[#This Row],[QTD]]/VLOOKUP(Tabela_prod_oc[[#This Row],[PRODUTO]],Tabela_QTD_PCT[],3,0),2), " ", VLOOKUP(Tabela_prod_oc[[#This Row],[PRODUTO]],Tabela_QTD_PCT[],2,0),")"),"")</f>
        <v>(1 PCT)</v>
      </c>
      <c r="H75" s="1" t="str">
        <f>IFERROR((VLOOKUP(Tabela_prod_oc[[#This Row],[PRODUTO]],Tabela_QTD_PCT[],2,0)),"")</f>
        <v>PCT</v>
      </c>
      <c r="I75" s="20">
        <f>IFERROR((ROUND(Tabela_prod_oc[[#This Row],[QTD]]/VLOOKUP(Tabela_prod_oc[[#This Row],[PRODUTO]],Tabela_QTD_PCT[],3,0),2)),"0")</f>
        <v>1</v>
      </c>
      <c r="J75">
        <f>ROUNDUP(Tabela_prod_oc[[#This Row],[QTD DE PCT]],0)</f>
        <v>1</v>
      </c>
    </row>
    <row r="76" spans="1:10" hidden="1" x14ac:dyDescent="0.3">
      <c r="A76" s="1" t="s">
        <v>12497</v>
      </c>
      <c r="B76" s="12">
        <v>2</v>
      </c>
      <c r="C76" s="1" t="s">
        <v>5777</v>
      </c>
      <c r="D76" t="s">
        <v>5778</v>
      </c>
      <c r="E76" t="s">
        <v>12207</v>
      </c>
      <c r="F76" s="22">
        <v>12.46</v>
      </c>
      <c r="G76" t="str">
        <f>IFERROR(_xlfn.CONCAT("(",ROUND(Tabela_prod_oc[[#This Row],[QTD]]/VLOOKUP(Tabela_prod_oc[[#This Row],[PRODUTO]],Tabela_QTD_PCT[],3,0),2), " ", VLOOKUP(Tabela_prod_oc[[#This Row],[PRODUTO]],Tabela_QTD_PCT[],2,0),")"),"")</f>
        <v>(0,33 PCT)</v>
      </c>
      <c r="H76" s="1" t="str">
        <f>IFERROR((VLOOKUP(Tabela_prod_oc[[#This Row],[PRODUTO]],Tabela_QTD_PCT[],2,0)),"")</f>
        <v>PCT</v>
      </c>
      <c r="I76" s="20">
        <f>IFERROR((ROUND(Tabela_prod_oc[[#This Row],[QTD]]/VLOOKUP(Tabela_prod_oc[[#This Row],[PRODUTO]],Tabela_QTD_PCT[],3,0),2)),"0")</f>
        <v>0.33</v>
      </c>
      <c r="J76">
        <f>ROUNDUP(Tabela_prod_oc[[#This Row],[QTD DE PCT]],0)</f>
        <v>1</v>
      </c>
    </row>
    <row r="77" spans="1:10" hidden="1" x14ac:dyDescent="0.3">
      <c r="A77" s="1" t="s">
        <v>12497</v>
      </c>
      <c r="B77" s="12">
        <v>31</v>
      </c>
      <c r="C77" s="1" t="s">
        <v>5040</v>
      </c>
      <c r="D77" t="s">
        <v>5725</v>
      </c>
      <c r="E77" t="s">
        <v>12207</v>
      </c>
      <c r="F77" s="22">
        <v>92.62</v>
      </c>
      <c r="G77" t="str">
        <f>IFERROR(_xlfn.CONCAT("(",ROUND(Tabela_prod_oc[[#This Row],[QTD]]/VLOOKUP(Tabela_prod_oc[[#This Row],[PRODUTO]],Tabela_QTD_PCT[],3,0),2), " ", VLOOKUP(Tabela_prod_oc[[#This Row],[PRODUTO]],Tabela_QTD_PCT[],2,0),")"),"")</f>
        <v>(2,58 PCT)</v>
      </c>
      <c r="H77" s="1" t="str">
        <f>IFERROR((VLOOKUP(Tabela_prod_oc[[#This Row],[PRODUTO]],Tabela_QTD_PCT[],2,0)),"")</f>
        <v>PCT</v>
      </c>
      <c r="I77" s="20">
        <f>IFERROR((ROUND(Tabela_prod_oc[[#This Row],[QTD]]/VLOOKUP(Tabela_prod_oc[[#This Row],[PRODUTO]],Tabela_QTD_PCT[],3,0),2)),"0")</f>
        <v>2.58</v>
      </c>
      <c r="J77">
        <f>ROUNDUP(Tabela_prod_oc[[#This Row],[QTD DE PCT]],0)</f>
        <v>3</v>
      </c>
    </row>
    <row r="78" spans="1:10" hidden="1" x14ac:dyDescent="0.3">
      <c r="A78" s="1" t="s">
        <v>12495</v>
      </c>
      <c r="B78" s="12">
        <v>14</v>
      </c>
      <c r="C78" s="1" t="s">
        <v>5040</v>
      </c>
      <c r="D78" t="s">
        <v>5725</v>
      </c>
      <c r="E78" t="s">
        <v>12207</v>
      </c>
      <c r="F78" s="22">
        <v>41.84</v>
      </c>
      <c r="G78" t="str">
        <f>IFERROR(_xlfn.CONCAT("(",ROUND(Tabela_prod_oc[[#This Row],[QTD]]/VLOOKUP(Tabela_prod_oc[[#This Row],[PRODUTO]],Tabela_QTD_PCT[],3,0),2), " ", VLOOKUP(Tabela_prod_oc[[#This Row],[PRODUTO]],Tabela_QTD_PCT[],2,0),")"),"")</f>
        <v>(1,17 PCT)</v>
      </c>
      <c r="H78" s="1" t="str">
        <f>IFERROR((VLOOKUP(Tabela_prod_oc[[#This Row],[PRODUTO]],Tabela_QTD_PCT[],2,0)),"")</f>
        <v>PCT</v>
      </c>
      <c r="I78" s="20">
        <f>IFERROR((ROUND(Tabela_prod_oc[[#This Row],[QTD]]/VLOOKUP(Tabela_prod_oc[[#This Row],[PRODUTO]],Tabela_QTD_PCT[],3,0),2)),"0")</f>
        <v>1.17</v>
      </c>
      <c r="J78">
        <f>ROUNDUP(Tabela_prod_oc[[#This Row],[QTD DE PCT]],0)</f>
        <v>2</v>
      </c>
    </row>
    <row r="79" spans="1:10" hidden="1" x14ac:dyDescent="0.3">
      <c r="A79" s="1" t="s">
        <v>12495</v>
      </c>
      <c r="B79" s="12">
        <v>4</v>
      </c>
      <c r="C79" s="1" t="s">
        <v>5801</v>
      </c>
      <c r="D79" t="s">
        <v>5802</v>
      </c>
      <c r="E79" t="s">
        <v>12207</v>
      </c>
      <c r="F79" s="22">
        <v>7.52</v>
      </c>
      <c r="G79" t="str">
        <f>IFERROR(_xlfn.CONCAT("(",ROUND(Tabela_prod_oc[[#This Row],[QTD]]/VLOOKUP(Tabela_prod_oc[[#This Row],[PRODUTO]],Tabela_QTD_PCT[],3,0),2), " ", VLOOKUP(Tabela_prod_oc[[#This Row],[PRODUTO]],Tabela_QTD_PCT[],2,0),")"),"")</f>
        <v>(0,33 PCT)</v>
      </c>
      <c r="H79" s="1" t="str">
        <f>IFERROR((VLOOKUP(Tabela_prod_oc[[#This Row],[PRODUTO]],Tabela_QTD_PCT[],2,0)),"")</f>
        <v>PCT</v>
      </c>
      <c r="I79" s="20">
        <f>IFERROR((ROUND(Tabela_prod_oc[[#This Row],[QTD]]/VLOOKUP(Tabela_prod_oc[[#This Row],[PRODUTO]],Tabela_QTD_PCT[],3,0),2)),"0")</f>
        <v>0.33</v>
      </c>
      <c r="J79">
        <f>ROUNDUP(Tabela_prod_oc[[#This Row],[QTD DE PCT]],0)</f>
        <v>1</v>
      </c>
    </row>
    <row r="80" spans="1:10" hidden="1" x14ac:dyDescent="0.3">
      <c r="A80" s="1" t="s">
        <v>12495</v>
      </c>
      <c r="B80" s="12">
        <v>17</v>
      </c>
      <c r="C80" s="1" t="s">
        <v>5773</v>
      </c>
      <c r="D80" t="s">
        <v>5774</v>
      </c>
      <c r="E80" t="s">
        <v>12207</v>
      </c>
      <c r="F80" s="22">
        <v>36.1</v>
      </c>
      <c r="G80" t="str">
        <f>IFERROR(_xlfn.CONCAT("(",ROUND(Tabela_prod_oc[[#This Row],[QTD]]/VLOOKUP(Tabela_prod_oc[[#This Row],[PRODUTO]],Tabela_QTD_PCT[],3,0),2), " ", VLOOKUP(Tabela_prod_oc[[#This Row],[PRODUTO]],Tabela_QTD_PCT[],2,0),")"),"")</f>
        <v>(1,42 PCT)</v>
      </c>
      <c r="H80" s="1" t="str">
        <f>IFERROR((VLOOKUP(Tabela_prod_oc[[#This Row],[PRODUTO]],Tabela_QTD_PCT[],2,0)),"")</f>
        <v>PCT</v>
      </c>
      <c r="I80" s="20">
        <f>IFERROR((ROUND(Tabela_prod_oc[[#This Row],[QTD]]/VLOOKUP(Tabela_prod_oc[[#This Row],[PRODUTO]],Tabela_QTD_PCT[],3,0),2)),"0")</f>
        <v>1.42</v>
      </c>
      <c r="J80">
        <f>ROUNDUP(Tabela_prod_oc[[#This Row],[QTD DE PCT]],0)</f>
        <v>2</v>
      </c>
    </row>
    <row r="81" spans="1:10" hidden="1" x14ac:dyDescent="0.3">
      <c r="A81" s="1" t="s">
        <v>12495</v>
      </c>
      <c r="B81" s="12">
        <v>1</v>
      </c>
      <c r="C81" s="1" t="s">
        <v>5025</v>
      </c>
      <c r="D81" t="s">
        <v>5727</v>
      </c>
      <c r="E81" t="s">
        <v>12207</v>
      </c>
      <c r="F81" s="22">
        <v>4.91</v>
      </c>
      <c r="G81" t="str">
        <f>IFERROR(_xlfn.CONCAT("(",ROUND(Tabela_prod_oc[[#This Row],[QTD]]/VLOOKUP(Tabela_prod_oc[[#This Row],[PRODUTO]],Tabela_QTD_PCT[],3,0),2), " ", VLOOKUP(Tabela_prod_oc[[#This Row],[PRODUTO]],Tabela_QTD_PCT[],2,0),")"),"")</f>
        <v>(0,17 PCT)</v>
      </c>
      <c r="H81" s="1" t="str">
        <f>IFERROR((VLOOKUP(Tabela_prod_oc[[#This Row],[PRODUTO]],Tabela_QTD_PCT[],2,0)),"")</f>
        <v>PCT</v>
      </c>
      <c r="I81" s="20">
        <f>IFERROR((ROUND(Tabela_prod_oc[[#This Row],[QTD]]/VLOOKUP(Tabela_prod_oc[[#This Row],[PRODUTO]],Tabela_QTD_PCT[],3,0),2)),"0")</f>
        <v>0.17</v>
      </c>
      <c r="J81">
        <f>ROUNDUP(Tabela_prod_oc[[#This Row],[QTD DE PCT]],0)</f>
        <v>1</v>
      </c>
    </row>
    <row r="82" spans="1:10" hidden="1" x14ac:dyDescent="0.3">
      <c r="A82" s="1" t="s">
        <v>12535</v>
      </c>
      <c r="B82" s="12">
        <v>5004</v>
      </c>
      <c r="C82" s="1" t="s">
        <v>5028</v>
      </c>
      <c r="D82" t="s">
        <v>5726</v>
      </c>
      <c r="E82" t="s">
        <v>4620</v>
      </c>
      <c r="F82" s="22">
        <v>6905.52</v>
      </c>
      <c r="G82" t="str">
        <f>IFERROR(_xlfn.CONCAT("(",ROUND(Tabela_prod_oc[[#This Row],[QTD]]/VLOOKUP(Tabela_prod_oc[[#This Row],[PRODUTO]],Tabela_QTD_PCT[],3,0),2), " ", VLOOKUP(Tabela_prod_oc[[#This Row],[PRODUTO]],Tabela_QTD_PCT[],2,0),")"),"")</f>
        <v>(834 PCT)</v>
      </c>
      <c r="H82" s="1" t="str">
        <f>IFERROR((VLOOKUP(Tabela_prod_oc[[#This Row],[PRODUTO]],Tabela_QTD_PCT[],2,0)),"")</f>
        <v>PCT</v>
      </c>
      <c r="I82" s="20">
        <f>IFERROR((ROUND(Tabela_prod_oc[[#This Row],[QTD]]/VLOOKUP(Tabela_prod_oc[[#This Row],[PRODUTO]],Tabela_QTD_PCT[],3,0),2)),"0")</f>
        <v>834</v>
      </c>
      <c r="J82">
        <f>ROUNDUP(Tabela_prod_oc[[#This Row],[QTD DE PCT]],0)</f>
        <v>834</v>
      </c>
    </row>
    <row r="83" spans="1:10" hidden="1" x14ac:dyDescent="0.3">
      <c r="A83" s="1" t="s">
        <v>12543</v>
      </c>
      <c r="B83" s="12">
        <v>12</v>
      </c>
      <c r="C83" s="1" t="s">
        <v>5769</v>
      </c>
      <c r="D83" t="s">
        <v>5770</v>
      </c>
      <c r="E83" t="s">
        <v>4607</v>
      </c>
      <c r="F83" s="22">
        <v>42.54</v>
      </c>
      <c r="G83" t="str">
        <f>IFERROR(_xlfn.CONCAT("(",ROUND(Tabela_prod_oc[[#This Row],[QTD]]/VLOOKUP(Tabela_prod_oc[[#This Row],[PRODUTO]],Tabela_QTD_PCT[],3,0),2), " ", VLOOKUP(Tabela_prod_oc[[#This Row],[PRODUTO]],Tabela_QTD_PCT[],2,0),")"),"")</f>
        <v>(2 PCT)</v>
      </c>
      <c r="H83" s="1" t="str">
        <f>IFERROR((VLOOKUP(Tabela_prod_oc[[#This Row],[PRODUTO]],Tabela_QTD_PCT[],2,0)),"")</f>
        <v>PCT</v>
      </c>
      <c r="I83" s="20">
        <f>IFERROR((ROUND(Tabela_prod_oc[[#This Row],[QTD]]/VLOOKUP(Tabela_prod_oc[[#This Row],[PRODUTO]],Tabela_QTD_PCT[],3,0),2)),"0")</f>
        <v>2</v>
      </c>
      <c r="J83">
        <f>ROUNDUP(Tabela_prod_oc[[#This Row],[QTD DE PCT]],0)</f>
        <v>2</v>
      </c>
    </row>
    <row r="84" spans="1:10" hidden="1" x14ac:dyDescent="0.3">
      <c r="A84" s="1" t="s">
        <v>12514</v>
      </c>
      <c r="B84" s="12">
        <v>2880</v>
      </c>
      <c r="C84" s="1" t="s">
        <v>5757</v>
      </c>
      <c r="D84" t="s">
        <v>5758</v>
      </c>
      <c r="E84" t="s">
        <v>12597</v>
      </c>
      <c r="F84" s="22">
        <v>1472.4</v>
      </c>
      <c r="G84" t="str">
        <f>IFERROR(_xlfn.CONCAT("(",ROUND(Tabela_prod_oc[[#This Row],[QTD]]/VLOOKUP(Tabela_prod_oc[[#This Row],[PRODUTO]],Tabela_QTD_PCT[],3,0),2), " ", VLOOKUP(Tabela_prod_oc[[#This Row],[PRODUTO]],Tabela_QTD_PCT[],2,0),")"),"")</f>
        <v>(60 CX)</v>
      </c>
      <c r="H84" s="1" t="str">
        <f>IFERROR((VLOOKUP(Tabela_prod_oc[[#This Row],[PRODUTO]],Tabela_QTD_PCT[],2,0)),"")</f>
        <v>CX</v>
      </c>
      <c r="I84" s="20">
        <f>IFERROR((ROUND(Tabela_prod_oc[[#This Row],[QTD]]/VLOOKUP(Tabela_prod_oc[[#This Row],[PRODUTO]],Tabela_QTD_PCT[],3,0),2)),"0")</f>
        <v>60</v>
      </c>
      <c r="J84">
        <f>ROUNDUP(Tabela_prod_oc[[#This Row],[QTD DE PCT]],0)</f>
        <v>60</v>
      </c>
    </row>
    <row r="85" spans="1:10" hidden="1" x14ac:dyDescent="0.3">
      <c r="A85" s="1" t="s">
        <v>12511</v>
      </c>
      <c r="B85" s="12">
        <v>1920</v>
      </c>
      <c r="E85" t="s">
        <v>4607</v>
      </c>
      <c r="F85" s="22">
        <v>981.6</v>
      </c>
      <c r="G85" t="str">
        <f>IFERROR(_xlfn.CONCAT("(",ROUND(Tabela_prod_oc[[#This Row],[QTD]]/VLOOKUP(Tabela_prod_oc[[#This Row],[PRODUTO]],Tabela_QTD_PCT[],3,0),2), " ", VLOOKUP(Tabela_prod_oc[[#This Row],[PRODUTO]],Tabela_QTD_PCT[],2,0),")"),"")</f>
        <v/>
      </c>
      <c r="H85" s="1" t="str">
        <f>IFERROR((VLOOKUP(Tabela_prod_oc[[#This Row],[PRODUTO]],Tabela_QTD_PCT[],2,0)),"")</f>
        <v/>
      </c>
      <c r="I85" s="20" t="str">
        <f>IFERROR((ROUND(Tabela_prod_oc[[#This Row],[QTD]]/VLOOKUP(Tabela_prod_oc[[#This Row],[PRODUTO]],Tabela_QTD_PCT[],3,0),2)),"0")</f>
        <v>0</v>
      </c>
      <c r="J85">
        <f>ROUNDUP(Tabela_prod_oc[[#This Row],[QTD DE PCT]],0)</f>
        <v>0</v>
      </c>
    </row>
    <row r="86" spans="1:10" hidden="1" x14ac:dyDescent="0.3">
      <c r="A86" s="1" t="s">
        <v>12505</v>
      </c>
      <c r="B86" s="12">
        <v>12</v>
      </c>
      <c r="C86" s="1" t="s">
        <v>5712</v>
      </c>
      <c r="D86" t="s">
        <v>5734</v>
      </c>
      <c r="E86" t="s">
        <v>4607</v>
      </c>
      <c r="F86" s="22">
        <v>8.9499999999999993</v>
      </c>
      <c r="G86" t="str">
        <f>IFERROR(_xlfn.CONCAT("(",ROUND(Tabela_prod_oc[[#This Row],[QTD]]/VLOOKUP(Tabela_prod_oc[[#This Row],[PRODUTO]],Tabela_QTD_PCT[],3,0),2), " ", VLOOKUP(Tabela_prod_oc[[#This Row],[PRODUTO]],Tabela_QTD_PCT[],2,0),")"),"")</f>
        <v>(1 PCT)</v>
      </c>
      <c r="H86" s="1" t="str">
        <f>IFERROR((VLOOKUP(Tabela_prod_oc[[#This Row],[PRODUTO]],Tabela_QTD_PCT[],2,0)),"")</f>
        <v>PCT</v>
      </c>
      <c r="I86" s="20">
        <f>IFERROR((ROUND(Tabela_prod_oc[[#This Row],[QTD]]/VLOOKUP(Tabela_prod_oc[[#This Row],[PRODUTO]],Tabela_QTD_PCT[],3,0),2)),"0")</f>
        <v>1</v>
      </c>
      <c r="J86">
        <f>ROUNDUP(Tabela_prod_oc[[#This Row],[QTD DE PCT]],0)</f>
        <v>1</v>
      </c>
    </row>
    <row r="87" spans="1:10" hidden="1" x14ac:dyDescent="0.3">
      <c r="A87" s="1" t="s">
        <v>12505</v>
      </c>
      <c r="B87" s="12">
        <v>144</v>
      </c>
      <c r="C87" s="1" t="s">
        <v>5716</v>
      </c>
      <c r="D87" t="s">
        <v>5738</v>
      </c>
      <c r="E87" t="s">
        <v>4607</v>
      </c>
      <c r="F87" s="22">
        <v>54.12</v>
      </c>
      <c r="G87" t="str">
        <f>IFERROR(_xlfn.CONCAT("(",ROUND(Tabela_prod_oc[[#This Row],[QTD]]/VLOOKUP(Tabela_prod_oc[[#This Row],[PRODUTO]],Tabela_QTD_PCT[],3,0),2), " ", VLOOKUP(Tabela_prod_oc[[#This Row],[PRODUTO]],Tabela_QTD_PCT[],2,0),")"),"")</f>
        <v>(3 CX)</v>
      </c>
      <c r="H87" s="1" t="str">
        <f>IFERROR((VLOOKUP(Tabela_prod_oc[[#This Row],[PRODUTO]],Tabela_QTD_PCT[],2,0)),"")</f>
        <v>CX</v>
      </c>
      <c r="I87" s="20">
        <f>IFERROR((ROUND(Tabela_prod_oc[[#This Row],[QTD]]/VLOOKUP(Tabela_prod_oc[[#This Row],[PRODUTO]],Tabela_QTD_PCT[],3,0),2)),"0")</f>
        <v>3</v>
      </c>
      <c r="J87">
        <f>ROUNDUP(Tabela_prod_oc[[#This Row],[QTD DE PCT]],0)</f>
        <v>3</v>
      </c>
    </row>
    <row r="88" spans="1:10" hidden="1" x14ac:dyDescent="0.3">
      <c r="A88" s="1" t="s">
        <v>12505</v>
      </c>
      <c r="B88" s="12">
        <v>36</v>
      </c>
      <c r="C88" s="1" t="s">
        <v>5025</v>
      </c>
      <c r="D88" t="s">
        <v>5727</v>
      </c>
      <c r="E88" t="s">
        <v>4607</v>
      </c>
      <c r="F88" s="22">
        <v>51.9</v>
      </c>
      <c r="G88" t="str">
        <f>IFERROR(_xlfn.CONCAT("(",ROUND(Tabela_prod_oc[[#This Row],[QTD]]/VLOOKUP(Tabela_prod_oc[[#This Row],[PRODUTO]],Tabela_QTD_PCT[],3,0),2), " ", VLOOKUP(Tabela_prod_oc[[#This Row],[PRODUTO]],Tabela_QTD_PCT[],2,0),")"),"")</f>
        <v>(6 PCT)</v>
      </c>
      <c r="H88" s="1" t="str">
        <f>IFERROR((VLOOKUP(Tabela_prod_oc[[#This Row],[PRODUTO]],Tabela_QTD_PCT[],2,0)),"")</f>
        <v>PCT</v>
      </c>
      <c r="I88" s="20">
        <f>IFERROR((ROUND(Tabela_prod_oc[[#This Row],[QTD]]/VLOOKUP(Tabela_prod_oc[[#This Row],[PRODUTO]],Tabela_QTD_PCT[],3,0),2)),"0")</f>
        <v>6</v>
      </c>
      <c r="J88">
        <f>ROUNDUP(Tabela_prod_oc[[#This Row],[QTD DE PCT]],0)</f>
        <v>6</v>
      </c>
    </row>
    <row r="89" spans="1:10" hidden="1" x14ac:dyDescent="0.3">
      <c r="A89" s="1" t="s">
        <v>12505</v>
      </c>
      <c r="B89" s="12">
        <v>46</v>
      </c>
      <c r="C89" s="1" t="s">
        <v>5035</v>
      </c>
      <c r="D89" t="s">
        <v>5729</v>
      </c>
      <c r="E89" t="s">
        <v>4607</v>
      </c>
      <c r="F89" s="22">
        <v>205.95</v>
      </c>
      <c r="G89" t="str">
        <f>IFERROR(_xlfn.CONCAT("(",ROUND(Tabela_prod_oc[[#This Row],[QTD]]/VLOOKUP(Tabela_prod_oc[[#This Row],[PRODUTO]],Tabela_QTD_PCT[],3,0),2), " ", VLOOKUP(Tabela_prod_oc[[#This Row],[PRODUTO]],Tabela_QTD_PCT[],2,0),")"),"")</f>
        <v>(23 PCT)</v>
      </c>
      <c r="H89" s="1" t="str">
        <f>IFERROR((VLOOKUP(Tabela_prod_oc[[#This Row],[PRODUTO]],Tabela_QTD_PCT[],2,0)),"")</f>
        <v>PCT</v>
      </c>
      <c r="I89" s="20">
        <f>IFERROR((ROUND(Tabela_prod_oc[[#This Row],[QTD]]/VLOOKUP(Tabela_prod_oc[[#This Row],[PRODUTO]],Tabela_QTD_PCT[],3,0),2)),"0")</f>
        <v>23</v>
      </c>
      <c r="J89">
        <f>ROUNDUP(Tabela_prod_oc[[#This Row],[QTD DE PCT]],0)</f>
        <v>23</v>
      </c>
    </row>
    <row r="90" spans="1:10" hidden="1" x14ac:dyDescent="0.3">
      <c r="A90" s="1" t="s">
        <v>12568</v>
      </c>
      <c r="B90" s="12">
        <v>0</v>
      </c>
      <c r="E90" t="s">
        <v>4632</v>
      </c>
      <c r="F90" s="22">
        <v>921.13</v>
      </c>
      <c r="G90" t="str">
        <f>IFERROR(_xlfn.CONCAT("(",ROUND(Tabela_prod_oc[[#This Row],[QTD]]/VLOOKUP(Tabela_prod_oc[[#This Row],[PRODUTO]],Tabela_QTD_PCT[],3,0),2), " ", VLOOKUP(Tabela_prod_oc[[#This Row],[PRODUTO]],Tabela_QTD_PCT[],2,0),")"),"")</f>
        <v/>
      </c>
      <c r="H90" s="1" t="str">
        <f>IFERROR((VLOOKUP(Tabela_prod_oc[[#This Row],[PRODUTO]],Tabela_QTD_PCT[],2,0)),"")</f>
        <v/>
      </c>
      <c r="I90" s="20" t="str">
        <f>IFERROR((ROUND(Tabela_prod_oc[[#This Row],[QTD]]/VLOOKUP(Tabela_prod_oc[[#This Row],[PRODUTO]],Tabela_QTD_PCT[],3,0),2)),"0")</f>
        <v>0</v>
      </c>
      <c r="J90">
        <f>ROUNDUP(Tabela_prod_oc[[#This Row],[QTD DE PCT]],0)</f>
        <v>0</v>
      </c>
    </row>
    <row r="91" spans="1:10" hidden="1" x14ac:dyDescent="0.3">
      <c r="A91" s="1" t="s">
        <v>12548</v>
      </c>
      <c r="B91" s="12">
        <v>0</v>
      </c>
      <c r="E91" t="s">
        <v>12208</v>
      </c>
      <c r="F91" s="22">
        <v>251.03</v>
      </c>
      <c r="G91" t="str">
        <f>IFERROR(_xlfn.CONCAT("(",ROUND(Tabela_prod_oc[[#This Row],[QTD]]/VLOOKUP(Tabela_prod_oc[[#This Row],[PRODUTO]],Tabela_QTD_PCT[],3,0),2), " ", VLOOKUP(Tabela_prod_oc[[#This Row],[PRODUTO]],Tabela_QTD_PCT[],2,0),")"),"")</f>
        <v/>
      </c>
      <c r="H91" s="1" t="str">
        <f>IFERROR((VLOOKUP(Tabela_prod_oc[[#This Row],[PRODUTO]],Tabela_QTD_PCT[],2,0)),"")</f>
        <v/>
      </c>
      <c r="I91" s="20" t="str">
        <f>IFERROR((ROUND(Tabela_prod_oc[[#This Row],[QTD]]/VLOOKUP(Tabela_prod_oc[[#This Row],[PRODUTO]],Tabela_QTD_PCT[],3,0),2)),"0")</f>
        <v>0</v>
      </c>
      <c r="J91">
        <f>ROUNDUP(Tabela_prod_oc[[#This Row],[QTD DE PCT]],0)</f>
        <v>0</v>
      </c>
    </row>
    <row r="92" spans="1:10" hidden="1" x14ac:dyDescent="0.3">
      <c r="A92" s="1" t="s">
        <v>12499</v>
      </c>
      <c r="B92" s="12">
        <v>800</v>
      </c>
      <c r="C92" s="1" t="s">
        <v>6898</v>
      </c>
      <c r="D92" t="s">
        <v>6899</v>
      </c>
      <c r="E92" t="s">
        <v>12205</v>
      </c>
      <c r="F92" s="22">
        <v>9320</v>
      </c>
      <c r="G92" t="str">
        <f>IFERROR(_xlfn.CONCAT("(",ROUND(Tabela_prod_oc[[#This Row],[QTD]]/VLOOKUP(Tabela_prod_oc[[#This Row],[PRODUTO]],Tabela_QTD_PCT[],3,0),2), " ", VLOOKUP(Tabela_prod_oc[[#This Row],[PRODUTO]],Tabela_QTD_PCT[],2,0),")"),"")</f>
        <v/>
      </c>
      <c r="H92" s="1" t="str">
        <f>IFERROR((VLOOKUP(Tabela_prod_oc[[#This Row],[PRODUTO]],Tabela_QTD_PCT[],2,0)),"")</f>
        <v/>
      </c>
      <c r="I92" s="20" t="str">
        <f>IFERROR((ROUND(Tabela_prod_oc[[#This Row],[QTD]]/VLOOKUP(Tabela_prod_oc[[#This Row],[PRODUTO]],Tabela_QTD_PCT[],3,0),2)),"0")</f>
        <v>0</v>
      </c>
      <c r="J92">
        <f>ROUNDUP(Tabela_prod_oc[[#This Row],[QTD DE PCT]],0)</f>
        <v>0</v>
      </c>
    </row>
    <row r="93" spans="1:10" hidden="1" x14ac:dyDescent="0.3">
      <c r="A93" s="1" t="s">
        <v>12599</v>
      </c>
      <c r="B93" s="12">
        <v>1</v>
      </c>
      <c r="C93" s="1" t="s">
        <v>5035</v>
      </c>
      <c r="D93" t="s">
        <v>5729</v>
      </c>
      <c r="E93" t="s">
        <v>4636</v>
      </c>
      <c r="F93" s="22">
        <v>18.36</v>
      </c>
      <c r="G93" t="str">
        <f>IFERROR(_xlfn.CONCAT("(",ROUND(Tabela_prod_oc[[#This Row],[QTD]]/VLOOKUP(Tabela_prod_oc[[#This Row],[PRODUTO]],Tabela_QTD_PCT[],3,0),2), " ", VLOOKUP(Tabela_prod_oc[[#This Row],[PRODUTO]],Tabela_QTD_PCT[],2,0),")"),"")</f>
        <v>(0,5 PCT)</v>
      </c>
      <c r="H93" s="1" t="str">
        <f>IFERROR((VLOOKUP(Tabela_prod_oc[[#This Row],[PRODUTO]],Tabela_QTD_PCT[],2,0)),"")</f>
        <v>PCT</v>
      </c>
      <c r="I93" s="20">
        <f>IFERROR((ROUND(Tabela_prod_oc[[#This Row],[QTD]]/VLOOKUP(Tabela_prod_oc[[#This Row],[PRODUTO]],Tabela_QTD_PCT[],3,0),2)),"0")</f>
        <v>0.5</v>
      </c>
      <c r="J93">
        <f>ROUNDUP(Tabela_prod_oc[[#This Row],[QTD DE PCT]],0)</f>
        <v>1</v>
      </c>
    </row>
    <row r="94" spans="1:10" hidden="1" x14ac:dyDescent="0.3">
      <c r="A94" s="1" t="s">
        <v>12531</v>
      </c>
      <c r="B94" s="12">
        <v>0</v>
      </c>
      <c r="E94" t="s">
        <v>4613</v>
      </c>
      <c r="F94" s="22">
        <v>24144</v>
      </c>
      <c r="G94" t="str">
        <f>IFERROR(_xlfn.CONCAT("(",ROUND(Tabela_prod_oc[[#This Row],[QTD]]/VLOOKUP(Tabela_prod_oc[[#This Row],[PRODUTO]],Tabela_QTD_PCT[],3,0),2), " ", VLOOKUP(Tabela_prod_oc[[#This Row],[PRODUTO]],Tabela_QTD_PCT[],2,0),")"),"")</f>
        <v/>
      </c>
      <c r="H94" s="1" t="str">
        <f>IFERROR((VLOOKUP(Tabela_prod_oc[[#This Row],[PRODUTO]],Tabela_QTD_PCT[],2,0)),"")</f>
        <v/>
      </c>
      <c r="I94" s="20" t="str">
        <f>IFERROR((ROUND(Tabela_prod_oc[[#This Row],[QTD]]/VLOOKUP(Tabela_prod_oc[[#This Row],[PRODUTO]],Tabela_QTD_PCT[],3,0),2)),"0")</f>
        <v>0</v>
      </c>
      <c r="J94">
        <f>ROUNDUP(Tabela_prod_oc[[#This Row],[QTD DE PCT]],0)</f>
        <v>0</v>
      </c>
    </row>
    <row r="95" spans="1:10" hidden="1" x14ac:dyDescent="0.3">
      <c r="A95" s="1" t="s">
        <v>12262</v>
      </c>
      <c r="B95" s="12">
        <v>0</v>
      </c>
      <c r="E95" t="s">
        <v>4630</v>
      </c>
      <c r="F95" s="22">
        <v>3126.06</v>
      </c>
      <c r="G95" t="str">
        <f>IFERROR(_xlfn.CONCAT("(",ROUND(Tabela_prod_oc[[#This Row],[QTD]]/VLOOKUP(Tabela_prod_oc[[#This Row],[PRODUTO]],Tabela_QTD_PCT[],3,0),2), " ", VLOOKUP(Tabela_prod_oc[[#This Row],[PRODUTO]],Tabela_QTD_PCT[],2,0),")"),"")</f>
        <v/>
      </c>
      <c r="H95" s="1" t="str">
        <f>IFERROR((VLOOKUP(Tabela_prod_oc[[#This Row],[PRODUTO]],Tabela_QTD_PCT[],2,0)),"")</f>
        <v/>
      </c>
      <c r="I95" s="20" t="str">
        <f>IFERROR((ROUND(Tabela_prod_oc[[#This Row],[QTD]]/VLOOKUP(Tabela_prod_oc[[#This Row],[PRODUTO]],Tabela_QTD_PCT[],3,0),2)),"0")</f>
        <v>0</v>
      </c>
      <c r="J95">
        <f>ROUNDUP(Tabela_prod_oc[[#This Row],[QTD DE PCT]],0)</f>
        <v>0</v>
      </c>
    </row>
    <row r="96" spans="1:10" hidden="1" x14ac:dyDescent="0.3">
      <c r="A96" s="1" t="s">
        <v>12261</v>
      </c>
      <c r="B96" s="12">
        <v>30</v>
      </c>
      <c r="C96" s="1" t="s">
        <v>5746</v>
      </c>
      <c r="D96" t="s">
        <v>5747</v>
      </c>
      <c r="E96" t="s">
        <v>4627</v>
      </c>
      <c r="F96" s="22">
        <v>107.55</v>
      </c>
      <c r="G96" t="str">
        <f>IFERROR(_xlfn.CONCAT("(",ROUND(Tabela_prod_oc[[#This Row],[QTD]]/VLOOKUP(Tabela_prod_oc[[#This Row],[PRODUTO]],Tabela_QTD_PCT[],3,0),2), " ", VLOOKUP(Tabela_prod_oc[[#This Row],[PRODUTO]],Tabela_QTD_PCT[],2,0),")"),"")</f>
        <v>(5 PCT)</v>
      </c>
      <c r="H96" s="1" t="str">
        <f>IFERROR((VLOOKUP(Tabela_prod_oc[[#This Row],[PRODUTO]],Tabela_QTD_PCT[],2,0)),"")</f>
        <v>PCT</v>
      </c>
      <c r="I96" s="20">
        <f>IFERROR((ROUND(Tabela_prod_oc[[#This Row],[QTD]]/VLOOKUP(Tabela_prod_oc[[#This Row],[PRODUTO]],Tabela_QTD_PCT[],3,0),2)),"0")</f>
        <v>5</v>
      </c>
      <c r="J96">
        <f>ROUNDUP(Tabela_prod_oc[[#This Row],[QTD DE PCT]],0)</f>
        <v>5</v>
      </c>
    </row>
    <row r="97" spans="1:10" hidden="1" x14ac:dyDescent="0.3">
      <c r="A97" s="1" t="s">
        <v>12194</v>
      </c>
      <c r="B97" s="12">
        <v>0</v>
      </c>
      <c r="E97" t="s">
        <v>4618</v>
      </c>
      <c r="F97" s="22">
        <v>91.8</v>
      </c>
      <c r="G97" t="str">
        <f>IFERROR(_xlfn.CONCAT("(",ROUND(Tabela_prod_oc[[#This Row],[QTD]]/VLOOKUP(Tabela_prod_oc[[#This Row],[PRODUTO]],Tabela_QTD_PCT[],3,0),2), " ", VLOOKUP(Tabela_prod_oc[[#This Row],[PRODUTO]],Tabela_QTD_PCT[],2,0),")"),"")</f>
        <v/>
      </c>
      <c r="H97" s="1" t="str">
        <f>IFERROR((VLOOKUP(Tabela_prod_oc[[#This Row],[PRODUTO]],Tabela_QTD_PCT[],2,0)),"")</f>
        <v/>
      </c>
      <c r="I97" s="20" t="str">
        <f>IFERROR((ROUND(Tabela_prod_oc[[#This Row],[QTD]]/VLOOKUP(Tabela_prod_oc[[#This Row],[PRODUTO]],Tabela_QTD_PCT[],3,0),2)),"0")</f>
        <v>0</v>
      </c>
      <c r="J97">
        <f>ROUNDUP(Tabela_prod_oc[[#This Row],[QTD DE PCT]],0)</f>
        <v>0</v>
      </c>
    </row>
    <row r="98" spans="1:10" hidden="1" x14ac:dyDescent="0.3">
      <c r="A98" s="1" t="s">
        <v>12260</v>
      </c>
      <c r="B98" s="12">
        <v>0</v>
      </c>
      <c r="E98" t="s">
        <v>4632</v>
      </c>
      <c r="F98" s="22">
        <v>1184.82</v>
      </c>
      <c r="G98" t="str">
        <f>IFERROR(_xlfn.CONCAT("(",ROUND(Tabela_prod_oc[[#This Row],[QTD]]/VLOOKUP(Tabela_prod_oc[[#This Row],[PRODUTO]],Tabela_QTD_PCT[],3,0),2), " ", VLOOKUP(Tabela_prod_oc[[#This Row],[PRODUTO]],Tabela_QTD_PCT[],2,0),")"),"")</f>
        <v/>
      </c>
      <c r="H98" s="1" t="str">
        <f>IFERROR((VLOOKUP(Tabela_prod_oc[[#This Row],[PRODUTO]],Tabela_QTD_PCT[],2,0)),"")</f>
        <v/>
      </c>
      <c r="I98" s="20" t="str">
        <f>IFERROR((ROUND(Tabela_prod_oc[[#This Row],[QTD]]/VLOOKUP(Tabela_prod_oc[[#This Row],[PRODUTO]],Tabela_QTD_PCT[],3,0),2)),"0")</f>
        <v>0</v>
      </c>
      <c r="J98">
        <f>ROUNDUP(Tabela_prod_oc[[#This Row],[QTD DE PCT]],0)</f>
        <v>0</v>
      </c>
    </row>
    <row r="99" spans="1:10" x14ac:dyDescent="0.3">
      <c r="A99" s="1" t="s">
        <v>12259</v>
      </c>
      <c r="B99" s="12">
        <v>1</v>
      </c>
      <c r="C99" s="1" t="s">
        <v>5769</v>
      </c>
      <c r="D99" t="s">
        <v>5770</v>
      </c>
      <c r="E99" t="s">
        <v>4606</v>
      </c>
      <c r="F99" s="22">
        <v>0</v>
      </c>
      <c r="G99" t="str">
        <f>IFERROR(_xlfn.CONCAT("(",ROUND(Tabela_prod_oc[[#This Row],[QTD]]/VLOOKUP(Tabela_prod_oc[[#This Row],[PRODUTO]],Tabela_QTD_PCT[],3,0),2), " ", VLOOKUP(Tabela_prod_oc[[#This Row],[PRODUTO]],Tabela_QTD_PCT[],2,0),")"),"")</f>
        <v>(0,17 PCT)</v>
      </c>
      <c r="H99" s="1" t="str">
        <f>IFERROR((VLOOKUP(Tabela_prod_oc[[#This Row],[PRODUTO]],Tabela_QTD_PCT[],2,0)),"")</f>
        <v>PCT</v>
      </c>
      <c r="I99" s="20">
        <f>IFERROR((ROUND(Tabela_prod_oc[[#This Row],[QTD]]/VLOOKUP(Tabela_prod_oc[[#This Row],[PRODUTO]],Tabela_QTD_PCT[],3,0),2)),"0")</f>
        <v>0.17</v>
      </c>
      <c r="J99">
        <f>ROUNDUP(Tabela_prod_oc[[#This Row],[QTD DE PCT]],0)</f>
        <v>1</v>
      </c>
    </row>
    <row r="100" spans="1:10" hidden="1" x14ac:dyDescent="0.3">
      <c r="A100" s="1" t="s">
        <v>12258</v>
      </c>
      <c r="B100" s="12">
        <v>2</v>
      </c>
      <c r="C100" s="1" t="s">
        <v>5032</v>
      </c>
      <c r="D100" t="s">
        <v>5728</v>
      </c>
      <c r="E100" t="s">
        <v>12207</v>
      </c>
      <c r="F100" s="22">
        <v>1.91</v>
      </c>
      <c r="G100" t="str">
        <f>IFERROR(_xlfn.CONCAT("(",ROUND(Tabela_prod_oc[[#This Row],[QTD]]/VLOOKUP(Tabela_prod_oc[[#This Row],[PRODUTO]],Tabela_QTD_PCT[],3,0),2), " ", VLOOKUP(Tabela_prod_oc[[#This Row],[PRODUTO]],Tabela_QTD_PCT[],2,0),")"),"")</f>
        <v>(0,17 PCT)</v>
      </c>
      <c r="H100" s="1" t="str">
        <f>IFERROR((VLOOKUP(Tabela_prod_oc[[#This Row],[PRODUTO]],Tabela_QTD_PCT[],2,0)),"")</f>
        <v>PCT</v>
      </c>
      <c r="I100" s="20">
        <f>IFERROR((ROUND(Tabela_prod_oc[[#This Row],[QTD]]/VLOOKUP(Tabela_prod_oc[[#This Row],[PRODUTO]],Tabela_QTD_PCT[],3,0),2)),"0")</f>
        <v>0.17</v>
      </c>
      <c r="J100">
        <f>ROUNDUP(Tabela_prod_oc[[#This Row],[QTD DE PCT]],0)</f>
        <v>1</v>
      </c>
    </row>
    <row r="101" spans="1:10" hidden="1" x14ac:dyDescent="0.3">
      <c r="A101" s="1" t="s">
        <v>12258</v>
      </c>
      <c r="B101" s="12">
        <v>6</v>
      </c>
      <c r="C101" s="1" t="s">
        <v>5025</v>
      </c>
      <c r="D101" t="s">
        <v>5727</v>
      </c>
      <c r="E101" t="s">
        <v>12207</v>
      </c>
      <c r="F101" s="22">
        <v>14.04</v>
      </c>
      <c r="G101" t="str">
        <f>IFERROR(_xlfn.CONCAT("(",ROUND(Tabela_prod_oc[[#This Row],[QTD]]/VLOOKUP(Tabela_prod_oc[[#This Row],[PRODUTO]],Tabela_QTD_PCT[],3,0),2), " ", VLOOKUP(Tabela_prod_oc[[#This Row],[PRODUTO]],Tabela_QTD_PCT[],2,0),")"),"")</f>
        <v>(1 PCT)</v>
      </c>
      <c r="H101" s="1" t="str">
        <f>IFERROR((VLOOKUP(Tabela_prod_oc[[#This Row],[PRODUTO]],Tabela_QTD_PCT[],2,0)),"")</f>
        <v>PCT</v>
      </c>
      <c r="I101" s="20">
        <f>IFERROR((ROUND(Tabela_prod_oc[[#This Row],[QTD]]/VLOOKUP(Tabela_prod_oc[[#This Row],[PRODUTO]],Tabela_QTD_PCT[],3,0),2)),"0")</f>
        <v>1</v>
      </c>
      <c r="J101">
        <f>ROUNDUP(Tabela_prod_oc[[#This Row],[QTD DE PCT]],0)</f>
        <v>1</v>
      </c>
    </row>
    <row r="102" spans="1:10" hidden="1" x14ac:dyDescent="0.3">
      <c r="A102" s="1" t="s">
        <v>12258</v>
      </c>
      <c r="B102" s="12">
        <v>1</v>
      </c>
      <c r="C102" s="1" t="s">
        <v>5716</v>
      </c>
      <c r="D102" t="s">
        <v>5738</v>
      </c>
      <c r="E102" t="s">
        <v>12207</v>
      </c>
      <c r="F102" s="22">
        <v>0.6</v>
      </c>
      <c r="G102" t="str">
        <f>IFERROR(_xlfn.CONCAT("(",ROUND(Tabela_prod_oc[[#This Row],[QTD]]/VLOOKUP(Tabela_prod_oc[[#This Row],[PRODUTO]],Tabela_QTD_PCT[],3,0),2), " ", VLOOKUP(Tabela_prod_oc[[#This Row],[PRODUTO]],Tabela_QTD_PCT[],2,0),")"),"")</f>
        <v>(0,02 CX)</v>
      </c>
      <c r="H102" s="1" t="str">
        <f>IFERROR((VLOOKUP(Tabela_prod_oc[[#This Row],[PRODUTO]],Tabela_QTD_PCT[],2,0)),"")</f>
        <v>CX</v>
      </c>
      <c r="I102" s="20">
        <f>IFERROR((ROUND(Tabela_prod_oc[[#This Row],[QTD]]/VLOOKUP(Tabela_prod_oc[[#This Row],[PRODUTO]],Tabela_QTD_PCT[],3,0),2)),"0")</f>
        <v>0.02</v>
      </c>
      <c r="J102">
        <f>ROUNDUP(Tabela_prod_oc[[#This Row],[QTD DE PCT]],0)</f>
        <v>1</v>
      </c>
    </row>
    <row r="103" spans="1:10" hidden="1" x14ac:dyDescent="0.3">
      <c r="A103" s="1" t="s">
        <v>12258</v>
      </c>
      <c r="B103" s="12">
        <v>3</v>
      </c>
      <c r="C103" s="1" t="s">
        <v>5028</v>
      </c>
      <c r="D103" t="s">
        <v>5726</v>
      </c>
      <c r="E103" t="s">
        <v>12207</v>
      </c>
      <c r="F103" s="22">
        <v>5.28</v>
      </c>
      <c r="G103" t="str">
        <f>IFERROR(_xlfn.CONCAT("(",ROUND(Tabela_prod_oc[[#This Row],[QTD]]/VLOOKUP(Tabela_prod_oc[[#This Row],[PRODUTO]],Tabela_QTD_PCT[],3,0),2), " ", VLOOKUP(Tabela_prod_oc[[#This Row],[PRODUTO]],Tabela_QTD_PCT[],2,0),")"),"")</f>
        <v>(0,5 PCT)</v>
      </c>
      <c r="H103" s="1" t="str">
        <f>IFERROR((VLOOKUP(Tabela_prod_oc[[#This Row],[PRODUTO]],Tabela_QTD_PCT[],2,0)),"")</f>
        <v>PCT</v>
      </c>
      <c r="I103" s="20">
        <f>IFERROR((ROUND(Tabela_prod_oc[[#This Row],[QTD]]/VLOOKUP(Tabela_prod_oc[[#This Row],[PRODUTO]],Tabela_QTD_PCT[],3,0),2)),"0")</f>
        <v>0.5</v>
      </c>
      <c r="J103">
        <f>ROUNDUP(Tabela_prod_oc[[#This Row],[QTD DE PCT]],0)</f>
        <v>1</v>
      </c>
    </row>
    <row r="104" spans="1:10" hidden="1" x14ac:dyDescent="0.3">
      <c r="A104" s="1" t="s">
        <v>12258</v>
      </c>
      <c r="B104" s="12">
        <v>3</v>
      </c>
      <c r="C104" s="1" t="s">
        <v>5030</v>
      </c>
      <c r="D104" t="s">
        <v>5731</v>
      </c>
      <c r="E104" t="s">
        <v>12207</v>
      </c>
      <c r="F104" s="22">
        <v>5.24</v>
      </c>
      <c r="G104" t="str">
        <f>IFERROR(_xlfn.CONCAT("(",ROUND(Tabela_prod_oc[[#This Row],[QTD]]/VLOOKUP(Tabela_prod_oc[[#This Row],[PRODUTO]],Tabela_QTD_PCT[],3,0),2), " ", VLOOKUP(Tabela_prod_oc[[#This Row],[PRODUTO]],Tabela_QTD_PCT[],2,0),")"),"")</f>
        <v>(0,25 PCT)</v>
      </c>
      <c r="H104" s="1" t="str">
        <f>IFERROR((VLOOKUP(Tabela_prod_oc[[#This Row],[PRODUTO]],Tabela_QTD_PCT[],2,0)),"")</f>
        <v>PCT</v>
      </c>
      <c r="I104" s="20">
        <f>IFERROR((ROUND(Tabela_prod_oc[[#This Row],[QTD]]/VLOOKUP(Tabela_prod_oc[[#This Row],[PRODUTO]],Tabela_QTD_PCT[],3,0),2)),"0")</f>
        <v>0.25</v>
      </c>
      <c r="J104">
        <f>ROUNDUP(Tabela_prod_oc[[#This Row],[QTD DE PCT]],0)</f>
        <v>1</v>
      </c>
    </row>
    <row r="105" spans="1:10" hidden="1" x14ac:dyDescent="0.3">
      <c r="A105" s="1" t="s">
        <v>12258</v>
      </c>
      <c r="B105" s="12">
        <v>10</v>
      </c>
      <c r="C105" s="1" t="s">
        <v>5040</v>
      </c>
      <c r="D105" t="s">
        <v>5725</v>
      </c>
      <c r="E105" t="s">
        <v>12207</v>
      </c>
      <c r="F105" s="22">
        <v>19.3</v>
      </c>
      <c r="G105" t="str">
        <f>IFERROR(_xlfn.CONCAT("(",ROUND(Tabela_prod_oc[[#This Row],[QTD]]/VLOOKUP(Tabela_prod_oc[[#This Row],[PRODUTO]],Tabela_QTD_PCT[],3,0),2), " ", VLOOKUP(Tabela_prod_oc[[#This Row],[PRODUTO]],Tabela_QTD_PCT[],2,0),")"),"")</f>
        <v>(0,83 PCT)</v>
      </c>
      <c r="H105" s="1" t="str">
        <f>IFERROR((VLOOKUP(Tabela_prod_oc[[#This Row],[PRODUTO]],Tabela_QTD_PCT[],2,0)),"")</f>
        <v>PCT</v>
      </c>
      <c r="I105" s="20">
        <f>IFERROR((ROUND(Tabela_prod_oc[[#This Row],[QTD]]/VLOOKUP(Tabela_prod_oc[[#This Row],[PRODUTO]],Tabela_QTD_PCT[],3,0),2)),"0")</f>
        <v>0.83</v>
      </c>
      <c r="J105">
        <f>ROUNDUP(Tabela_prod_oc[[#This Row],[QTD DE PCT]],0)</f>
        <v>1</v>
      </c>
    </row>
    <row r="106" spans="1:10" hidden="1" x14ac:dyDescent="0.3">
      <c r="A106" s="1" t="s">
        <v>12258</v>
      </c>
      <c r="B106" s="12">
        <v>1</v>
      </c>
      <c r="C106" s="1" t="s">
        <v>5042</v>
      </c>
      <c r="D106" t="s">
        <v>5730</v>
      </c>
      <c r="E106" t="s">
        <v>12207</v>
      </c>
      <c r="F106" s="22">
        <v>1.93</v>
      </c>
      <c r="G106" t="str">
        <f>IFERROR(_xlfn.CONCAT("(",ROUND(Tabela_prod_oc[[#This Row],[QTD]]/VLOOKUP(Tabela_prod_oc[[#This Row],[PRODUTO]],Tabela_QTD_PCT[],3,0),2), " ", VLOOKUP(Tabela_prod_oc[[#This Row],[PRODUTO]],Tabela_QTD_PCT[],2,0),")"),"")</f>
        <v>(0,08 PCT)</v>
      </c>
      <c r="H106" s="1" t="str">
        <f>IFERROR((VLOOKUP(Tabela_prod_oc[[#This Row],[PRODUTO]],Tabela_QTD_PCT[],2,0)),"")</f>
        <v>PCT</v>
      </c>
      <c r="I106" s="20">
        <f>IFERROR((ROUND(Tabela_prod_oc[[#This Row],[QTD]]/VLOOKUP(Tabela_prod_oc[[#This Row],[PRODUTO]],Tabela_QTD_PCT[],3,0),2)),"0")</f>
        <v>0.08</v>
      </c>
      <c r="J106">
        <f>ROUNDUP(Tabela_prod_oc[[#This Row],[QTD DE PCT]],0)</f>
        <v>1</v>
      </c>
    </row>
    <row r="107" spans="1:10" hidden="1" x14ac:dyDescent="0.3">
      <c r="A107" s="1" t="s">
        <v>12257</v>
      </c>
      <c r="B107" s="12">
        <v>0</v>
      </c>
      <c r="E107" t="s">
        <v>4632</v>
      </c>
      <c r="F107" s="22">
        <v>758.46</v>
      </c>
      <c r="G107" t="str">
        <f>IFERROR(_xlfn.CONCAT("(",ROUND(Tabela_prod_oc[[#This Row],[QTD]]/VLOOKUP(Tabela_prod_oc[[#This Row],[PRODUTO]],Tabela_QTD_PCT[],3,0),2), " ", VLOOKUP(Tabela_prod_oc[[#This Row],[PRODUTO]],Tabela_QTD_PCT[],2,0),")"),"")</f>
        <v/>
      </c>
      <c r="H107" s="1" t="str">
        <f>IFERROR((VLOOKUP(Tabela_prod_oc[[#This Row],[PRODUTO]],Tabela_QTD_PCT[],2,0)),"")</f>
        <v/>
      </c>
      <c r="I107" s="20" t="str">
        <f>IFERROR((ROUND(Tabela_prod_oc[[#This Row],[QTD]]/VLOOKUP(Tabela_prod_oc[[#This Row],[PRODUTO]],Tabela_QTD_PCT[],3,0),2)),"0")</f>
        <v>0</v>
      </c>
      <c r="J107">
        <f>ROUNDUP(Tabela_prod_oc[[#This Row],[QTD DE PCT]],0)</f>
        <v>0</v>
      </c>
    </row>
    <row r="108" spans="1:10" hidden="1" x14ac:dyDescent="0.3">
      <c r="A108" s="1" t="s">
        <v>12256</v>
      </c>
      <c r="B108" s="12">
        <v>2</v>
      </c>
      <c r="C108" s="1" t="s">
        <v>5712</v>
      </c>
      <c r="D108" t="s">
        <v>5734</v>
      </c>
      <c r="E108" t="s">
        <v>4607</v>
      </c>
      <c r="F108" s="22">
        <v>13.22</v>
      </c>
      <c r="G108" t="str">
        <f>IFERROR(_xlfn.CONCAT("(",ROUND(Tabela_prod_oc[[#This Row],[QTD]]/VLOOKUP(Tabela_prod_oc[[#This Row],[PRODUTO]],Tabela_QTD_PCT[],3,0),2), " ", VLOOKUP(Tabela_prod_oc[[#This Row],[PRODUTO]],Tabela_QTD_PCT[],2,0),")"),"")</f>
        <v>(0,17 PCT)</v>
      </c>
      <c r="H108" s="1" t="str">
        <f>IFERROR((VLOOKUP(Tabela_prod_oc[[#This Row],[PRODUTO]],Tabela_QTD_PCT[],2,0)),"")</f>
        <v>PCT</v>
      </c>
      <c r="I108" s="20">
        <f>IFERROR((ROUND(Tabela_prod_oc[[#This Row],[QTD]]/VLOOKUP(Tabela_prod_oc[[#This Row],[PRODUTO]],Tabela_QTD_PCT[],3,0),2)),"0")</f>
        <v>0.17</v>
      </c>
      <c r="J108">
        <f>ROUNDUP(Tabela_prod_oc[[#This Row],[QTD DE PCT]],0)</f>
        <v>1</v>
      </c>
    </row>
    <row r="109" spans="1:10" hidden="1" x14ac:dyDescent="0.3">
      <c r="A109" s="1" t="s">
        <v>12256</v>
      </c>
      <c r="B109" s="12">
        <v>1</v>
      </c>
      <c r="C109" s="1" t="s">
        <v>5025</v>
      </c>
      <c r="D109" t="s">
        <v>5727</v>
      </c>
      <c r="E109" t="s">
        <v>4607</v>
      </c>
      <c r="F109" s="22">
        <v>12.05</v>
      </c>
      <c r="G109" t="str">
        <f>IFERROR(_xlfn.CONCAT("(",ROUND(Tabela_prod_oc[[#This Row],[QTD]]/VLOOKUP(Tabela_prod_oc[[#This Row],[PRODUTO]],Tabela_QTD_PCT[],3,0),2), " ", VLOOKUP(Tabela_prod_oc[[#This Row],[PRODUTO]],Tabela_QTD_PCT[],2,0),")"),"")</f>
        <v>(0,17 PCT)</v>
      </c>
      <c r="H109" s="1" t="str">
        <f>IFERROR((VLOOKUP(Tabela_prod_oc[[#This Row],[PRODUTO]],Tabela_QTD_PCT[],2,0)),"")</f>
        <v>PCT</v>
      </c>
      <c r="I109" s="20">
        <f>IFERROR((ROUND(Tabela_prod_oc[[#This Row],[QTD]]/VLOOKUP(Tabela_prod_oc[[#This Row],[PRODUTO]],Tabela_QTD_PCT[],3,0),2)),"0")</f>
        <v>0.17</v>
      </c>
      <c r="J109">
        <f>ROUNDUP(Tabela_prod_oc[[#This Row],[QTD DE PCT]],0)</f>
        <v>1</v>
      </c>
    </row>
    <row r="110" spans="1:10" x14ac:dyDescent="0.3">
      <c r="A110" s="1" t="s">
        <v>12255</v>
      </c>
      <c r="B110" s="12">
        <v>0</v>
      </c>
      <c r="C110" s="1" t="s">
        <v>5777</v>
      </c>
      <c r="D110" t="s">
        <v>5778</v>
      </c>
      <c r="E110" t="s">
        <v>4604</v>
      </c>
      <c r="F110" s="22">
        <v>0</v>
      </c>
      <c r="G110" t="str">
        <f>IFERROR(_xlfn.CONCAT("(",ROUND(Tabela_prod_oc[[#This Row],[QTD]]/VLOOKUP(Tabela_prod_oc[[#This Row],[PRODUTO]],Tabela_QTD_PCT[],3,0),2), " ", VLOOKUP(Tabela_prod_oc[[#This Row],[PRODUTO]],Tabela_QTD_PCT[],2,0),")"),"")</f>
        <v>(0 PCT)</v>
      </c>
      <c r="H110" s="1" t="str">
        <f>IFERROR((VLOOKUP(Tabela_prod_oc[[#This Row],[PRODUTO]],Tabela_QTD_PCT[],2,0)),"")</f>
        <v>PCT</v>
      </c>
      <c r="I110" s="20">
        <f>IFERROR((ROUND(Tabela_prod_oc[[#This Row],[QTD]]/VLOOKUP(Tabela_prod_oc[[#This Row],[PRODUTO]],Tabela_QTD_PCT[],3,0),2)),"0")</f>
        <v>0</v>
      </c>
      <c r="J110">
        <f>ROUNDUP(Tabela_prod_oc[[#This Row],[QTD DE PCT]],0)</f>
        <v>0</v>
      </c>
    </row>
    <row r="111" spans="1:10" x14ac:dyDescent="0.3">
      <c r="A111" s="1" t="s">
        <v>12254</v>
      </c>
      <c r="B111" s="12">
        <v>1</v>
      </c>
      <c r="C111" s="1" t="s">
        <v>5746</v>
      </c>
      <c r="D111" t="s">
        <v>5747</v>
      </c>
      <c r="E111" t="s">
        <v>4602</v>
      </c>
      <c r="F111" s="22">
        <v>0</v>
      </c>
      <c r="G111" t="str">
        <f>IFERROR(_xlfn.CONCAT("(",ROUND(Tabela_prod_oc[[#This Row],[QTD]]/VLOOKUP(Tabela_prod_oc[[#This Row],[PRODUTO]],Tabela_QTD_PCT[],3,0),2), " ", VLOOKUP(Tabela_prod_oc[[#This Row],[PRODUTO]],Tabela_QTD_PCT[],2,0),")"),"")</f>
        <v>(0,17 PCT)</v>
      </c>
      <c r="H111" s="1" t="str">
        <f>IFERROR((VLOOKUP(Tabela_prod_oc[[#This Row],[PRODUTO]],Tabela_QTD_PCT[],2,0)),"")</f>
        <v>PCT</v>
      </c>
      <c r="I111" s="20">
        <f>IFERROR((ROUND(Tabela_prod_oc[[#This Row],[QTD]]/VLOOKUP(Tabela_prod_oc[[#This Row],[PRODUTO]],Tabela_QTD_PCT[],3,0),2)),"0")</f>
        <v>0.17</v>
      </c>
      <c r="J111">
        <f>ROUNDUP(Tabela_prod_oc[[#This Row],[QTD DE PCT]],0)</f>
        <v>1</v>
      </c>
    </row>
    <row r="112" spans="1:10" x14ac:dyDescent="0.3">
      <c r="A112" s="1" t="s">
        <v>12253</v>
      </c>
      <c r="B112" s="12">
        <v>12</v>
      </c>
      <c r="C112" s="1" t="s">
        <v>5712</v>
      </c>
      <c r="D112" t="s">
        <v>5734</v>
      </c>
      <c r="E112" t="s">
        <v>4604</v>
      </c>
      <c r="F112" s="22">
        <v>0</v>
      </c>
      <c r="G112" t="str">
        <f>IFERROR(_xlfn.CONCAT("(",ROUND(Tabela_prod_oc[[#This Row],[QTD]]/VLOOKUP(Tabela_prod_oc[[#This Row],[PRODUTO]],Tabela_QTD_PCT[],3,0),2), " ", VLOOKUP(Tabela_prod_oc[[#This Row],[PRODUTO]],Tabela_QTD_PCT[],2,0),")"),"")</f>
        <v>(1 PCT)</v>
      </c>
      <c r="H112" s="1" t="str">
        <f>IFERROR((VLOOKUP(Tabela_prod_oc[[#This Row],[PRODUTO]],Tabela_QTD_PCT[],2,0)),"")</f>
        <v>PCT</v>
      </c>
      <c r="I112" s="20">
        <f>IFERROR((ROUND(Tabela_prod_oc[[#This Row],[QTD]]/VLOOKUP(Tabela_prod_oc[[#This Row],[PRODUTO]],Tabela_QTD_PCT[],3,0),2)),"0")</f>
        <v>1</v>
      </c>
      <c r="J112">
        <f>ROUNDUP(Tabela_prod_oc[[#This Row],[QTD DE PCT]],0)</f>
        <v>1</v>
      </c>
    </row>
    <row r="113" spans="1:10" x14ac:dyDescent="0.3">
      <c r="A113" s="1" t="s">
        <v>12252</v>
      </c>
      <c r="B113" s="12">
        <v>1</v>
      </c>
      <c r="C113" s="1" t="s">
        <v>5777</v>
      </c>
      <c r="D113" t="s">
        <v>5778</v>
      </c>
      <c r="E113" t="s">
        <v>4602</v>
      </c>
      <c r="F113" s="22">
        <v>0</v>
      </c>
      <c r="G113" t="str">
        <f>IFERROR(_xlfn.CONCAT("(",ROUND(Tabela_prod_oc[[#This Row],[QTD]]/VLOOKUP(Tabela_prod_oc[[#This Row],[PRODUTO]],Tabela_QTD_PCT[],3,0),2), " ", VLOOKUP(Tabela_prod_oc[[#This Row],[PRODUTO]],Tabela_QTD_PCT[],2,0),")"),"")</f>
        <v>(0,17 PCT)</v>
      </c>
      <c r="H113" s="1" t="str">
        <f>IFERROR((VLOOKUP(Tabela_prod_oc[[#This Row],[PRODUTO]],Tabela_QTD_PCT[],2,0)),"")</f>
        <v>PCT</v>
      </c>
      <c r="I113" s="20">
        <f>IFERROR((ROUND(Tabela_prod_oc[[#This Row],[QTD]]/VLOOKUP(Tabela_prod_oc[[#This Row],[PRODUTO]],Tabela_QTD_PCT[],3,0),2)),"0")</f>
        <v>0.17</v>
      </c>
      <c r="J113">
        <f>ROUNDUP(Tabela_prod_oc[[#This Row],[QTD DE PCT]],0)</f>
        <v>1</v>
      </c>
    </row>
    <row r="114" spans="1:10" hidden="1" x14ac:dyDescent="0.3">
      <c r="A114" s="1" t="s">
        <v>12251</v>
      </c>
      <c r="B114" s="12">
        <v>0</v>
      </c>
      <c r="E114" t="s">
        <v>4632</v>
      </c>
      <c r="F114" s="22">
        <v>1556.06</v>
      </c>
      <c r="G114" t="str">
        <f>IFERROR(_xlfn.CONCAT("(",ROUND(Tabela_prod_oc[[#This Row],[QTD]]/VLOOKUP(Tabela_prod_oc[[#This Row],[PRODUTO]],Tabela_QTD_PCT[],3,0),2), " ", VLOOKUP(Tabela_prod_oc[[#This Row],[PRODUTO]],Tabela_QTD_PCT[],2,0),")"),"")</f>
        <v/>
      </c>
      <c r="H114" s="1" t="str">
        <f>IFERROR((VLOOKUP(Tabela_prod_oc[[#This Row],[PRODUTO]],Tabela_QTD_PCT[],2,0)),"")</f>
        <v/>
      </c>
      <c r="I114" s="20" t="str">
        <f>IFERROR((ROUND(Tabela_prod_oc[[#This Row],[QTD]]/VLOOKUP(Tabela_prod_oc[[#This Row],[PRODUTO]],Tabela_QTD_PCT[],3,0),2)),"0")</f>
        <v>0</v>
      </c>
      <c r="J114">
        <f>ROUNDUP(Tabela_prod_oc[[#This Row],[QTD DE PCT]],0)</f>
        <v>0</v>
      </c>
    </row>
    <row r="115" spans="1:10" hidden="1" x14ac:dyDescent="0.3">
      <c r="A115" s="1" t="s">
        <v>12250</v>
      </c>
      <c r="B115" s="12">
        <v>0</v>
      </c>
      <c r="E115" t="s">
        <v>4632</v>
      </c>
      <c r="F115" s="22">
        <v>245.44</v>
      </c>
      <c r="G115" t="str">
        <f>IFERROR(_xlfn.CONCAT("(",ROUND(Tabela_prod_oc[[#This Row],[QTD]]/VLOOKUP(Tabela_prod_oc[[#This Row],[PRODUTO]],Tabela_QTD_PCT[],3,0),2), " ", VLOOKUP(Tabela_prod_oc[[#This Row],[PRODUTO]],Tabela_QTD_PCT[],2,0),")"),"")</f>
        <v/>
      </c>
      <c r="H115" s="1" t="str">
        <f>IFERROR((VLOOKUP(Tabela_prod_oc[[#This Row],[PRODUTO]],Tabela_QTD_PCT[],2,0)),"")</f>
        <v/>
      </c>
      <c r="I115" s="20" t="str">
        <f>IFERROR((ROUND(Tabela_prod_oc[[#This Row],[QTD]]/VLOOKUP(Tabela_prod_oc[[#This Row],[PRODUTO]],Tabela_QTD_PCT[],3,0),2)),"0")</f>
        <v>0</v>
      </c>
      <c r="J115">
        <f>ROUNDUP(Tabela_prod_oc[[#This Row],[QTD DE PCT]],0)</f>
        <v>0</v>
      </c>
    </row>
    <row r="116" spans="1:10" hidden="1" x14ac:dyDescent="0.3">
      <c r="A116" s="1" t="s">
        <v>12249</v>
      </c>
      <c r="B116" s="12">
        <v>0</v>
      </c>
      <c r="E116" t="s">
        <v>4632</v>
      </c>
      <c r="F116" s="22">
        <v>1284.96</v>
      </c>
      <c r="G116" t="str">
        <f>IFERROR(_xlfn.CONCAT("(",ROUND(Tabela_prod_oc[[#This Row],[QTD]]/VLOOKUP(Tabela_prod_oc[[#This Row],[PRODUTO]],Tabela_QTD_PCT[],3,0),2), " ", VLOOKUP(Tabela_prod_oc[[#This Row],[PRODUTO]],Tabela_QTD_PCT[],2,0),")"),"")</f>
        <v/>
      </c>
      <c r="H116" s="1" t="str">
        <f>IFERROR((VLOOKUP(Tabela_prod_oc[[#This Row],[PRODUTO]],Tabela_QTD_PCT[],2,0)),"")</f>
        <v/>
      </c>
      <c r="I116" s="20" t="str">
        <f>IFERROR((ROUND(Tabela_prod_oc[[#This Row],[QTD]]/VLOOKUP(Tabela_prod_oc[[#This Row],[PRODUTO]],Tabela_QTD_PCT[],3,0),2)),"0")</f>
        <v>0</v>
      </c>
      <c r="J116">
        <f>ROUNDUP(Tabela_prod_oc[[#This Row],[QTD DE PCT]],0)</f>
        <v>0</v>
      </c>
    </row>
    <row r="117" spans="1:10" hidden="1" x14ac:dyDescent="0.3">
      <c r="A117" s="1" t="s">
        <v>12188</v>
      </c>
      <c r="B117" s="12">
        <v>0</v>
      </c>
      <c r="E117" t="s">
        <v>4632</v>
      </c>
      <c r="F117" s="22">
        <v>1835.14</v>
      </c>
      <c r="G117" t="str">
        <f>IFERROR(_xlfn.CONCAT("(",ROUND(Tabela_prod_oc[[#This Row],[QTD]]/VLOOKUP(Tabela_prod_oc[[#This Row],[PRODUTO]],Tabela_QTD_PCT[],3,0),2), " ", VLOOKUP(Tabela_prod_oc[[#This Row],[PRODUTO]],Tabela_QTD_PCT[],2,0),")"),"")</f>
        <v/>
      </c>
      <c r="H117" s="1" t="str">
        <f>IFERROR((VLOOKUP(Tabela_prod_oc[[#This Row],[PRODUTO]],Tabela_QTD_PCT[],2,0)),"")</f>
        <v/>
      </c>
      <c r="I117" s="20" t="str">
        <f>IFERROR((ROUND(Tabela_prod_oc[[#This Row],[QTD]]/VLOOKUP(Tabela_prod_oc[[#This Row],[PRODUTO]],Tabela_QTD_PCT[],3,0),2)),"0")</f>
        <v>0</v>
      </c>
      <c r="J117">
        <f>ROUNDUP(Tabela_prod_oc[[#This Row],[QTD DE PCT]],0)</f>
        <v>0</v>
      </c>
    </row>
    <row r="118" spans="1:10" hidden="1" x14ac:dyDescent="0.3">
      <c r="A118" s="1" t="s">
        <v>12248</v>
      </c>
      <c r="B118" s="12">
        <v>1</v>
      </c>
      <c r="C118" s="1" t="s">
        <v>5769</v>
      </c>
      <c r="D118" t="s">
        <v>5770</v>
      </c>
      <c r="E118" t="s">
        <v>12595</v>
      </c>
      <c r="F118" s="22">
        <v>24.36</v>
      </c>
      <c r="G118" t="str">
        <f>IFERROR(_xlfn.CONCAT("(",ROUND(Tabela_prod_oc[[#This Row],[QTD]]/VLOOKUP(Tabela_prod_oc[[#This Row],[PRODUTO]],Tabela_QTD_PCT[],3,0),2), " ", VLOOKUP(Tabela_prod_oc[[#This Row],[PRODUTO]],Tabela_QTD_PCT[],2,0),")"),"")</f>
        <v>(0,17 PCT)</v>
      </c>
      <c r="H118" s="1" t="str">
        <f>IFERROR((VLOOKUP(Tabela_prod_oc[[#This Row],[PRODUTO]],Tabela_QTD_PCT[],2,0)),"")</f>
        <v>PCT</v>
      </c>
      <c r="I118" s="20">
        <f>IFERROR((ROUND(Tabela_prod_oc[[#This Row],[QTD]]/VLOOKUP(Tabela_prod_oc[[#This Row],[PRODUTO]],Tabela_QTD_PCT[],3,0),2)),"0")</f>
        <v>0.17</v>
      </c>
      <c r="J118">
        <f>ROUNDUP(Tabela_prod_oc[[#This Row],[QTD DE PCT]],0)</f>
        <v>1</v>
      </c>
    </row>
    <row r="119" spans="1:10" hidden="1" x14ac:dyDescent="0.3">
      <c r="A119" s="1" t="s">
        <v>12183</v>
      </c>
      <c r="B119" s="12">
        <v>0</v>
      </c>
      <c r="E119" t="s">
        <v>4628</v>
      </c>
      <c r="F119" s="22">
        <v>185.4</v>
      </c>
      <c r="G119" t="str">
        <f>IFERROR(_xlfn.CONCAT("(",ROUND(Tabela_prod_oc[[#This Row],[QTD]]/VLOOKUP(Tabela_prod_oc[[#This Row],[PRODUTO]],Tabela_QTD_PCT[],3,0),2), " ", VLOOKUP(Tabela_prod_oc[[#This Row],[PRODUTO]],Tabela_QTD_PCT[],2,0),")"),"")</f>
        <v/>
      </c>
      <c r="H119" s="1" t="str">
        <f>IFERROR((VLOOKUP(Tabela_prod_oc[[#This Row],[PRODUTO]],Tabela_QTD_PCT[],2,0)),"")</f>
        <v/>
      </c>
      <c r="I119" s="20" t="str">
        <f>IFERROR((ROUND(Tabela_prod_oc[[#This Row],[QTD]]/VLOOKUP(Tabela_prod_oc[[#This Row],[PRODUTO]],Tabela_QTD_PCT[],3,0),2)),"0")</f>
        <v>0</v>
      </c>
      <c r="J119">
        <f>ROUNDUP(Tabela_prod_oc[[#This Row],[QTD DE PCT]],0)</f>
        <v>0</v>
      </c>
    </row>
    <row r="120" spans="1:10" x14ac:dyDescent="0.3">
      <c r="A120" s="1" t="s">
        <v>12247</v>
      </c>
      <c r="B120" s="12">
        <v>4</v>
      </c>
      <c r="C120" s="1" t="s">
        <v>5777</v>
      </c>
      <c r="D120" t="s">
        <v>5778</v>
      </c>
      <c r="E120" t="s">
        <v>4604</v>
      </c>
      <c r="F120" s="22">
        <v>0</v>
      </c>
      <c r="G120" t="str">
        <f>IFERROR(_xlfn.CONCAT("(",ROUND(Tabela_prod_oc[[#This Row],[QTD]]/VLOOKUP(Tabela_prod_oc[[#This Row],[PRODUTO]],Tabela_QTD_PCT[],3,0),2), " ", VLOOKUP(Tabela_prod_oc[[#This Row],[PRODUTO]],Tabela_QTD_PCT[],2,0),")"),"")</f>
        <v>(0,67 PCT)</v>
      </c>
      <c r="H120" s="1" t="str">
        <f>IFERROR((VLOOKUP(Tabela_prod_oc[[#This Row],[PRODUTO]],Tabela_QTD_PCT[],2,0)),"")</f>
        <v>PCT</v>
      </c>
      <c r="I120" s="20">
        <f>IFERROR((ROUND(Tabela_prod_oc[[#This Row],[QTD]]/VLOOKUP(Tabela_prod_oc[[#This Row],[PRODUTO]],Tabela_QTD_PCT[],3,0),2)),"0")</f>
        <v>0.67</v>
      </c>
      <c r="J120">
        <f>ROUNDUP(Tabela_prod_oc[[#This Row],[QTD DE PCT]],0)</f>
        <v>1</v>
      </c>
    </row>
    <row r="121" spans="1:10" x14ac:dyDescent="0.3">
      <c r="A121" s="1" t="s">
        <v>12246</v>
      </c>
      <c r="B121" s="12">
        <v>1</v>
      </c>
      <c r="C121" s="1" t="s">
        <v>5769</v>
      </c>
      <c r="D121" t="s">
        <v>5770</v>
      </c>
      <c r="E121" t="s">
        <v>4606</v>
      </c>
      <c r="F121" s="22">
        <v>0</v>
      </c>
      <c r="G121" t="str">
        <f>IFERROR(_xlfn.CONCAT("(",ROUND(Tabela_prod_oc[[#This Row],[QTD]]/VLOOKUP(Tabela_prod_oc[[#This Row],[PRODUTO]],Tabela_QTD_PCT[],3,0),2), " ", VLOOKUP(Tabela_prod_oc[[#This Row],[PRODUTO]],Tabela_QTD_PCT[],2,0),")"),"")</f>
        <v>(0,17 PCT)</v>
      </c>
      <c r="H121" s="1" t="str">
        <f>IFERROR((VLOOKUP(Tabela_prod_oc[[#This Row],[PRODUTO]],Tabela_QTD_PCT[],2,0)),"")</f>
        <v>PCT</v>
      </c>
      <c r="I121" s="20">
        <f>IFERROR((ROUND(Tabela_prod_oc[[#This Row],[QTD]]/VLOOKUP(Tabela_prod_oc[[#This Row],[PRODUTO]],Tabela_QTD_PCT[],3,0),2)),"0")</f>
        <v>0.17</v>
      </c>
      <c r="J121">
        <f>ROUNDUP(Tabela_prod_oc[[#This Row],[QTD DE PCT]],0)</f>
        <v>1</v>
      </c>
    </row>
    <row r="122" spans="1:10" hidden="1" x14ac:dyDescent="0.3">
      <c r="A122" s="1" t="s">
        <v>11661</v>
      </c>
      <c r="B122" s="12">
        <v>2</v>
      </c>
      <c r="C122" s="1" t="s">
        <v>5035</v>
      </c>
      <c r="D122" t="s">
        <v>5729</v>
      </c>
      <c r="E122" t="s">
        <v>4627</v>
      </c>
      <c r="F122" s="22">
        <v>39.25</v>
      </c>
      <c r="G122" t="str">
        <f>IFERROR(_xlfn.CONCAT("(",ROUND(Tabela_prod_oc[[#This Row],[QTD]]/VLOOKUP(Tabela_prod_oc[[#This Row],[PRODUTO]],Tabela_QTD_PCT[],3,0),2), " ", VLOOKUP(Tabela_prod_oc[[#This Row],[PRODUTO]],Tabela_QTD_PCT[],2,0),")"),"")</f>
        <v>(1 PCT)</v>
      </c>
      <c r="H122" s="1" t="str">
        <f>IFERROR((VLOOKUP(Tabela_prod_oc[[#This Row],[PRODUTO]],Tabela_QTD_PCT[],2,0)),"")</f>
        <v>PCT</v>
      </c>
      <c r="I122" s="20">
        <f>IFERROR((ROUND(Tabela_prod_oc[[#This Row],[QTD]]/VLOOKUP(Tabela_prod_oc[[#This Row],[PRODUTO]],Tabela_QTD_PCT[],3,0),2)),"0")</f>
        <v>1</v>
      </c>
      <c r="J122">
        <f>ROUNDUP(Tabela_prod_oc[[#This Row],[QTD DE PCT]],0)</f>
        <v>1</v>
      </c>
    </row>
    <row r="123" spans="1:10" hidden="1" x14ac:dyDescent="0.3">
      <c r="A123" s="1" t="s">
        <v>11661</v>
      </c>
      <c r="B123" s="12">
        <v>120</v>
      </c>
      <c r="C123" s="1" t="s">
        <v>5789</v>
      </c>
      <c r="D123" t="s">
        <v>5790</v>
      </c>
      <c r="E123" t="s">
        <v>4627</v>
      </c>
      <c r="F123" s="22">
        <v>572.6</v>
      </c>
      <c r="G123" t="str">
        <f>IFERROR(_xlfn.CONCAT("(",ROUND(Tabela_prod_oc[[#This Row],[QTD]]/VLOOKUP(Tabela_prod_oc[[#This Row],[PRODUTO]],Tabela_QTD_PCT[],3,0),2), " ", VLOOKUP(Tabela_prod_oc[[#This Row],[PRODUTO]],Tabela_QTD_PCT[],2,0),")"),"")</f>
        <v>(20 PCT)</v>
      </c>
      <c r="H123" s="1" t="str">
        <f>IFERROR((VLOOKUP(Tabela_prod_oc[[#This Row],[PRODUTO]],Tabela_QTD_PCT[],2,0)),"")</f>
        <v>PCT</v>
      </c>
      <c r="I123" s="20">
        <f>IFERROR((ROUND(Tabela_prod_oc[[#This Row],[QTD]]/VLOOKUP(Tabela_prod_oc[[#This Row],[PRODUTO]],Tabela_QTD_PCT[],3,0),2)),"0")</f>
        <v>20</v>
      </c>
      <c r="J123">
        <f>ROUNDUP(Tabela_prod_oc[[#This Row],[QTD DE PCT]],0)</f>
        <v>20</v>
      </c>
    </row>
    <row r="124" spans="1:10" hidden="1" x14ac:dyDescent="0.3">
      <c r="A124" s="1" t="s">
        <v>12176</v>
      </c>
      <c r="B124" s="12">
        <v>3000</v>
      </c>
      <c r="C124" s="1" t="s">
        <v>12263</v>
      </c>
      <c r="D124" t="s">
        <v>12264</v>
      </c>
      <c r="E124" t="s">
        <v>4636</v>
      </c>
      <c r="F124" s="22">
        <v>2147.5</v>
      </c>
      <c r="G124" t="str">
        <f>IFERROR(_xlfn.CONCAT("(",ROUND(Tabela_prod_oc[[#This Row],[QTD]]/VLOOKUP(Tabela_prod_oc[[#This Row],[PRODUTO]],Tabela_QTD_PCT[],3,0),2), " ", VLOOKUP(Tabela_prod_oc[[#This Row],[PRODUTO]],Tabela_QTD_PCT[],2,0),")"),"")</f>
        <v/>
      </c>
      <c r="H124" s="1" t="str">
        <f>IFERROR((VLOOKUP(Tabela_prod_oc[[#This Row],[PRODUTO]],Tabela_QTD_PCT[],2,0)),"")</f>
        <v/>
      </c>
      <c r="I124" s="20" t="str">
        <f>IFERROR((ROUND(Tabela_prod_oc[[#This Row],[QTD]]/VLOOKUP(Tabela_prod_oc[[#This Row],[PRODUTO]],Tabela_QTD_PCT[],3,0),2)),"0")</f>
        <v>0</v>
      </c>
      <c r="J124">
        <f>ROUNDUP(Tabela_prod_oc[[#This Row],[QTD DE PCT]],0)</f>
        <v>0</v>
      </c>
    </row>
    <row r="125" spans="1:10" hidden="1" x14ac:dyDescent="0.3">
      <c r="A125" s="1" t="s">
        <v>12245</v>
      </c>
      <c r="B125" s="12">
        <v>12</v>
      </c>
      <c r="C125" s="1" t="s">
        <v>5712</v>
      </c>
      <c r="D125" t="s">
        <v>5734</v>
      </c>
      <c r="E125" t="s">
        <v>4604</v>
      </c>
      <c r="F125" s="22">
        <v>14.46</v>
      </c>
      <c r="G125" t="str">
        <f>IFERROR(_xlfn.CONCAT("(",ROUND(Tabela_prod_oc[[#This Row],[QTD]]/VLOOKUP(Tabela_prod_oc[[#This Row],[PRODUTO]],Tabela_QTD_PCT[],3,0),2), " ", VLOOKUP(Tabela_prod_oc[[#This Row],[PRODUTO]],Tabela_QTD_PCT[],2,0),")"),"")</f>
        <v>(1 PCT)</v>
      </c>
      <c r="H125" s="1" t="str">
        <f>IFERROR((VLOOKUP(Tabela_prod_oc[[#This Row],[PRODUTO]],Tabela_QTD_PCT[],2,0)),"")</f>
        <v>PCT</v>
      </c>
      <c r="I125" s="20">
        <f>IFERROR((ROUND(Tabela_prod_oc[[#This Row],[QTD]]/VLOOKUP(Tabela_prod_oc[[#This Row],[PRODUTO]],Tabela_QTD_PCT[],3,0),2)),"0")</f>
        <v>1</v>
      </c>
      <c r="J125">
        <f>ROUNDUP(Tabela_prod_oc[[#This Row],[QTD DE PCT]],0)</f>
        <v>1</v>
      </c>
    </row>
    <row r="126" spans="1:10" hidden="1" x14ac:dyDescent="0.3">
      <c r="A126" s="1" t="s">
        <v>12165</v>
      </c>
      <c r="B126" s="12">
        <v>1</v>
      </c>
      <c r="C126" s="1" t="s">
        <v>5746</v>
      </c>
      <c r="D126" t="s">
        <v>5747</v>
      </c>
      <c r="E126" t="s">
        <v>4606</v>
      </c>
      <c r="F126" s="22">
        <v>3.64</v>
      </c>
      <c r="G126" t="str">
        <f>IFERROR(_xlfn.CONCAT("(",ROUND(Tabela_prod_oc[[#This Row],[QTD]]/VLOOKUP(Tabela_prod_oc[[#This Row],[PRODUTO]],Tabela_QTD_PCT[],3,0),2), " ", VLOOKUP(Tabela_prod_oc[[#This Row],[PRODUTO]],Tabela_QTD_PCT[],2,0),")"),"")</f>
        <v>(0,17 PCT)</v>
      </c>
      <c r="H126" s="1" t="str">
        <f>IFERROR((VLOOKUP(Tabela_prod_oc[[#This Row],[PRODUTO]],Tabela_QTD_PCT[],2,0)),"")</f>
        <v>PCT</v>
      </c>
      <c r="I126" s="20">
        <f>IFERROR((ROUND(Tabela_prod_oc[[#This Row],[QTD]]/VLOOKUP(Tabela_prod_oc[[#This Row],[PRODUTO]],Tabela_QTD_PCT[],3,0),2)),"0")</f>
        <v>0.17</v>
      </c>
      <c r="J126">
        <f>ROUNDUP(Tabela_prod_oc[[#This Row],[QTD DE PCT]],0)</f>
        <v>1</v>
      </c>
    </row>
    <row r="127" spans="1:10" hidden="1" x14ac:dyDescent="0.3">
      <c r="A127" s="1" t="s">
        <v>12244</v>
      </c>
      <c r="B127" s="12">
        <v>60</v>
      </c>
      <c r="C127" s="1" t="s">
        <v>5028</v>
      </c>
      <c r="D127" t="s">
        <v>5726</v>
      </c>
      <c r="E127" t="s">
        <v>4610</v>
      </c>
      <c r="F127" s="22">
        <v>108.6</v>
      </c>
      <c r="G127" t="str">
        <f>IFERROR(_xlfn.CONCAT("(",ROUND(Tabela_prod_oc[[#This Row],[QTD]]/VLOOKUP(Tabela_prod_oc[[#This Row],[PRODUTO]],Tabela_QTD_PCT[],3,0),2), " ", VLOOKUP(Tabela_prod_oc[[#This Row],[PRODUTO]],Tabela_QTD_PCT[],2,0),")"),"")</f>
        <v>(10 PCT)</v>
      </c>
      <c r="H127" s="1" t="str">
        <f>IFERROR((VLOOKUP(Tabela_prod_oc[[#This Row],[PRODUTO]],Tabela_QTD_PCT[],2,0)),"")</f>
        <v>PCT</v>
      </c>
      <c r="I127" s="20">
        <f>IFERROR((ROUND(Tabela_prod_oc[[#This Row],[QTD]]/VLOOKUP(Tabela_prod_oc[[#This Row],[PRODUTO]],Tabela_QTD_PCT[],3,0),2)),"0")</f>
        <v>10</v>
      </c>
      <c r="J127">
        <f>ROUNDUP(Tabela_prod_oc[[#This Row],[QTD DE PCT]],0)</f>
        <v>10</v>
      </c>
    </row>
    <row r="128" spans="1:10" hidden="1" x14ac:dyDescent="0.3">
      <c r="A128" s="1" t="s">
        <v>12180</v>
      </c>
      <c r="B128" s="12">
        <v>1</v>
      </c>
      <c r="C128" s="1" t="s">
        <v>5028</v>
      </c>
      <c r="D128" t="s">
        <v>5726</v>
      </c>
      <c r="E128" t="s">
        <v>4606</v>
      </c>
      <c r="F128" s="22">
        <v>1.85</v>
      </c>
      <c r="G128" t="str">
        <f>IFERROR(_xlfn.CONCAT("(",ROUND(Tabela_prod_oc[[#This Row],[QTD]]/VLOOKUP(Tabela_prod_oc[[#This Row],[PRODUTO]],Tabela_QTD_PCT[],3,0),2), " ", VLOOKUP(Tabela_prod_oc[[#This Row],[PRODUTO]],Tabela_QTD_PCT[],2,0),")"),"")</f>
        <v>(0,17 PCT)</v>
      </c>
      <c r="H128" s="1" t="str">
        <f>IFERROR((VLOOKUP(Tabela_prod_oc[[#This Row],[PRODUTO]],Tabela_QTD_PCT[],2,0)),"")</f>
        <v>PCT</v>
      </c>
      <c r="I128" s="20">
        <f>IFERROR((ROUND(Tabela_prod_oc[[#This Row],[QTD]]/VLOOKUP(Tabela_prod_oc[[#This Row],[PRODUTO]],Tabela_QTD_PCT[],3,0),2)),"0")</f>
        <v>0.17</v>
      </c>
      <c r="J128">
        <f>ROUNDUP(Tabela_prod_oc[[#This Row],[QTD DE PCT]],0)</f>
        <v>1</v>
      </c>
    </row>
    <row r="129" spans="1:10" hidden="1" x14ac:dyDescent="0.3">
      <c r="A129" s="1" t="s">
        <v>12180</v>
      </c>
      <c r="B129" s="12">
        <v>1</v>
      </c>
      <c r="C129" s="1" t="s">
        <v>5025</v>
      </c>
      <c r="D129" t="s">
        <v>5727</v>
      </c>
      <c r="E129" t="s">
        <v>4604</v>
      </c>
      <c r="F129" s="22">
        <v>2.42</v>
      </c>
      <c r="G129" t="str">
        <f>IFERROR(_xlfn.CONCAT("(",ROUND(Tabela_prod_oc[[#This Row],[QTD]]/VLOOKUP(Tabela_prod_oc[[#This Row],[PRODUTO]],Tabela_QTD_PCT[],3,0),2), " ", VLOOKUP(Tabela_prod_oc[[#This Row],[PRODUTO]],Tabela_QTD_PCT[],2,0),")"),"")</f>
        <v>(0,17 PCT)</v>
      </c>
      <c r="H129" s="1" t="str">
        <f>IFERROR((VLOOKUP(Tabela_prod_oc[[#This Row],[PRODUTO]],Tabela_QTD_PCT[],2,0)),"")</f>
        <v>PCT</v>
      </c>
      <c r="I129" s="20">
        <f>IFERROR((ROUND(Tabela_prod_oc[[#This Row],[QTD]]/VLOOKUP(Tabela_prod_oc[[#This Row],[PRODUTO]],Tabela_QTD_PCT[],3,0),2)),"0")</f>
        <v>0.17</v>
      </c>
      <c r="J129">
        <f>ROUNDUP(Tabela_prod_oc[[#This Row],[QTD DE PCT]],0)</f>
        <v>1</v>
      </c>
    </row>
    <row r="130" spans="1:10" hidden="1" x14ac:dyDescent="0.3">
      <c r="A130" s="1" t="s">
        <v>12180</v>
      </c>
      <c r="B130" s="12">
        <v>1</v>
      </c>
      <c r="C130" s="1" t="s">
        <v>6278</v>
      </c>
      <c r="D130" t="s">
        <v>6279</v>
      </c>
      <c r="E130" t="s">
        <v>4604</v>
      </c>
      <c r="F130" s="22">
        <v>1.18</v>
      </c>
      <c r="G130" t="str">
        <f>IFERROR(_xlfn.CONCAT("(",ROUND(Tabela_prod_oc[[#This Row],[QTD]]/VLOOKUP(Tabela_prod_oc[[#This Row],[PRODUTO]],Tabela_QTD_PCT[],3,0),2), " ", VLOOKUP(Tabela_prod_oc[[#This Row],[PRODUTO]],Tabela_QTD_PCT[],2,0),")"),"")</f>
        <v>(0,08 PCT)</v>
      </c>
      <c r="H130" s="1" t="str">
        <f>IFERROR((VLOOKUP(Tabela_prod_oc[[#This Row],[PRODUTO]],Tabela_QTD_PCT[],2,0)),"")</f>
        <v>PCT</v>
      </c>
      <c r="I130" s="20">
        <f>IFERROR((ROUND(Tabela_prod_oc[[#This Row],[QTD]]/VLOOKUP(Tabela_prod_oc[[#This Row],[PRODUTO]],Tabela_QTD_PCT[],3,0),2)),"0")</f>
        <v>0.08</v>
      </c>
      <c r="J130">
        <f>ROUNDUP(Tabela_prod_oc[[#This Row],[QTD DE PCT]],0)</f>
        <v>1</v>
      </c>
    </row>
    <row r="131" spans="1:10" hidden="1" x14ac:dyDescent="0.3">
      <c r="A131" s="1" t="s">
        <v>12180</v>
      </c>
      <c r="B131" s="12">
        <v>1</v>
      </c>
      <c r="C131" s="1" t="s">
        <v>5783</v>
      </c>
      <c r="D131" t="s">
        <v>5784</v>
      </c>
      <c r="E131" t="s">
        <v>4604</v>
      </c>
      <c r="F131" s="22">
        <v>1.28</v>
      </c>
      <c r="G131" t="str">
        <f>IFERROR(_xlfn.CONCAT("(",ROUND(Tabela_prod_oc[[#This Row],[QTD]]/VLOOKUP(Tabela_prod_oc[[#This Row],[PRODUTO]],Tabela_QTD_PCT[],3,0),2), " ", VLOOKUP(Tabela_prod_oc[[#This Row],[PRODUTO]],Tabela_QTD_PCT[],2,0),")"),"")</f>
        <v>(0,08 PCT)</v>
      </c>
      <c r="H131" s="1" t="str">
        <f>IFERROR((VLOOKUP(Tabela_prod_oc[[#This Row],[PRODUTO]],Tabela_QTD_PCT[],2,0)),"")</f>
        <v>PCT</v>
      </c>
      <c r="I131" s="20">
        <f>IFERROR((ROUND(Tabela_prod_oc[[#This Row],[QTD]]/VLOOKUP(Tabela_prod_oc[[#This Row],[PRODUTO]],Tabela_QTD_PCT[],3,0),2)),"0")</f>
        <v>0.08</v>
      </c>
      <c r="J131">
        <f>ROUNDUP(Tabela_prod_oc[[#This Row],[QTD DE PCT]],0)</f>
        <v>1</v>
      </c>
    </row>
    <row r="132" spans="1:10" hidden="1" x14ac:dyDescent="0.3">
      <c r="A132" s="1" t="s">
        <v>12180</v>
      </c>
      <c r="B132" s="12">
        <v>1</v>
      </c>
      <c r="C132" s="1" t="s">
        <v>5777</v>
      </c>
      <c r="D132" t="s">
        <v>5778</v>
      </c>
      <c r="E132" t="s">
        <v>4606</v>
      </c>
      <c r="F132" s="22">
        <v>3.56</v>
      </c>
      <c r="G132" t="str">
        <f>IFERROR(_xlfn.CONCAT("(",ROUND(Tabela_prod_oc[[#This Row],[QTD]]/VLOOKUP(Tabela_prod_oc[[#This Row],[PRODUTO]],Tabela_QTD_PCT[],3,0),2), " ", VLOOKUP(Tabela_prod_oc[[#This Row],[PRODUTO]],Tabela_QTD_PCT[],2,0),")"),"")</f>
        <v>(0,17 PCT)</v>
      </c>
      <c r="H132" s="1" t="str">
        <f>IFERROR((VLOOKUP(Tabela_prod_oc[[#This Row],[PRODUTO]],Tabela_QTD_PCT[],2,0)),"")</f>
        <v>PCT</v>
      </c>
      <c r="I132" s="20">
        <f>IFERROR((ROUND(Tabela_prod_oc[[#This Row],[QTD]]/VLOOKUP(Tabela_prod_oc[[#This Row],[PRODUTO]],Tabela_QTD_PCT[],3,0),2)),"0")</f>
        <v>0.17</v>
      </c>
      <c r="J132">
        <f>ROUNDUP(Tabela_prod_oc[[#This Row],[QTD DE PCT]],0)</f>
        <v>1</v>
      </c>
    </row>
    <row r="133" spans="1:10" hidden="1" x14ac:dyDescent="0.3">
      <c r="A133" s="1" t="s">
        <v>12243</v>
      </c>
      <c r="B133" s="12">
        <v>24</v>
      </c>
      <c r="C133" s="1" t="s">
        <v>5040</v>
      </c>
      <c r="D133" t="s">
        <v>5725</v>
      </c>
      <c r="E133" t="s">
        <v>4627</v>
      </c>
      <c r="F133" s="22">
        <v>44.14</v>
      </c>
      <c r="G133" t="str">
        <f>IFERROR(_xlfn.CONCAT("(",ROUND(Tabela_prod_oc[[#This Row],[QTD]]/VLOOKUP(Tabela_prod_oc[[#This Row],[PRODUTO]],Tabela_QTD_PCT[],3,0),2), " ", VLOOKUP(Tabela_prod_oc[[#This Row],[PRODUTO]],Tabela_QTD_PCT[],2,0),")"),"")</f>
        <v>(2 PCT)</v>
      </c>
      <c r="H133" s="1" t="str">
        <f>IFERROR((VLOOKUP(Tabela_prod_oc[[#This Row],[PRODUTO]],Tabela_QTD_PCT[],2,0)),"")</f>
        <v>PCT</v>
      </c>
      <c r="I133" s="20">
        <f>IFERROR((ROUND(Tabela_prod_oc[[#This Row],[QTD]]/VLOOKUP(Tabela_prod_oc[[#This Row],[PRODUTO]],Tabela_QTD_PCT[],3,0),2)),"0")</f>
        <v>2</v>
      </c>
      <c r="J133">
        <f>ROUNDUP(Tabela_prod_oc[[#This Row],[QTD DE PCT]],0)</f>
        <v>2</v>
      </c>
    </row>
    <row r="134" spans="1:10" hidden="1" x14ac:dyDescent="0.3">
      <c r="A134" s="1" t="s">
        <v>12242</v>
      </c>
      <c r="B134" s="12">
        <v>24</v>
      </c>
      <c r="C134" s="1" t="s">
        <v>5040</v>
      </c>
      <c r="D134" t="s">
        <v>5725</v>
      </c>
      <c r="E134" t="s">
        <v>4606</v>
      </c>
      <c r="F134" s="22">
        <v>41.82</v>
      </c>
      <c r="G134" t="str">
        <f>IFERROR(_xlfn.CONCAT("(",ROUND(Tabela_prod_oc[[#This Row],[QTD]]/VLOOKUP(Tabela_prod_oc[[#This Row],[PRODUTO]],Tabela_QTD_PCT[],3,0),2), " ", VLOOKUP(Tabela_prod_oc[[#This Row],[PRODUTO]],Tabela_QTD_PCT[],2,0),")"),"")</f>
        <v>(2 PCT)</v>
      </c>
      <c r="H134" s="1" t="str">
        <f>IFERROR((VLOOKUP(Tabela_prod_oc[[#This Row],[PRODUTO]],Tabela_QTD_PCT[],2,0)),"")</f>
        <v>PCT</v>
      </c>
      <c r="I134" s="20">
        <f>IFERROR((ROUND(Tabela_prod_oc[[#This Row],[QTD]]/VLOOKUP(Tabela_prod_oc[[#This Row],[PRODUTO]],Tabela_QTD_PCT[],3,0),2)),"0")</f>
        <v>2</v>
      </c>
      <c r="J134">
        <f>ROUNDUP(Tabela_prod_oc[[#This Row],[QTD DE PCT]],0)</f>
        <v>2</v>
      </c>
    </row>
    <row r="135" spans="1:10" hidden="1" x14ac:dyDescent="0.3">
      <c r="A135" s="1" t="s">
        <v>12241</v>
      </c>
      <c r="B135" s="12">
        <v>0</v>
      </c>
      <c r="E135" t="s">
        <v>4632</v>
      </c>
      <c r="F135" s="22">
        <v>3604.9</v>
      </c>
      <c r="G135" t="str">
        <f>IFERROR(_xlfn.CONCAT("(",ROUND(Tabela_prod_oc[[#This Row],[QTD]]/VLOOKUP(Tabela_prod_oc[[#This Row],[PRODUTO]],Tabela_QTD_PCT[],3,0),2), " ", VLOOKUP(Tabela_prod_oc[[#This Row],[PRODUTO]],Tabela_QTD_PCT[],2,0),")"),"")</f>
        <v/>
      </c>
      <c r="H135" s="1" t="str">
        <f>IFERROR((VLOOKUP(Tabela_prod_oc[[#This Row],[PRODUTO]],Tabela_QTD_PCT[],2,0)),"")</f>
        <v/>
      </c>
      <c r="I135" s="20" t="str">
        <f>IFERROR((ROUND(Tabela_prod_oc[[#This Row],[QTD]]/VLOOKUP(Tabela_prod_oc[[#This Row],[PRODUTO]],Tabela_QTD_PCT[],3,0),2)),"0")</f>
        <v>0</v>
      </c>
      <c r="J135">
        <f>ROUNDUP(Tabela_prod_oc[[#This Row],[QTD DE PCT]],0)</f>
        <v>0</v>
      </c>
    </row>
    <row r="136" spans="1:10" hidden="1" x14ac:dyDescent="0.3">
      <c r="A136" s="1" t="s">
        <v>12240</v>
      </c>
      <c r="B136" s="12">
        <v>180</v>
      </c>
      <c r="C136" s="1" t="s">
        <v>5783</v>
      </c>
      <c r="D136" t="s">
        <v>5784</v>
      </c>
      <c r="E136" t="s">
        <v>4604</v>
      </c>
      <c r="F136" s="22">
        <v>704.05</v>
      </c>
      <c r="G136" t="str">
        <f>IFERROR(_xlfn.CONCAT("(",ROUND(Tabela_prod_oc[[#This Row],[QTD]]/VLOOKUP(Tabela_prod_oc[[#This Row],[PRODUTO]],Tabela_QTD_PCT[],3,0),2), " ", VLOOKUP(Tabela_prod_oc[[#This Row],[PRODUTO]],Tabela_QTD_PCT[],2,0),")"),"")</f>
        <v>(15 PCT)</v>
      </c>
      <c r="H136" s="1" t="str">
        <f>IFERROR((VLOOKUP(Tabela_prod_oc[[#This Row],[PRODUTO]],Tabela_QTD_PCT[],2,0)),"")</f>
        <v>PCT</v>
      </c>
      <c r="I136" s="20">
        <f>IFERROR((ROUND(Tabela_prod_oc[[#This Row],[QTD]]/VLOOKUP(Tabela_prod_oc[[#This Row],[PRODUTO]],Tabela_QTD_PCT[],3,0),2)),"0")</f>
        <v>15</v>
      </c>
      <c r="J136">
        <f>ROUNDUP(Tabela_prod_oc[[#This Row],[QTD DE PCT]],0)</f>
        <v>15</v>
      </c>
    </row>
    <row r="137" spans="1:10" hidden="1" x14ac:dyDescent="0.3">
      <c r="A137" s="1" t="s">
        <v>12170</v>
      </c>
      <c r="B137" s="12">
        <v>0</v>
      </c>
      <c r="E137" t="s">
        <v>4628</v>
      </c>
      <c r="F137" s="22">
        <v>58164</v>
      </c>
      <c r="G137" t="str">
        <f>IFERROR(_xlfn.CONCAT("(",ROUND(Tabela_prod_oc[[#This Row],[QTD]]/VLOOKUP(Tabela_prod_oc[[#This Row],[PRODUTO]],Tabela_QTD_PCT[],3,0),2), " ", VLOOKUP(Tabela_prod_oc[[#This Row],[PRODUTO]],Tabela_QTD_PCT[],2,0),")"),"")</f>
        <v/>
      </c>
      <c r="H137" s="1" t="str">
        <f>IFERROR((VLOOKUP(Tabela_prod_oc[[#This Row],[PRODUTO]],Tabela_QTD_PCT[],2,0)),"")</f>
        <v/>
      </c>
      <c r="I137" s="20" t="str">
        <f>IFERROR((ROUND(Tabela_prod_oc[[#This Row],[QTD]]/VLOOKUP(Tabela_prod_oc[[#This Row],[PRODUTO]],Tabela_QTD_PCT[],3,0),2)),"0")</f>
        <v>0</v>
      </c>
      <c r="J137">
        <f>ROUNDUP(Tabela_prod_oc[[#This Row],[QTD DE PCT]],0)</f>
        <v>0</v>
      </c>
    </row>
    <row r="138" spans="1:10" hidden="1" x14ac:dyDescent="0.3">
      <c r="A138" s="1" t="s">
        <v>12239</v>
      </c>
      <c r="B138" s="12">
        <v>2</v>
      </c>
      <c r="C138" s="1" t="s">
        <v>5025</v>
      </c>
      <c r="D138" t="s">
        <v>5727</v>
      </c>
      <c r="E138" t="s">
        <v>10039</v>
      </c>
      <c r="F138" s="22">
        <v>16.010000000000002</v>
      </c>
      <c r="G138" t="str">
        <f>IFERROR(_xlfn.CONCAT("(",ROUND(Tabela_prod_oc[[#This Row],[QTD]]/VLOOKUP(Tabela_prod_oc[[#This Row],[PRODUTO]],Tabela_QTD_PCT[],3,0),2), " ", VLOOKUP(Tabela_prod_oc[[#This Row],[PRODUTO]],Tabela_QTD_PCT[],2,0),")"),"")</f>
        <v>(0,33 PCT)</v>
      </c>
      <c r="H138" s="1" t="str">
        <f>IFERROR((VLOOKUP(Tabela_prod_oc[[#This Row],[PRODUTO]],Tabela_QTD_PCT[],2,0)),"")</f>
        <v>PCT</v>
      </c>
      <c r="I138" s="20">
        <f>IFERROR((ROUND(Tabela_prod_oc[[#This Row],[QTD]]/VLOOKUP(Tabela_prod_oc[[#This Row],[PRODUTO]],Tabela_QTD_PCT[],3,0),2)),"0")</f>
        <v>0.33</v>
      </c>
      <c r="J138">
        <f>ROUNDUP(Tabela_prod_oc[[#This Row],[QTD DE PCT]],0)</f>
        <v>1</v>
      </c>
    </row>
    <row r="139" spans="1:10" hidden="1" x14ac:dyDescent="0.3">
      <c r="A139" s="1" t="s">
        <v>12017</v>
      </c>
      <c r="B139" s="12">
        <v>300</v>
      </c>
      <c r="C139" s="1" t="s">
        <v>5025</v>
      </c>
      <c r="D139" t="s">
        <v>5727</v>
      </c>
      <c r="E139" t="s">
        <v>4607</v>
      </c>
      <c r="F139" s="22">
        <v>718</v>
      </c>
      <c r="G139" t="str">
        <f>IFERROR(_xlfn.CONCAT("(",ROUND(Tabela_prod_oc[[#This Row],[QTD]]/VLOOKUP(Tabela_prod_oc[[#This Row],[PRODUTO]],Tabela_QTD_PCT[],3,0),2), " ", VLOOKUP(Tabela_prod_oc[[#This Row],[PRODUTO]],Tabela_QTD_PCT[],2,0),")"),"")</f>
        <v>(50 PCT)</v>
      </c>
      <c r="H139" s="1" t="str">
        <f>IFERROR((VLOOKUP(Tabela_prod_oc[[#This Row],[PRODUTO]],Tabela_QTD_PCT[],2,0)),"")</f>
        <v>PCT</v>
      </c>
      <c r="I139" s="20">
        <f>IFERROR((ROUND(Tabela_prod_oc[[#This Row],[QTD]]/VLOOKUP(Tabela_prod_oc[[#This Row],[PRODUTO]],Tabela_QTD_PCT[],3,0),2)),"0")</f>
        <v>50</v>
      </c>
      <c r="J139">
        <f>ROUNDUP(Tabela_prod_oc[[#This Row],[QTD DE PCT]],0)</f>
        <v>50</v>
      </c>
    </row>
    <row r="140" spans="1:10" hidden="1" x14ac:dyDescent="0.3">
      <c r="A140" s="1" t="s">
        <v>12238</v>
      </c>
      <c r="B140" s="12">
        <v>24</v>
      </c>
      <c r="C140" s="1" t="s">
        <v>5712</v>
      </c>
      <c r="D140" t="s">
        <v>5734</v>
      </c>
      <c r="E140" t="s">
        <v>4604</v>
      </c>
      <c r="F140" s="22">
        <v>31.46</v>
      </c>
      <c r="G140" t="str">
        <f>IFERROR(_xlfn.CONCAT("(",ROUND(Tabela_prod_oc[[#This Row],[QTD]]/VLOOKUP(Tabela_prod_oc[[#This Row],[PRODUTO]],Tabela_QTD_PCT[],3,0),2), " ", VLOOKUP(Tabela_prod_oc[[#This Row],[PRODUTO]],Tabela_QTD_PCT[],2,0),")"),"")</f>
        <v>(2 PCT)</v>
      </c>
      <c r="H140" s="1" t="str">
        <f>IFERROR((VLOOKUP(Tabela_prod_oc[[#This Row],[PRODUTO]],Tabela_QTD_PCT[],2,0)),"")</f>
        <v>PCT</v>
      </c>
      <c r="I140" s="20">
        <f>IFERROR((ROUND(Tabela_prod_oc[[#This Row],[QTD]]/VLOOKUP(Tabela_prod_oc[[#This Row],[PRODUTO]],Tabela_QTD_PCT[],3,0),2)),"0")</f>
        <v>2</v>
      </c>
      <c r="J140">
        <f>ROUNDUP(Tabela_prod_oc[[#This Row],[QTD DE PCT]],0)</f>
        <v>2</v>
      </c>
    </row>
    <row r="141" spans="1:10" hidden="1" x14ac:dyDescent="0.3">
      <c r="A141" s="1" t="s">
        <v>12156</v>
      </c>
      <c r="B141" s="12">
        <v>24</v>
      </c>
      <c r="C141" s="1" t="s">
        <v>5767</v>
      </c>
      <c r="D141" t="s">
        <v>5768</v>
      </c>
      <c r="E141" t="s">
        <v>4606</v>
      </c>
      <c r="F141" s="22">
        <v>31.22</v>
      </c>
      <c r="G141" t="str">
        <f>IFERROR(_xlfn.CONCAT("(",ROUND(Tabela_prod_oc[[#This Row],[QTD]]/VLOOKUP(Tabela_prod_oc[[#This Row],[PRODUTO]],Tabela_QTD_PCT[],3,0),2), " ", VLOOKUP(Tabela_prod_oc[[#This Row],[PRODUTO]],Tabela_QTD_PCT[],2,0),")"),"")</f>
        <v>(2 PCT)</v>
      </c>
      <c r="H141" s="1" t="str">
        <f>IFERROR((VLOOKUP(Tabela_prod_oc[[#This Row],[PRODUTO]],Tabela_QTD_PCT[],2,0)),"")</f>
        <v>PCT</v>
      </c>
      <c r="I141" s="20">
        <f>IFERROR((ROUND(Tabela_prod_oc[[#This Row],[QTD]]/VLOOKUP(Tabela_prod_oc[[#This Row],[PRODUTO]],Tabela_QTD_PCT[],3,0),2)),"0")</f>
        <v>2</v>
      </c>
      <c r="J141">
        <f>ROUNDUP(Tabela_prod_oc[[#This Row],[QTD DE PCT]],0)</f>
        <v>2</v>
      </c>
    </row>
    <row r="142" spans="1:10" hidden="1" x14ac:dyDescent="0.3">
      <c r="A142" s="1" t="s">
        <v>12237</v>
      </c>
      <c r="B142" s="12">
        <v>36</v>
      </c>
      <c r="C142" s="1" t="s">
        <v>5809</v>
      </c>
      <c r="D142" t="s">
        <v>5810</v>
      </c>
      <c r="E142" t="s">
        <v>4627</v>
      </c>
      <c r="F142" s="22">
        <v>53.82</v>
      </c>
      <c r="G142" t="str">
        <f>IFERROR(_xlfn.CONCAT("(",ROUND(Tabela_prod_oc[[#This Row],[QTD]]/VLOOKUP(Tabela_prod_oc[[#This Row],[PRODUTO]],Tabela_QTD_PCT[],3,0),2), " ", VLOOKUP(Tabela_prod_oc[[#This Row],[PRODUTO]],Tabela_QTD_PCT[],2,0),")"),"")</f>
        <v>(3 PCT)</v>
      </c>
      <c r="H142" s="1" t="str">
        <f>IFERROR((VLOOKUP(Tabela_prod_oc[[#This Row],[PRODUTO]],Tabela_QTD_PCT[],2,0)),"")</f>
        <v>PCT</v>
      </c>
      <c r="I142" s="20">
        <f>IFERROR((ROUND(Tabela_prod_oc[[#This Row],[QTD]]/VLOOKUP(Tabela_prod_oc[[#This Row],[PRODUTO]],Tabela_QTD_PCT[],3,0),2)),"0")</f>
        <v>3</v>
      </c>
      <c r="J142">
        <f>ROUNDUP(Tabela_prod_oc[[#This Row],[QTD DE PCT]],0)</f>
        <v>3</v>
      </c>
    </row>
    <row r="143" spans="1:10" hidden="1" x14ac:dyDescent="0.3">
      <c r="A143" s="1" t="s">
        <v>12236</v>
      </c>
      <c r="B143" s="12">
        <v>51</v>
      </c>
      <c r="C143" s="1" t="s">
        <v>5034</v>
      </c>
      <c r="D143" t="s">
        <v>5733</v>
      </c>
      <c r="E143" t="s">
        <v>4602</v>
      </c>
      <c r="F143" s="22">
        <v>95.25</v>
      </c>
      <c r="G143" t="str">
        <f>IFERROR(_xlfn.CONCAT("(",ROUND(Tabela_prod_oc[[#This Row],[QTD]]/VLOOKUP(Tabela_prod_oc[[#This Row],[PRODUTO]],Tabela_QTD_PCT[],3,0),2), " ", VLOOKUP(Tabela_prod_oc[[#This Row],[PRODUTO]],Tabela_QTD_PCT[],2,0),")"),"")</f>
        <v>(4,25 PCT)</v>
      </c>
      <c r="H143" s="1" t="str">
        <f>IFERROR((VLOOKUP(Tabela_prod_oc[[#This Row],[PRODUTO]],Tabela_QTD_PCT[],2,0)),"")</f>
        <v>PCT</v>
      </c>
      <c r="I143" s="20">
        <f>IFERROR((ROUND(Tabela_prod_oc[[#This Row],[QTD]]/VLOOKUP(Tabela_prod_oc[[#This Row],[PRODUTO]],Tabela_QTD_PCT[],3,0),2)),"0")</f>
        <v>4.25</v>
      </c>
      <c r="J143">
        <f>ROUNDUP(Tabela_prod_oc[[#This Row],[QTD DE PCT]],0)</f>
        <v>5</v>
      </c>
    </row>
    <row r="144" spans="1:10" x14ac:dyDescent="0.3">
      <c r="A144" s="1" t="s">
        <v>12235</v>
      </c>
      <c r="B144" s="12">
        <v>1</v>
      </c>
      <c r="C144" s="1" t="s">
        <v>5025</v>
      </c>
      <c r="D144" t="s">
        <v>5727</v>
      </c>
      <c r="E144" t="s">
        <v>4606</v>
      </c>
      <c r="F144" s="22">
        <v>0</v>
      </c>
      <c r="G144" t="str">
        <f>IFERROR(_xlfn.CONCAT("(",ROUND(Tabela_prod_oc[[#This Row],[QTD]]/VLOOKUP(Tabela_prod_oc[[#This Row],[PRODUTO]],Tabela_QTD_PCT[],3,0),2), " ", VLOOKUP(Tabela_prod_oc[[#This Row],[PRODUTO]],Tabela_QTD_PCT[],2,0),")"),"")</f>
        <v>(0,17 PCT)</v>
      </c>
      <c r="H144" s="1" t="str">
        <f>IFERROR((VLOOKUP(Tabela_prod_oc[[#This Row],[PRODUTO]],Tabela_QTD_PCT[],2,0)),"")</f>
        <v>PCT</v>
      </c>
      <c r="I144" s="20">
        <f>IFERROR((ROUND(Tabela_prod_oc[[#This Row],[QTD]]/VLOOKUP(Tabela_prod_oc[[#This Row],[PRODUTO]],Tabela_QTD_PCT[],3,0),2)),"0")</f>
        <v>0.17</v>
      </c>
      <c r="J144">
        <f>ROUNDUP(Tabela_prod_oc[[#This Row],[QTD DE PCT]],0)</f>
        <v>1</v>
      </c>
    </row>
    <row r="145" spans="1:10" hidden="1" x14ac:dyDescent="0.3">
      <c r="A145" s="1" t="s">
        <v>12234</v>
      </c>
      <c r="B145" s="12">
        <v>12</v>
      </c>
      <c r="C145" s="1" t="s">
        <v>5712</v>
      </c>
      <c r="D145" t="s">
        <v>5734</v>
      </c>
      <c r="E145" t="s">
        <v>4602</v>
      </c>
      <c r="F145" s="22">
        <v>20</v>
      </c>
      <c r="G145" t="str">
        <f>IFERROR(_xlfn.CONCAT("(",ROUND(Tabela_prod_oc[[#This Row],[QTD]]/VLOOKUP(Tabela_prod_oc[[#This Row],[PRODUTO]],Tabela_QTD_PCT[],3,0),2), " ", VLOOKUP(Tabela_prod_oc[[#This Row],[PRODUTO]],Tabela_QTD_PCT[],2,0),")"),"")</f>
        <v>(1 PCT)</v>
      </c>
      <c r="H145" s="1" t="str">
        <f>IFERROR((VLOOKUP(Tabela_prod_oc[[#This Row],[PRODUTO]],Tabela_QTD_PCT[],2,0)),"")</f>
        <v>PCT</v>
      </c>
      <c r="I145" s="20">
        <f>IFERROR((ROUND(Tabela_prod_oc[[#This Row],[QTD]]/VLOOKUP(Tabela_prod_oc[[#This Row],[PRODUTO]],Tabela_QTD_PCT[],3,0),2)),"0")</f>
        <v>1</v>
      </c>
      <c r="J145">
        <f>ROUNDUP(Tabela_prod_oc[[#This Row],[QTD DE PCT]],0)</f>
        <v>1</v>
      </c>
    </row>
    <row r="146" spans="1:10" hidden="1" x14ac:dyDescent="0.3">
      <c r="A146" s="1" t="s">
        <v>11854</v>
      </c>
      <c r="B146" s="12">
        <v>2</v>
      </c>
      <c r="C146" s="1" t="s">
        <v>5767</v>
      </c>
      <c r="D146" t="s">
        <v>5768</v>
      </c>
      <c r="E146" t="s">
        <v>12207</v>
      </c>
      <c r="F146" s="22">
        <v>4.25</v>
      </c>
      <c r="G146" t="str">
        <f>IFERROR(_xlfn.CONCAT("(",ROUND(Tabela_prod_oc[[#This Row],[QTD]]/VLOOKUP(Tabela_prod_oc[[#This Row],[PRODUTO]],Tabela_QTD_PCT[],3,0),2), " ", VLOOKUP(Tabela_prod_oc[[#This Row],[PRODUTO]],Tabela_QTD_PCT[],2,0),")"),"")</f>
        <v>(0,17 PCT)</v>
      </c>
      <c r="H146" s="1" t="str">
        <f>IFERROR((VLOOKUP(Tabela_prod_oc[[#This Row],[PRODUTO]],Tabela_QTD_PCT[],2,0)),"")</f>
        <v>PCT</v>
      </c>
      <c r="I146" s="20">
        <f>IFERROR((ROUND(Tabela_prod_oc[[#This Row],[QTD]]/VLOOKUP(Tabela_prod_oc[[#This Row],[PRODUTO]],Tabela_QTD_PCT[],3,0),2)),"0")</f>
        <v>0.17</v>
      </c>
      <c r="J146">
        <f>ROUNDUP(Tabela_prod_oc[[#This Row],[QTD DE PCT]],0)</f>
        <v>1</v>
      </c>
    </row>
    <row r="147" spans="1:10" hidden="1" x14ac:dyDescent="0.3">
      <c r="A147" s="1" t="s">
        <v>11854</v>
      </c>
      <c r="B147" s="12">
        <v>6</v>
      </c>
      <c r="C147" s="1" t="s">
        <v>5746</v>
      </c>
      <c r="D147" t="s">
        <v>5747</v>
      </c>
      <c r="E147" t="s">
        <v>12207</v>
      </c>
      <c r="F147" s="22">
        <v>42.09</v>
      </c>
      <c r="G147" t="str">
        <f>IFERROR(_xlfn.CONCAT("(",ROUND(Tabela_prod_oc[[#This Row],[QTD]]/VLOOKUP(Tabela_prod_oc[[#This Row],[PRODUTO]],Tabela_QTD_PCT[],3,0),2), " ", VLOOKUP(Tabela_prod_oc[[#This Row],[PRODUTO]],Tabela_QTD_PCT[],2,0),")"),"")</f>
        <v>(1 PCT)</v>
      </c>
      <c r="H147" s="1" t="str">
        <f>IFERROR((VLOOKUP(Tabela_prod_oc[[#This Row],[PRODUTO]],Tabela_QTD_PCT[],2,0)),"")</f>
        <v>PCT</v>
      </c>
      <c r="I147" s="20">
        <f>IFERROR((ROUND(Tabela_prod_oc[[#This Row],[QTD]]/VLOOKUP(Tabela_prod_oc[[#This Row],[PRODUTO]],Tabela_QTD_PCT[],3,0),2)),"0")</f>
        <v>1</v>
      </c>
      <c r="J147">
        <f>ROUNDUP(Tabela_prod_oc[[#This Row],[QTD DE PCT]],0)</f>
        <v>1</v>
      </c>
    </row>
    <row r="148" spans="1:10" hidden="1" x14ac:dyDescent="0.3">
      <c r="A148" s="1" t="s">
        <v>11854</v>
      </c>
      <c r="B148" s="12">
        <v>112</v>
      </c>
      <c r="C148" s="1" t="s">
        <v>5040</v>
      </c>
      <c r="D148" t="s">
        <v>5725</v>
      </c>
      <c r="E148" t="s">
        <v>12207</v>
      </c>
      <c r="F148" s="22">
        <v>374.64</v>
      </c>
      <c r="G148" t="str">
        <f>IFERROR(_xlfn.CONCAT("(",ROUND(Tabela_prod_oc[[#This Row],[QTD]]/VLOOKUP(Tabela_prod_oc[[#This Row],[PRODUTO]],Tabela_QTD_PCT[],3,0),2), " ", VLOOKUP(Tabela_prod_oc[[#This Row],[PRODUTO]],Tabela_QTD_PCT[],2,0),")"),"")</f>
        <v>(9,33 PCT)</v>
      </c>
      <c r="H148" s="1" t="str">
        <f>IFERROR((VLOOKUP(Tabela_prod_oc[[#This Row],[PRODUTO]],Tabela_QTD_PCT[],2,0)),"")</f>
        <v>PCT</v>
      </c>
      <c r="I148" s="20">
        <f>IFERROR((ROUND(Tabela_prod_oc[[#This Row],[QTD]]/VLOOKUP(Tabela_prod_oc[[#This Row],[PRODUTO]],Tabela_QTD_PCT[],3,0),2)),"0")</f>
        <v>9.33</v>
      </c>
      <c r="J148">
        <f>ROUNDUP(Tabela_prod_oc[[#This Row],[QTD DE PCT]],0)</f>
        <v>10</v>
      </c>
    </row>
    <row r="149" spans="1:10" hidden="1" x14ac:dyDescent="0.3">
      <c r="A149" s="1" t="s">
        <v>11705</v>
      </c>
      <c r="B149" s="12">
        <v>49</v>
      </c>
      <c r="C149" s="1" t="s">
        <v>5040</v>
      </c>
      <c r="D149" t="s">
        <v>5725</v>
      </c>
      <c r="E149" t="s">
        <v>12207</v>
      </c>
      <c r="F149" s="22">
        <v>146.38999999999999</v>
      </c>
      <c r="G149" t="str">
        <f>IFERROR(_xlfn.CONCAT("(",ROUND(Tabela_prod_oc[[#This Row],[QTD]]/VLOOKUP(Tabela_prod_oc[[#This Row],[PRODUTO]],Tabela_QTD_PCT[],3,0),2), " ", VLOOKUP(Tabela_prod_oc[[#This Row],[PRODUTO]],Tabela_QTD_PCT[],2,0),")"),"")</f>
        <v>(4,08 PCT)</v>
      </c>
      <c r="H149" s="1" t="str">
        <f>IFERROR((VLOOKUP(Tabela_prod_oc[[#This Row],[PRODUTO]],Tabela_QTD_PCT[],2,0)),"")</f>
        <v>PCT</v>
      </c>
      <c r="I149" s="20">
        <f>IFERROR((ROUND(Tabela_prod_oc[[#This Row],[QTD]]/VLOOKUP(Tabela_prod_oc[[#This Row],[PRODUTO]],Tabela_QTD_PCT[],3,0),2)),"0")</f>
        <v>4.08</v>
      </c>
      <c r="J149">
        <f>ROUNDUP(Tabela_prod_oc[[#This Row],[QTD DE PCT]],0)</f>
        <v>5</v>
      </c>
    </row>
    <row r="150" spans="1:10" hidden="1" x14ac:dyDescent="0.3">
      <c r="A150" s="1" t="s">
        <v>11705</v>
      </c>
      <c r="B150" s="12">
        <v>8</v>
      </c>
      <c r="C150" s="1" t="s">
        <v>5779</v>
      </c>
      <c r="D150" t="s">
        <v>5780</v>
      </c>
      <c r="E150" t="s">
        <v>12207</v>
      </c>
      <c r="F150" s="22">
        <v>17.010000000000002</v>
      </c>
      <c r="G150" t="str">
        <f>IFERROR(_xlfn.CONCAT("(",ROUND(Tabela_prod_oc[[#This Row],[QTD]]/VLOOKUP(Tabela_prod_oc[[#This Row],[PRODUTO]],Tabela_QTD_PCT[],3,0),2), " ", VLOOKUP(Tabela_prod_oc[[#This Row],[PRODUTO]],Tabela_QTD_PCT[],2,0),")"),"")</f>
        <v>(0,67 PCT)</v>
      </c>
      <c r="H150" s="1" t="str">
        <f>IFERROR((VLOOKUP(Tabela_prod_oc[[#This Row],[PRODUTO]],Tabela_QTD_PCT[],2,0)),"")</f>
        <v>PCT</v>
      </c>
      <c r="I150" s="20">
        <f>IFERROR((ROUND(Tabela_prod_oc[[#This Row],[QTD]]/VLOOKUP(Tabela_prod_oc[[#This Row],[PRODUTO]],Tabela_QTD_PCT[],3,0),2)),"0")</f>
        <v>0.67</v>
      </c>
      <c r="J150">
        <f>ROUNDUP(Tabela_prod_oc[[#This Row],[QTD DE PCT]],0)</f>
        <v>1</v>
      </c>
    </row>
    <row r="151" spans="1:10" hidden="1" x14ac:dyDescent="0.3">
      <c r="A151" s="1" t="s">
        <v>11705</v>
      </c>
      <c r="B151" s="12">
        <v>2</v>
      </c>
      <c r="C151" s="1" t="s">
        <v>5035</v>
      </c>
      <c r="D151" t="s">
        <v>5729</v>
      </c>
      <c r="E151" t="s">
        <v>12207</v>
      </c>
      <c r="F151" s="22">
        <v>17.23</v>
      </c>
      <c r="G151" t="str">
        <f>IFERROR(_xlfn.CONCAT("(",ROUND(Tabela_prod_oc[[#This Row],[QTD]]/VLOOKUP(Tabela_prod_oc[[#This Row],[PRODUTO]],Tabela_QTD_PCT[],3,0),2), " ", VLOOKUP(Tabela_prod_oc[[#This Row],[PRODUTO]],Tabela_QTD_PCT[],2,0),")"),"")</f>
        <v>(1 PCT)</v>
      </c>
      <c r="H151" s="1" t="str">
        <f>IFERROR((VLOOKUP(Tabela_prod_oc[[#This Row],[PRODUTO]],Tabela_QTD_PCT[],2,0)),"")</f>
        <v>PCT</v>
      </c>
      <c r="I151" s="20">
        <f>IFERROR((ROUND(Tabela_prod_oc[[#This Row],[QTD]]/VLOOKUP(Tabela_prod_oc[[#This Row],[PRODUTO]],Tabela_QTD_PCT[],3,0),2)),"0")</f>
        <v>1</v>
      </c>
      <c r="J151">
        <f>ROUNDUP(Tabela_prod_oc[[#This Row],[QTD DE PCT]],0)</f>
        <v>1</v>
      </c>
    </row>
    <row r="152" spans="1:10" hidden="1" x14ac:dyDescent="0.3">
      <c r="A152" s="1" t="s">
        <v>11705</v>
      </c>
      <c r="B152" s="12">
        <v>5</v>
      </c>
      <c r="C152" s="1" t="s">
        <v>5025</v>
      </c>
      <c r="D152" t="s">
        <v>5727</v>
      </c>
      <c r="E152" t="s">
        <v>12207</v>
      </c>
      <c r="F152" s="22">
        <v>24.54</v>
      </c>
      <c r="G152" t="str">
        <f>IFERROR(_xlfn.CONCAT("(",ROUND(Tabela_prod_oc[[#This Row],[QTD]]/VLOOKUP(Tabela_prod_oc[[#This Row],[PRODUTO]],Tabela_QTD_PCT[],3,0),2), " ", VLOOKUP(Tabela_prod_oc[[#This Row],[PRODUTO]],Tabela_QTD_PCT[],2,0),")"),"")</f>
        <v>(0,83 PCT)</v>
      </c>
      <c r="H152" s="1" t="str">
        <f>IFERROR((VLOOKUP(Tabela_prod_oc[[#This Row],[PRODUTO]],Tabela_QTD_PCT[],2,0)),"")</f>
        <v>PCT</v>
      </c>
      <c r="I152" s="20">
        <f>IFERROR((ROUND(Tabela_prod_oc[[#This Row],[QTD]]/VLOOKUP(Tabela_prod_oc[[#This Row],[PRODUTO]],Tabela_QTD_PCT[],3,0),2)),"0")</f>
        <v>0.83</v>
      </c>
      <c r="J152">
        <f>ROUNDUP(Tabela_prod_oc[[#This Row],[QTD DE PCT]],0)</f>
        <v>1</v>
      </c>
    </row>
    <row r="153" spans="1:10" hidden="1" x14ac:dyDescent="0.3">
      <c r="A153" s="1" t="s">
        <v>12151</v>
      </c>
      <c r="B153" s="12">
        <v>1</v>
      </c>
      <c r="C153" s="1" t="s">
        <v>5028</v>
      </c>
      <c r="D153" t="s">
        <v>5726</v>
      </c>
      <c r="E153" t="s">
        <v>4606</v>
      </c>
      <c r="F153" s="22">
        <v>8.69</v>
      </c>
      <c r="G153" t="str">
        <f>IFERROR(_xlfn.CONCAT("(",ROUND(Tabela_prod_oc[[#This Row],[QTD]]/VLOOKUP(Tabela_prod_oc[[#This Row],[PRODUTO]],Tabela_QTD_PCT[],3,0),2), " ", VLOOKUP(Tabela_prod_oc[[#This Row],[PRODUTO]],Tabela_QTD_PCT[],2,0),")"),"")</f>
        <v>(0,17 PCT)</v>
      </c>
      <c r="H153" s="1" t="str">
        <f>IFERROR((VLOOKUP(Tabela_prod_oc[[#This Row],[PRODUTO]],Tabela_QTD_PCT[],2,0)),"")</f>
        <v>PCT</v>
      </c>
      <c r="I153" s="20">
        <f>IFERROR((ROUND(Tabela_prod_oc[[#This Row],[QTD]]/VLOOKUP(Tabela_prod_oc[[#This Row],[PRODUTO]],Tabela_QTD_PCT[],3,0),2)),"0")</f>
        <v>0.17</v>
      </c>
      <c r="J153">
        <f>ROUNDUP(Tabela_prod_oc[[#This Row],[QTD DE PCT]],0)</f>
        <v>1</v>
      </c>
    </row>
    <row r="154" spans="1:10" hidden="1" x14ac:dyDescent="0.3">
      <c r="A154" s="1" t="s">
        <v>12162</v>
      </c>
      <c r="B154" s="12">
        <v>48</v>
      </c>
      <c r="C154" s="1" t="s">
        <v>5716</v>
      </c>
      <c r="D154" t="s">
        <v>5738</v>
      </c>
      <c r="E154" t="s">
        <v>4627</v>
      </c>
      <c r="F154" s="22">
        <v>25.74</v>
      </c>
      <c r="G154" t="str">
        <f>IFERROR(_xlfn.CONCAT("(",ROUND(Tabela_prod_oc[[#This Row],[QTD]]/VLOOKUP(Tabela_prod_oc[[#This Row],[PRODUTO]],Tabela_QTD_PCT[],3,0),2), " ", VLOOKUP(Tabela_prod_oc[[#This Row],[PRODUTO]],Tabela_QTD_PCT[],2,0),")"),"")</f>
        <v>(1 CX)</v>
      </c>
      <c r="H154" s="1" t="str">
        <f>IFERROR((VLOOKUP(Tabela_prod_oc[[#This Row],[PRODUTO]],Tabela_QTD_PCT[],2,0)),"")</f>
        <v>CX</v>
      </c>
      <c r="I154" s="20">
        <f>IFERROR((ROUND(Tabela_prod_oc[[#This Row],[QTD]]/VLOOKUP(Tabela_prod_oc[[#This Row],[PRODUTO]],Tabela_QTD_PCT[],3,0),2)),"0")</f>
        <v>1</v>
      </c>
      <c r="J154">
        <f>ROUNDUP(Tabela_prod_oc[[#This Row],[QTD DE PCT]],0)</f>
        <v>1</v>
      </c>
    </row>
    <row r="155" spans="1:10" hidden="1" x14ac:dyDescent="0.3">
      <c r="A155" s="1" t="s">
        <v>12159</v>
      </c>
      <c r="B155" s="12">
        <v>2</v>
      </c>
      <c r="C155" s="1" t="s">
        <v>5035</v>
      </c>
      <c r="D155" t="s">
        <v>5729</v>
      </c>
      <c r="E155" t="s">
        <v>4606</v>
      </c>
      <c r="F155" s="22">
        <v>18.47</v>
      </c>
      <c r="G155" t="str">
        <f>IFERROR(_xlfn.CONCAT("(",ROUND(Tabela_prod_oc[[#This Row],[QTD]]/VLOOKUP(Tabela_prod_oc[[#This Row],[PRODUTO]],Tabela_QTD_PCT[],3,0),2), " ", VLOOKUP(Tabela_prod_oc[[#This Row],[PRODUTO]],Tabela_QTD_PCT[],2,0),")"),"")</f>
        <v>(1 PCT)</v>
      </c>
      <c r="H155" s="1" t="str">
        <f>IFERROR((VLOOKUP(Tabela_prod_oc[[#This Row],[PRODUTO]],Tabela_QTD_PCT[],2,0)),"")</f>
        <v>PCT</v>
      </c>
      <c r="I155" s="20">
        <f>IFERROR((ROUND(Tabela_prod_oc[[#This Row],[QTD]]/VLOOKUP(Tabela_prod_oc[[#This Row],[PRODUTO]],Tabela_QTD_PCT[],3,0),2)),"0")</f>
        <v>1</v>
      </c>
      <c r="J155">
        <f>ROUNDUP(Tabela_prod_oc[[#This Row],[QTD DE PCT]],0)</f>
        <v>1</v>
      </c>
    </row>
    <row r="156" spans="1:10" hidden="1" x14ac:dyDescent="0.3">
      <c r="A156" s="1" t="s">
        <v>12148</v>
      </c>
      <c r="B156" s="12">
        <v>0</v>
      </c>
      <c r="E156" t="s">
        <v>4639</v>
      </c>
      <c r="F156" s="22">
        <v>39140.36</v>
      </c>
      <c r="G156" t="str">
        <f>IFERROR(_xlfn.CONCAT("(",ROUND(Tabela_prod_oc[[#This Row],[QTD]]/VLOOKUP(Tabela_prod_oc[[#This Row],[PRODUTO]],Tabela_QTD_PCT[],3,0),2), " ", VLOOKUP(Tabela_prod_oc[[#This Row],[PRODUTO]],Tabela_QTD_PCT[],2,0),")"),"")</f>
        <v/>
      </c>
      <c r="H156" s="1" t="str">
        <f>IFERROR((VLOOKUP(Tabela_prod_oc[[#This Row],[PRODUTO]],Tabela_QTD_PCT[],2,0)),"")</f>
        <v/>
      </c>
      <c r="I156" s="20" t="str">
        <f>IFERROR((ROUND(Tabela_prod_oc[[#This Row],[QTD]]/VLOOKUP(Tabela_prod_oc[[#This Row],[PRODUTO]],Tabela_QTD_PCT[],3,0),2)),"0")</f>
        <v>0</v>
      </c>
      <c r="J156">
        <f>ROUNDUP(Tabela_prod_oc[[#This Row],[QTD DE PCT]],0)</f>
        <v>0</v>
      </c>
    </row>
    <row r="157" spans="1:10" hidden="1" x14ac:dyDescent="0.3">
      <c r="A157" s="1" t="s">
        <v>12233</v>
      </c>
      <c r="B157" s="12">
        <v>2</v>
      </c>
      <c r="C157" s="1" t="s">
        <v>5744</v>
      </c>
      <c r="D157" t="s">
        <v>5745</v>
      </c>
      <c r="E157" t="s">
        <v>12207</v>
      </c>
      <c r="F157" s="22">
        <v>3.85</v>
      </c>
      <c r="G157" t="str">
        <f>IFERROR(_xlfn.CONCAT("(",ROUND(Tabela_prod_oc[[#This Row],[QTD]]/VLOOKUP(Tabela_prod_oc[[#This Row],[PRODUTO]],Tabela_QTD_PCT[],3,0),2), " ", VLOOKUP(Tabela_prod_oc[[#This Row],[PRODUTO]],Tabela_QTD_PCT[],2,0),")"),"")</f>
        <v>(0,17 PCT)</v>
      </c>
      <c r="H157" s="1" t="str">
        <f>IFERROR((VLOOKUP(Tabela_prod_oc[[#This Row],[PRODUTO]],Tabela_QTD_PCT[],2,0)),"")</f>
        <v>PCT</v>
      </c>
      <c r="I157" s="20">
        <f>IFERROR((ROUND(Tabela_prod_oc[[#This Row],[QTD]]/VLOOKUP(Tabela_prod_oc[[#This Row],[PRODUTO]],Tabela_QTD_PCT[],3,0),2)),"0")</f>
        <v>0.17</v>
      </c>
      <c r="J157">
        <f>ROUNDUP(Tabela_prod_oc[[#This Row],[QTD DE PCT]],0)</f>
        <v>1</v>
      </c>
    </row>
    <row r="158" spans="1:10" hidden="1" x14ac:dyDescent="0.3">
      <c r="A158" s="1" t="s">
        <v>12233</v>
      </c>
      <c r="B158" s="12">
        <v>1</v>
      </c>
      <c r="C158" s="1" t="s">
        <v>5042</v>
      </c>
      <c r="D158" t="s">
        <v>5730</v>
      </c>
      <c r="E158" t="s">
        <v>12207</v>
      </c>
      <c r="F158" s="22">
        <v>1.93</v>
      </c>
      <c r="G158" t="str">
        <f>IFERROR(_xlfn.CONCAT("(",ROUND(Tabela_prod_oc[[#This Row],[QTD]]/VLOOKUP(Tabela_prod_oc[[#This Row],[PRODUTO]],Tabela_QTD_PCT[],3,0),2), " ", VLOOKUP(Tabela_prod_oc[[#This Row],[PRODUTO]],Tabela_QTD_PCT[],2,0),")"),"")</f>
        <v>(0,08 PCT)</v>
      </c>
      <c r="H158" s="1" t="str">
        <f>IFERROR((VLOOKUP(Tabela_prod_oc[[#This Row],[PRODUTO]],Tabela_QTD_PCT[],2,0)),"")</f>
        <v>PCT</v>
      </c>
      <c r="I158" s="20">
        <f>IFERROR((ROUND(Tabela_prod_oc[[#This Row],[QTD]]/VLOOKUP(Tabela_prod_oc[[#This Row],[PRODUTO]],Tabela_QTD_PCT[],3,0),2)),"0")</f>
        <v>0.08</v>
      </c>
      <c r="J158">
        <f>ROUNDUP(Tabela_prod_oc[[#This Row],[QTD DE PCT]],0)</f>
        <v>1</v>
      </c>
    </row>
    <row r="159" spans="1:10" hidden="1" x14ac:dyDescent="0.3">
      <c r="A159" s="1" t="s">
        <v>12233</v>
      </c>
      <c r="B159" s="12">
        <v>1</v>
      </c>
      <c r="C159" s="1" t="s">
        <v>5035</v>
      </c>
      <c r="D159" t="s">
        <v>5729</v>
      </c>
      <c r="E159" t="s">
        <v>12207</v>
      </c>
      <c r="F159" s="22">
        <v>7.71</v>
      </c>
      <c r="G159" t="str">
        <f>IFERROR(_xlfn.CONCAT("(",ROUND(Tabela_prod_oc[[#This Row],[QTD]]/VLOOKUP(Tabela_prod_oc[[#This Row],[PRODUTO]],Tabela_QTD_PCT[],3,0),2), " ", VLOOKUP(Tabela_prod_oc[[#This Row],[PRODUTO]],Tabela_QTD_PCT[],2,0),")"),"")</f>
        <v>(0,5 PCT)</v>
      </c>
      <c r="H159" s="1" t="str">
        <f>IFERROR((VLOOKUP(Tabela_prod_oc[[#This Row],[PRODUTO]],Tabela_QTD_PCT[],2,0)),"")</f>
        <v>PCT</v>
      </c>
      <c r="I159" s="20">
        <f>IFERROR((ROUND(Tabela_prod_oc[[#This Row],[QTD]]/VLOOKUP(Tabela_prod_oc[[#This Row],[PRODUTO]],Tabela_QTD_PCT[],3,0),2)),"0")</f>
        <v>0.5</v>
      </c>
      <c r="J159">
        <f>ROUNDUP(Tabela_prod_oc[[#This Row],[QTD DE PCT]],0)</f>
        <v>1</v>
      </c>
    </row>
    <row r="160" spans="1:10" hidden="1" x14ac:dyDescent="0.3">
      <c r="A160" s="1" t="s">
        <v>12233</v>
      </c>
      <c r="B160" s="12">
        <v>1</v>
      </c>
      <c r="C160" s="1" t="s">
        <v>5034</v>
      </c>
      <c r="D160" t="s">
        <v>5733</v>
      </c>
      <c r="E160" t="s">
        <v>12207</v>
      </c>
      <c r="F160" s="22">
        <v>1.3</v>
      </c>
      <c r="G160" t="str">
        <f>IFERROR(_xlfn.CONCAT("(",ROUND(Tabela_prod_oc[[#This Row],[QTD]]/VLOOKUP(Tabela_prod_oc[[#This Row],[PRODUTO]],Tabela_QTD_PCT[],3,0),2), " ", VLOOKUP(Tabela_prod_oc[[#This Row],[PRODUTO]],Tabela_QTD_PCT[],2,0),")"),"")</f>
        <v>(0,08 PCT)</v>
      </c>
      <c r="H160" s="1" t="str">
        <f>IFERROR((VLOOKUP(Tabela_prod_oc[[#This Row],[PRODUTO]],Tabela_QTD_PCT[],2,0)),"")</f>
        <v>PCT</v>
      </c>
      <c r="I160" s="20">
        <f>IFERROR((ROUND(Tabela_prod_oc[[#This Row],[QTD]]/VLOOKUP(Tabela_prod_oc[[#This Row],[PRODUTO]],Tabela_QTD_PCT[],3,0),2)),"0")</f>
        <v>0.08</v>
      </c>
      <c r="J160">
        <f>ROUNDUP(Tabela_prod_oc[[#This Row],[QTD DE PCT]],0)</f>
        <v>1</v>
      </c>
    </row>
    <row r="161" spans="1:10" hidden="1" x14ac:dyDescent="0.3">
      <c r="A161" s="1" t="s">
        <v>12233</v>
      </c>
      <c r="B161" s="12">
        <v>2</v>
      </c>
      <c r="C161" s="1" t="s">
        <v>5746</v>
      </c>
      <c r="D161" t="s">
        <v>5747</v>
      </c>
      <c r="E161" t="s">
        <v>12207</v>
      </c>
      <c r="F161" s="22">
        <v>6.94</v>
      </c>
      <c r="G161" t="str">
        <f>IFERROR(_xlfn.CONCAT("(",ROUND(Tabela_prod_oc[[#This Row],[QTD]]/VLOOKUP(Tabela_prod_oc[[#This Row],[PRODUTO]],Tabela_QTD_PCT[],3,0),2), " ", VLOOKUP(Tabela_prod_oc[[#This Row],[PRODUTO]],Tabela_QTD_PCT[],2,0),")"),"")</f>
        <v>(0,33 PCT)</v>
      </c>
      <c r="H161" s="1" t="str">
        <f>IFERROR((VLOOKUP(Tabela_prod_oc[[#This Row],[PRODUTO]],Tabela_QTD_PCT[],2,0)),"")</f>
        <v>PCT</v>
      </c>
      <c r="I161" s="20">
        <f>IFERROR((ROUND(Tabela_prod_oc[[#This Row],[QTD]]/VLOOKUP(Tabela_prod_oc[[#This Row],[PRODUTO]],Tabela_QTD_PCT[],3,0),2)),"0")</f>
        <v>0.33</v>
      </c>
      <c r="J161">
        <f>ROUNDUP(Tabela_prod_oc[[#This Row],[QTD DE PCT]],0)</f>
        <v>1</v>
      </c>
    </row>
    <row r="162" spans="1:10" hidden="1" x14ac:dyDescent="0.3">
      <c r="A162" s="1" t="s">
        <v>12233</v>
      </c>
      <c r="B162" s="12">
        <v>1</v>
      </c>
      <c r="C162" s="1" t="s">
        <v>5769</v>
      </c>
      <c r="D162" t="s">
        <v>5770</v>
      </c>
      <c r="E162" t="s">
        <v>12207</v>
      </c>
      <c r="F162" s="22">
        <v>3.48</v>
      </c>
      <c r="G162" t="str">
        <f>IFERROR(_xlfn.CONCAT("(",ROUND(Tabela_prod_oc[[#This Row],[QTD]]/VLOOKUP(Tabela_prod_oc[[#This Row],[PRODUTO]],Tabela_QTD_PCT[],3,0),2), " ", VLOOKUP(Tabela_prod_oc[[#This Row],[PRODUTO]],Tabela_QTD_PCT[],2,0),")"),"")</f>
        <v>(0,17 PCT)</v>
      </c>
      <c r="H162" s="1" t="str">
        <f>IFERROR((VLOOKUP(Tabela_prod_oc[[#This Row],[PRODUTO]],Tabela_QTD_PCT[],2,0)),"")</f>
        <v>PCT</v>
      </c>
      <c r="I162" s="20">
        <f>IFERROR((ROUND(Tabela_prod_oc[[#This Row],[QTD]]/VLOOKUP(Tabela_prod_oc[[#This Row],[PRODUTO]],Tabela_QTD_PCT[],3,0),2)),"0")</f>
        <v>0.17</v>
      </c>
      <c r="J162">
        <f>ROUNDUP(Tabela_prod_oc[[#This Row],[QTD DE PCT]],0)</f>
        <v>1</v>
      </c>
    </row>
    <row r="163" spans="1:10" hidden="1" x14ac:dyDescent="0.3">
      <c r="A163" s="1" t="s">
        <v>12233</v>
      </c>
      <c r="B163" s="12">
        <v>5</v>
      </c>
      <c r="C163" s="1" t="s">
        <v>5028</v>
      </c>
      <c r="D163" t="s">
        <v>5726</v>
      </c>
      <c r="E163" t="s">
        <v>12207</v>
      </c>
      <c r="F163" s="22">
        <v>8.74</v>
      </c>
      <c r="G163" t="str">
        <f>IFERROR(_xlfn.CONCAT("(",ROUND(Tabela_prod_oc[[#This Row],[QTD]]/VLOOKUP(Tabela_prod_oc[[#This Row],[PRODUTO]],Tabela_QTD_PCT[],3,0),2), " ", VLOOKUP(Tabela_prod_oc[[#This Row],[PRODUTO]],Tabela_QTD_PCT[],2,0),")"),"")</f>
        <v>(0,83 PCT)</v>
      </c>
      <c r="H163" s="1" t="str">
        <f>IFERROR((VLOOKUP(Tabela_prod_oc[[#This Row],[PRODUTO]],Tabela_QTD_PCT[],2,0)),"")</f>
        <v>PCT</v>
      </c>
      <c r="I163" s="20">
        <f>IFERROR((ROUND(Tabela_prod_oc[[#This Row],[QTD]]/VLOOKUP(Tabela_prod_oc[[#This Row],[PRODUTO]],Tabela_QTD_PCT[],3,0),2)),"0")</f>
        <v>0.83</v>
      </c>
      <c r="J163">
        <f>ROUNDUP(Tabela_prod_oc[[#This Row],[QTD DE PCT]],0)</f>
        <v>1</v>
      </c>
    </row>
    <row r="164" spans="1:10" hidden="1" x14ac:dyDescent="0.3">
      <c r="A164" s="1" t="s">
        <v>12233</v>
      </c>
      <c r="B164" s="12">
        <v>8</v>
      </c>
      <c r="C164" s="1" t="s">
        <v>5025</v>
      </c>
      <c r="D164" t="s">
        <v>5727</v>
      </c>
      <c r="E164" t="s">
        <v>12207</v>
      </c>
      <c r="F164" s="22">
        <v>18.63</v>
      </c>
      <c r="G164" t="str">
        <f>IFERROR(_xlfn.CONCAT("(",ROUND(Tabela_prod_oc[[#This Row],[QTD]]/VLOOKUP(Tabela_prod_oc[[#This Row],[PRODUTO]],Tabela_QTD_PCT[],3,0),2), " ", VLOOKUP(Tabela_prod_oc[[#This Row],[PRODUTO]],Tabela_QTD_PCT[],2,0),")"),"")</f>
        <v>(1,33 PCT)</v>
      </c>
      <c r="H164" s="1" t="str">
        <f>IFERROR((VLOOKUP(Tabela_prod_oc[[#This Row],[PRODUTO]],Tabela_QTD_PCT[],2,0)),"")</f>
        <v>PCT</v>
      </c>
      <c r="I164" s="20">
        <f>IFERROR((ROUND(Tabela_prod_oc[[#This Row],[QTD]]/VLOOKUP(Tabela_prod_oc[[#This Row],[PRODUTO]],Tabela_QTD_PCT[],3,0),2)),"0")</f>
        <v>1.33</v>
      </c>
      <c r="J164">
        <f>ROUNDUP(Tabela_prod_oc[[#This Row],[QTD DE PCT]],0)</f>
        <v>2</v>
      </c>
    </row>
    <row r="165" spans="1:10" hidden="1" x14ac:dyDescent="0.3">
      <c r="A165" s="1" t="s">
        <v>12233</v>
      </c>
      <c r="B165" s="12">
        <v>1</v>
      </c>
      <c r="C165" s="1" t="s">
        <v>5030</v>
      </c>
      <c r="D165" t="s">
        <v>5731</v>
      </c>
      <c r="E165" t="s">
        <v>12207</v>
      </c>
      <c r="F165" s="22">
        <v>1.5</v>
      </c>
      <c r="G165" t="str">
        <f>IFERROR(_xlfn.CONCAT("(",ROUND(Tabela_prod_oc[[#This Row],[QTD]]/VLOOKUP(Tabela_prod_oc[[#This Row],[PRODUTO]],Tabela_QTD_PCT[],3,0),2), " ", VLOOKUP(Tabela_prod_oc[[#This Row],[PRODUTO]],Tabela_QTD_PCT[],2,0),")"),"")</f>
        <v>(0,08 PCT)</v>
      </c>
      <c r="H165" s="1" t="str">
        <f>IFERROR((VLOOKUP(Tabela_prod_oc[[#This Row],[PRODUTO]],Tabela_QTD_PCT[],2,0)),"")</f>
        <v>PCT</v>
      </c>
      <c r="I165" s="20">
        <f>IFERROR((ROUND(Tabela_prod_oc[[#This Row],[QTD]]/VLOOKUP(Tabela_prod_oc[[#This Row],[PRODUTO]],Tabela_QTD_PCT[],3,0),2)),"0")</f>
        <v>0.08</v>
      </c>
      <c r="J165">
        <f>ROUNDUP(Tabela_prod_oc[[#This Row],[QTD DE PCT]],0)</f>
        <v>1</v>
      </c>
    </row>
    <row r="166" spans="1:10" hidden="1" x14ac:dyDescent="0.3">
      <c r="A166" s="1" t="s">
        <v>12232</v>
      </c>
      <c r="B166" s="12">
        <v>13</v>
      </c>
      <c r="C166" s="1" t="s">
        <v>5032</v>
      </c>
      <c r="D166" t="s">
        <v>5728</v>
      </c>
      <c r="E166" t="s">
        <v>4606</v>
      </c>
      <c r="F166" s="22">
        <v>13.51</v>
      </c>
      <c r="G166" t="str">
        <f>IFERROR(_xlfn.CONCAT("(",ROUND(Tabela_prod_oc[[#This Row],[QTD]]/VLOOKUP(Tabela_prod_oc[[#This Row],[PRODUTO]],Tabela_QTD_PCT[],3,0),2), " ", VLOOKUP(Tabela_prod_oc[[#This Row],[PRODUTO]],Tabela_QTD_PCT[],2,0),")"),"")</f>
        <v>(1,08 PCT)</v>
      </c>
      <c r="H166" s="1" t="str">
        <f>IFERROR((VLOOKUP(Tabela_prod_oc[[#This Row],[PRODUTO]],Tabela_QTD_PCT[],2,0)),"")</f>
        <v>PCT</v>
      </c>
      <c r="I166" s="20">
        <f>IFERROR((ROUND(Tabela_prod_oc[[#This Row],[QTD]]/VLOOKUP(Tabela_prod_oc[[#This Row],[PRODUTO]],Tabela_QTD_PCT[],3,0),2)),"0")</f>
        <v>1.08</v>
      </c>
      <c r="J166">
        <f>ROUNDUP(Tabela_prod_oc[[#This Row],[QTD DE PCT]],0)</f>
        <v>2</v>
      </c>
    </row>
    <row r="167" spans="1:10" hidden="1" x14ac:dyDescent="0.3">
      <c r="A167" s="1" t="s">
        <v>12136</v>
      </c>
      <c r="B167" s="12">
        <v>1</v>
      </c>
      <c r="C167" s="1" t="s">
        <v>5765</v>
      </c>
      <c r="D167" t="s">
        <v>5766</v>
      </c>
      <c r="E167" t="s">
        <v>10038</v>
      </c>
      <c r="F167" s="22">
        <v>16.36</v>
      </c>
      <c r="G167" t="str">
        <f>IFERROR(_xlfn.CONCAT("(",ROUND(Tabela_prod_oc[[#This Row],[QTD]]/VLOOKUP(Tabela_prod_oc[[#This Row],[PRODUTO]],Tabela_QTD_PCT[],3,0),2), " ", VLOOKUP(Tabela_prod_oc[[#This Row],[PRODUTO]],Tabela_QTD_PCT[],2,0),")"),"")</f>
        <v>(0,08 PCT)</v>
      </c>
      <c r="H167" s="1" t="str">
        <f>IFERROR((VLOOKUP(Tabela_prod_oc[[#This Row],[PRODUTO]],Tabela_QTD_PCT[],2,0)),"")</f>
        <v>PCT</v>
      </c>
      <c r="I167" s="20">
        <f>IFERROR((ROUND(Tabela_prod_oc[[#This Row],[QTD]]/VLOOKUP(Tabela_prod_oc[[#This Row],[PRODUTO]],Tabela_QTD_PCT[],3,0),2)),"0")</f>
        <v>0.08</v>
      </c>
      <c r="J167">
        <f>ROUNDUP(Tabela_prod_oc[[#This Row],[QTD DE PCT]],0)</f>
        <v>1</v>
      </c>
    </row>
    <row r="168" spans="1:10" x14ac:dyDescent="0.3">
      <c r="A168" s="1" t="s">
        <v>12231</v>
      </c>
      <c r="B168" s="12">
        <v>24</v>
      </c>
      <c r="C168" s="1" t="s">
        <v>6898</v>
      </c>
      <c r="D168" t="s">
        <v>6899</v>
      </c>
      <c r="E168" t="s">
        <v>4602</v>
      </c>
      <c r="F168" s="22">
        <v>0</v>
      </c>
      <c r="G168" t="str">
        <f>IFERROR(_xlfn.CONCAT("(",ROUND(Tabela_prod_oc[[#This Row],[QTD]]/VLOOKUP(Tabela_prod_oc[[#This Row],[PRODUTO]],Tabela_QTD_PCT[],3,0),2), " ", VLOOKUP(Tabela_prod_oc[[#This Row],[PRODUTO]],Tabela_QTD_PCT[],2,0),")"),"")</f>
        <v/>
      </c>
      <c r="H168" s="1" t="str">
        <f>IFERROR((VLOOKUP(Tabela_prod_oc[[#This Row],[PRODUTO]],Tabela_QTD_PCT[],2,0)),"")</f>
        <v/>
      </c>
      <c r="I168" s="20" t="str">
        <f>IFERROR((ROUND(Tabela_prod_oc[[#This Row],[QTD]]/VLOOKUP(Tabela_prod_oc[[#This Row],[PRODUTO]],Tabela_QTD_PCT[],3,0),2)),"0")</f>
        <v>0</v>
      </c>
      <c r="J168">
        <f>ROUNDUP(Tabela_prod_oc[[#This Row],[QTD DE PCT]],0)</f>
        <v>0</v>
      </c>
    </row>
    <row r="169" spans="1:10" x14ac:dyDescent="0.3">
      <c r="A169" s="1" t="s">
        <v>12230</v>
      </c>
      <c r="B169" s="12">
        <v>12</v>
      </c>
      <c r="C169" s="1" t="s">
        <v>5712</v>
      </c>
      <c r="D169" t="s">
        <v>5734</v>
      </c>
      <c r="E169" t="s">
        <v>4602</v>
      </c>
      <c r="F169" s="22">
        <v>0</v>
      </c>
      <c r="G169" t="str">
        <f>IFERROR(_xlfn.CONCAT("(",ROUND(Tabela_prod_oc[[#This Row],[QTD]]/VLOOKUP(Tabela_prod_oc[[#This Row],[PRODUTO]],Tabela_QTD_PCT[],3,0),2), " ", VLOOKUP(Tabela_prod_oc[[#This Row],[PRODUTO]],Tabela_QTD_PCT[],2,0),")"),"")</f>
        <v>(1 PCT)</v>
      </c>
      <c r="H169" s="1" t="str">
        <f>IFERROR((VLOOKUP(Tabela_prod_oc[[#This Row],[PRODUTO]],Tabela_QTD_PCT[],2,0)),"")</f>
        <v>PCT</v>
      </c>
      <c r="I169" s="20">
        <f>IFERROR((ROUND(Tabela_prod_oc[[#This Row],[QTD]]/VLOOKUP(Tabela_prod_oc[[#This Row],[PRODUTO]],Tabela_QTD_PCT[],3,0),2)),"0")</f>
        <v>1</v>
      </c>
      <c r="J169">
        <f>ROUNDUP(Tabela_prod_oc[[#This Row],[QTD DE PCT]],0)</f>
        <v>1</v>
      </c>
    </row>
    <row r="170" spans="1:10" hidden="1" x14ac:dyDescent="0.3">
      <c r="A170" s="1" t="s">
        <v>12229</v>
      </c>
      <c r="B170" s="12">
        <v>1</v>
      </c>
      <c r="C170" s="1" t="s">
        <v>5030</v>
      </c>
      <c r="D170" t="s">
        <v>5731</v>
      </c>
      <c r="E170" t="s">
        <v>4606</v>
      </c>
      <c r="F170" s="22">
        <v>16.27</v>
      </c>
      <c r="G170" t="str">
        <f>IFERROR(_xlfn.CONCAT("(",ROUND(Tabela_prod_oc[[#This Row],[QTD]]/VLOOKUP(Tabela_prod_oc[[#This Row],[PRODUTO]],Tabela_QTD_PCT[],3,0),2), " ", VLOOKUP(Tabela_prod_oc[[#This Row],[PRODUTO]],Tabela_QTD_PCT[],2,0),")"),"")</f>
        <v>(0,08 PCT)</v>
      </c>
      <c r="H170" s="1" t="str">
        <f>IFERROR((VLOOKUP(Tabela_prod_oc[[#This Row],[PRODUTO]],Tabela_QTD_PCT[],2,0)),"")</f>
        <v>PCT</v>
      </c>
      <c r="I170" s="20">
        <f>IFERROR((ROUND(Tabela_prod_oc[[#This Row],[QTD]]/VLOOKUP(Tabela_prod_oc[[#This Row],[PRODUTO]],Tabela_QTD_PCT[],3,0),2)),"0")</f>
        <v>0.08</v>
      </c>
      <c r="J170">
        <f>ROUNDUP(Tabela_prod_oc[[#This Row],[QTD DE PCT]],0)</f>
        <v>1</v>
      </c>
    </row>
    <row r="171" spans="1:10" hidden="1" x14ac:dyDescent="0.3">
      <c r="A171" s="1" t="s">
        <v>12229</v>
      </c>
      <c r="B171" s="12">
        <v>1</v>
      </c>
      <c r="C171" s="1" t="s">
        <v>5042</v>
      </c>
      <c r="D171" t="s">
        <v>5730</v>
      </c>
      <c r="E171" t="s">
        <v>4606</v>
      </c>
      <c r="F171" s="22">
        <v>21.08</v>
      </c>
      <c r="G171" t="str">
        <f>IFERROR(_xlfn.CONCAT("(",ROUND(Tabela_prod_oc[[#This Row],[QTD]]/VLOOKUP(Tabela_prod_oc[[#This Row],[PRODUTO]],Tabela_QTD_PCT[],3,0),2), " ", VLOOKUP(Tabela_prod_oc[[#This Row],[PRODUTO]],Tabela_QTD_PCT[],2,0),")"),"")</f>
        <v>(0,08 PCT)</v>
      </c>
      <c r="H171" s="1" t="str">
        <f>IFERROR((VLOOKUP(Tabela_prod_oc[[#This Row],[PRODUTO]],Tabela_QTD_PCT[],2,0)),"")</f>
        <v>PCT</v>
      </c>
      <c r="I171" s="20">
        <f>IFERROR((ROUND(Tabela_prod_oc[[#This Row],[QTD]]/VLOOKUP(Tabela_prod_oc[[#This Row],[PRODUTO]],Tabela_QTD_PCT[],3,0),2)),"0")</f>
        <v>0.08</v>
      </c>
      <c r="J171">
        <f>ROUNDUP(Tabela_prod_oc[[#This Row],[QTD DE PCT]],0)</f>
        <v>1</v>
      </c>
    </row>
    <row r="172" spans="1:10" hidden="1" x14ac:dyDescent="0.3">
      <c r="A172" s="1" t="s">
        <v>12131</v>
      </c>
      <c r="B172" s="12">
        <v>9</v>
      </c>
      <c r="C172" s="1" t="s">
        <v>6898</v>
      </c>
      <c r="D172" t="s">
        <v>6899</v>
      </c>
      <c r="E172" t="s">
        <v>12205</v>
      </c>
      <c r="F172" s="22">
        <v>15.37</v>
      </c>
      <c r="G172" t="str">
        <f>IFERROR(_xlfn.CONCAT("(",ROUND(Tabela_prod_oc[[#This Row],[QTD]]/VLOOKUP(Tabela_prod_oc[[#This Row],[PRODUTO]],Tabela_QTD_PCT[],3,0),2), " ", VLOOKUP(Tabela_prod_oc[[#This Row],[PRODUTO]],Tabela_QTD_PCT[],2,0),")"),"")</f>
        <v/>
      </c>
      <c r="H172" s="1" t="str">
        <f>IFERROR((VLOOKUP(Tabela_prod_oc[[#This Row],[PRODUTO]],Tabela_QTD_PCT[],2,0)),"")</f>
        <v/>
      </c>
      <c r="I172" s="20" t="str">
        <f>IFERROR((ROUND(Tabela_prod_oc[[#This Row],[QTD]]/VLOOKUP(Tabela_prod_oc[[#This Row],[PRODUTO]],Tabela_QTD_PCT[],3,0),2)),"0")</f>
        <v>0</v>
      </c>
      <c r="J172">
        <f>ROUNDUP(Tabela_prod_oc[[#This Row],[QTD DE PCT]],0)</f>
        <v>0</v>
      </c>
    </row>
    <row r="173" spans="1:10" hidden="1" x14ac:dyDescent="0.3">
      <c r="A173" s="1" t="s">
        <v>12228</v>
      </c>
      <c r="B173" s="12">
        <v>3</v>
      </c>
      <c r="C173" s="1" t="s">
        <v>5025</v>
      </c>
      <c r="D173" t="s">
        <v>5727</v>
      </c>
      <c r="E173" t="s">
        <v>4606</v>
      </c>
      <c r="F173" s="22">
        <v>16.010000000000002</v>
      </c>
      <c r="G173" t="str">
        <f>IFERROR(_xlfn.CONCAT("(",ROUND(Tabela_prod_oc[[#This Row],[QTD]]/VLOOKUP(Tabela_prod_oc[[#This Row],[PRODUTO]],Tabela_QTD_PCT[],3,0),2), " ", VLOOKUP(Tabela_prod_oc[[#This Row],[PRODUTO]],Tabela_QTD_PCT[],2,0),")"),"")</f>
        <v>(0,5 PCT)</v>
      </c>
      <c r="H173" s="1" t="str">
        <f>IFERROR((VLOOKUP(Tabela_prod_oc[[#This Row],[PRODUTO]],Tabela_QTD_PCT[],2,0)),"")</f>
        <v>PCT</v>
      </c>
      <c r="I173" s="20">
        <f>IFERROR((ROUND(Tabela_prod_oc[[#This Row],[QTD]]/VLOOKUP(Tabela_prod_oc[[#This Row],[PRODUTO]],Tabela_QTD_PCT[],3,0),2)),"0")</f>
        <v>0.5</v>
      </c>
      <c r="J173">
        <f>ROUNDUP(Tabela_prod_oc[[#This Row],[QTD DE PCT]],0)</f>
        <v>1</v>
      </c>
    </row>
    <row r="174" spans="1:10" hidden="1" x14ac:dyDescent="0.3">
      <c r="A174" s="1" t="s">
        <v>12227</v>
      </c>
      <c r="B174" s="12">
        <v>2</v>
      </c>
      <c r="C174" s="1" t="s">
        <v>5030</v>
      </c>
      <c r="D174" t="s">
        <v>5731</v>
      </c>
      <c r="E174" t="s">
        <v>4606</v>
      </c>
      <c r="F174" s="22">
        <v>17.43</v>
      </c>
      <c r="G174" t="str">
        <f>IFERROR(_xlfn.CONCAT("(",ROUND(Tabela_prod_oc[[#This Row],[QTD]]/VLOOKUP(Tabela_prod_oc[[#This Row],[PRODUTO]],Tabela_QTD_PCT[],3,0),2), " ", VLOOKUP(Tabela_prod_oc[[#This Row],[PRODUTO]],Tabela_QTD_PCT[],2,0),")"),"")</f>
        <v>(0,17 PCT)</v>
      </c>
      <c r="H174" s="1" t="str">
        <f>IFERROR((VLOOKUP(Tabela_prod_oc[[#This Row],[PRODUTO]],Tabela_QTD_PCT[],2,0)),"")</f>
        <v>PCT</v>
      </c>
      <c r="I174" s="20">
        <f>IFERROR((ROUND(Tabela_prod_oc[[#This Row],[QTD]]/VLOOKUP(Tabela_prod_oc[[#This Row],[PRODUTO]],Tabela_QTD_PCT[],3,0),2)),"0")</f>
        <v>0.17</v>
      </c>
      <c r="J174">
        <f>ROUNDUP(Tabela_prod_oc[[#This Row],[QTD DE PCT]],0)</f>
        <v>1</v>
      </c>
    </row>
    <row r="175" spans="1:10" hidden="1" x14ac:dyDescent="0.3">
      <c r="A175" s="1" t="s">
        <v>12227</v>
      </c>
      <c r="B175" s="12">
        <v>3</v>
      </c>
      <c r="C175" s="1" t="s">
        <v>5712</v>
      </c>
      <c r="D175" t="s">
        <v>5734</v>
      </c>
      <c r="E175" t="s">
        <v>4606</v>
      </c>
      <c r="F175" s="22">
        <v>14.86</v>
      </c>
      <c r="G175" t="str">
        <f>IFERROR(_xlfn.CONCAT("(",ROUND(Tabela_prod_oc[[#This Row],[QTD]]/VLOOKUP(Tabela_prod_oc[[#This Row],[PRODUTO]],Tabela_QTD_PCT[],3,0),2), " ", VLOOKUP(Tabela_prod_oc[[#This Row],[PRODUTO]],Tabela_QTD_PCT[],2,0),")"),"")</f>
        <v>(0,25 PCT)</v>
      </c>
      <c r="H175" s="1" t="str">
        <f>IFERROR((VLOOKUP(Tabela_prod_oc[[#This Row],[PRODUTO]],Tabela_QTD_PCT[],2,0)),"")</f>
        <v>PCT</v>
      </c>
      <c r="I175" s="20">
        <f>IFERROR((ROUND(Tabela_prod_oc[[#This Row],[QTD]]/VLOOKUP(Tabela_prod_oc[[#This Row],[PRODUTO]],Tabela_QTD_PCT[],3,0),2)),"0")</f>
        <v>0.25</v>
      </c>
      <c r="J175">
        <f>ROUNDUP(Tabela_prod_oc[[#This Row],[QTD DE PCT]],0)</f>
        <v>1</v>
      </c>
    </row>
    <row r="176" spans="1:10" hidden="1" x14ac:dyDescent="0.3">
      <c r="A176" s="1" t="s">
        <v>12127</v>
      </c>
      <c r="B176" s="12">
        <v>6</v>
      </c>
      <c r="C176" s="1" t="s">
        <v>5040</v>
      </c>
      <c r="D176" t="s">
        <v>5725</v>
      </c>
      <c r="E176" t="s">
        <v>4606</v>
      </c>
      <c r="F176" s="22">
        <v>20.49</v>
      </c>
      <c r="G176" t="str">
        <f>IFERROR(_xlfn.CONCAT("(",ROUND(Tabela_prod_oc[[#This Row],[QTD]]/VLOOKUP(Tabela_prod_oc[[#This Row],[PRODUTO]],Tabela_QTD_PCT[],3,0),2), " ", VLOOKUP(Tabela_prod_oc[[#This Row],[PRODUTO]],Tabela_QTD_PCT[],2,0),")"),"")</f>
        <v>(0,5 PCT)</v>
      </c>
      <c r="H176" s="1" t="str">
        <f>IFERROR((VLOOKUP(Tabela_prod_oc[[#This Row],[PRODUTO]],Tabela_QTD_PCT[],2,0)),"")</f>
        <v>PCT</v>
      </c>
      <c r="I176" s="20">
        <f>IFERROR((ROUND(Tabela_prod_oc[[#This Row],[QTD]]/VLOOKUP(Tabela_prod_oc[[#This Row],[PRODUTO]],Tabela_QTD_PCT[],3,0),2)),"0")</f>
        <v>0.5</v>
      </c>
      <c r="J176">
        <f>ROUNDUP(Tabela_prod_oc[[#This Row],[QTD DE PCT]],0)</f>
        <v>1</v>
      </c>
    </row>
    <row r="177" spans="1:10" hidden="1" x14ac:dyDescent="0.3">
      <c r="A177" s="1" t="s">
        <v>12127</v>
      </c>
      <c r="B177" s="12">
        <v>6</v>
      </c>
      <c r="C177" s="1" t="s">
        <v>5715</v>
      </c>
      <c r="D177" t="s">
        <v>5737</v>
      </c>
      <c r="E177" t="s">
        <v>4606</v>
      </c>
      <c r="F177" s="22">
        <v>18.920000000000002</v>
      </c>
      <c r="G177" t="str">
        <f>IFERROR(_xlfn.CONCAT("(",ROUND(Tabela_prod_oc[[#This Row],[QTD]]/VLOOKUP(Tabela_prod_oc[[#This Row],[PRODUTO]],Tabela_QTD_PCT[],3,0),2), " ", VLOOKUP(Tabela_prod_oc[[#This Row],[PRODUTO]],Tabela_QTD_PCT[],2,0),")"),"")</f>
        <v>(1 PCT)</v>
      </c>
      <c r="H177" s="1" t="str">
        <f>IFERROR((VLOOKUP(Tabela_prod_oc[[#This Row],[PRODUTO]],Tabela_QTD_PCT[],2,0)),"")</f>
        <v>PCT</v>
      </c>
      <c r="I177" s="20">
        <f>IFERROR((ROUND(Tabela_prod_oc[[#This Row],[QTD]]/VLOOKUP(Tabela_prod_oc[[#This Row],[PRODUTO]],Tabela_QTD_PCT[],3,0),2)),"0")</f>
        <v>1</v>
      </c>
      <c r="J177">
        <f>ROUNDUP(Tabela_prod_oc[[#This Row],[QTD DE PCT]],0)</f>
        <v>1</v>
      </c>
    </row>
    <row r="178" spans="1:10" hidden="1" x14ac:dyDescent="0.3">
      <c r="A178" s="1" t="s">
        <v>12119</v>
      </c>
      <c r="B178" s="12">
        <v>0</v>
      </c>
      <c r="E178" t="s">
        <v>4624</v>
      </c>
      <c r="F178" s="22">
        <v>865.75</v>
      </c>
      <c r="G178" t="str">
        <f>IFERROR(_xlfn.CONCAT("(",ROUND(Tabela_prod_oc[[#This Row],[QTD]]/VLOOKUP(Tabela_prod_oc[[#This Row],[PRODUTO]],Tabela_QTD_PCT[],3,0),2), " ", VLOOKUP(Tabela_prod_oc[[#This Row],[PRODUTO]],Tabela_QTD_PCT[],2,0),")"),"")</f>
        <v/>
      </c>
      <c r="H178" s="1" t="str">
        <f>IFERROR((VLOOKUP(Tabela_prod_oc[[#This Row],[PRODUTO]],Tabela_QTD_PCT[],2,0)),"")</f>
        <v/>
      </c>
      <c r="I178" s="20" t="str">
        <f>IFERROR((ROUND(Tabela_prod_oc[[#This Row],[QTD]]/VLOOKUP(Tabela_prod_oc[[#This Row],[PRODUTO]],Tabela_QTD_PCT[],3,0),2)),"0")</f>
        <v>0</v>
      </c>
      <c r="J178">
        <f>ROUNDUP(Tabela_prod_oc[[#This Row],[QTD DE PCT]],0)</f>
        <v>0</v>
      </c>
    </row>
    <row r="179" spans="1:10" hidden="1" x14ac:dyDescent="0.3">
      <c r="A179" s="1" t="s">
        <v>12114</v>
      </c>
      <c r="B179" s="12">
        <v>0</v>
      </c>
      <c r="E179" t="s">
        <v>4632</v>
      </c>
      <c r="F179" s="22">
        <v>1002.05</v>
      </c>
      <c r="G179" t="str">
        <f>IFERROR(_xlfn.CONCAT("(",ROUND(Tabela_prod_oc[[#This Row],[QTD]]/VLOOKUP(Tabela_prod_oc[[#This Row],[PRODUTO]],Tabela_QTD_PCT[],3,0),2), " ", VLOOKUP(Tabela_prod_oc[[#This Row],[PRODUTO]],Tabela_QTD_PCT[],2,0),")"),"")</f>
        <v/>
      </c>
      <c r="H179" s="1" t="str">
        <f>IFERROR((VLOOKUP(Tabela_prod_oc[[#This Row],[PRODUTO]],Tabela_QTD_PCT[],2,0)),"")</f>
        <v/>
      </c>
      <c r="I179" s="20" t="str">
        <f>IFERROR((ROUND(Tabela_prod_oc[[#This Row],[QTD]]/VLOOKUP(Tabela_prod_oc[[#This Row],[PRODUTO]],Tabela_QTD_PCT[],3,0),2)),"0")</f>
        <v>0</v>
      </c>
      <c r="J179">
        <f>ROUNDUP(Tabela_prod_oc[[#This Row],[QTD DE PCT]],0)</f>
        <v>0</v>
      </c>
    </row>
    <row r="180" spans="1:10" hidden="1" x14ac:dyDescent="0.3">
      <c r="A180" s="1" t="s">
        <v>12102</v>
      </c>
      <c r="B180" s="12">
        <v>0</v>
      </c>
      <c r="E180" t="s">
        <v>4616</v>
      </c>
      <c r="F180" s="22">
        <v>2836.06</v>
      </c>
      <c r="G180" t="str">
        <f>IFERROR(_xlfn.CONCAT("(",ROUND(Tabela_prod_oc[[#This Row],[QTD]]/VLOOKUP(Tabela_prod_oc[[#This Row],[PRODUTO]],Tabela_QTD_PCT[],3,0),2), " ", VLOOKUP(Tabela_prod_oc[[#This Row],[PRODUTO]],Tabela_QTD_PCT[],2,0),")"),"")</f>
        <v/>
      </c>
      <c r="H180" s="1" t="str">
        <f>IFERROR((VLOOKUP(Tabela_prod_oc[[#This Row],[PRODUTO]],Tabela_QTD_PCT[],2,0)),"")</f>
        <v/>
      </c>
      <c r="I180" s="20" t="str">
        <f>IFERROR((ROUND(Tabela_prod_oc[[#This Row],[QTD]]/VLOOKUP(Tabela_prod_oc[[#This Row],[PRODUTO]],Tabela_QTD_PCT[],3,0),2)),"0")</f>
        <v>0</v>
      </c>
      <c r="J180">
        <f>ROUNDUP(Tabela_prod_oc[[#This Row],[QTD DE PCT]],0)</f>
        <v>0</v>
      </c>
    </row>
    <row r="181" spans="1:10" hidden="1" x14ac:dyDescent="0.3">
      <c r="A181" s="1" t="s">
        <v>11858</v>
      </c>
      <c r="B181" s="12">
        <v>1</v>
      </c>
      <c r="C181" s="1" t="s">
        <v>5028</v>
      </c>
      <c r="D181" t="s">
        <v>5726</v>
      </c>
      <c r="E181" t="s">
        <v>4606</v>
      </c>
      <c r="F181" s="22">
        <v>4.7699999999999996</v>
      </c>
      <c r="G181" t="str">
        <f>IFERROR(_xlfn.CONCAT("(",ROUND(Tabela_prod_oc[[#This Row],[QTD]]/VLOOKUP(Tabela_prod_oc[[#This Row],[PRODUTO]],Tabela_QTD_PCT[],3,0),2), " ", VLOOKUP(Tabela_prod_oc[[#This Row],[PRODUTO]],Tabela_QTD_PCT[],2,0),")"),"")</f>
        <v>(0,17 PCT)</v>
      </c>
      <c r="H181" s="1" t="str">
        <f>IFERROR((VLOOKUP(Tabela_prod_oc[[#This Row],[PRODUTO]],Tabela_QTD_PCT[],2,0)),"")</f>
        <v>PCT</v>
      </c>
      <c r="I181" s="20">
        <f>IFERROR((ROUND(Tabela_prod_oc[[#This Row],[QTD]]/VLOOKUP(Tabela_prod_oc[[#This Row],[PRODUTO]],Tabela_QTD_PCT[],3,0),2)),"0")</f>
        <v>0.17</v>
      </c>
      <c r="J181">
        <f>ROUNDUP(Tabela_prod_oc[[#This Row],[QTD DE PCT]],0)</f>
        <v>1</v>
      </c>
    </row>
    <row r="182" spans="1:10" hidden="1" x14ac:dyDescent="0.3">
      <c r="A182" s="1" t="s">
        <v>12094</v>
      </c>
      <c r="B182" s="12">
        <v>1296</v>
      </c>
      <c r="C182" s="1" t="s">
        <v>5757</v>
      </c>
      <c r="D182" t="s">
        <v>5758</v>
      </c>
      <c r="E182" t="s">
        <v>4607</v>
      </c>
      <c r="F182" s="22">
        <v>662.58</v>
      </c>
      <c r="G182" t="str">
        <f>IFERROR(_xlfn.CONCAT("(",ROUND(Tabela_prod_oc[[#This Row],[QTD]]/VLOOKUP(Tabela_prod_oc[[#This Row],[PRODUTO]],Tabela_QTD_PCT[],3,0),2), " ", VLOOKUP(Tabela_prod_oc[[#This Row],[PRODUTO]],Tabela_QTD_PCT[],2,0),")"),"")</f>
        <v>(27 CX)</v>
      </c>
      <c r="H182" s="1" t="str">
        <f>IFERROR((VLOOKUP(Tabela_prod_oc[[#This Row],[PRODUTO]],Tabela_QTD_PCT[],2,0)),"")</f>
        <v>CX</v>
      </c>
      <c r="I182" s="20">
        <f>IFERROR((ROUND(Tabela_prod_oc[[#This Row],[QTD]]/VLOOKUP(Tabela_prod_oc[[#This Row],[PRODUTO]],Tabela_QTD_PCT[],3,0),2)),"0")</f>
        <v>27</v>
      </c>
      <c r="J182">
        <f>ROUNDUP(Tabela_prod_oc[[#This Row],[QTD DE PCT]],0)</f>
        <v>27</v>
      </c>
    </row>
    <row r="183" spans="1:10" hidden="1" x14ac:dyDescent="0.3">
      <c r="A183" s="1" t="s">
        <v>11947</v>
      </c>
      <c r="B183" s="12">
        <v>60</v>
      </c>
      <c r="C183" s="1" t="s">
        <v>5773</v>
      </c>
      <c r="D183" t="s">
        <v>5774</v>
      </c>
      <c r="E183" t="s">
        <v>4627</v>
      </c>
      <c r="F183" s="22">
        <v>82.7</v>
      </c>
      <c r="G183" t="str">
        <f>IFERROR(_xlfn.CONCAT("(",ROUND(Tabela_prod_oc[[#This Row],[QTD]]/VLOOKUP(Tabela_prod_oc[[#This Row],[PRODUTO]],Tabela_QTD_PCT[],3,0),2), " ", VLOOKUP(Tabela_prod_oc[[#This Row],[PRODUTO]],Tabela_QTD_PCT[],2,0),")"),"")</f>
        <v>(5 PCT)</v>
      </c>
      <c r="H183" s="1" t="str">
        <f>IFERROR((VLOOKUP(Tabela_prod_oc[[#This Row],[PRODUTO]],Tabela_QTD_PCT[],2,0)),"")</f>
        <v>PCT</v>
      </c>
      <c r="I183" s="20">
        <f>IFERROR((ROUND(Tabela_prod_oc[[#This Row],[QTD]]/VLOOKUP(Tabela_prod_oc[[#This Row],[PRODUTO]],Tabela_QTD_PCT[],3,0),2)),"0")</f>
        <v>5</v>
      </c>
      <c r="J183">
        <f>ROUNDUP(Tabela_prod_oc[[#This Row],[QTD DE PCT]],0)</f>
        <v>5</v>
      </c>
    </row>
    <row r="184" spans="1:10" hidden="1" x14ac:dyDescent="0.3">
      <c r="A184" s="1" t="s">
        <v>11947</v>
      </c>
      <c r="B184" s="12">
        <v>120</v>
      </c>
      <c r="C184" s="1" t="s">
        <v>5712</v>
      </c>
      <c r="D184" t="s">
        <v>5734</v>
      </c>
      <c r="E184" t="s">
        <v>4627</v>
      </c>
      <c r="F184" s="22">
        <v>173</v>
      </c>
      <c r="G184" t="str">
        <f>IFERROR(_xlfn.CONCAT("(",ROUND(Tabela_prod_oc[[#This Row],[QTD]]/VLOOKUP(Tabela_prod_oc[[#This Row],[PRODUTO]],Tabela_QTD_PCT[],3,0),2), " ", VLOOKUP(Tabela_prod_oc[[#This Row],[PRODUTO]],Tabela_QTD_PCT[],2,0),")"),"")</f>
        <v>(10 PCT)</v>
      </c>
      <c r="H184" s="1" t="str">
        <f>IFERROR((VLOOKUP(Tabela_prod_oc[[#This Row],[PRODUTO]],Tabela_QTD_PCT[],2,0)),"")</f>
        <v>PCT</v>
      </c>
      <c r="I184" s="20">
        <f>IFERROR((ROUND(Tabela_prod_oc[[#This Row],[QTD]]/VLOOKUP(Tabela_prod_oc[[#This Row],[PRODUTO]],Tabela_QTD_PCT[],3,0),2)),"0")</f>
        <v>10</v>
      </c>
      <c r="J184">
        <f>ROUNDUP(Tabela_prod_oc[[#This Row],[QTD DE PCT]],0)</f>
        <v>10</v>
      </c>
    </row>
    <row r="185" spans="1:10" hidden="1" x14ac:dyDescent="0.3">
      <c r="A185" s="1" t="s">
        <v>11947</v>
      </c>
      <c r="B185" s="12">
        <v>60</v>
      </c>
      <c r="C185" s="1" t="s">
        <v>5801</v>
      </c>
      <c r="D185" t="s">
        <v>5802</v>
      </c>
      <c r="E185" t="s">
        <v>4627</v>
      </c>
      <c r="F185" s="22">
        <v>70.900000000000006</v>
      </c>
      <c r="G185" t="str">
        <f>IFERROR(_xlfn.CONCAT("(",ROUND(Tabela_prod_oc[[#This Row],[QTD]]/VLOOKUP(Tabela_prod_oc[[#This Row],[PRODUTO]],Tabela_QTD_PCT[],3,0),2), " ", VLOOKUP(Tabela_prod_oc[[#This Row],[PRODUTO]],Tabela_QTD_PCT[],2,0),")"),"")</f>
        <v>(5 PCT)</v>
      </c>
      <c r="H185" s="1" t="str">
        <f>IFERROR((VLOOKUP(Tabela_prod_oc[[#This Row],[PRODUTO]],Tabela_QTD_PCT[],2,0)),"")</f>
        <v>PCT</v>
      </c>
      <c r="I185" s="20">
        <f>IFERROR((ROUND(Tabela_prod_oc[[#This Row],[QTD]]/VLOOKUP(Tabela_prod_oc[[#This Row],[PRODUTO]],Tabela_QTD_PCT[],3,0),2)),"0")</f>
        <v>5</v>
      </c>
      <c r="J185">
        <f>ROUNDUP(Tabela_prod_oc[[#This Row],[QTD DE PCT]],0)</f>
        <v>5</v>
      </c>
    </row>
    <row r="186" spans="1:10" hidden="1" x14ac:dyDescent="0.3">
      <c r="A186" s="1" t="s">
        <v>12139</v>
      </c>
      <c r="B186" s="12">
        <v>0</v>
      </c>
      <c r="E186" t="s">
        <v>4624</v>
      </c>
      <c r="F186" s="22">
        <v>1099</v>
      </c>
      <c r="G186" t="str">
        <f>IFERROR(_xlfn.CONCAT("(",ROUND(Tabela_prod_oc[[#This Row],[QTD]]/VLOOKUP(Tabela_prod_oc[[#This Row],[PRODUTO]],Tabela_QTD_PCT[],3,0),2), " ", VLOOKUP(Tabela_prod_oc[[#This Row],[PRODUTO]],Tabela_QTD_PCT[],2,0),")"),"")</f>
        <v/>
      </c>
      <c r="H186" s="1" t="str">
        <f>IFERROR((VLOOKUP(Tabela_prod_oc[[#This Row],[PRODUTO]],Tabela_QTD_PCT[],2,0)),"")</f>
        <v/>
      </c>
      <c r="I186" s="20" t="str">
        <f>IFERROR((ROUND(Tabela_prod_oc[[#This Row],[QTD]]/VLOOKUP(Tabela_prod_oc[[#This Row],[PRODUTO]],Tabela_QTD_PCT[],3,0),2)),"0")</f>
        <v>0</v>
      </c>
      <c r="J186">
        <f>ROUNDUP(Tabela_prod_oc[[#This Row],[QTD DE PCT]],0)</f>
        <v>0</v>
      </c>
    </row>
    <row r="187" spans="1:10" hidden="1" x14ac:dyDescent="0.3">
      <c r="A187" s="1" t="s">
        <v>12021</v>
      </c>
      <c r="B187" s="12">
        <v>3</v>
      </c>
      <c r="C187" s="1" t="s">
        <v>5712</v>
      </c>
      <c r="D187" t="s">
        <v>5734</v>
      </c>
      <c r="E187" t="s">
        <v>4604</v>
      </c>
      <c r="F187" s="22">
        <v>4.05</v>
      </c>
      <c r="G187" t="str">
        <f>IFERROR(_xlfn.CONCAT("(",ROUND(Tabela_prod_oc[[#This Row],[QTD]]/VLOOKUP(Tabela_prod_oc[[#This Row],[PRODUTO]],Tabela_QTD_PCT[],3,0),2), " ", VLOOKUP(Tabela_prod_oc[[#This Row],[PRODUTO]],Tabela_QTD_PCT[],2,0),")"),"")</f>
        <v>(0,25 PCT)</v>
      </c>
      <c r="H187" s="1" t="str">
        <f>IFERROR((VLOOKUP(Tabela_prod_oc[[#This Row],[PRODUTO]],Tabela_QTD_PCT[],2,0)),"")</f>
        <v>PCT</v>
      </c>
      <c r="I187" s="20">
        <f>IFERROR((ROUND(Tabela_prod_oc[[#This Row],[QTD]]/VLOOKUP(Tabela_prod_oc[[#This Row],[PRODUTO]],Tabela_QTD_PCT[],3,0),2)),"0")</f>
        <v>0.25</v>
      </c>
      <c r="J187">
        <f>ROUNDUP(Tabela_prod_oc[[#This Row],[QTD DE PCT]],0)</f>
        <v>1</v>
      </c>
    </row>
    <row r="188" spans="1:10" hidden="1" x14ac:dyDescent="0.3">
      <c r="A188" s="1" t="s">
        <v>12021</v>
      </c>
      <c r="B188" s="12">
        <v>3</v>
      </c>
      <c r="C188" s="1" t="s">
        <v>5717</v>
      </c>
      <c r="D188" t="s">
        <v>5739</v>
      </c>
      <c r="E188" t="s">
        <v>4607</v>
      </c>
      <c r="F188" s="22">
        <v>2.0699999999999998</v>
      </c>
      <c r="G188" t="str">
        <f>IFERROR(_xlfn.CONCAT("(",ROUND(Tabela_prod_oc[[#This Row],[QTD]]/VLOOKUP(Tabela_prod_oc[[#This Row],[PRODUTO]],Tabela_QTD_PCT[],3,0),2), " ", VLOOKUP(Tabela_prod_oc[[#This Row],[PRODUTO]],Tabela_QTD_PCT[],2,0),")"),"")</f>
        <v>(0,06 CX)</v>
      </c>
      <c r="H188" s="1" t="str">
        <f>IFERROR((VLOOKUP(Tabela_prod_oc[[#This Row],[PRODUTO]],Tabela_QTD_PCT[],2,0)),"")</f>
        <v>CX</v>
      </c>
      <c r="I188" s="20">
        <f>IFERROR((ROUND(Tabela_prod_oc[[#This Row],[QTD]]/VLOOKUP(Tabela_prod_oc[[#This Row],[PRODUTO]],Tabela_QTD_PCT[],3,0),2)),"0")</f>
        <v>0.06</v>
      </c>
      <c r="J188">
        <f>ROUNDUP(Tabela_prod_oc[[#This Row],[QTD DE PCT]],0)</f>
        <v>1</v>
      </c>
    </row>
    <row r="189" spans="1:10" hidden="1" x14ac:dyDescent="0.3">
      <c r="A189" s="1" t="s">
        <v>12049</v>
      </c>
      <c r="B189" s="12">
        <v>12</v>
      </c>
      <c r="C189" s="1" t="s">
        <v>5715</v>
      </c>
      <c r="D189" t="s">
        <v>5737</v>
      </c>
      <c r="E189" t="s">
        <v>4627</v>
      </c>
      <c r="F189" s="22">
        <v>40.9</v>
      </c>
      <c r="G189" t="str">
        <f>IFERROR(_xlfn.CONCAT("(",ROUND(Tabela_prod_oc[[#This Row],[QTD]]/VLOOKUP(Tabela_prod_oc[[#This Row],[PRODUTO]],Tabela_QTD_PCT[],3,0),2), " ", VLOOKUP(Tabela_prod_oc[[#This Row],[PRODUTO]],Tabela_QTD_PCT[],2,0),")"),"")</f>
        <v>(2 PCT)</v>
      </c>
      <c r="H189" s="1" t="str">
        <f>IFERROR((VLOOKUP(Tabela_prod_oc[[#This Row],[PRODUTO]],Tabela_QTD_PCT[],2,0)),"")</f>
        <v>PCT</v>
      </c>
      <c r="I189" s="20">
        <f>IFERROR((ROUND(Tabela_prod_oc[[#This Row],[QTD]]/VLOOKUP(Tabela_prod_oc[[#This Row],[PRODUTO]],Tabela_QTD_PCT[],3,0),2)),"0")</f>
        <v>2</v>
      </c>
      <c r="J189">
        <f>ROUNDUP(Tabela_prod_oc[[#This Row],[QTD DE PCT]],0)</f>
        <v>2</v>
      </c>
    </row>
    <row r="190" spans="1:10" hidden="1" x14ac:dyDescent="0.3">
      <c r="A190" s="1" t="s">
        <v>11582</v>
      </c>
      <c r="B190" s="12">
        <v>6</v>
      </c>
      <c r="C190" s="1" t="s">
        <v>5028</v>
      </c>
      <c r="D190" t="s">
        <v>5726</v>
      </c>
      <c r="E190" t="s">
        <v>4606</v>
      </c>
      <c r="F190" s="22">
        <v>28.63</v>
      </c>
      <c r="G190" t="str">
        <f>IFERROR(_xlfn.CONCAT("(",ROUND(Tabela_prod_oc[[#This Row],[QTD]]/VLOOKUP(Tabela_prod_oc[[#This Row],[PRODUTO]],Tabela_QTD_PCT[],3,0),2), " ", VLOOKUP(Tabela_prod_oc[[#This Row],[PRODUTO]],Tabela_QTD_PCT[],2,0),")"),"")</f>
        <v>(1 PCT)</v>
      </c>
      <c r="H190" s="1" t="str">
        <f>IFERROR((VLOOKUP(Tabela_prod_oc[[#This Row],[PRODUTO]],Tabela_QTD_PCT[],2,0)),"")</f>
        <v>PCT</v>
      </c>
      <c r="I190" s="20">
        <f>IFERROR((ROUND(Tabela_prod_oc[[#This Row],[QTD]]/VLOOKUP(Tabela_prod_oc[[#This Row],[PRODUTO]],Tabela_QTD_PCT[],3,0),2)),"0")</f>
        <v>1</v>
      </c>
      <c r="J190">
        <f>ROUNDUP(Tabela_prod_oc[[#This Row],[QTD DE PCT]],0)</f>
        <v>1</v>
      </c>
    </row>
    <row r="191" spans="1:10" hidden="1" x14ac:dyDescent="0.3">
      <c r="A191" s="1" t="s">
        <v>11582</v>
      </c>
      <c r="B191" s="12">
        <v>6</v>
      </c>
      <c r="C191" s="1" t="s">
        <v>5769</v>
      </c>
      <c r="D191" t="s">
        <v>5770</v>
      </c>
      <c r="E191" t="s">
        <v>4606</v>
      </c>
      <c r="F191" s="22">
        <v>42.09</v>
      </c>
      <c r="G191" t="str">
        <f>IFERROR(_xlfn.CONCAT("(",ROUND(Tabela_prod_oc[[#This Row],[QTD]]/VLOOKUP(Tabela_prod_oc[[#This Row],[PRODUTO]],Tabela_QTD_PCT[],3,0),2), " ", VLOOKUP(Tabela_prod_oc[[#This Row],[PRODUTO]],Tabela_QTD_PCT[],2,0),")"),"")</f>
        <v>(1 PCT)</v>
      </c>
      <c r="H191" s="1" t="str">
        <f>IFERROR((VLOOKUP(Tabela_prod_oc[[#This Row],[PRODUTO]],Tabela_QTD_PCT[],2,0)),"")</f>
        <v>PCT</v>
      </c>
      <c r="I191" s="20">
        <f>IFERROR((ROUND(Tabela_prod_oc[[#This Row],[QTD]]/VLOOKUP(Tabela_prod_oc[[#This Row],[PRODUTO]],Tabela_QTD_PCT[],3,0),2)),"0")</f>
        <v>1</v>
      </c>
      <c r="J191">
        <f>ROUNDUP(Tabela_prod_oc[[#This Row],[QTD DE PCT]],0)</f>
        <v>1</v>
      </c>
    </row>
    <row r="192" spans="1:10" hidden="1" x14ac:dyDescent="0.3">
      <c r="A192" s="1" t="s">
        <v>11904</v>
      </c>
      <c r="B192" s="12">
        <v>12</v>
      </c>
      <c r="C192" s="1" t="s">
        <v>5034</v>
      </c>
      <c r="D192" t="s">
        <v>5733</v>
      </c>
      <c r="E192" t="s">
        <v>4606</v>
      </c>
      <c r="F192" s="22">
        <v>30.69</v>
      </c>
      <c r="G192" t="str">
        <f>IFERROR(_xlfn.CONCAT("(",ROUND(Tabela_prod_oc[[#This Row],[QTD]]/VLOOKUP(Tabela_prod_oc[[#This Row],[PRODUTO]],Tabela_QTD_PCT[],3,0),2), " ", VLOOKUP(Tabela_prod_oc[[#This Row],[PRODUTO]],Tabela_QTD_PCT[],2,0),")"),"")</f>
        <v>(1 PCT)</v>
      </c>
      <c r="H192" s="1" t="str">
        <f>IFERROR((VLOOKUP(Tabela_prod_oc[[#This Row],[PRODUTO]],Tabela_QTD_PCT[],2,0)),"")</f>
        <v>PCT</v>
      </c>
      <c r="I192" s="20">
        <f>IFERROR((ROUND(Tabela_prod_oc[[#This Row],[QTD]]/VLOOKUP(Tabela_prod_oc[[#This Row],[PRODUTO]],Tabela_QTD_PCT[],3,0),2)),"0")</f>
        <v>1</v>
      </c>
      <c r="J192">
        <f>ROUNDUP(Tabela_prod_oc[[#This Row],[QTD DE PCT]],0)</f>
        <v>1</v>
      </c>
    </row>
    <row r="193" spans="1:10" hidden="1" x14ac:dyDescent="0.3">
      <c r="A193" s="1" t="s">
        <v>11662</v>
      </c>
      <c r="B193" s="12">
        <v>12</v>
      </c>
      <c r="C193" s="1" t="s">
        <v>5034</v>
      </c>
      <c r="D193" t="s">
        <v>5733</v>
      </c>
      <c r="E193" t="s">
        <v>4606</v>
      </c>
      <c r="F193" s="22">
        <v>30.69</v>
      </c>
      <c r="G193" t="str">
        <f>IFERROR(_xlfn.CONCAT("(",ROUND(Tabela_prod_oc[[#This Row],[QTD]]/VLOOKUP(Tabela_prod_oc[[#This Row],[PRODUTO]],Tabela_QTD_PCT[],3,0),2), " ", VLOOKUP(Tabela_prod_oc[[#This Row],[PRODUTO]],Tabela_QTD_PCT[],2,0),")"),"")</f>
        <v>(1 PCT)</v>
      </c>
      <c r="H193" s="1" t="str">
        <f>IFERROR((VLOOKUP(Tabela_prod_oc[[#This Row],[PRODUTO]],Tabela_QTD_PCT[],2,0)),"")</f>
        <v>PCT</v>
      </c>
      <c r="I193" s="20">
        <f>IFERROR((ROUND(Tabela_prod_oc[[#This Row],[QTD]]/VLOOKUP(Tabela_prod_oc[[#This Row],[PRODUTO]],Tabela_QTD_PCT[],3,0),2)),"0")</f>
        <v>1</v>
      </c>
      <c r="J193">
        <f>ROUNDUP(Tabela_prod_oc[[#This Row],[QTD DE PCT]],0)</f>
        <v>1</v>
      </c>
    </row>
    <row r="194" spans="1:10" hidden="1" x14ac:dyDescent="0.3">
      <c r="A194" s="1" t="s">
        <v>11662</v>
      </c>
      <c r="B194" s="12">
        <v>6</v>
      </c>
      <c r="C194" s="1" t="s">
        <v>5769</v>
      </c>
      <c r="D194" t="s">
        <v>5770</v>
      </c>
      <c r="E194" t="s">
        <v>4606</v>
      </c>
      <c r="F194" s="22">
        <v>42.09</v>
      </c>
      <c r="G194" t="str">
        <f>IFERROR(_xlfn.CONCAT("(",ROUND(Tabela_prod_oc[[#This Row],[QTD]]/VLOOKUP(Tabela_prod_oc[[#This Row],[PRODUTO]],Tabela_QTD_PCT[],3,0),2), " ", VLOOKUP(Tabela_prod_oc[[#This Row],[PRODUTO]],Tabela_QTD_PCT[],2,0),")"),"")</f>
        <v>(1 PCT)</v>
      </c>
      <c r="H194" s="1" t="str">
        <f>IFERROR((VLOOKUP(Tabela_prod_oc[[#This Row],[PRODUTO]],Tabela_QTD_PCT[],2,0)),"")</f>
        <v>PCT</v>
      </c>
      <c r="I194" s="20">
        <f>IFERROR((ROUND(Tabela_prod_oc[[#This Row],[QTD]]/VLOOKUP(Tabela_prod_oc[[#This Row],[PRODUTO]],Tabela_QTD_PCT[],3,0),2)),"0")</f>
        <v>1</v>
      </c>
      <c r="J194">
        <f>ROUNDUP(Tabela_prod_oc[[#This Row],[QTD DE PCT]],0)</f>
        <v>1</v>
      </c>
    </row>
    <row r="195" spans="1:10" hidden="1" x14ac:dyDescent="0.3">
      <c r="A195" s="1" t="s">
        <v>11662</v>
      </c>
      <c r="B195" s="12">
        <v>6</v>
      </c>
      <c r="C195" s="1" t="s">
        <v>5025</v>
      </c>
      <c r="D195" t="s">
        <v>5727</v>
      </c>
      <c r="E195" t="s">
        <v>4606</v>
      </c>
      <c r="F195" s="22">
        <v>33.15</v>
      </c>
      <c r="G195" t="str">
        <f>IFERROR(_xlfn.CONCAT("(",ROUND(Tabela_prod_oc[[#This Row],[QTD]]/VLOOKUP(Tabela_prod_oc[[#This Row],[PRODUTO]],Tabela_QTD_PCT[],3,0),2), " ", VLOOKUP(Tabela_prod_oc[[#This Row],[PRODUTO]],Tabela_QTD_PCT[],2,0),")"),"")</f>
        <v>(1 PCT)</v>
      </c>
      <c r="H195" s="1" t="str">
        <f>IFERROR((VLOOKUP(Tabela_prod_oc[[#This Row],[PRODUTO]],Tabela_QTD_PCT[],2,0)),"")</f>
        <v>PCT</v>
      </c>
      <c r="I195" s="20">
        <f>IFERROR((ROUND(Tabela_prod_oc[[#This Row],[QTD]]/VLOOKUP(Tabela_prod_oc[[#This Row],[PRODUTO]],Tabela_QTD_PCT[],3,0),2)),"0")</f>
        <v>1</v>
      </c>
      <c r="J195">
        <f>ROUNDUP(Tabela_prod_oc[[#This Row],[QTD DE PCT]],0)</f>
        <v>1</v>
      </c>
    </row>
    <row r="196" spans="1:10" hidden="1" x14ac:dyDescent="0.3">
      <c r="A196" s="1" t="s">
        <v>12123</v>
      </c>
      <c r="B196" s="12">
        <v>0</v>
      </c>
      <c r="E196" t="s">
        <v>4632</v>
      </c>
      <c r="F196" s="22">
        <v>1374.6</v>
      </c>
      <c r="G196" t="str">
        <f>IFERROR(_xlfn.CONCAT("(",ROUND(Tabela_prod_oc[[#This Row],[QTD]]/VLOOKUP(Tabela_prod_oc[[#This Row],[PRODUTO]],Tabela_QTD_PCT[],3,0),2), " ", VLOOKUP(Tabela_prod_oc[[#This Row],[PRODUTO]],Tabela_QTD_PCT[],2,0),")"),"")</f>
        <v/>
      </c>
      <c r="H196" s="1" t="str">
        <f>IFERROR((VLOOKUP(Tabela_prod_oc[[#This Row],[PRODUTO]],Tabela_QTD_PCT[],2,0)),"")</f>
        <v/>
      </c>
      <c r="I196" s="20" t="str">
        <f>IFERROR((ROUND(Tabela_prod_oc[[#This Row],[QTD]]/VLOOKUP(Tabela_prod_oc[[#This Row],[PRODUTO]],Tabela_QTD_PCT[],3,0),2)),"0")</f>
        <v>0</v>
      </c>
      <c r="J196">
        <f>ROUNDUP(Tabela_prod_oc[[#This Row],[QTD DE PCT]],0)</f>
        <v>0</v>
      </c>
    </row>
    <row r="197" spans="1:10" hidden="1" x14ac:dyDescent="0.3">
      <c r="A197" s="1" t="s">
        <v>12084</v>
      </c>
      <c r="B197" s="12">
        <v>12</v>
      </c>
      <c r="C197" s="1" t="s">
        <v>5712</v>
      </c>
      <c r="D197" t="s">
        <v>5734</v>
      </c>
      <c r="E197" t="s">
        <v>4606</v>
      </c>
      <c r="F197" s="22">
        <v>13.22</v>
      </c>
      <c r="G197" t="str">
        <f>IFERROR(_xlfn.CONCAT("(",ROUND(Tabela_prod_oc[[#This Row],[QTD]]/VLOOKUP(Tabela_prod_oc[[#This Row],[PRODUTO]],Tabela_QTD_PCT[],3,0),2), " ", VLOOKUP(Tabela_prod_oc[[#This Row],[PRODUTO]],Tabela_QTD_PCT[],2,0),")"),"")</f>
        <v>(1 PCT)</v>
      </c>
      <c r="H197" s="1" t="str">
        <f>IFERROR((VLOOKUP(Tabela_prod_oc[[#This Row],[PRODUTO]],Tabela_QTD_PCT[],2,0)),"")</f>
        <v>PCT</v>
      </c>
      <c r="I197" s="20">
        <f>IFERROR((ROUND(Tabela_prod_oc[[#This Row],[QTD]]/VLOOKUP(Tabela_prod_oc[[#This Row],[PRODUTO]],Tabela_QTD_PCT[],3,0),2)),"0")</f>
        <v>1</v>
      </c>
      <c r="J197">
        <f>ROUNDUP(Tabela_prod_oc[[#This Row],[QTD DE PCT]],0)</f>
        <v>1</v>
      </c>
    </row>
    <row r="198" spans="1:10" x14ac:dyDescent="0.3">
      <c r="A198" s="1" t="s">
        <v>12226</v>
      </c>
      <c r="B198" s="12">
        <v>1</v>
      </c>
      <c r="C198" s="1" t="s">
        <v>5032</v>
      </c>
      <c r="D198" t="s">
        <v>5728</v>
      </c>
      <c r="E198" t="s">
        <v>4606</v>
      </c>
      <c r="F198" s="22">
        <v>0</v>
      </c>
      <c r="G198" t="str">
        <f>IFERROR(_xlfn.CONCAT("(",ROUND(Tabela_prod_oc[[#This Row],[QTD]]/VLOOKUP(Tabela_prod_oc[[#This Row],[PRODUTO]],Tabela_QTD_PCT[],3,0),2), " ", VLOOKUP(Tabela_prod_oc[[#This Row],[PRODUTO]],Tabela_QTD_PCT[],2,0),")"),"")</f>
        <v>(0,08 PCT)</v>
      </c>
      <c r="H198" s="1" t="str">
        <f>IFERROR((VLOOKUP(Tabela_prod_oc[[#This Row],[PRODUTO]],Tabela_QTD_PCT[],2,0)),"")</f>
        <v>PCT</v>
      </c>
      <c r="I198" s="20">
        <f>IFERROR((ROUND(Tabela_prod_oc[[#This Row],[QTD]]/VLOOKUP(Tabela_prod_oc[[#This Row],[PRODUTO]],Tabela_QTD_PCT[],3,0),2)),"0")</f>
        <v>0.08</v>
      </c>
      <c r="J198">
        <f>ROUNDUP(Tabela_prod_oc[[#This Row],[QTD DE PCT]],0)</f>
        <v>1</v>
      </c>
    </row>
    <row r="199" spans="1:10" hidden="1" x14ac:dyDescent="0.3">
      <c r="A199" s="1" t="s">
        <v>12108</v>
      </c>
      <c r="B199" s="12">
        <v>0</v>
      </c>
      <c r="E199" t="s">
        <v>12208</v>
      </c>
      <c r="F199" s="22">
        <v>1534</v>
      </c>
      <c r="G199" t="str">
        <f>IFERROR(_xlfn.CONCAT("(",ROUND(Tabela_prod_oc[[#This Row],[QTD]]/VLOOKUP(Tabela_prod_oc[[#This Row],[PRODUTO]],Tabela_QTD_PCT[],3,0),2), " ", VLOOKUP(Tabela_prod_oc[[#This Row],[PRODUTO]],Tabela_QTD_PCT[],2,0),")"),"")</f>
        <v/>
      </c>
      <c r="H199" s="1" t="str">
        <f>IFERROR((VLOOKUP(Tabela_prod_oc[[#This Row],[PRODUTO]],Tabela_QTD_PCT[],2,0)),"")</f>
        <v/>
      </c>
      <c r="I199" s="20" t="str">
        <f>IFERROR((ROUND(Tabela_prod_oc[[#This Row],[QTD]]/VLOOKUP(Tabela_prod_oc[[#This Row],[PRODUTO]],Tabela_QTD_PCT[],3,0),2)),"0")</f>
        <v>0</v>
      </c>
      <c r="J199">
        <f>ROUNDUP(Tabela_prod_oc[[#This Row],[QTD DE PCT]],0)</f>
        <v>0</v>
      </c>
    </row>
    <row r="200" spans="1:10" hidden="1" x14ac:dyDescent="0.3">
      <c r="A200" s="1" t="s">
        <v>12225</v>
      </c>
      <c r="B200" s="12">
        <v>288</v>
      </c>
      <c r="C200" s="1" t="s">
        <v>5759</v>
      </c>
      <c r="D200" t="s">
        <v>5760</v>
      </c>
      <c r="E200" t="s">
        <v>4602</v>
      </c>
      <c r="F200" s="22">
        <v>249.36</v>
      </c>
      <c r="G200" t="str">
        <f>IFERROR(_xlfn.CONCAT("(",ROUND(Tabela_prod_oc[[#This Row],[QTD]]/VLOOKUP(Tabela_prod_oc[[#This Row],[PRODUTO]],Tabela_QTD_PCT[],3,0),2), " ", VLOOKUP(Tabela_prod_oc[[#This Row],[PRODUTO]],Tabela_QTD_PCT[],2,0),")"),"")</f>
        <v>(24 PCT)</v>
      </c>
      <c r="H200" s="1" t="str">
        <f>IFERROR((VLOOKUP(Tabela_prod_oc[[#This Row],[PRODUTO]],Tabela_QTD_PCT[],2,0)),"")</f>
        <v>PCT</v>
      </c>
      <c r="I200" s="20">
        <f>IFERROR((ROUND(Tabela_prod_oc[[#This Row],[QTD]]/VLOOKUP(Tabela_prod_oc[[#This Row],[PRODUTO]],Tabela_QTD_PCT[],3,0),2)),"0")</f>
        <v>24</v>
      </c>
      <c r="J200">
        <f>ROUNDUP(Tabela_prod_oc[[#This Row],[QTD DE PCT]],0)</f>
        <v>24</v>
      </c>
    </row>
    <row r="201" spans="1:10" hidden="1" x14ac:dyDescent="0.3">
      <c r="A201" s="1" t="s">
        <v>12089</v>
      </c>
      <c r="B201" s="12">
        <v>12</v>
      </c>
      <c r="C201" s="1" t="s">
        <v>5042</v>
      </c>
      <c r="D201" t="s">
        <v>5730</v>
      </c>
      <c r="E201" t="s">
        <v>4627</v>
      </c>
      <c r="F201" s="22">
        <v>20.92</v>
      </c>
      <c r="G201" t="str">
        <f>IFERROR(_xlfn.CONCAT("(",ROUND(Tabela_prod_oc[[#This Row],[QTD]]/VLOOKUP(Tabela_prod_oc[[#This Row],[PRODUTO]],Tabela_QTD_PCT[],3,0),2), " ", VLOOKUP(Tabela_prod_oc[[#This Row],[PRODUTO]],Tabela_QTD_PCT[],2,0),")"),"")</f>
        <v>(1 PCT)</v>
      </c>
      <c r="H201" s="1" t="str">
        <f>IFERROR((VLOOKUP(Tabela_prod_oc[[#This Row],[PRODUTO]],Tabela_QTD_PCT[],2,0)),"")</f>
        <v>PCT</v>
      </c>
      <c r="I201" s="20">
        <f>IFERROR((ROUND(Tabela_prod_oc[[#This Row],[QTD]]/VLOOKUP(Tabela_prod_oc[[#This Row],[PRODUTO]],Tabela_QTD_PCT[],3,0),2)),"0")</f>
        <v>1</v>
      </c>
      <c r="J201">
        <f>ROUNDUP(Tabela_prod_oc[[#This Row],[QTD DE PCT]],0)</f>
        <v>1</v>
      </c>
    </row>
    <row r="202" spans="1:10" hidden="1" x14ac:dyDescent="0.3">
      <c r="A202" s="1" t="s">
        <v>12224</v>
      </c>
      <c r="B202" s="12">
        <v>12</v>
      </c>
      <c r="C202" s="1" t="s">
        <v>5032</v>
      </c>
      <c r="D202" t="s">
        <v>5728</v>
      </c>
      <c r="E202" t="s">
        <v>4627</v>
      </c>
      <c r="F202" s="22">
        <v>13.51</v>
      </c>
      <c r="G202" t="str">
        <f>IFERROR(_xlfn.CONCAT("(",ROUND(Tabela_prod_oc[[#This Row],[QTD]]/VLOOKUP(Tabela_prod_oc[[#This Row],[PRODUTO]],Tabela_QTD_PCT[],3,0),2), " ", VLOOKUP(Tabela_prod_oc[[#This Row],[PRODUTO]],Tabela_QTD_PCT[],2,0),")"),"")</f>
        <v>(1 PCT)</v>
      </c>
      <c r="H202" s="1" t="str">
        <f>IFERROR((VLOOKUP(Tabela_prod_oc[[#This Row],[PRODUTO]],Tabela_QTD_PCT[],2,0)),"")</f>
        <v>PCT</v>
      </c>
      <c r="I202" s="20">
        <f>IFERROR((ROUND(Tabela_prod_oc[[#This Row],[QTD]]/VLOOKUP(Tabela_prod_oc[[#This Row],[PRODUTO]],Tabela_QTD_PCT[],3,0),2)),"0")</f>
        <v>1</v>
      </c>
      <c r="J202">
        <f>ROUNDUP(Tabela_prod_oc[[#This Row],[QTD DE PCT]],0)</f>
        <v>1</v>
      </c>
    </row>
    <row r="203" spans="1:10" hidden="1" x14ac:dyDescent="0.3">
      <c r="A203" s="1" t="s">
        <v>12097</v>
      </c>
      <c r="B203" s="12">
        <v>0</v>
      </c>
      <c r="E203" t="s">
        <v>4628</v>
      </c>
      <c r="F203" s="22">
        <v>359.2</v>
      </c>
      <c r="G203" t="str">
        <f>IFERROR(_xlfn.CONCAT("(",ROUND(Tabela_prod_oc[[#This Row],[QTD]]/VLOOKUP(Tabela_prod_oc[[#This Row],[PRODUTO]],Tabela_QTD_PCT[],3,0),2), " ", VLOOKUP(Tabela_prod_oc[[#This Row],[PRODUTO]],Tabela_QTD_PCT[],2,0),")"),"")</f>
        <v/>
      </c>
      <c r="H203" s="1" t="str">
        <f>IFERROR((VLOOKUP(Tabela_prod_oc[[#This Row],[PRODUTO]],Tabela_QTD_PCT[],2,0)),"")</f>
        <v/>
      </c>
      <c r="I203" s="20" t="str">
        <f>IFERROR((ROUND(Tabela_prod_oc[[#This Row],[QTD]]/VLOOKUP(Tabela_prod_oc[[#This Row],[PRODUTO]],Tabela_QTD_PCT[],3,0),2)),"0")</f>
        <v>0</v>
      </c>
      <c r="J203">
        <f>ROUNDUP(Tabela_prod_oc[[#This Row],[QTD DE PCT]],0)</f>
        <v>0</v>
      </c>
    </row>
    <row r="204" spans="1:10" hidden="1" x14ac:dyDescent="0.3">
      <c r="A204" s="1" t="s">
        <v>12223</v>
      </c>
      <c r="B204" s="12">
        <v>432</v>
      </c>
      <c r="C204" s="1" t="s">
        <v>5717</v>
      </c>
      <c r="D204" t="s">
        <v>5739</v>
      </c>
      <c r="E204" t="s">
        <v>4609</v>
      </c>
      <c r="F204" s="22">
        <v>181.08</v>
      </c>
      <c r="G204" t="str">
        <f>IFERROR(_xlfn.CONCAT("(",ROUND(Tabela_prod_oc[[#This Row],[QTD]]/VLOOKUP(Tabela_prod_oc[[#This Row],[PRODUTO]],Tabela_QTD_PCT[],3,0),2), " ", VLOOKUP(Tabela_prod_oc[[#This Row],[PRODUTO]],Tabela_QTD_PCT[],2,0),")"),"")</f>
        <v>(9 CX)</v>
      </c>
      <c r="H204" s="1" t="str">
        <f>IFERROR((VLOOKUP(Tabela_prod_oc[[#This Row],[PRODUTO]],Tabela_QTD_PCT[],2,0)),"")</f>
        <v>CX</v>
      </c>
      <c r="I204" s="20">
        <f>IFERROR((ROUND(Tabela_prod_oc[[#This Row],[QTD]]/VLOOKUP(Tabela_prod_oc[[#This Row],[PRODUTO]],Tabela_QTD_PCT[],3,0),2)),"0")</f>
        <v>9</v>
      </c>
      <c r="J204">
        <f>ROUNDUP(Tabela_prod_oc[[#This Row],[QTD DE PCT]],0)</f>
        <v>9</v>
      </c>
    </row>
    <row r="205" spans="1:10" hidden="1" x14ac:dyDescent="0.3">
      <c r="A205" s="1" t="s">
        <v>12223</v>
      </c>
      <c r="B205" s="12">
        <v>12</v>
      </c>
      <c r="C205" s="1" t="s">
        <v>5712</v>
      </c>
      <c r="D205" t="s">
        <v>5734</v>
      </c>
      <c r="E205" t="s">
        <v>4609</v>
      </c>
      <c r="F205" s="22">
        <v>9.8699999999999992</v>
      </c>
      <c r="G205" t="str">
        <f>IFERROR(_xlfn.CONCAT("(",ROUND(Tabela_prod_oc[[#This Row],[QTD]]/VLOOKUP(Tabela_prod_oc[[#This Row],[PRODUTO]],Tabela_QTD_PCT[],3,0),2), " ", VLOOKUP(Tabela_prod_oc[[#This Row],[PRODUTO]],Tabela_QTD_PCT[],2,0),")"),"")</f>
        <v>(1 PCT)</v>
      </c>
      <c r="H205" s="1" t="str">
        <f>IFERROR((VLOOKUP(Tabela_prod_oc[[#This Row],[PRODUTO]],Tabela_QTD_PCT[],2,0)),"")</f>
        <v>PCT</v>
      </c>
      <c r="I205" s="20">
        <f>IFERROR((ROUND(Tabela_prod_oc[[#This Row],[QTD]]/VLOOKUP(Tabela_prod_oc[[#This Row],[PRODUTO]],Tabela_QTD_PCT[],3,0),2)),"0")</f>
        <v>1</v>
      </c>
      <c r="J205">
        <f>ROUNDUP(Tabela_prod_oc[[#This Row],[QTD DE PCT]],0)</f>
        <v>1</v>
      </c>
    </row>
    <row r="206" spans="1:10" hidden="1" x14ac:dyDescent="0.3">
      <c r="A206" s="1" t="s">
        <v>12223</v>
      </c>
      <c r="B206" s="12">
        <v>12</v>
      </c>
      <c r="C206" s="1" t="s">
        <v>5030</v>
      </c>
      <c r="D206" t="s">
        <v>5731</v>
      </c>
      <c r="E206" t="s">
        <v>4609</v>
      </c>
      <c r="F206" s="22">
        <v>10.65</v>
      </c>
      <c r="G206" t="str">
        <f>IFERROR(_xlfn.CONCAT("(",ROUND(Tabela_prod_oc[[#This Row],[QTD]]/VLOOKUP(Tabela_prod_oc[[#This Row],[PRODUTO]],Tabela_QTD_PCT[],3,0),2), " ", VLOOKUP(Tabela_prod_oc[[#This Row],[PRODUTO]],Tabela_QTD_PCT[],2,0),")"),"")</f>
        <v>(1 PCT)</v>
      </c>
      <c r="H206" s="1" t="str">
        <f>IFERROR((VLOOKUP(Tabela_prod_oc[[#This Row],[PRODUTO]],Tabela_QTD_PCT[],2,0)),"")</f>
        <v>PCT</v>
      </c>
      <c r="I206" s="20">
        <f>IFERROR((ROUND(Tabela_prod_oc[[#This Row],[QTD]]/VLOOKUP(Tabela_prod_oc[[#This Row],[PRODUTO]],Tabela_QTD_PCT[],3,0),2)),"0")</f>
        <v>1</v>
      </c>
      <c r="J206">
        <f>ROUNDUP(Tabela_prod_oc[[#This Row],[QTD DE PCT]],0)</f>
        <v>1</v>
      </c>
    </row>
    <row r="207" spans="1:10" hidden="1" x14ac:dyDescent="0.3">
      <c r="A207" s="1" t="s">
        <v>12223</v>
      </c>
      <c r="B207" s="12">
        <v>672</v>
      </c>
      <c r="C207" s="1" t="s">
        <v>5716</v>
      </c>
      <c r="D207" t="s">
        <v>5738</v>
      </c>
      <c r="E207" t="s">
        <v>4609</v>
      </c>
      <c r="F207" s="22">
        <v>252.56</v>
      </c>
      <c r="G207" t="str">
        <f>IFERROR(_xlfn.CONCAT("(",ROUND(Tabela_prod_oc[[#This Row],[QTD]]/VLOOKUP(Tabela_prod_oc[[#This Row],[PRODUTO]],Tabela_QTD_PCT[],3,0),2), " ", VLOOKUP(Tabela_prod_oc[[#This Row],[PRODUTO]],Tabela_QTD_PCT[],2,0),")"),"")</f>
        <v>(14 CX)</v>
      </c>
      <c r="H207" s="1" t="str">
        <f>IFERROR((VLOOKUP(Tabela_prod_oc[[#This Row],[PRODUTO]],Tabela_QTD_PCT[],2,0)),"")</f>
        <v>CX</v>
      </c>
      <c r="I207" s="20">
        <f>IFERROR((ROUND(Tabela_prod_oc[[#This Row],[QTD]]/VLOOKUP(Tabela_prod_oc[[#This Row],[PRODUTO]],Tabela_QTD_PCT[],3,0),2)),"0")</f>
        <v>14</v>
      </c>
      <c r="J207">
        <f>ROUNDUP(Tabela_prod_oc[[#This Row],[QTD DE PCT]],0)</f>
        <v>14</v>
      </c>
    </row>
    <row r="208" spans="1:10" hidden="1" x14ac:dyDescent="0.3">
      <c r="A208" s="1" t="s">
        <v>12222</v>
      </c>
      <c r="B208" s="12">
        <v>0</v>
      </c>
      <c r="E208" t="s">
        <v>4632</v>
      </c>
      <c r="F208" s="22">
        <v>635.29999999999995</v>
      </c>
      <c r="G208" t="str">
        <f>IFERROR(_xlfn.CONCAT("(",ROUND(Tabela_prod_oc[[#This Row],[QTD]]/VLOOKUP(Tabela_prod_oc[[#This Row],[PRODUTO]],Tabela_QTD_PCT[],3,0),2), " ", VLOOKUP(Tabela_prod_oc[[#This Row],[PRODUTO]],Tabela_QTD_PCT[],2,0),")"),"")</f>
        <v/>
      </c>
      <c r="H208" s="1" t="str">
        <f>IFERROR((VLOOKUP(Tabela_prod_oc[[#This Row],[PRODUTO]],Tabela_QTD_PCT[],2,0)),"")</f>
        <v/>
      </c>
      <c r="I208" s="20" t="str">
        <f>IFERROR((ROUND(Tabela_prod_oc[[#This Row],[QTD]]/VLOOKUP(Tabela_prod_oc[[#This Row],[PRODUTO]],Tabela_QTD_PCT[],3,0),2)),"0")</f>
        <v>0</v>
      </c>
      <c r="J208">
        <f>ROUNDUP(Tabela_prod_oc[[#This Row],[QTD DE PCT]],0)</f>
        <v>0</v>
      </c>
    </row>
    <row r="209" spans="1:10" hidden="1" x14ac:dyDescent="0.3">
      <c r="A209" s="1" t="s">
        <v>12064</v>
      </c>
      <c r="B209" s="12">
        <v>0</v>
      </c>
      <c r="E209" t="s">
        <v>4624</v>
      </c>
      <c r="F209" s="22">
        <v>1737.48</v>
      </c>
      <c r="G209" t="str">
        <f>IFERROR(_xlfn.CONCAT("(",ROUND(Tabela_prod_oc[[#This Row],[QTD]]/VLOOKUP(Tabela_prod_oc[[#This Row],[PRODUTO]],Tabela_QTD_PCT[],3,0),2), " ", VLOOKUP(Tabela_prod_oc[[#This Row],[PRODUTO]],Tabela_QTD_PCT[],2,0),")"),"")</f>
        <v/>
      </c>
      <c r="H209" s="1" t="str">
        <f>IFERROR((VLOOKUP(Tabela_prod_oc[[#This Row],[PRODUTO]],Tabela_QTD_PCT[],2,0)),"")</f>
        <v/>
      </c>
      <c r="I209" s="20" t="str">
        <f>IFERROR((ROUND(Tabela_prod_oc[[#This Row],[QTD]]/VLOOKUP(Tabela_prod_oc[[#This Row],[PRODUTO]],Tabela_QTD_PCT[],3,0),2)),"0")</f>
        <v>0</v>
      </c>
      <c r="J209">
        <f>ROUNDUP(Tabela_prod_oc[[#This Row],[QTD DE PCT]],0)</f>
        <v>0</v>
      </c>
    </row>
    <row r="210" spans="1:10" hidden="1" x14ac:dyDescent="0.3">
      <c r="A210" s="1" t="s">
        <v>12221</v>
      </c>
      <c r="B210" s="12">
        <v>2</v>
      </c>
      <c r="C210" s="1" t="s">
        <v>5712</v>
      </c>
      <c r="D210" t="s">
        <v>5734</v>
      </c>
      <c r="E210" t="s">
        <v>4606</v>
      </c>
      <c r="F210" s="22">
        <v>13.22</v>
      </c>
      <c r="G210" t="str">
        <f>IFERROR(_xlfn.CONCAT("(",ROUND(Tabela_prod_oc[[#This Row],[QTD]]/VLOOKUP(Tabela_prod_oc[[#This Row],[PRODUTO]],Tabela_QTD_PCT[],3,0),2), " ", VLOOKUP(Tabela_prod_oc[[#This Row],[PRODUTO]],Tabela_QTD_PCT[],2,0),")"),"")</f>
        <v>(0,17 PCT)</v>
      </c>
      <c r="H210" s="1" t="str">
        <f>IFERROR((VLOOKUP(Tabela_prod_oc[[#This Row],[PRODUTO]],Tabela_QTD_PCT[],2,0)),"")</f>
        <v>PCT</v>
      </c>
      <c r="I210" s="20">
        <f>IFERROR((ROUND(Tabela_prod_oc[[#This Row],[QTD]]/VLOOKUP(Tabela_prod_oc[[#This Row],[PRODUTO]],Tabela_QTD_PCT[],3,0),2)),"0")</f>
        <v>0.17</v>
      </c>
      <c r="J210">
        <f>ROUNDUP(Tabela_prod_oc[[#This Row],[QTD DE PCT]],0)</f>
        <v>1</v>
      </c>
    </row>
    <row r="211" spans="1:10" hidden="1" x14ac:dyDescent="0.3">
      <c r="A211" s="1" t="s">
        <v>12075</v>
      </c>
      <c r="B211" s="12">
        <v>60</v>
      </c>
      <c r="C211" s="1" t="s">
        <v>5805</v>
      </c>
      <c r="D211" t="s">
        <v>5806</v>
      </c>
      <c r="E211" t="s">
        <v>4627</v>
      </c>
      <c r="F211" s="22">
        <v>112.25</v>
      </c>
      <c r="G211" t="str">
        <f>IFERROR(_xlfn.CONCAT("(",ROUND(Tabela_prod_oc[[#This Row],[QTD]]/VLOOKUP(Tabela_prod_oc[[#This Row],[PRODUTO]],Tabela_QTD_PCT[],3,0),2), " ", VLOOKUP(Tabela_prod_oc[[#This Row],[PRODUTO]],Tabela_QTD_PCT[],2,0),")"),"")</f>
        <v>(5 PCT)</v>
      </c>
      <c r="H211" s="1" t="str">
        <f>IFERROR((VLOOKUP(Tabela_prod_oc[[#This Row],[PRODUTO]],Tabela_QTD_PCT[],2,0)),"")</f>
        <v>PCT</v>
      </c>
      <c r="I211" s="20">
        <f>IFERROR((ROUND(Tabela_prod_oc[[#This Row],[QTD]]/VLOOKUP(Tabela_prod_oc[[#This Row],[PRODUTO]],Tabela_QTD_PCT[],3,0),2)),"0")</f>
        <v>5</v>
      </c>
      <c r="J211">
        <f>ROUNDUP(Tabela_prod_oc[[#This Row],[QTD DE PCT]],0)</f>
        <v>5</v>
      </c>
    </row>
    <row r="212" spans="1:10" hidden="1" x14ac:dyDescent="0.3">
      <c r="A212" s="1" t="s">
        <v>11957</v>
      </c>
      <c r="B212" s="12">
        <v>13</v>
      </c>
      <c r="C212" s="1" t="s">
        <v>6898</v>
      </c>
      <c r="D212" t="s">
        <v>6899</v>
      </c>
      <c r="E212" t="s">
        <v>12205</v>
      </c>
      <c r="F212" s="22">
        <v>24.15</v>
      </c>
      <c r="G212" t="str">
        <f>IFERROR(_xlfn.CONCAT("(",ROUND(Tabela_prod_oc[[#This Row],[QTD]]/VLOOKUP(Tabela_prod_oc[[#This Row],[PRODUTO]],Tabela_QTD_PCT[],3,0),2), " ", VLOOKUP(Tabela_prod_oc[[#This Row],[PRODUTO]],Tabela_QTD_PCT[],2,0),")"),"")</f>
        <v/>
      </c>
      <c r="H212" s="1" t="str">
        <f>IFERROR((VLOOKUP(Tabela_prod_oc[[#This Row],[PRODUTO]],Tabela_QTD_PCT[],2,0)),"")</f>
        <v/>
      </c>
      <c r="I212" s="20" t="str">
        <f>IFERROR((ROUND(Tabela_prod_oc[[#This Row],[QTD]]/VLOOKUP(Tabela_prod_oc[[#This Row],[PRODUTO]],Tabela_QTD_PCT[],3,0),2)),"0")</f>
        <v>0</v>
      </c>
      <c r="J212">
        <f>ROUNDUP(Tabela_prod_oc[[#This Row],[QTD DE PCT]],0)</f>
        <v>0</v>
      </c>
    </row>
    <row r="213" spans="1:10" hidden="1" x14ac:dyDescent="0.3">
      <c r="A213" s="1" t="s">
        <v>12059</v>
      </c>
      <c r="B213" s="12">
        <v>0</v>
      </c>
      <c r="E213" t="s">
        <v>4624</v>
      </c>
      <c r="F213" s="22">
        <v>601.01</v>
      </c>
      <c r="G213" t="str">
        <f>IFERROR(_xlfn.CONCAT("(",ROUND(Tabela_prod_oc[[#This Row],[QTD]]/VLOOKUP(Tabela_prod_oc[[#This Row],[PRODUTO]],Tabela_QTD_PCT[],3,0),2), " ", VLOOKUP(Tabela_prod_oc[[#This Row],[PRODUTO]],Tabela_QTD_PCT[],2,0),")"),"")</f>
        <v/>
      </c>
      <c r="H213" s="1" t="str">
        <f>IFERROR((VLOOKUP(Tabela_prod_oc[[#This Row],[PRODUTO]],Tabela_QTD_PCT[],2,0)),"")</f>
        <v/>
      </c>
      <c r="I213" s="20" t="str">
        <f>IFERROR((ROUND(Tabela_prod_oc[[#This Row],[QTD]]/VLOOKUP(Tabela_prod_oc[[#This Row],[PRODUTO]],Tabela_QTD_PCT[],3,0),2)),"0")</f>
        <v>0</v>
      </c>
      <c r="J213">
        <f>ROUNDUP(Tabela_prod_oc[[#This Row],[QTD DE PCT]],0)</f>
        <v>0</v>
      </c>
    </row>
    <row r="214" spans="1:10" hidden="1" x14ac:dyDescent="0.3">
      <c r="A214" s="1" t="s">
        <v>12069</v>
      </c>
      <c r="B214" s="12">
        <v>0</v>
      </c>
      <c r="E214" t="s">
        <v>4619</v>
      </c>
      <c r="F214" s="22">
        <v>2960.3</v>
      </c>
      <c r="G214" t="str">
        <f>IFERROR(_xlfn.CONCAT("(",ROUND(Tabela_prod_oc[[#This Row],[QTD]]/VLOOKUP(Tabela_prod_oc[[#This Row],[PRODUTO]],Tabela_QTD_PCT[],3,0),2), " ", VLOOKUP(Tabela_prod_oc[[#This Row],[PRODUTO]],Tabela_QTD_PCT[],2,0),")"),"")</f>
        <v/>
      </c>
      <c r="H214" s="1" t="str">
        <f>IFERROR((VLOOKUP(Tabela_prod_oc[[#This Row],[PRODUTO]],Tabela_QTD_PCT[],2,0)),"")</f>
        <v/>
      </c>
      <c r="I214" s="20" t="str">
        <f>IFERROR((ROUND(Tabela_prod_oc[[#This Row],[QTD]]/VLOOKUP(Tabela_prod_oc[[#This Row],[PRODUTO]],Tabela_QTD_PCT[],3,0),2)),"0")</f>
        <v>0</v>
      </c>
      <c r="J214">
        <f>ROUNDUP(Tabela_prod_oc[[#This Row],[QTD DE PCT]],0)</f>
        <v>0</v>
      </c>
    </row>
    <row r="215" spans="1:10" hidden="1" x14ac:dyDescent="0.3">
      <c r="A215" s="1" t="s">
        <v>11925</v>
      </c>
      <c r="B215" s="12">
        <v>0</v>
      </c>
      <c r="E215" t="s">
        <v>4636</v>
      </c>
      <c r="F215" s="22">
        <v>2438.35</v>
      </c>
      <c r="G215" t="str">
        <f>IFERROR(_xlfn.CONCAT("(",ROUND(Tabela_prod_oc[[#This Row],[QTD]]/VLOOKUP(Tabela_prod_oc[[#This Row],[PRODUTO]],Tabela_QTD_PCT[],3,0),2), " ", VLOOKUP(Tabela_prod_oc[[#This Row],[PRODUTO]],Tabela_QTD_PCT[],2,0),")"),"")</f>
        <v/>
      </c>
      <c r="H215" s="1" t="str">
        <f>IFERROR((VLOOKUP(Tabela_prod_oc[[#This Row],[PRODUTO]],Tabela_QTD_PCT[],2,0)),"")</f>
        <v/>
      </c>
      <c r="I215" s="20" t="str">
        <f>IFERROR((ROUND(Tabela_prod_oc[[#This Row],[QTD]]/VLOOKUP(Tabela_prod_oc[[#This Row],[PRODUTO]],Tabela_QTD_PCT[],3,0),2)),"0")</f>
        <v>0</v>
      </c>
      <c r="J215">
        <f>ROUNDUP(Tabela_prod_oc[[#This Row],[QTD DE PCT]],0)</f>
        <v>0</v>
      </c>
    </row>
    <row r="216" spans="1:10" hidden="1" x14ac:dyDescent="0.3">
      <c r="A216" s="1" t="s">
        <v>12037</v>
      </c>
      <c r="B216" s="12">
        <v>0</v>
      </c>
      <c r="E216" t="s">
        <v>4624</v>
      </c>
      <c r="F216" s="22">
        <v>1100.07</v>
      </c>
      <c r="G216" t="str">
        <f>IFERROR(_xlfn.CONCAT("(",ROUND(Tabela_prod_oc[[#This Row],[QTD]]/VLOOKUP(Tabela_prod_oc[[#This Row],[PRODUTO]],Tabela_QTD_PCT[],3,0),2), " ", VLOOKUP(Tabela_prod_oc[[#This Row],[PRODUTO]],Tabela_QTD_PCT[],2,0),")"),"")</f>
        <v/>
      </c>
      <c r="H216" s="1" t="str">
        <f>IFERROR((VLOOKUP(Tabela_prod_oc[[#This Row],[PRODUTO]],Tabela_QTD_PCT[],2,0)),"")</f>
        <v/>
      </c>
      <c r="I216" s="20" t="str">
        <f>IFERROR((ROUND(Tabela_prod_oc[[#This Row],[QTD]]/VLOOKUP(Tabela_prod_oc[[#This Row],[PRODUTO]],Tabela_QTD_PCT[],3,0),2)),"0")</f>
        <v>0</v>
      </c>
      <c r="J216">
        <f>ROUNDUP(Tabela_prod_oc[[#This Row],[QTD DE PCT]],0)</f>
        <v>0</v>
      </c>
    </row>
    <row r="217" spans="1:10" hidden="1" x14ac:dyDescent="0.3">
      <c r="A217" s="1" t="s">
        <v>12042</v>
      </c>
      <c r="B217" s="12">
        <v>36</v>
      </c>
      <c r="C217" s="1" t="s">
        <v>5805</v>
      </c>
      <c r="D217" t="s">
        <v>5806</v>
      </c>
      <c r="E217" t="s">
        <v>4627</v>
      </c>
      <c r="F217" s="22">
        <v>65.040000000000006</v>
      </c>
      <c r="G217" t="str">
        <f>IFERROR(_xlfn.CONCAT("(",ROUND(Tabela_prod_oc[[#This Row],[QTD]]/VLOOKUP(Tabela_prod_oc[[#This Row],[PRODUTO]],Tabela_QTD_PCT[],3,0),2), " ", VLOOKUP(Tabela_prod_oc[[#This Row],[PRODUTO]],Tabela_QTD_PCT[],2,0),")"),"")</f>
        <v>(3 PCT)</v>
      </c>
      <c r="H217" s="1" t="str">
        <f>IFERROR((VLOOKUP(Tabela_prod_oc[[#This Row],[PRODUTO]],Tabela_QTD_PCT[],2,0)),"")</f>
        <v>PCT</v>
      </c>
      <c r="I217" s="20">
        <f>IFERROR((ROUND(Tabela_prod_oc[[#This Row],[QTD]]/VLOOKUP(Tabela_prod_oc[[#This Row],[PRODUTO]],Tabela_QTD_PCT[],3,0),2)),"0")</f>
        <v>3</v>
      </c>
      <c r="J217">
        <f>ROUNDUP(Tabela_prod_oc[[#This Row],[QTD DE PCT]],0)</f>
        <v>3</v>
      </c>
    </row>
    <row r="218" spans="1:10" hidden="1" x14ac:dyDescent="0.3">
      <c r="A218" s="1" t="s">
        <v>11980</v>
      </c>
      <c r="B218" s="12">
        <v>100</v>
      </c>
      <c r="C218" s="1" t="s">
        <v>5035</v>
      </c>
      <c r="D218" t="s">
        <v>5729</v>
      </c>
      <c r="E218" t="s">
        <v>4609</v>
      </c>
      <c r="F218" s="22">
        <v>447.5</v>
      </c>
      <c r="G218" t="str">
        <f>IFERROR(_xlfn.CONCAT("(",ROUND(Tabela_prod_oc[[#This Row],[QTD]]/VLOOKUP(Tabela_prod_oc[[#This Row],[PRODUTO]],Tabela_QTD_PCT[],3,0),2), " ", VLOOKUP(Tabela_prod_oc[[#This Row],[PRODUTO]],Tabela_QTD_PCT[],2,0),")"),"")</f>
        <v>(50 PCT)</v>
      </c>
      <c r="H218" s="1" t="str">
        <f>IFERROR((VLOOKUP(Tabela_prod_oc[[#This Row],[PRODUTO]],Tabela_QTD_PCT[],2,0)),"")</f>
        <v>PCT</v>
      </c>
      <c r="I218" s="20">
        <f>IFERROR((ROUND(Tabela_prod_oc[[#This Row],[QTD]]/VLOOKUP(Tabela_prod_oc[[#This Row],[PRODUTO]],Tabela_QTD_PCT[],3,0),2)),"0")</f>
        <v>50</v>
      </c>
      <c r="J218">
        <f>ROUNDUP(Tabela_prod_oc[[#This Row],[QTD DE PCT]],0)</f>
        <v>50</v>
      </c>
    </row>
    <row r="219" spans="1:10" hidden="1" x14ac:dyDescent="0.3">
      <c r="A219" s="1" t="s">
        <v>11980</v>
      </c>
      <c r="B219" s="12">
        <v>12</v>
      </c>
      <c r="C219" s="1" t="s">
        <v>5712</v>
      </c>
      <c r="D219" t="s">
        <v>5734</v>
      </c>
      <c r="E219" t="s">
        <v>4609</v>
      </c>
      <c r="F219" s="22">
        <v>19.739999999999998</v>
      </c>
      <c r="G219" t="str">
        <f>IFERROR(_xlfn.CONCAT("(",ROUND(Tabela_prod_oc[[#This Row],[QTD]]/VLOOKUP(Tabela_prod_oc[[#This Row],[PRODUTO]],Tabela_QTD_PCT[],3,0),2), " ", VLOOKUP(Tabela_prod_oc[[#This Row],[PRODUTO]],Tabela_QTD_PCT[],2,0),")"),"")</f>
        <v>(1 PCT)</v>
      </c>
      <c r="H219" s="1" t="str">
        <f>IFERROR((VLOOKUP(Tabela_prod_oc[[#This Row],[PRODUTO]],Tabela_QTD_PCT[],2,0)),"")</f>
        <v>PCT</v>
      </c>
      <c r="I219" s="20">
        <f>IFERROR((ROUND(Tabela_prod_oc[[#This Row],[QTD]]/VLOOKUP(Tabela_prod_oc[[#This Row],[PRODUTO]],Tabela_QTD_PCT[],3,0),2)),"0")</f>
        <v>1</v>
      </c>
      <c r="J219">
        <f>ROUNDUP(Tabela_prod_oc[[#This Row],[QTD DE PCT]],0)</f>
        <v>1</v>
      </c>
    </row>
    <row r="220" spans="1:10" hidden="1" x14ac:dyDescent="0.3">
      <c r="A220" s="1" t="s">
        <v>11980</v>
      </c>
      <c r="B220" s="12">
        <v>96</v>
      </c>
      <c r="C220" s="1" t="s">
        <v>5717</v>
      </c>
      <c r="D220" t="s">
        <v>5739</v>
      </c>
      <c r="E220" t="s">
        <v>4609</v>
      </c>
      <c r="F220" s="22">
        <v>40.24</v>
      </c>
      <c r="G220" t="str">
        <f>IFERROR(_xlfn.CONCAT("(",ROUND(Tabela_prod_oc[[#This Row],[QTD]]/VLOOKUP(Tabela_prod_oc[[#This Row],[PRODUTO]],Tabela_QTD_PCT[],3,0),2), " ", VLOOKUP(Tabela_prod_oc[[#This Row],[PRODUTO]],Tabela_QTD_PCT[],2,0),")"),"")</f>
        <v>(2 CX)</v>
      </c>
      <c r="H220" s="1" t="str">
        <f>IFERROR((VLOOKUP(Tabela_prod_oc[[#This Row],[PRODUTO]],Tabela_QTD_PCT[],2,0)),"")</f>
        <v>CX</v>
      </c>
      <c r="I220" s="20">
        <f>IFERROR((ROUND(Tabela_prod_oc[[#This Row],[QTD]]/VLOOKUP(Tabela_prod_oc[[#This Row],[PRODUTO]],Tabela_QTD_PCT[],3,0),2)),"0")</f>
        <v>2</v>
      </c>
      <c r="J220">
        <f>ROUNDUP(Tabela_prod_oc[[#This Row],[QTD DE PCT]],0)</f>
        <v>2</v>
      </c>
    </row>
    <row r="221" spans="1:10" hidden="1" x14ac:dyDescent="0.3">
      <c r="A221" s="1" t="s">
        <v>11980</v>
      </c>
      <c r="B221" s="12">
        <v>96</v>
      </c>
      <c r="C221" s="1" t="s">
        <v>5716</v>
      </c>
      <c r="D221" t="s">
        <v>5738</v>
      </c>
      <c r="E221" t="s">
        <v>4609</v>
      </c>
      <c r="F221" s="22">
        <v>36.08</v>
      </c>
      <c r="G221" t="str">
        <f>IFERROR(_xlfn.CONCAT("(",ROUND(Tabela_prod_oc[[#This Row],[QTD]]/VLOOKUP(Tabela_prod_oc[[#This Row],[PRODUTO]],Tabela_QTD_PCT[],3,0),2), " ", VLOOKUP(Tabela_prod_oc[[#This Row],[PRODUTO]],Tabela_QTD_PCT[],2,0),")"),"")</f>
        <v>(2 CX)</v>
      </c>
      <c r="H221" s="1" t="str">
        <f>IFERROR((VLOOKUP(Tabela_prod_oc[[#This Row],[PRODUTO]],Tabela_QTD_PCT[],2,0)),"")</f>
        <v>CX</v>
      </c>
      <c r="I221" s="20">
        <f>IFERROR((ROUND(Tabela_prod_oc[[#This Row],[QTD]]/VLOOKUP(Tabela_prod_oc[[#This Row],[PRODUTO]],Tabela_QTD_PCT[],3,0),2)),"0")</f>
        <v>2</v>
      </c>
      <c r="J221">
        <f>ROUNDUP(Tabela_prod_oc[[#This Row],[QTD DE PCT]],0)</f>
        <v>2</v>
      </c>
    </row>
    <row r="222" spans="1:10" hidden="1" x14ac:dyDescent="0.3">
      <c r="A222" s="1" t="s">
        <v>11980</v>
      </c>
      <c r="B222" s="12">
        <v>24</v>
      </c>
      <c r="C222" s="1" t="s">
        <v>5025</v>
      </c>
      <c r="D222" t="s">
        <v>5727</v>
      </c>
      <c r="E222" t="s">
        <v>4609</v>
      </c>
      <c r="F222" s="22">
        <v>34.6</v>
      </c>
      <c r="G222" t="str">
        <f>IFERROR(_xlfn.CONCAT("(",ROUND(Tabela_prod_oc[[#This Row],[QTD]]/VLOOKUP(Tabela_prod_oc[[#This Row],[PRODUTO]],Tabela_QTD_PCT[],3,0),2), " ", VLOOKUP(Tabela_prod_oc[[#This Row],[PRODUTO]],Tabela_QTD_PCT[],2,0),")"),"")</f>
        <v>(4 PCT)</v>
      </c>
      <c r="H222" s="1" t="str">
        <f>IFERROR((VLOOKUP(Tabela_prod_oc[[#This Row],[PRODUTO]],Tabela_QTD_PCT[],2,0)),"")</f>
        <v>PCT</v>
      </c>
      <c r="I222" s="20">
        <f>IFERROR((ROUND(Tabela_prod_oc[[#This Row],[QTD]]/VLOOKUP(Tabela_prod_oc[[#This Row],[PRODUTO]],Tabela_QTD_PCT[],3,0),2)),"0")</f>
        <v>4</v>
      </c>
      <c r="J222">
        <f>ROUNDUP(Tabela_prod_oc[[#This Row],[QTD DE PCT]],0)</f>
        <v>4</v>
      </c>
    </row>
    <row r="223" spans="1:10" hidden="1" x14ac:dyDescent="0.3">
      <c r="A223" s="1" t="s">
        <v>12008</v>
      </c>
      <c r="B223" s="12">
        <v>0</v>
      </c>
      <c r="E223" t="s">
        <v>4636</v>
      </c>
      <c r="F223" s="22">
        <v>15685.81</v>
      </c>
      <c r="G223" t="str">
        <f>IFERROR(_xlfn.CONCAT("(",ROUND(Tabela_prod_oc[[#This Row],[QTD]]/VLOOKUP(Tabela_prod_oc[[#This Row],[PRODUTO]],Tabela_QTD_PCT[],3,0),2), " ", VLOOKUP(Tabela_prod_oc[[#This Row],[PRODUTO]],Tabela_QTD_PCT[],2,0),")"),"")</f>
        <v/>
      </c>
      <c r="H223" s="1" t="str">
        <f>IFERROR((VLOOKUP(Tabela_prod_oc[[#This Row],[PRODUTO]],Tabela_QTD_PCT[],2,0)),"")</f>
        <v/>
      </c>
      <c r="I223" s="20" t="str">
        <f>IFERROR((ROUND(Tabela_prod_oc[[#This Row],[QTD]]/VLOOKUP(Tabela_prod_oc[[#This Row],[PRODUTO]],Tabela_QTD_PCT[],3,0),2)),"0")</f>
        <v>0</v>
      </c>
      <c r="J223">
        <f>ROUNDUP(Tabela_prod_oc[[#This Row],[QTD DE PCT]],0)</f>
        <v>0</v>
      </c>
    </row>
    <row r="224" spans="1:10" hidden="1" x14ac:dyDescent="0.3">
      <c r="A224" s="1" t="s">
        <v>12003</v>
      </c>
      <c r="B224" s="12">
        <v>0</v>
      </c>
      <c r="E224" t="s">
        <v>4636</v>
      </c>
      <c r="F224" s="22">
        <v>15701.51</v>
      </c>
      <c r="G224" t="str">
        <f>IFERROR(_xlfn.CONCAT("(",ROUND(Tabela_prod_oc[[#This Row],[QTD]]/VLOOKUP(Tabela_prod_oc[[#This Row],[PRODUTO]],Tabela_QTD_PCT[],3,0),2), " ", VLOOKUP(Tabela_prod_oc[[#This Row],[PRODUTO]],Tabela_QTD_PCT[],2,0),")"),"")</f>
        <v/>
      </c>
      <c r="H224" s="1" t="str">
        <f>IFERROR((VLOOKUP(Tabela_prod_oc[[#This Row],[PRODUTO]],Tabela_QTD_PCT[],2,0)),"")</f>
        <v/>
      </c>
      <c r="I224" s="20" t="str">
        <f>IFERROR((ROUND(Tabela_prod_oc[[#This Row],[QTD]]/VLOOKUP(Tabela_prod_oc[[#This Row],[PRODUTO]],Tabela_QTD_PCT[],3,0),2)),"0")</f>
        <v>0</v>
      </c>
      <c r="J224">
        <f>ROUNDUP(Tabela_prod_oc[[#This Row],[QTD DE PCT]],0)</f>
        <v>0</v>
      </c>
    </row>
    <row r="225" spans="1:10" hidden="1" x14ac:dyDescent="0.3">
      <c r="A225" s="1" t="s">
        <v>12024</v>
      </c>
      <c r="B225" s="12">
        <v>0</v>
      </c>
      <c r="E225" t="s">
        <v>4616</v>
      </c>
      <c r="F225" s="22">
        <v>3128.61</v>
      </c>
      <c r="G225" t="str">
        <f>IFERROR(_xlfn.CONCAT("(",ROUND(Tabela_prod_oc[[#This Row],[QTD]]/VLOOKUP(Tabela_prod_oc[[#This Row],[PRODUTO]],Tabela_QTD_PCT[],3,0),2), " ", VLOOKUP(Tabela_prod_oc[[#This Row],[PRODUTO]],Tabela_QTD_PCT[],2,0),")"),"")</f>
        <v/>
      </c>
      <c r="H225" s="1" t="str">
        <f>IFERROR((VLOOKUP(Tabela_prod_oc[[#This Row],[PRODUTO]],Tabela_QTD_PCT[],2,0)),"")</f>
        <v/>
      </c>
      <c r="I225" s="20" t="str">
        <f>IFERROR((ROUND(Tabela_prod_oc[[#This Row],[QTD]]/VLOOKUP(Tabela_prod_oc[[#This Row],[PRODUTO]],Tabela_QTD_PCT[],3,0),2)),"0")</f>
        <v>0</v>
      </c>
      <c r="J225">
        <f>ROUNDUP(Tabela_prod_oc[[#This Row],[QTD DE PCT]],0)</f>
        <v>0</v>
      </c>
    </row>
    <row r="226" spans="1:10" hidden="1" x14ac:dyDescent="0.3">
      <c r="A226" s="1" t="s">
        <v>11977</v>
      </c>
      <c r="B226" s="12">
        <v>72</v>
      </c>
      <c r="C226" s="1" t="s">
        <v>5744</v>
      </c>
      <c r="D226" t="s">
        <v>5745</v>
      </c>
      <c r="E226" t="s">
        <v>4627</v>
      </c>
      <c r="F226" s="22">
        <v>125.52</v>
      </c>
      <c r="G226" t="str">
        <f>IFERROR(_xlfn.CONCAT("(",ROUND(Tabela_prod_oc[[#This Row],[QTD]]/VLOOKUP(Tabela_prod_oc[[#This Row],[PRODUTO]],Tabela_QTD_PCT[],3,0),2), " ", VLOOKUP(Tabela_prod_oc[[#This Row],[PRODUTO]],Tabela_QTD_PCT[],2,0),")"),"")</f>
        <v>(6 PCT)</v>
      </c>
      <c r="H226" s="1" t="str">
        <f>IFERROR((VLOOKUP(Tabela_prod_oc[[#This Row],[PRODUTO]],Tabela_QTD_PCT[],2,0)),"")</f>
        <v>PCT</v>
      </c>
      <c r="I226" s="20">
        <f>IFERROR((ROUND(Tabela_prod_oc[[#This Row],[QTD]]/VLOOKUP(Tabela_prod_oc[[#This Row],[PRODUTO]],Tabela_QTD_PCT[],3,0),2)),"0")</f>
        <v>6</v>
      </c>
      <c r="J226">
        <f>ROUNDUP(Tabela_prod_oc[[#This Row],[QTD DE PCT]],0)</f>
        <v>6</v>
      </c>
    </row>
    <row r="227" spans="1:10" hidden="1" x14ac:dyDescent="0.3">
      <c r="A227" s="1" t="s">
        <v>11929</v>
      </c>
      <c r="B227" s="12">
        <v>30</v>
      </c>
      <c r="C227" s="1" t="s">
        <v>5025</v>
      </c>
      <c r="D227" t="s">
        <v>5727</v>
      </c>
      <c r="E227" t="s">
        <v>4627</v>
      </c>
      <c r="F227" s="22">
        <v>72.95</v>
      </c>
      <c r="G227" t="str">
        <f>IFERROR(_xlfn.CONCAT("(",ROUND(Tabela_prod_oc[[#This Row],[QTD]]/VLOOKUP(Tabela_prod_oc[[#This Row],[PRODUTO]],Tabela_QTD_PCT[],3,0),2), " ", VLOOKUP(Tabela_prod_oc[[#This Row],[PRODUTO]],Tabela_QTD_PCT[],2,0),")"),"")</f>
        <v>(5 PCT)</v>
      </c>
      <c r="H227" s="1" t="str">
        <f>IFERROR((VLOOKUP(Tabela_prod_oc[[#This Row],[PRODUTO]],Tabela_QTD_PCT[],2,0)),"")</f>
        <v>PCT</v>
      </c>
      <c r="I227" s="20">
        <f>IFERROR((ROUND(Tabela_prod_oc[[#This Row],[QTD]]/VLOOKUP(Tabela_prod_oc[[#This Row],[PRODUTO]],Tabela_QTD_PCT[],3,0),2)),"0")</f>
        <v>5</v>
      </c>
      <c r="J227">
        <f>ROUNDUP(Tabela_prod_oc[[#This Row],[QTD DE PCT]],0)</f>
        <v>5</v>
      </c>
    </row>
    <row r="228" spans="1:10" hidden="1" x14ac:dyDescent="0.3">
      <c r="A228" s="1" t="s">
        <v>11994</v>
      </c>
      <c r="B228" s="12">
        <v>672</v>
      </c>
      <c r="C228" s="1" t="s">
        <v>5757</v>
      </c>
      <c r="D228" t="s">
        <v>5758</v>
      </c>
      <c r="E228" t="s">
        <v>4607</v>
      </c>
      <c r="F228" s="22">
        <v>343.56</v>
      </c>
      <c r="G228" t="str">
        <f>IFERROR(_xlfn.CONCAT("(",ROUND(Tabela_prod_oc[[#This Row],[QTD]]/VLOOKUP(Tabela_prod_oc[[#This Row],[PRODUTO]],Tabela_QTD_PCT[],3,0),2), " ", VLOOKUP(Tabela_prod_oc[[#This Row],[PRODUTO]],Tabela_QTD_PCT[],2,0),")"),"")</f>
        <v>(14 CX)</v>
      </c>
      <c r="H228" s="1" t="str">
        <f>IFERROR((VLOOKUP(Tabela_prod_oc[[#This Row],[PRODUTO]],Tabela_QTD_PCT[],2,0)),"")</f>
        <v>CX</v>
      </c>
      <c r="I228" s="20">
        <f>IFERROR((ROUND(Tabela_prod_oc[[#This Row],[QTD]]/VLOOKUP(Tabela_prod_oc[[#This Row],[PRODUTO]],Tabela_QTD_PCT[],3,0),2)),"0")</f>
        <v>14</v>
      </c>
      <c r="J228">
        <f>ROUNDUP(Tabela_prod_oc[[#This Row],[QTD DE PCT]],0)</f>
        <v>14</v>
      </c>
    </row>
    <row r="229" spans="1:10" hidden="1" x14ac:dyDescent="0.3">
      <c r="A229" s="1" t="s">
        <v>12220</v>
      </c>
      <c r="B229" s="12">
        <v>12</v>
      </c>
      <c r="C229" s="1" t="s">
        <v>5032</v>
      </c>
      <c r="D229" t="s">
        <v>5728</v>
      </c>
      <c r="E229" t="s">
        <v>4606</v>
      </c>
      <c r="F229" s="22">
        <v>9.4</v>
      </c>
      <c r="G229" t="str">
        <f>IFERROR(_xlfn.CONCAT("(",ROUND(Tabela_prod_oc[[#This Row],[QTD]]/VLOOKUP(Tabela_prod_oc[[#This Row],[PRODUTO]],Tabela_QTD_PCT[],3,0),2), " ", VLOOKUP(Tabela_prod_oc[[#This Row],[PRODUTO]],Tabela_QTD_PCT[],2,0),")"),"")</f>
        <v>(1 PCT)</v>
      </c>
      <c r="H229" s="1" t="str">
        <f>IFERROR((VLOOKUP(Tabela_prod_oc[[#This Row],[PRODUTO]],Tabela_QTD_PCT[],2,0)),"")</f>
        <v>PCT</v>
      </c>
      <c r="I229" s="20">
        <f>IFERROR((ROUND(Tabela_prod_oc[[#This Row],[QTD]]/VLOOKUP(Tabela_prod_oc[[#This Row],[PRODUTO]],Tabela_QTD_PCT[],3,0),2)),"0")</f>
        <v>1</v>
      </c>
      <c r="J229">
        <f>ROUNDUP(Tabela_prod_oc[[#This Row],[QTD DE PCT]],0)</f>
        <v>1</v>
      </c>
    </row>
    <row r="230" spans="1:10" x14ac:dyDescent="0.3">
      <c r="A230" s="1" t="s">
        <v>12219</v>
      </c>
      <c r="B230" s="12">
        <v>1</v>
      </c>
      <c r="C230" s="1" t="s">
        <v>5712</v>
      </c>
      <c r="D230" t="s">
        <v>5734</v>
      </c>
      <c r="E230" t="s">
        <v>4606</v>
      </c>
      <c r="F230" s="22">
        <v>0</v>
      </c>
      <c r="G230" t="str">
        <f>IFERROR(_xlfn.CONCAT("(",ROUND(Tabela_prod_oc[[#This Row],[QTD]]/VLOOKUP(Tabela_prod_oc[[#This Row],[PRODUTO]],Tabela_QTD_PCT[],3,0),2), " ", VLOOKUP(Tabela_prod_oc[[#This Row],[PRODUTO]],Tabela_QTD_PCT[],2,0),")"),"")</f>
        <v>(0,08 PCT)</v>
      </c>
      <c r="H230" s="1" t="str">
        <f>IFERROR((VLOOKUP(Tabela_prod_oc[[#This Row],[PRODUTO]],Tabela_QTD_PCT[],2,0)),"")</f>
        <v>PCT</v>
      </c>
      <c r="I230" s="20">
        <f>IFERROR((ROUND(Tabela_prod_oc[[#This Row],[QTD]]/VLOOKUP(Tabela_prod_oc[[#This Row],[PRODUTO]],Tabela_QTD_PCT[],3,0),2)),"0")</f>
        <v>0.08</v>
      </c>
      <c r="J230">
        <f>ROUNDUP(Tabela_prod_oc[[#This Row],[QTD DE PCT]],0)</f>
        <v>1</v>
      </c>
    </row>
    <row r="231" spans="1:10" x14ac:dyDescent="0.3">
      <c r="A231" s="1" t="s">
        <v>12218</v>
      </c>
      <c r="B231" s="12">
        <v>1</v>
      </c>
      <c r="C231" s="1" t="s">
        <v>5025</v>
      </c>
      <c r="D231" t="s">
        <v>5727</v>
      </c>
      <c r="E231" t="s">
        <v>4604</v>
      </c>
      <c r="F231" s="22">
        <v>0</v>
      </c>
      <c r="G231" t="str">
        <f>IFERROR(_xlfn.CONCAT("(",ROUND(Tabela_prod_oc[[#This Row],[QTD]]/VLOOKUP(Tabela_prod_oc[[#This Row],[PRODUTO]],Tabela_QTD_PCT[],3,0),2), " ", VLOOKUP(Tabela_prod_oc[[#This Row],[PRODUTO]],Tabela_QTD_PCT[],2,0),")"),"")</f>
        <v>(0,17 PCT)</v>
      </c>
      <c r="H231" s="1" t="str">
        <f>IFERROR((VLOOKUP(Tabela_prod_oc[[#This Row],[PRODUTO]],Tabela_QTD_PCT[],2,0)),"")</f>
        <v>PCT</v>
      </c>
      <c r="I231" s="20">
        <f>IFERROR((ROUND(Tabela_prod_oc[[#This Row],[QTD]]/VLOOKUP(Tabela_prod_oc[[#This Row],[PRODUTO]],Tabela_QTD_PCT[],3,0),2)),"0")</f>
        <v>0.17</v>
      </c>
      <c r="J231">
        <f>ROUNDUP(Tabela_prod_oc[[#This Row],[QTD DE PCT]],0)</f>
        <v>1</v>
      </c>
    </row>
    <row r="232" spans="1:10" x14ac:dyDescent="0.3">
      <c r="A232" s="1" t="s">
        <v>12217</v>
      </c>
      <c r="B232" s="12">
        <v>1</v>
      </c>
      <c r="C232" s="1" t="s">
        <v>5025</v>
      </c>
      <c r="D232" t="s">
        <v>5727</v>
      </c>
      <c r="E232" t="s">
        <v>4604</v>
      </c>
      <c r="F232" s="22">
        <v>0</v>
      </c>
      <c r="G232" t="str">
        <f>IFERROR(_xlfn.CONCAT("(",ROUND(Tabela_prod_oc[[#This Row],[QTD]]/VLOOKUP(Tabela_prod_oc[[#This Row],[PRODUTO]],Tabela_QTD_PCT[],3,0),2), " ", VLOOKUP(Tabela_prod_oc[[#This Row],[PRODUTO]],Tabela_QTD_PCT[],2,0),")"),"")</f>
        <v>(0,17 PCT)</v>
      </c>
      <c r="H232" s="1" t="str">
        <f>IFERROR((VLOOKUP(Tabela_prod_oc[[#This Row],[PRODUTO]],Tabela_QTD_PCT[],2,0)),"")</f>
        <v>PCT</v>
      </c>
      <c r="I232" s="20">
        <f>IFERROR((ROUND(Tabela_prod_oc[[#This Row],[QTD]]/VLOOKUP(Tabela_prod_oc[[#This Row],[PRODUTO]],Tabela_QTD_PCT[],3,0),2)),"0")</f>
        <v>0.17</v>
      </c>
      <c r="J232">
        <f>ROUNDUP(Tabela_prod_oc[[#This Row],[QTD DE PCT]],0)</f>
        <v>1</v>
      </c>
    </row>
    <row r="233" spans="1:10" hidden="1" x14ac:dyDescent="0.3">
      <c r="A233" s="1" t="s">
        <v>12216</v>
      </c>
      <c r="B233" s="12">
        <v>10</v>
      </c>
      <c r="C233" s="1" t="s">
        <v>5712</v>
      </c>
      <c r="D233" t="s">
        <v>5734</v>
      </c>
      <c r="E233" t="s">
        <v>4606</v>
      </c>
      <c r="F233" s="22">
        <v>16.739999999999998</v>
      </c>
      <c r="G233" t="str">
        <f>IFERROR(_xlfn.CONCAT("(",ROUND(Tabela_prod_oc[[#This Row],[QTD]]/VLOOKUP(Tabela_prod_oc[[#This Row],[PRODUTO]],Tabela_QTD_PCT[],3,0),2), " ", VLOOKUP(Tabela_prod_oc[[#This Row],[PRODUTO]],Tabela_QTD_PCT[],2,0),")"),"")</f>
        <v>(0,83 PCT)</v>
      </c>
      <c r="H233" s="1" t="str">
        <f>IFERROR((VLOOKUP(Tabela_prod_oc[[#This Row],[PRODUTO]],Tabela_QTD_PCT[],2,0)),"")</f>
        <v>PCT</v>
      </c>
      <c r="I233" s="20">
        <f>IFERROR((ROUND(Tabela_prod_oc[[#This Row],[QTD]]/VLOOKUP(Tabela_prod_oc[[#This Row],[PRODUTO]],Tabela_QTD_PCT[],3,0),2)),"0")</f>
        <v>0.83</v>
      </c>
      <c r="J233">
        <f>ROUNDUP(Tabela_prod_oc[[#This Row],[QTD DE PCT]],0)</f>
        <v>1</v>
      </c>
    </row>
    <row r="234" spans="1:10" hidden="1" x14ac:dyDescent="0.3">
      <c r="A234" s="1" t="s">
        <v>12028</v>
      </c>
      <c r="B234" s="12">
        <v>0</v>
      </c>
      <c r="E234" t="s">
        <v>4632</v>
      </c>
      <c r="F234" s="22">
        <v>1966.38</v>
      </c>
      <c r="G234" t="str">
        <f>IFERROR(_xlfn.CONCAT("(",ROUND(Tabela_prod_oc[[#This Row],[QTD]]/VLOOKUP(Tabela_prod_oc[[#This Row],[PRODUTO]],Tabela_QTD_PCT[],3,0),2), " ", VLOOKUP(Tabela_prod_oc[[#This Row],[PRODUTO]],Tabela_QTD_PCT[],2,0),")"),"")</f>
        <v/>
      </c>
      <c r="H234" s="1" t="str">
        <f>IFERROR((VLOOKUP(Tabela_prod_oc[[#This Row],[PRODUTO]],Tabela_QTD_PCT[],2,0)),"")</f>
        <v/>
      </c>
      <c r="I234" s="20" t="str">
        <f>IFERROR((ROUND(Tabela_prod_oc[[#This Row],[QTD]]/VLOOKUP(Tabela_prod_oc[[#This Row],[PRODUTO]],Tabela_QTD_PCT[],3,0),2)),"0")</f>
        <v>0</v>
      </c>
      <c r="J234">
        <f>ROUNDUP(Tabela_prod_oc[[#This Row],[QTD DE PCT]],0)</f>
        <v>0</v>
      </c>
    </row>
    <row r="235" spans="1:10" hidden="1" x14ac:dyDescent="0.3">
      <c r="A235" s="1" t="s">
        <v>12033</v>
      </c>
      <c r="B235" s="12">
        <v>0</v>
      </c>
      <c r="E235" t="s">
        <v>4619</v>
      </c>
      <c r="F235" s="22">
        <v>430.03</v>
      </c>
      <c r="G235" t="str">
        <f>IFERROR(_xlfn.CONCAT("(",ROUND(Tabela_prod_oc[[#This Row],[QTD]]/VLOOKUP(Tabela_prod_oc[[#This Row],[PRODUTO]],Tabela_QTD_PCT[],3,0),2), " ", VLOOKUP(Tabela_prod_oc[[#This Row],[PRODUTO]],Tabela_QTD_PCT[],2,0),")"),"")</f>
        <v/>
      </c>
      <c r="H235" s="1" t="str">
        <f>IFERROR((VLOOKUP(Tabela_prod_oc[[#This Row],[PRODUTO]],Tabela_QTD_PCT[],2,0)),"")</f>
        <v/>
      </c>
      <c r="I235" s="20" t="str">
        <f>IFERROR((ROUND(Tabela_prod_oc[[#This Row],[QTD]]/VLOOKUP(Tabela_prod_oc[[#This Row],[PRODUTO]],Tabela_QTD_PCT[],3,0),2)),"0")</f>
        <v>0</v>
      </c>
      <c r="J235">
        <f>ROUNDUP(Tabela_prod_oc[[#This Row],[QTD DE PCT]],0)</f>
        <v>0</v>
      </c>
    </row>
    <row r="236" spans="1:10" hidden="1" x14ac:dyDescent="0.3">
      <c r="A236" s="1" t="s">
        <v>11991</v>
      </c>
      <c r="B236" s="12">
        <v>0</v>
      </c>
      <c r="E236" t="s">
        <v>4636</v>
      </c>
      <c r="F236" s="22">
        <v>168.51</v>
      </c>
      <c r="G236" t="str">
        <f>IFERROR(_xlfn.CONCAT("(",ROUND(Tabela_prod_oc[[#This Row],[QTD]]/VLOOKUP(Tabela_prod_oc[[#This Row],[PRODUTO]],Tabela_QTD_PCT[],3,0),2), " ", VLOOKUP(Tabela_prod_oc[[#This Row],[PRODUTO]],Tabela_QTD_PCT[],2,0),")"),"")</f>
        <v/>
      </c>
      <c r="H236" s="1" t="str">
        <f>IFERROR((VLOOKUP(Tabela_prod_oc[[#This Row],[PRODUTO]],Tabela_QTD_PCT[],2,0)),"")</f>
        <v/>
      </c>
      <c r="I236" s="20" t="str">
        <f>IFERROR((ROUND(Tabela_prod_oc[[#This Row],[QTD]]/VLOOKUP(Tabela_prod_oc[[#This Row],[PRODUTO]],Tabela_QTD_PCT[],3,0),2)),"0")</f>
        <v>0</v>
      </c>
      <c r="J236">
        <f>ROUNDUP(Tabela_prod_oc[[#This Row],[QTD DE PCT]],0)</f>
        <v>0</v>
      </c>
    </row>
    <row r="237" spans="1:10" hidden="1" x14ac:dyDescent="0.3">
      <c r="A237" s="1" t="s">
        <v>12080</v>
      </c>
      <c r="B237" s="12">
        <v>40</v>
      </c>
      <c r="C237" s="1" t="s">
        <v>5035</v>
      </c>
      <c r="D237" t="s">
        <v>5729</v>
      </c>
      <c r="E237" t="s">
        <v>4624</v>
      </c>
      <c r="F237" s="22">
        <v>369.4</v>
      </c>
      <c r="G237" t="str">
        <f>IFERROR(_xlfn.CONCAT("(",ROUND(Tabela_prod_oc[[#This Row],[QTD]]/VLOOKUP(Tabela_prod_oc[[#This Row],[PRODUTO]],Tabela_QTD_PCT[],3,0),2), " ", VLOOKUP(Tabela_prod_oc[[#This Row],[PRODUTO]],Tabela_QTD_PCT[],2,0),")"),"")</f>
        <v>(20 PCT)</v>
      </c>
      <c r="H237" s="1" t="str">
        <f>IFERROR((VLOOKUP(Tabela_prod_oc[[#This Row],[PRODUTO]],Tabela_QTD_PCT[],2,0)),"")</f>
        <v>PCT</v>
      </c>
      <c r="I237" s="20">
        <f>IFERROR((ROUND(Tabela_prod_oc[[#This Row],[QTD]]/VLOOKUP(Tabela_prod_oc[[#This Row],[PRODUTO]],Tabela_QTD_PCT[],3,0),2)),"0")</f>
        <v>20</v>
      </c>
      <c r="J237">
        <f>ROUNDUP(Tabela_prod_oc[[#This Row],[QTD DE PCT]],0)</f>
        <v>20</v>
      </c>
    </row>
    <row r="238" spans="1:10" hidden="1" x14ac:dyDescent="0.3">
      <c r="A238" s="1" t="s">
        <v>12215</v>
      </c>
      <c r="B238" s="12">
        <v>12</v>
      </c>
      <c r="C238" s="1" t="s">
        <v>5767</v>
      </c>
      <c r="D238" t="s">
        <v>5768</v>
      </c>
      <c r="E238" t="s">
        <v>4627</v>
      </c>
      <c r="F238" s="22">
        <v>29.72</v>
      </c>
      <c r="G238" t="str">
        <f>IFERROR(_xlfn.CONCAT("(",ROUND(Tabela_prod_oc[[#This Row],[QTD]]/VLOOKUP(Tabela_prod_oc[[#This Row],[PRODUTO]],Tabela_QTD_PCT[],3,0),2), " ", VLOOKUP(Tabela_prod_oc[[#This Row],[PRODUTO]],Tabela_QTD_PCT[],2,0),")"),"")</f>
        <v>(1 PCT)</v>
      </c>
      <c r="H238" s="1" t="str">
        <f>IFERROR((VLOOKUP(Tabela_prod_oc[[#This Row],[PRODUTO]],Tabela_QTD_PCT[],2,0)),"")</f>
        <v>PCT</v>
      </c>
      <c r="I238" s="20">
        <f>IFERROR((ROUND(Tabela_prod_oc[[#This Row],[QTD]]/VLOOKUP(Tabela_prod_oc[[#This Row],[PRODUTO]],Tabela_QTD_PCT[],3,0),2)),"0")</f>
        <v>1</v>
      </c>
      <c r="J238">
        <f>ROUNDUP(Tabela_prod_oc[[#This Row],[QTD DE PCT]],0)</f>
        <v>1</v>
      </c>
    </row>
    <row r="239" spans="1:10" hidden="1" x14ac:dyDescent="0.3">
      <c r="A239" s="1" t="s">
        <v>12214</v>
      </c>
      <c r="B239" s="12">
        <v>1</v>
      </c>
      <c r="C239" s="1" t="s">
        <v>5025</v>
      </c>
      <c r="D239" t="s">
        <v>5727</v>
      </c>
      <c r="E239" t="s">
        <v>4606</v>
      </c>
      <c r="F239" s="22">
        <v>16.68</v>
      </c>
      <c r="G239" t="str">
        <f>IFERROR(_xlfn.CONCAT("(",ROUND(Tabela_prod_oc[[#This Row],[QTD]]/VLOOKUP(Tabela_prod_oc[[#This Row],[PRODUTO]],Tabela_QTD_PCT[],3,0),2), " ", VLOOKUP(Tabela_prod_oc[[#This Row],[PRODUTO]],Tabela_QTD_PCT[],2,0),")"),"")</f>
        <v>(0,17 PCT)</v>
      </c>
      <c r="H239" s="1" t="str">
        <f>IFERROR((VLOOKUP(Tabela_prod_oc[[#This Row],[PRODUTO]],Tabela_QTD_PCT[],2,0)),"")</f>
        <v>PCT</v>
      </c>
      <c r="I239" s="20">
        <f>IFERROR((ROUND(Tabela_prod_oc[[#This Row],[QTD]]/VLOOKUP(Tabela_prod_oc[[#This Row],[PRODUTO]],Tabela_QTD_PCT[],3,0),2)),"0")</f>
        <v>0.17</v>
      </c>
      <c r="J239">
        <f>ROUNDUP(Tabela_prod_oc[[#This Row],[QTD DE PCT]],0)</f>
        <v>1</v>
      </c>
    </row>
    <row r="240" spans="1:10" hidden="1" x14ac:dyDescent="0.3">
      <c r="A240" s="1" t="s">
        <v>11984</v>
      </c>
      <c r="B240" s="12">
        <v>0</v>
      </c>
      <c r="E240" t="s">
        <v>4621</v>
      </c>
      <c r="F240" s="22">
        <v>816</v>
      </c>
      <c r="G240" t="str">
        <f>IFERROR(_xlfn.CONCAT("(",ROUND(Tabela_prod_oc[[#This Row],[QTD]]/VLOOKUP(Tabela_prod_oc[[#This Row],[PRODUTO]],Tabela_QTD_PCT[],3,0),2), " ", VLOOKUP(Tabela_prod_oc[[#This Row],[PRODUTO]],Tabela_QTD_PCT[],2,0),")"),"")</f>
        <v/>
      </c>
      <c r="H240" s="1" t="str">
        <f>IFERROR((VLOOKUP(Tabela_prod_oc[[#This Row],[PRODUTO]],Tabela_QTD_PCT[],2,0)),"")</f>
        <v/>
      </c>
      <c r="I240" s="20" t="str">
        <f>IFERROR((ROUND(Tabela_prod_oc[[#This Row],[QTD]]/VLOOKUP(Tabela_prod_oc[[#This Row],[PRODUTO]],Tabela_QTD_PCT[],3,0),2)),"0")</f>
        <v>0</v>
      </c>
      <c r="J240">
        <f>ROUNDUP(Tabela_prod_oc[[#This Row],[QTD DE PCT]],0)</f>
        <v>0</v>
      </c>
    </row>
    <row r="241" spans="1:10" hidden="1" x14ac:dyDescent="0.3">
      <c r="A241" s="1" t="s">
        <v>11972</v>
      </c>
      <c r="B241" s="12">
        <v>0</v>
      </c>
      <c r="E241" t="s">
        <v>4639</v>
      </c>
      <c r="F241" s="22">
        <v>27809.279999999999</v>
      </c>
      <c r="G241" t="str">
        <f>IFERROR(_xlfn.CONCAT("(",ROUND(Tabela_prod_oc[[#This Row],[QTD]]/VLOOKUP(Tabela_prod_oc[[#This Row],[PRODUTO]],Tabela_QTD_PCT[],3,0),2), " ", VLOOKUP(Tabela_prod_oc[[#This Row],[PRODUTO]],Tabela_QTD_PCT[],2,0),")"),"")</f>
        <v/>
      </c>
      <c r="H241" s="1" t="str">
        <f>IFERROR((VLOOKUP(Tabela_prod_oc[[#This Row],[PRODUTO]],Tabela_QTD_PCT[],2,0)),"")</f>
        <v/>
      </c>
      <c r="I241" s="20" t="str">
        <f>IFERROR((ROUND(Tabela_prod_oc[[#This Row],[QTD]]/VLOOKUP(Tabela_prod_oc[[#This Row],[PRODUTO]],Tabela_QTD_PCT[],3,0),2)),"0")</f>
        <v>0</v>
      </c>
      <c r="J241">
        <f>ROUNDUP(Tabela_prod_oc[[#This Row],[QTD DE PCT]],0)</f>
        <v>0</v>
      </c>
    </row>
    <row r="242" spans="1:10" hidden="1" x14ac:dyDescent="0.3">
      <c r="A242" s="1" t="s">
        <v>11965</v>
      </c>
      <c r="B242" s="12">
        <v>0</v>
      </c>
      <c r="E242" t="s">
        <v>4632</v>
      </c>
      <c r="F242" s="22">
        <v>403.52</v>
      </c>
      <c r="G242" t="str">
        <f>IFERROR(_xlfn.CONCAT("(",ROUND(Tabela_prod_oc[[#This Row],[QTD]]/VLOOKUP(Tabela_prod_oc[[#This Row],[PRODUTO]],Tabela_QTD_PCT[],3,0),2), " ", VLOOKUP(Tabela_prod_oc[[#This Row],[PRODUTO]],Tabela_QTD_PCT[],2,0),")"),"")</f>
        <v/>
      </c>
      <c r="H242" s="1" t="str">
        <f>IFERROR((VLOOKUP(Tabela_prod_oc[[#This Row],[PRODUTO]],Tabela_QTD_PCT[],2,0)),"")</f>
        <v/>
      </c>
      <c r="I242" s="20" t="str">
        <f>IFERROR((ROUND(Tabela_prod_oc[[#This Row],[QTD]]/VLOOKUP(Tabela_prod_oc[[#This Row],[PRODUTO]],Tabela_QTD_PCT[],3,0),2)),"0")</f>
        <v>0</v>
      </c>
      <c r="J242">
        <f>ROUNDUP(Tabela_prod_oc[[#This Row],[QTD DE PCT]],0)</f>
        <v>0</v>
      </c>
    </row>
    <row r="243" spans="1:10" hidden="1" x14ac:dyDescent="0.3">
      <c r="A243" s="1" t="s">
        <v>11968</v>
      </c>
      <c r="B243" s="12">
        <v>0</v>
      </c>
      <c r="E243" t="s">
        <v>4632</v>
      </c>
      <c r="F243" s="22">
        <v>1159.8399999999999</v>
      </c>
      <c r="G243" t="str">
        <f>IFERROR(_xlfn.CONCAT("(",ROUND(Tabela_prod_oc[[#This Row],[QTD]]/VLOOKUP(Tabela_prod_oc[[#This Row],[PRODUTO]],Tabela_QTD_PCT[],3,0),2), " ", VLOOKUP(Tabela_prod_oc[[#This Row],[PRODUTO]],Tabela_QTD_PCT[],2,0),")"),"")</f>
        <v/>
      </c>
      <c r="H243" s="1" t="str">
        <f>IFERROR((VLOOKUP(Tabela_prod_oc[[#This Row],[PRODUTO]],Tabela_QTD_PCT[],2,0)),"")</f>
        <v/>
      </c>
      <c r="I243" s="20" t="str">
        <f>IFERROR((ROUND(Tabela_prod_oc[[#This Row],[QTD]]/VLOOKUP(Tabela_prod_oc[[#This Row],[PRODUTO]],Tabela_QTD_PCT[],3,0),2)),"0")</f>
        <v>0</v>
      </c>
      <c r="J243">
        <f>ROUNDUP(Tabela_prod_oc[[#This Row],[QTD DE PCT]],0)</f>
        <v>0</v>
      </c>
    </row>
    <row r="244" spans="1:10" hidden="1" x14ac:dyDescent="0.3">
      <c r="A244" s="1" t="s">
        <v>12054</v>
      </c>
      <c r="B244" s="12">
        <v>0</v>
      </c>
      <c r="E244" t="s">
        <v>4630</v>
      </c>
      <c r="F244" s="22">
        <v>229.7</v>
      </c>
      <c r="G244" t="str">
        <f>IFERROR(_xlfn.CONCAT("(",ROUND(Tabela_prod_oc[[#This Row],[QTD]]/VLOOKUP(Tabela_prod_oc[[#This Row],[PRODUTO]],Tabela_QTD_PCT[],3,0),2), " ", VLOOKUP(Tabela_prod_oc[[#This Row],[PRODUTO]],Tabela_QTD_PCT[],2,0),")"),"")</f>
        <v/>
      </c>
      <c r="H244" s="1" t="str">
        <f>IFERROR((VLOOKUP(Tabela_prod_oc[[#This Row],[PRODUTO]],Tabela_QTD_PCT[],2,0)),"")</f>
        <v/>
      </c>
      <c r="I244" s="20" t="str">
        <f>IFERROR((ROUND(Tabela_prod_oc[[#This Row],[QTD]]/VLOOKUP(Tabela_prod_oc[[#This Row],[PRODUTO]],Tabela_QTD_PCT[],3,0),2)),"0")</f>
        <v>0</v>
      </c>
      <c r="J244">
        <f>ROUNDUP(Tabela_prod_oc[[#This Row],[QTD DE PCT]],0)</f>
        <v>0</v>
      </c>
    </row>
    <row r="245" spans="1:10" hidden="1" x14ac:dyDescent="0.3">
      <c r="A245" s="1" t="s">
        <v>12213</v>
      </c>
      <c r="B245" s="12">
        <v>6</v>
      </c>
      <c r="C245" s="1" t="s">
        <v>5025</v>
      </c>
      <c r="D245" t="s">
        <v>5727</v>
      </c>
      <c r="E245" t="s">
        <v>4636</v>
      </c>
      <c r="F245" s="22">
        <v>14.56</v>
      </c>
      <c r="G245" t="str">
        <f>IFERROR(_xlfn.CONCAT("(",ROUND(Tabela_prod_oc[[#This Row],[QTD]]/VLOOKUP(Tabela_prod_oc[[#This Row],[PRODUTO]],Tabela_QTD_PCT[],3,0),2), " ", VLOOKUP(Tabela_prod_oc[[#This Row],[PRODUTO]],Tabela_QTD_PCT[],2,0),")"),"")</f>
        <v>(1 PCT)</v>
      </c>
      <c r="H245" s="1" t="str">
        <f>IFERROR((VLOOKUP(Tabela_prod_oc[[#This Row],[PRODUTO]],Tabela_QTD_PCT[],2,0)),"")</f>
        <v>PCT</v>
      </c>
      <c r="I245" s="20">
        <f>IFERROR((ROUND(Tabela_prod_oc[[#This Row],[QTD]]/VLOOKUP(Tabela_prod_oc[[#This Row],[PRODUTO]],Tabela_QTD_PCT[],3,0),2)),"0")</f>
        <v>1</v>
      </c>
      <c r="J245">
        <f>ROUNDUP(Tabela_prod_oc[[#This Row],[QTD DE PCT]],0)</f>
        <v>1</v>
      </c>
    </row>
    <row r="246" spans="1:10" hidden="1" x14ac:dyDescent="0.3">
      <c r="A246" s="1" t="s">
        <v>12213</v>
      </c>
      <c r="B246" s="12">
        <v>6</v>
      </c>
      <c r="C246" s="1" t="s">
        <v>5777</v>
      </c>
      <c r="D246" t="s">
        <v>5778</v>
      </c>
      <c r="E246" t="s">
        <v>4636</v>
      </c>
      <c r="F246" s="22">
        <v>21.4</v>
      </c>
      <c r="G246" t="str">
        <f>IFERROR(_xlfn.CONCAT("(",ROUND(Tabela_prod_oc[[#This Row],[QTD]]/VLOOKUP(Tabela_prod_oc[[#This Row],[PRODUTO]],Tabela_QTD_PCT[],3,0),2), " ", VLOOKUP(Tabela_prod_oc[[#This Row],[PRODUTO]],Tabela_QTD_PCT[],2,0),")"),"")</f>
        <v>(1 PCT)</v>
      </c>
      <c r="H246" s="1" t="str">
        <f>IFERROR((VLOOKUP(Tabela_prod_oc[[#This Row],[PRODUTO]],Tabela_QTD_PCT[],2,0)),"")</f>
        <v>PCT</v>
      </c>
      <c r="I246" s="20">
        <f>IFERROR((ROUND(Tabela_prod_oc[[#This Row],[QTD]]/VLOOKUP(Tabela_prod_oc[[#This Row],[PRODUTO]],Tabela_QTD_PCT[],3,0),2)),"0")</f>
        <v>1</v>
      </c>
      <c r="J246">
        <f>ROUNDUP(Tabela_prod_oc[[#This Row],[QTD DE PCT]],0)</f>
        <v>1</v>
      </c>
    </row>
    <row r="247" spans="1:10" hidden="1" x14ac:dyDescent="0.3">
      <c r="A247" s="1" t="s">
        <v>12013</v>
      </c>
      <c r="B247" s="12">
        <v>30</v>
      </c>
      <c r="C247" s="1" t="s">
        <v>5028</v>
      </c>
      <c r="D247" t="s">
        <v>5726</v>
      </c>
      <c r="E247" t="s">
        <v>4636</v>
      </c>
      <c r="F247" s="22">
        <v>55.5</v>
      </c>
      <c r="G247" t="str">
        <f>IFERROR(_xlfn.CONCAT("(",ROUND(Tabela_prod_oc[[#This Row],[QTD]]/VLOOKUP(Tabela_prod_oc[[#This Row],[PRODUTO]],Tabela_QTD_PCT[],3,0),2), " ", VLOOKUP(Tabela_prod_oc[[#This Row],[PRODUTO]],Tabela_QTD_PCT[],2,0),")"),"")</f>
        <v>(5 PCT)</v>
      </c>
      <c r="H247" s="1" t="str">
        <f>IFERROR((VLOOKUP(Tabela_prod_oc[[#This Row],[PRODUTO]],Tabela_QTD_PCT[],2,0)),"")</f>
        <v>PCT</v>
      </c>
      <c r="I247" s="20">
        <f>IFERROR((ROUND(Tabela_prod_oc[[#This Row],[QTD]]/VLOOKUP(Tabela_prod_oc[[#This Row],[PRODUTO]],Tabela_QTD_PCT[],3,0),2)),"0")</f>
        <v>5</v>
      </c>
      <c r="J247">
        <f>ROUNDUP(Tabela_prod_oc[[#This Row],[QTD DE PCT]],0)</f>
        <v>5</v>
      </c>
    </row>
    <row r="248" spans="1:10" hidden="1" x14ac:dyDescent="0.3">
      <c r="A248" s="1" t="s">
        <v>12212</v>
      </c>
      <c r="B248" s="12">
        <v>1</v>
      </c>
      <c r="C248" s="1" t="s">
        <v>5025</v>
      </c>
      <c r="D248" t="s">
        <v>5727</v>
      </c>
      <c r="E248" t="s">
        <v>4606</v>
      </c>
      <c r="F248" s="22">
        <v>15.64</v>
      </c>
      <c r="G248" t="str">
        <f>IFERROR(_xlfn.CONCAT("(",ROUND(Tabela_prod_oc[[#This Row],[QTD]]/VLOOKUP(Tabela_prod_oc[[#This Row],[PRODUTO]],Tabela_QTD_PCT[],3,0),2), " ", VLOOKUP(Tabela_prod_oc[[#This Row],[PRODUTO]],Tabela_QTD_PCT[],2,0),")"),"")</f>
        <v>(0,17 PCT)</v>
      </c>
      <c r="H248" s="1" t="str">
        <f>IFERROR((VLOOKUP(Tabela_prod_oc[[#This Row],[PRODUTO]],Tabela_QTD_PCT[],2,0)),"")</f>
        <v>PCT</v>
      </c>
      <c r="I248" s="20">
        <f>IFERROR((ROUND(Tabela_prod_oc[[#This Row],[QTD]]/VLOOKUP(Tabela_prod_oc[[#This Row],[PRODUTO]],Tabela_QTD_PCT[],3,0),2)),"0")</f>
        <v>0.17</v>
      </c>
      <c r="J248">
        <f>ROUNDUP(Tabela_prod_oc[[#This Row],[QTD DE PCT]],0)</f>
        <v>1</v>
      </c>
    </row>
    <row r="249" spans="1:10" hidden="1" x14ac:dyDescent="0.3">
      <c r="A249" s="1" t="s">
        <v>12212</v>
      </c>
      <c r="B249" s="12">
        <v>1</v>
      </c>
      <c r="C249" s="1" t="s">
        <v>5035</v>
      </c>
      <c r="D249" t="s">
        <v>5729</v>
      </c>
      <c r="E249" t="s">
        <v>4606</v>
      </c>
      <c r="F249" s="22">
        <v>17.29</v>
      </c>
      <c r="G249" t="str">
        <f>IFERROR(_xlfn.CONCAT("(",ROUND(Tabela_prod_oc[[#This Row],[QTD]]/VLOOKUP(Tabela_prod_oc[[#This Row],[PRODUTO]],Tabela_QTD_PCT[],3,0),2), " ", VLOOKUP(Tabela_prod_oc[[#This Row],[PRODUTO]],Tabela_QTD_PCT[],2,0),")"),"")</f>
        <v>(0,5 PCT)</v>
      </c>
      <c r="H249" s="1" t="str">
        <f>IFERROR((VLOOKUP(Tabela_prod_oc[[#This Row],[PRODUTO]],Tabela_QTD_PCT[],2,0)),"")</f>
        <v>PCT</v>
      </c>
      <c r="I249" s="20">
        <f>IFERROR((ROUND(Tabela_prod_oc[[#This Row],[QTD]]/VLOOKUP(Tabela_prod_oc[[#This Row],[PRODUTO]],Tabela_QTD_PCT[],3,0),2)),"0")</f>
        <v>0.5</v>
      </c>
      <c r="J249">
        <f>ROUNDUP(Tabela_prod_oc[[#This Row],[QTD DE PCT]],0)</f>
        <v>1</v>
      </c>
    </row>
    <row r="250" spans="1:10" hidden="1" x14ac:dyDescent="0.3">
      <c r="A250" s="1" t="s">
        <v>12212</v>
      </c>
      <c r="B250" s="12">
        <v>1</v>
      </c>
      <c r="C250" s="1" t="s">
        <v>5032</v>
      </c>
      <c r="D250" t="s">
        <v>5728</v>
      </c>
      <c r="E250" t="s">
        <v>4606</v>
      </c>
      <c r="F250" s="22">
        <v>12.43</v>
      </c>
      <c r="G250" t="str">
        <f>IFERROR(_xlfn.CONCAT("(",ROUND(Tabela_prod_oc[[#This Row],[QTD]]/VLOOKUP(Tabela_prod_oc[[#This Row],[PRODUTO]],Tabela_QTD_PCT[],3,0),2), " ", VLOOKUP(Tabela_prod_oc[[#This Row],[PRODUTO]],Tabela_QTD_PCT[],2,0),")"),"")</f>
        <v>(0,08 PCT)</v>
      </c>
      <c r="H250" s="1" t="str">
        <f>IFERROR((VLOOKUP(Tabela_prod_oc[[#This Row],[PRODUTO]],Tabela_QTD_PCT[],2,0)),"")</f>
        <v>PCT</v>
      </c>
      <c r="I250" s="20">
        <f>IFERROR((ROUND(Tabela_prod_oc[[#This Row],[QTD]]/VLOOKUP(Tabela_prod_oc[[#This Row],[PRODUTO]],Tabela_QTD_PCT[],3,0),2)),"0")</f>
        <v>0.08</v>
      </c>
      <c r="J250">
        <f>ROUNDUP(Tabela_prod_oc[[#This Row],[QTD DE PCT]],0)</f>
        <v>1</v>
      </c>
    </row>
    <row r="251" spans="1:10" hidden="1" x14ac:dyDescent="0.3">
      <c r="A251" s="1" t="s">
        <v>12211</v>
      </c>
      <c r="B251" s="12">
        <v>24</v>
      </c>
      <c r="C251" s="1" t="s">
        <v>5030</v>
      </c>
      <c r="D251" t="s">
        <v>5731</v>
      </c>
      <c r="E251" t="s">
        <v>4604</v>
      </c>
      <c r="F251" s="22">
        <v>45.44</v>
      </c>
      <c r="G251" t="str">
        <f>IFERROR(_xlfn.CONCAT("(",ROUND(Tabela_prod_oc[[#This Row],[QTD]]/VLOOKUP(Tabela_prod_oc[[#This Row],[PRODUTO]],Tabela_QTD_PCT[],3,0),2), " ", VLOOKUP(Tabela_prod_oc[[#This Row],[PRODUTO]],Tabela_QTD_PCT[],2,0),")"),"")</f>
        <v>(2 PCT)</v>
      </c>
      <c r="H251" s="1" t="str">
        <f>IFERROR((VLOOKUP(Tabela_prod_oc[[#This Row],[PRODUTO]],Tabela_QTD_PCT[],2,0)),"")</f>
        <v>PCT</v>
      </c>
      <c r="I251" s="20">
        <f>IFERROR((ROUND(Tabela_prod_oc[[#This Row],[QTD]]/VLOOKUP(Tabela_prod_oc[[#This Row],[PRODUTO]],Tabela_QTD_PCT[],3,0),2)),"0")</f>
        <v>2</v>
      </c>
      <c r="J251">
        <f>ROUNDUP(Tabela_prod_oc[[#This Row],[QTD DE PCT]],0)</f>
        <v>2</v>
      </c>
    </row>
    <row r="252" spans="1:10" hidden="1" x14ac:dyDescent="0.3">
      <c r="A252" s="1" t="s">
        <v>12210</v>
      </c>
      <c r="B252" s="12">
        <v>0</v>
      </c>
      <c r="E252" t="s">
        <v>4632</v>
      </c>
      <c r="F252" s="22">
        <v>1866</v>
      </c>
      <c r="G252" t="str">
        <f>IFERROR(_xlfn.CONCAT("(",ROUND(Tabela_prod_oc[[#This Row],[QTD]]/VLOOKUP(Tabela_prod_oc[[#This Row],[PRODUTO]],Tabela_QTD_PCT[],3,0),2), " ", VLOOKUP(Tabela_prod_oc[[#This Row],[PRODUTO]],Tabela_QTD_PCT[],2,0),")"),"")</f>
        <v/>
      </c>
      <c r="H252" s="1" t="str">
        <f>IFERROR((VLOOKUP(Tabela_prod_oc[[#This Row],[PRODUTO]],Tabela_QTD_PCT[],2,0)),"")</f>
        <v/>
      </c>
      <c r="I252" s="20" t="str">
        <f>IFERROR((ROUND(Tabela_prod_oc[[#This Row],[QTD]]/VLOOKUP(Tabela_prod_oc[[#This Row],[PRODUTO]],Tabela_QTD_PCT[],3,0),2)),"0")</f>
        <v>0</v>
      </c>
      <c r="J252">
        <f>ROUNDUP(Tabela_prod_oc[[#This Row],[QTD DE PCT]],0)</f>
        <v>0</v>
      </c>
    </row>
    <row r="253" spans="1:10" hidden="1" x14ac:dyDescent="0.3">
      <c r="A253" s="1" t="s">
        <v>12209</v>
      </c>
      <c r="B253" s="12">
        <v>84</v>
      </c>
      <c r="C253" s="1" t="s">
        <v>5030</v>
      </c>
      <c r="D253" t="s">
        <v>5731</v>
      </c>
      <c r="E253" t="s">
        <v>4607</v>
      </c>
      <c r="F253" s="22">
        <v>111.3</v>
      </c>
      <c r="G253" t="str">
        <f>IFERROR(_xlfn.CONCAT("(",ROUND(Tabela_prod_oc[[#This Row],[QTD]]/VLOOKUP(Tabela_prod_oc[[#This Row],[PRODUTO]],Tabela_QTD_PCT[],3,0),2), " ", VLOOKUP(Tabela_prod_oc[[#This Row],[PRODUTO]],Tabela_QTD_PCT[],2,0),")"),"")</f>
        <v>(7 PCT)</v>
      </c>
      <c r="H253" s="1" t="str">
        <f>IFERROR((VLOOKUP(Tabela_prod_oc[[#This Row],[PRODUTO]],Tabela_QTD_PCT[],2,0)),"")</f>
        <v>PCT</v>
      </c>
      <c r="I253" s="20">
        <f>IFERROR((ROUND(Tabela_prod_oc[[#This Row],[QTD]]/VLOOKUP(Tabela_prod_oc[[#This Row],[PRODUTO]],Tabela_QTD_PCT[],3,0),2)),"0")</f>
        <v>7</v>
      </c>
      <c r="J253">
        <f>ROUNDUP(Tabela_prod_oc[[#This Row],[QTD DE PCT]],0)</f>
        <v>7</v>
      </c>
    </row>
    <row r="254" spans="1:10" hidden="1" x14ac:dyDescent="0.3">
      <c r="A254" s="1" t="s">
        <v>11571</v>
      </c>
      <c r="B254" s="12">
        <v>0</v>
      </c>
      <c r="E254" t="s">
        <v>4628</v>
      </c>
      <c r="F254" s="22">
        <v>2078.33</v>
      </c>
      <c r="G254" t="str">
        <f>IFERROR(_xlfn.CONCAT("(",ROUND(Tabela_prod_oc[[#This Row],[QTD]]/VLOOKUP(Tabela_prod_oc[[#This Row],[PRODUTO]],Tabela_QTD_PCT[],3,0),2), " ", VLOOKUP(Tabela_prod_oc[[#This Row],[PRODUTO]],Tabela_QTD_PCT[],2,0),")"),"")</f>
        <v/>
      </c>
      <c r="H254" s="1" t="str">
        <f>IFERROR((VLOOKUP(Tabela_prod_oc[[#This Row],[PRODUTO]],Tabela_QTD_PCT[],2,0)),"")</f>
        <v/>
      </c>
      <c r="I254" s="20" t="str">
        <f>IFERROR((ROUND(Tabela_prod_oc[[#This Row],[QTD]]/VLOOKUP(Tabela_prod_oc[[#This Row],[PRODUTO]],Tabela_QTD_PCT[],3,0),2)),"0")</f>
        <v>0</v>
      </c>
      <c r="J254">
        <f>ROUNDUP(Tabela_prod_oc[[#This Row],[QTD DE PCT]],0)</f>
        <v>0</v>
      </c>
    </row>
    <row r="255" spans="1:10" hidden="1" x14ac:dyDescent="0.3">
      <c r="A255" s="1" t="s">
        <v>11570</v>
      </c>
      <c r="B255" s="12">
        <v>0</v>
      </c>
      <c r="E255" t="s">
        <v>4632</v>
      </c>
      <c r="F255" s="22">
        <v>3456.96</v>
      </c>
      <c r="G255" t="str">
        <f>IFERROR(_xlfn.CONCAT("(",ROUND(Tabela_prod_oc[[#This Row],[QTD]]/VLOOKUP(Tabela_prod_oc[[#This Row],[PRODUTO]],Tabela_QTD_PCT[],3,0),2), " ", VLOOKUP(Tabela_prod_oc[[#This Row],[PRODUTO]],Tabela_QTD_PCT[],2,0),")"),"")</f>
        <v/>
      </c>
      <c r="H255" s="1" t="str">
        <f>IFERROR((VLOOKUP(Tabela_prod_oc[[#This Row],[PRODUTO]],Tabela_QTD_PCT[],2,0)),"")</f>
        <v/>
      </c>
      <c r="I255" s="20" t="str">
        <f>IFERROR((ROUND(Tabela_prod_oc[[#This Row],[QTD]]/VLOOKUP(Tabela_prod_oc[[#This Row],[PRODUTO]],Tabela_QTD_PCT[],3,0),2)),"0")</f>
        <v>0</v>
      </c>
      <c r="J255">
        <f>ROUNDUP(Tabela_prod_oc[[#This Row],[QTD DE PCT]],0)</f>
        <v>0</v>
      </c>
    </row>
    <row r="256" spans="1:10" hidden="1" x14ac:dyDescent="0.3">
      <c r="A256" s="1" t="s">
        <v>11562</v>
      </c>
      <c r="B256" s="12">
        <v>12</v>
      </c>
      <c r="C256" s="1" t="s">
        <v>5712</v>
      </c>
      <c r="D256" t="s">
        <v>5734</v>
      </c>
      <c r="E256" t="s">
        <v>4607</v>
      </c>
      <c r="F256" s="22">
        <v>8.7799999999999994</v>
      </c>
      <c r="G256" t="str">
        <f>IFERROR(_xlfn.CONCAT("(",ROUND(Tabela_prod_oc[[#This Row],[QTD]]/VLOOKUP(Tabela_prod_oc[[#This Row],[PRODUTO]],Tabela_QTD_PCT[],3,0),2), " ", VLOOKUP(Tabela_prod_oc[[#This Row],[PRODUTO]],Tabela_QTD_PCT[],2,0),")"),"")</f>
        <v>(1 PCT)</v>
      </c>
      <c r="H256" s="1" t="str">
        <f>IFERROR((VLOOKUP(Tabela_prod_oc[[#This Row],[PRODUTO]],Tabela_QTD_PCT[],2,0)),"")</f>
        <v>PCT</v>
      </c>
      <c r="I256" s="20">
        <f>IFERROR((ROUND(Tabela_prod_oc[[#This Row],[QTD]]/VLOOKUP(Tabela_prod_oc[[#This Row],[PRODUTO]],Tabela_QTD_PCT[],3,0),2)),"0")</f>
        <v>1</v>
      </c>
      <c r="J256">
        <f>ROUNDUP(Tabela_prod_oc[[#This Row],[QTD DE PCT]],0)</f>
        <v>1</v>
      </c>
    </row>
    <row r="257" spans="1:10" hidden="1" x14ac:dyDescent="0.3">
      <c r="A257" s="1" t="s">
        <v>11562</v>
      </c>
      <c r="B257" s="12">
        <v>18</v>
      </c>
      <c r="C257" s="1" t="s">
        <v>5025</v>
      </c>
      <c r="D257" t="s">
        <v>5727</v>
      </c>
      <c r="E257" t="s">
        <v>4607</v>
      </c>
      <c r="F257" s="22">
        <v>33.81</v>
      </c>
      <c r="G257" t="str">
        <f>IFERROR(_xlfn.CONCAT("(",ROUND(Tabela_prod_oc[[#This Row],[QTD]]/VLOOKUP(Tabela_prod_oc[[#This Row],[PRODUTO]],Tabela_QTD_PCT[],3,0),2), " ", VLOOKUP(Tabela_prod_oc[[#This Row],[PRODUTO]],Tabela_QTD_PCT[],2,0),")"),"")</f>
        <v>(3 PCT)</v>
      </c>
      <c r="H257" s="1" t="str">
        <f>IFERROR((VLOOKUP(Tabela_prod_oc[[#This Row],[PRODUTO]],Tabela_QTD_PCT[],2,0)),"")</f>
        <v>PCT</v>
      </c>
      <c r="I257" s="20">
        <f>IFERROR((ROUND(Tabela_prod_oc[[#This Row],[QTD]]/VLOOKUP(Tabela_prod_oc[[#This Row],[PRODUTO]],Tabela_QTD_PCT[],3,0),2)),"0")</f>
        <v>3</v>
      </c>
      <c r="J257">
        <f>ROUNDUP(Tabela_prod_oc[[#This Row],[QTD DE PCT]],0)</f>
        <v>3</v>
      </c>
    </row>
    <row r="258" spans="1:10" hidden="1" x14ac:dyDescent="0.3">
      <c r="A258" s="1" t="s">
        <v>11562</v>
      </c>
      <c r="B258" s="12">
        <v>12</v>
      </c>
      <c r="C258" s="1" t="s">
        <v>5767</v>
      </c>
      <c r="D258" t="s">
        <v>5768</v>
      </c>
      <c r="E258" t="s">
        <v>4602</v>
      </c>
      <c r="F258" s="22">
        <v>14.78</v>
      </c>
      <c r="G258" t="str">
        <f>IFERROR(_xlfn.CONCAT("(",ROUND(Tabela_prod_oc[[#This Row],[QTD]]/VLOOKUP(Tabela_prod_oc[[#This Row],[PRODUTO]],Tabela_QTD_PCT[],3,0),2), " ", VLOOKUP(Tabela_prod_oc[[#This Row],[PRODUTO]],Tabela_QTD_PCT[],2,0),")"),"")</f>
        <v>(1 PCT)</v>
      </c>
      <c r="H258" s="1" t="str">
        <f>IFERROR((VLOOKUP(Tabela_prod_oc[[#This Row],[PRODUTO]],Tabela_QTD_PCT[],2,0)),"")</f>
        <v>PCT</v>
      </c>
      <c r="I258" s="20">
        <f>IFERROR((ROUND(Tabela_prod_oc[[#This Row],[QTD]]/VLOOKUP(Tabela_prod_oc[[#This Row],[PRODUTO]],Tabela_QTD_PCT[],3,0),2)),"0")</f>
        <v>1</v>
      </c>
      <c r="J258">
        <f>ROUNDUP(Tabela_prod_oc[[#This Row],[QTD DE PCT]],0)</f>
        <v>1</v>
      </c>
    </row>
    <row r="259" spans="1:10" hidden="1" x14ac:dyDescent="0.3">
      <c r="A259" s="1" t="s">
        <v>8123</v>
      </c>
      <c r="B259" s="12">
        <v>0</v>
      </c>
      <c r="E259" t="s">
        <v>4627</v>
      </c>
      <c r="F259" s="22">
        <v>189.72</v>
      </c>
      <c r="G259" t="str">
        <f>IFERROR(_xlfn.CONCAT("(",ROUND(Tabela_prod_oc[[#This Row],[QTD]]/VLOOKUP(Tabela_prod_oc[[#This Row],[PRODUTO]],Tabela_QTD_PCT[],3,0),2), " ", VLOOKUP(Tabela_prod_oc[[#This Row],[PRODUTO]],Tabela_QTD_PCT[],2,0),")"),"")</f>
        <v/>
      </c>
      <c r="H259" s="1" t="str">
        <f>IFERROR((VLOOKUP(Tabela_prod_oc[[#This Row],[PRODUTO]],Tabela_QTD_PCT[],2,0)),"")</f>
        <v/>
      </c>
      <c r="I259" s="20" t="str">
        <f>IFERROR((ROUND(Tabela_prod_oc[[#This Row],[QTD]]/VLOOKUP(Tabela_prod_oc[[#This Row],[PRODUTO]],Tabela_QTD_PCT[],3,0),2)),"0")</f>
        <v>0</v>
      </c>
      <c r="J259">
        <f>ROUNDUP(Tabela_prod_oc[[#This Row],[QTD DE PCT]],0)</f>
        <v>0</v>
      </c>
    </row>
    <row r="260" spans="1:10" hidden="1" x14ac:dyDescent="0.3">
      <c r="A260" s="1" t="s">
        <v>8122</v>
      </c>
      <c r="B260" s="12">
        <v>60</v>
      </c>
      <c r="C260" s="1" t="s">
        <v>5035</v>
      </c>
      <c r="D260" t="s">
        <v>5729</v>
      </c>
      <c r="E260" t="s">
        <v>4627</v>
      </c>
      <c r="F260" s="22">
        <v>600</v>
      </c>
      <c r="G260" t="str">
        <f>IFERROR(_xlfn.CONCAT("(",ROUND(Tabela_prod_oc[[#This Row],[QTD]]/VLOOKUP(Tabela_prod_oc[[#This Row],[PRODUTO]],Tabela_QTD_PCT[],3,0),2), " ", VLOOKUP(Tabela_prod_oc[[#This Row],[PRODUTO]],Tabela_QTD_PCT[],2,0),")"),"")</f>
        <v>(30 PCT)</v>
      </c>
      <c r="H260" s="1" t="str">
        <f>IFERROR((VLOOKUP(Tabela_prod_oc[[#This Row],[PRODUTO]],Tabela_QTD_PCT[],2,0)),"")</f>
        <v>PCT</v>
      </c>
      <c r="I260" s="20">
        <f>IFERROR((ROUND(Tabela_prod_oc[[#This Row],[QTD]]/VLOOKUP(Tabela_prod_oc[[#This Row],[PRODUTO]],Tabela_QTD_PCT[],3,0),2)),"0")</f>
        <v>30</v>
      </c>
      <c r="J260">
        <f>ROUNDUP(Tabela_prod_oc[[#This Row],[QTD DE PCT]],0)</f>
        <v>30</v>
      </c>
    </row>
    <row r="261" spans="1:10" hidden="1" x14ac:dyDescent="0.3">
      <c r="A261" s="1" t="s">
        <v>8120</v>
      </c>
      <c r="B261" s="12">
        <v>60</v>
      </c>
      <c r="C261" s="1" t="s">
        <v>5035</v>
      </c>
      <c r="D261" t="s">
        <v>5729</v>
      </c>
      <c r="E261" t="s">
        <v>4636</v>
      </c>
      <c r="F261" s="22">
        <v>501.3</v>
      </c>
      <c r="G261" t="str">
        <f>IFERROR(_xlfn.CONCAT("(",ROUND(Tabela_prod_oc[[#This Row],[QTD]]/VLOOKUP(Tabela_prod_oc[[#This Row],[PRODUTO]],Tabela_QTD_PCT[],3,0),2), " ", VLOOKUP(Tabela_prod_oc[[#This Row],[PRODUTO]],Tabela_QTD_PCT[],2,0),")"),"")</f>
        <v>(30 PCT)</v>
      </c>
      <c r="H261" s="1" t="str">
        <f>IFERROR((VLOOKUP(Tabela_prod_oc[[#This Row],[PRODUTO]],Tabela_QTD_PCT[],2,0)),"")</f>
        <v>PCT</v>
      </c>
      <c r="I261" s="20">
        <f>IFERROR((ROUND(Tabela_prod_oc[[#This Row],[QTD]]/VLOOKUP(Tabela_prod_oc[[#This Row],[PRODUTO]],Tabela_QTD_PCT[],3,0),2)),"0")</f>
        <v>30</v>
      </c>
      <c r="J261">
        <f>ROUNDUP(Tabela_prod_oc[[#This Row],[QTD DE PCT]],0)</f>
        <v>30</v>
      </c>
    </row>
    <row r="262" spans="1:10" hidden="1" x14ac:dyDescent="0.3">
      <c r="A262" s="1" t="s">
        <v>8119</v>
      </c>
      <c r="B262" s="12">
        <v>12</v>
      </c>
      <c r="C262" s="1" t="s">
        <v>5040</v>
      </c>
      <c r="D262" t="s">
        <v>5725</v>
      </c>
      <c r="E262" t="s">
        <v>4627</v>
      </c>
      <c r="F262" s="22">
        <v>24.51</v>
      </c>
      <c r="G262" t="str">
        <f>IFERROR(_xlfn.CONCAT("(",ROUND(Tabela_prod_oc[[#This Row],[QTD]]/VLOOKUP(Tabela_prod_oc[[#This Row],[PRODUTO]],Tabela_QTD_PCT[],3,0),2), " ", VLOOKUP(Tabela_prod_oc[[#This Row],[PRODUTO]],Tabela_QTD_PCT[],2,0),")"),"")</f>
        <v>(1 PCT)</v>
      </c>
      <c r="H262" s="1" t="str">
        <f>IFERROR((VLOOKUP(Tabela_prod_oc[[#This Row],[PRODUTO]],Tabela_QTD_PCT[],2,0)),"")</f>
        <v>PCT</v>
      </c>
      <c r="I262" s="20">
        <f>IFERROR((ROUND(Tabela_prod_oc[[#This Row],[QTD]]/VLOOKUP(Tabela_prod_oc[[#This Row],[PRODUTO]],Tabela_QTD_PCT[],3,0),2)),"0")</f>
        <v>1</v>
      </c>
      <c r="J262">
        <f>ROUNDUP(Tabela_prod_oc[[#This Row],[QTD DE PCT]],0)</f>
        <v>1</v>
      </c>
    </row>
    <row r="263" spans="1:10" hidden="1" x14ac:dyDescent="0.3">
      <c r="A263" s="1" t="s">
        <v>7225</v>
      </c>
      <c r="B263" s="12">
        <v>15</v>
      </c>
      <c r="C263" s="1" t="s">
        <v>5767</v>
      </c>
      <c r="D263" t="s">
        <v>5768</v>
      </c>
      <c r="E263" t="s">
        <v>4602</v>
      </c>
      <c r="F263" s="22">
        <v>225.45</v>
      </c>
      <c r="G263" t="str">
        <f>IFERROR(_xlfn.CONCAT("(",ROUND(Tabela_prod_oc[[#This Row],[QTD]]/VLOOKUP(Tabela_prod_oc[[#This Row],[PRODUTO]],Tabela_QTD_PCT[],3,0),2), " ", VLOOKUP(Tabela_prod_oc[[#This Row],[PRODUTO]],Tabela_QTD_PCT[],2,0),")"),"")</f>
        <v>(1,25 PCT)</v>
      </c>
      <c r="H263" s="1" t="str">
        <f>IFERROR((VLOOKUP(Tabela_prod_oc[[#This Row],[PRODUTO]],Tabela_QTD_PCT[],2,0)),"")</f>
        <v>PCT</v>
      </c>
      <c r="I263" s="20">
        <f>IFERROR((ROUND(Tabela_prod_oc[[#This Row],[QTD]]/VLOOKUP(Tabela_prod_oc[[#This Row],[PRODUTO]],Tabela_QTD_PCT[],3,0),2)),"0")</f>
        <v>1.25</v>
      </c>
      <c r="J263">
        <f>ROUNDUP(Tabela_prod_oc[[#This Row],[QTD DE PCT]],0)</f>
        <v>2</v>
      </c>
    </row>
    <row r="264" spans="1:10" hidden="1" x14ac:dyDescent="0.3">
      <c r="A264" s="1" t="s">
        <v>7227</v>
      </c>
      <c r="B264" s="12">
        <v>1</v>
      </c>
      <c r="C264" s="1" t="s">
        <v>5025</v>
      </c>
      <c r="D264" t="s">
        <v>5727</v>
      </c>
      <c r="E264" t="s">
        <v>4606</v>
      </c>
      <c r="F264" s="22">
        <v>14.36</v>
      </c>
      <c r="G264" t="str">
        <f>IFERROR(_xlfn.CONCAT("(",ROUND(Tabela_prod_oc[[#This Row],[QTD]]/VLOOKUP(Tabela_prod_oc[[#This Row],[PRODUTO]],Tabela_QTD_PCT[],3,0),2), " ", VLOOKUP(Tabela_prod_oc[[#This Row],[PRODUTO]],Tabela_QTD_PCT[],2,0),")"),"")</f>
        <v>(0,17 PCT)</v>
      </c>
      <c r="H264" s="1" t="str">
        <f>IFERROR((VLOOKUP(Tabela_prod_oc[[#This Row],[PRODUTO]],Tabela_QTD_PCT[],2,0)),"")</f>
        <v>PCT</v>
      </c>
      <c r="I264" s="20">
        <f>IFERROR((ROUND(Tabela_prod_oc[[#This Row],[QTD]]/VLOOKUP(Tabela_prod_oc[[#This Row],[PRODUTO]],Tabela_QTD_PCT[],3,0),2)),"0")</f>
        <v>0.17</v>
      </c>
      <c r="J264">
        <f>ROUNDUP(Tabela_prod_oc[[#This Row],[QTD DE PCT]],0)</f>
        <v>1</v>
      </c>
    </row>
    <row r="265" spans="1:10" hidden="1" x14ac:dyDescent="0.3">
      <c r="A265" s="1" t="s">
        <v>7227</v>
      </c>
      <c r="B265" s="12">
        <v>1</v>
      </c>
      <c r="C265" s="1" t="s">
        <v>5028</v>
      </c>
      <c r="D265" t="s">
        <v>5726</v>
      </c>
      <c r="E265" t="s">
        <v>4607</v>
      </c>
      <c r="F265" s="22">
        <v>10.72</v>
      </c>
      <c r="G265" t="str">
        <f>IFERROR(_xlfn.CONCAT("(",ROUND(Tabela_prod_oc[[#This Row],[QTD]]/VLOOKUP(Tabela_prod_oc[[#This Row],[PRODUTO]],Tabela_QTD_PCT[],3,0),2), " ", VLOOKUP(Tabela_prod_oc[[#This Row],[PRODUTO]],Tabela_QTD_PCT[],2,0),")"),"")</f>
        <v>(0,17 PCT)</v>
      </c>
      <c r="H265" s="1" t="str">
        <f>IFERROR((VLOOKUP(Tabela_prod_oc[[#This Row],[PRODUTO]],Tabela_QTD_PCT[],2,0)),"")</f>
        <v>PCT</v>
      </c>
      <c r="I265" s="20">
        <f>IFERROR((ROUND(Tabela_prod_oc[[#This Row],[QTD]]/VLOOKUP(Tabela_prod_oc[[#This Row],[PRODUTO]],Tabela_QTD_PCT[],3,0),2)),"0")</f>
        <v>0.17</v>
      </c>
      <c r="J265">
        <f>ROUNDUP(Tabela_prod_oc[[#This Row],[QTD DE PCT]],0)</f>
        <v>1</v>
      </c>
    </row>
    <row r="266" spans="1:10" hidden="1" x14ac:dyDescent="0.3">
      <c r="A266" s="1" t="s">
        <v>8116</v>
      </c>
      <c r="B266" s="12">
        <v>60</v>
      </c>
      <c r="C266" s="1" t="s">
        <v>5767</v>
      </c>
      <c r="D266" t="s">
        <v>5768</v>
      </c>
      <c r="E266" t="s">
        <v>4627</v>
      </c>
      <c r="F266" s="22">
        <v>85.6</v>
      </c>
      <c r="G266" t="str">
        <f>IFERROR(_xlfn.CONCAT("(",ROUND(Tabela_prod_oc[[#This Row],[QTD]]/VLOOKUP(Tabela_prod_oc[[#This Row],[PRODUTO]],Tabela_QTD_PCT[],3,0),2), " ", VLOOKUP(Tabela_prod_oc[[#This Row],[PRODUTO]],Tabela_QTD_PCT[],2,0),")"),"")</f>
        <v>(5 PCT)</v>
      </c>
      <c r="H266" s="1" t="str">
        <f>IFERROR((VLOOKUP(Tabela_prod_oc[[#This Row],[PRODUTO]],Tabela_QTD_PCT[],2,0)),"")</f>
        <v>PCT</v>
      </c>
      <c r="I266" s="20">
        <f>IFERROR((ROUND(Tabela_prod_oc[[#This Row],[QTD]]/VLOOKUP(Tabela_prod_oc[[#This Row],[PRODUTO]],Tabela_QTD_PCT[],3,0),2)),"0")</f>
        <v>5</v>
      </c>
      <c r="J266">
        <f>ROUNDUP(Tabela_prod_oc[[#This Row],[QTD DE PCT]],0)</f>
        <v>5</v>
      </c>
    </row>
    <row r="267" spans="1:10" hidden="1" x14ac:dyDescent="0.3">
      <c r="A267" s="1" t="s">
        <v>8114</v>
      </c>
      <c r="B267" s="12">
        <v>6</v>
      </c>
      <c r="C267" s="1" t="s">
        <v>5763</v>
      </c>
      <c r="D267" t="s">
        <v>5764</v>
      </c>
      <c r="E267" t="s">
        <v>4627</v>
      </c>
      <c r="F267" s="22">
        <v>19.8</v>
      </c>
      <c r="G267" t="str">
        <f>IFERROR(_xlfn.CONCAT("(",ROUND(Tabela_prod_oc[[#This Row],[QTD]]/VLOOKUP(Tabela_prod_oc[[#This Row],[PRODUTO]],Tabela_QTD_PCT[],3,0),2), " ", VLOOKUP(Tabela_prod_oc[[#This Row],[PRODUTO]],Tabela_QTD_PCT[],2,0),")"),"")</f>
        <v>(1 PCT)</v>
      </c>
      <c r="H267" s="1" t="str">
        <f>IFERROR((VLOOKUP(Tabela_prod_oc[[#This Row],[PRODUTO]],Tabela_QTD_PCT[],2,0)),"")</f>
        <v>PCT</v>
      </c>
      <c r="I267" s="20">
        <f>IFERROR((ROUND(Tabela_prod_oc[[#This Row],[QTD]]/VLOOKUP(Tabela_prod_oc[[#This Row],[PRODUTO]],Tabela_QTD_PCT[],3,0),2)),"0")</f>
        <v>1</v>
      </c>
      <c r="J267">
        <f>ROUNDUP(Tabela_prod_oc[[#This Row],[QTD DE PCT]],0)</f>
        <v>1</v>
      </c>
    </row>
    <row r="268" spans="1:10" hidden="1" x14ac:dyDescent="0.3">
      <c r="A268" s="1" t="s">
        <v>8113</v>
      </c>
      <c r="B268" s="12">
        <v>36</v>
      </c>
      <c r="C268" s="1" t="s">
        <v>5777</v>
      </c>
      <c r="D268" t="s">
        <v>5778</v>
      </c>
      <c r="E268" t="s">
        <v>4627</v>
      </c>
      <c r="F268" s="22">
        <v>98.6</v>
      </c>
      <c r="G268" t="str">
        <f>IFERROR(_xlfn.CONCAT("(",ROUND(Tabela_prod_oc[[#This Row],[QTD]]/VLOOKUP(Tabela_prod_oc[[#This Row],[PRODUTO]],Tabela_QTD_PCT[],3,0),2), " ", VLOOKUP(Tabela_prod_oc[[#This Row],[PRODUTO]],Tabela_QTD_PCT[],2,0),")"),"")</f>
        <v>(6 PCT)</v>
      </c>
      <c r="H268" s="1" t="str">
        <f>IFERROR((VLOOKUP(Tabela_prod_oc[[#This Row],[PRODUTO]],Tabela_QTD_PCT[],2,0)),"")</f>
        <v>PCT</v>
      </c>
      <c r="I268" s="20">
        <f>IFERROR((ROUND(Tabela_prod_oc[[#This Row],[QTD]]/VLOOKUP(Tabela_prod_oc[[#This Row],[PRODUTO]],Tabela_QTD_PCT[],3,0),2)),"0")</f>
        <v>6</v>
      </c>
      <c r="J268">
        <f>ROUNDUP(Tabela_prod_oc[[#This Row],[QTD DE PCT]],0)</f>
        <v>6</v>
      </c>
    </row>
    <row r="269" spans="1:10" hidden="1" x14ac:dyDescent="0.3">
      <c r="A269" s="1" t="s">
        <v>7231</v>
      </c>
      <c r="B269" s="12">
        <v>1</v>
      </c>
      <c r="C269" s="1" t="s">
        <v>5025</v>
      </c>
      <c r="D269" t="s">
        <v>5727</v>
      </c>
      <c r="E269" t="s">
        <v>4607</v>
      </c>
      <c r="F269" s="22">
        <v>16.3</v>
      </c>
      <c r="G269" t="str">
        <f>IFERROR(_xlfn.CONCAT("(",ROUND(Tabela_prod_oc[[#This Row],[QTD]]/VLOOKUP(Tabela_prod_oc[[#This Row],[PRODUTO]],Tabela_QTD_PCT[],3,0),2), " ", VLOOKUP(Tabela_prod_oc[[#This Row],[PRODUTO]],Tabela_QTD_PCT[],2,0),")"),"")</f>
        <v>(0,17 PCT)</v>
      </c>
      <c r="H269" s="1" t="str">
        <f>IFERROR((VLOOKUP(Tabela_prod_oc[[#This Row],[PRODUTO]],Tabela_QTD_PCT[],2,0)),"")</f>
        <v>PCT</v>
      </c>
      <c r="I269" s="20">
        <f>IFERROR((ROUND(Tabela_prod_oc[[#This Row],[QTD]]/VLOOKUP(Tabela_prod_oc[[#This Row],[PRODUTO]],Tabela_QTD_PCT[],3,0),2)),"0")</f>
        <v>0.17</v>
      </c>
      <c r="J269">
        <f>ROUNDUP(Tabela_prod_oc[[#This Row],[QTD DE PCT]],0)</f>
        <v>1</v>
      </c>
    </row>
    <row r="270" spans="1:10" hidden="1" x14ac:dyDescent="0.3">
      <c r="A270" s="1" t="s">
        <v>8110</v>
      </c>
      <c r="B270" s="12">
        <v>0</v>
      </c>
      <c r="E270" t="s">
        <v>4632</v>
      </c>
      <c r="F270" s="22">
        <v>4672.3999999999996</v>
      </c>
      <c r="G270" t="str">
        <f>IFERROR(_xlfn.CONCAT("(",ROUND(Tabela_prod_oc[[#This Row],[QTD]]/VLOOKUP(Tabela_prod_oc[[#This Row],[PRODUTO]],Tabela_QTD_PCT[],3,0),2), " ", VLOOKUP(Tabela_prod_oc[[#This Row],[PRODUTO]],Tabela_QTD_PCT[],2,0),")"),"")</f>
        <v/>
      </c>
      <c r="H270" s="1" t="str">
        <f>IFERROR((VLOOKUP(Tabela_prod_oc[[#This Row],[PRODUTO]],Tabela_QTD_PCT[],2,0)),"")</f>
        <v/>
      </c>
      <c r="I270" s="20" t="str">
        <f>IFERROR((ROUND(Tabela_prod_oc[[#This Row],[QTD]]/VLOOKUP(Tabela_prod_oc[[#This Row],[PRODUTO]],Tabela_QTD_PCT[],3,0),2)),"0")</f>
        <v>0</v>
      </c>
      <c r="J270">
        <f>ROUNDUP(Tabela_prod_oc[[#This Row],[QTD DE PCT]],0)</f>
        <v>0</v>
      </c>
    </row>
    <row r="271" spans="1:10" hidden="1" x14ac:dyDescent="0.3">
      <c r="A271" s="1" t="s">
        <v>7236</v>
      </c>
      <c r="B271" s="12">
        <v>3</v>
      </c>
      <c r="C271" s="1" t="s">
        <v>5032</v>
      </c>
      <c r="D271" t="s">
        <v>5728</v>
      </c>
      <c r="E271" t="s">
        <v>4606</v>
      </c>
      <c r="F271" s="22">
        <v>13.51</v>
      </c>
      <c r="G271" t="str">
        <f>IFERROR(_xlfn.CONCAT("(",ROUND(Tabela_prod_oc[[#This Row],[QTD]]/VLOOKUP(Tabela_prod_oc[[#This Row],[PRODUTO]],Tabela_QTD_PCT[],3,0),2), " ", VLOOKUP(Tabela_prod_oc[[#This Row],[PRODUTO]],Tabela_QTD_PCT[],2,0),")"),"")</f>
        <v>(0,25 PCT)</v>
      </c>
      <c r="H271" s="1" t="str">
        <f>IFERROR((VLOOKUP(Tabela_prod_oc[[#This Row],[PRODUTO]],Tabela_QTD_PCT[],2,0)),"")</f>
        <v>PCT</v>
      </c>
      <c r="I271" s="20">
        <f>IFERROR((ROUND(Tabela_prod_oc[[#This Row],[QTD]]/VLOOKUP(Tabela_prod_oc[[#This Row],[PRODUTO]],Tabela_QTD_PCT[],3,0),2)),"0")</f>
        <v>0.25</v>
      </c>
      <c r="J271">
        <f>ROUNDUP(Tabela_prod_oc[[#This Row],[QTD DE PCT]],0)</f>
        <v>1</v>
      </c>
    </row>
    <row r="272" spans="1:10" hidden="1" x14ac:dyDescent="0.3">
      <c r="A272" s="1" t="s">
        <v>7240</v>
      </c>
      <c r="B272" s="12">
        <v>24</v>
      </c>
      <c r="C272" s="1" t="s">
        <v>6216</v>
      </c>
      <c r="D272" t="s">
        <v>6217</v>
      </c>
      <c r="E272" t="s">
        <v>4609</v>
      </c>
      <c r="F272" s="22">
        <v>21.3</v>
      </c>
      <c r="G272" t="str">
        <f>IFERROR(_xlfn.CONCAT("(",ROUND(Tabela_prod_oc[[#This Row],[QTD]]/VLOOKUP(Tabela_prod_oc[[#This Row],[PRODUTO]],Tabela_QTD_PCT[],3,0),2), " ", VLOOKUP(Tabela_prod_oc[[#This Row],[PRODUTO]],Tabela_QTD_PCT[],2,0),")"),"")</f>
        <v/>
      </c>
      <c r="H272" s="1" t="str">
        <f>IFERROR((VLOOKUP(Tabela_prod_oc[[#This Row],[PRODUTO]],Tabela_QTD_PCT[],2,0)),"")</f>
        <v/>
      </c>
      <c r="I272" s="20" t="str">
        <f>IFERROR((ROUND(Tabela_prod_oc[[#This Row],[QTD]]/VLOOKUP(Tabela_prod_oc[[#This Row],[PRODUTO]],Tabela_QTD_PCT[],3,0),2)),"0")</f>
        <v>0</v>
      </c>
      <c r="J272">
        <f>ROUNDUP(Tabela_prod_oc[[#This Row],[QTD DE PCT]],0)</f>
        <v>0</v>
      </c>
    </row>
    <row r="273" spans="1:10" hidden="1" x14ac:dyDescent="0.3">
      <c r="A273" s="1" t="s">
        <v>7240</v>
      </c>
      <c r="B273" s="12">
        <v>18</v>
      </c>
      <c r="C273" s="1" t="s">
        <v>5025</v>
      </c>
      <c r="D273" t="s">
        <v>5727</v>
      </c>
      <c r="E273" t="s">
        <v>4609</v>
      </c>
      <c r="F273" s="22">
        <v>25.95</v>
      </c>
      <c r="G273" t="str">
        <f>IFERROR(_xlfn.CONCAT("(",ROUND(Tabela_prod_oc[[#This Row],[QTD]]/VLOOKUP(Tabela_prod_oc[[#This Row],[PRODUTO]],Tabela_QTD_PCT[],3,0),2), " ", VLOOKUP(Tabela_prod_oc[[#This Row],[PRODUTO]],Tabela_QTD_PCT[],2,0),")"),"")</f>
        <v>(3 PCT)</v>
      </c>
      <c r="H273" s="1" t="str">
        <f>IFERROR((VLOOKUP(Tabela_prod_oc[[#This Row],[PRODUTO]],Tabela_QTD_PCT[],2,0)),"")</f>
        <v>PCT</v>
      </c>
      <c r="I273" s="20">
        <f>IFERROR((ROUND(Tabela_prod_oc[[#This Row],[QTD]]/VLOOKUP(Tabela_prod_oc[[#This Row],[PRODUTO]],Tabela_QTD_PCT[],3,0),2)),"0")</f>
        <v>3</v>
      </c>
      <c r="J273">
        <f>ROUNDUP(Tabela_prod_oc[[#This Row],[QTD DE PCT]],0)</f>
        <v>3</v>
      </c>
    </row>
    <row r="274" spans="1:10" hidden="1" x14ac:dyDescent="0.3">
      <c r="A274" s="1" t="s">
        <v>7240</v>
      </c>
      <c r="B274" s="12">
        <v>300</v>
      </c>
      <c r="C274" s="1" t="s">
        <v>5028</v>
      </c>
      <c r="D274" t="s">
        <v>5726</v>
      </c>
      <c r="E274" t="s">
        <v>4609</v>
      </c>
      <c r="F274" s="22">
        <v>307.5</v>
      </c>
      <c r="G274" t="str">
        <f>IFERROR(_xlfn.CONCAT("(",ROUND(Tabela_prod_oc[[#This Row],[QTD]]/VLOOKUP(Tabela_prod_oc[[#This Row],[PRODUTO]],Tabela_QTD_PCT[],3,0),2), " ", VLOOKUP(Tabela_prod_oc[[#This Row],[PRODUTO]],Tabela_QTD_PCT[],2,0),")"),"")</f>
        <v>(50 PCT)</v>
      </c>
      <c r="H274" s="1" t="str">
        <f>IFERROR((VLOOKUP(Tabela_prod_oc[[#This Row],[PRODUTO]],Tabela_QTD_PCT[],2,0)),"")</f>
        <v>PCT</v>
      </c>
      <c r="I274" s="20">
        <f>IFERROR((ROUND(Tabela_prod_oc[[#This Row],[QTD]]/VLOOKUP(Tabela_prod_oc[[#This Row],[PRODUTO]],Tabela_QTD_PCT[],3,0),2)),"0")</f>
        <v>50</v>
      </c>
      <c r="J274">
        <f>ROUNDUP(Tabela_prod_oc[[#This Row],[QTD DE PCT]],0)</f>
        <v>50</v>
      </c>
    </row>
    <row r="275" spans="1:10" hidden="1" x14ac:dyDescent="0.3">
      <c r="A275" s="1" t="s">
        <v>7240</v>
      </c>
      <c r="B275" s="12">
        <v>672</v>
      </c>
      <c r="C275" s="1" t="s">
        <v>5716</v>
      </c>
      <c r="D275" t="s">
        <v>5738</v>
      </c>
      <c r="E275" t="s">
        <v>4609</v>
      </c>
      <c r="F275" s="22">
        <v>252.56</v>
      </c>
      <c r="G275" t="str">
        <f>IFERROR(_xlfn.CONCAT("(",ROUND(Tabela_prod_oc[[#This Row],[QTD]]/VLOOKUP(Tabela_prod_oc[[#This Row],[PRODUTO]],Tabela_QTD_PCT[],3,0),2), " ", VLOOKUP(Tabela_prod_oc[[#This Row],[PRODUTO]],Tabela_QTD_PCT[],2,0),")"),"")</f>
        <v>(14 CX)</v>
      </c>
      <c r="H275" s="1" t="str">
        <f>IFERROR((VLOOKUP(Tabela_prod_oc[[#This Row],[PRODUTO]],Tabela_QTD_PCT[],2,0)),"")</f>
        <v>CX</v>
      </c>
      <c r="I275" s="20">
        <f>IFERROR((ROUND(Tabela_prod_oc[[#This Row],[QTD]]/VLOOKUP(Tabela_prod_oc[[#This Row],[PRODUTO]],Tabela_QTD_PCT[],3,0),2)),"0")</f>
        <v>14</v>
      </c>
      <c r="J275">
        <f>ROUNDUP(Tabela_prod_oc[[#This Row],[QTD DE PCT]],0)</f>
        <v>14</v>
      </c>
    </row>
    <row r="276" spans="1:10" hidden="1" x14ac:dyDescent="0.3">
      <c r="A276" s="1" t="s">
        <v>7240</v>
      </c>
      <c r="B276" s="12">
        <v>12</v>
      </c>
      <c r="C276" s="1" t="s">
        <v>5712</v>
      </c>
      <c r="D276" t="s">
        <v>5734</v>
      </c>
      <c r="E276" t="s">
        <v>4609</v>
      </c>
      <c r="F276" s="22">
        <v>9.8699999999999992</v>
      </c>
      <c r="G276" t="str">
        <f>IFERROR(_xlfn.CONCAT("(",ROUND(Tabela_prod_oc[[#This Row],[QTD]]/VLOOKUP(Tabela_prod_oc[[#This Row],[PRODUTO]],Tabela_QTD_PCT[],3,0),2), " ", VLOOKUP(Tabela_prod_oc[[#This Row],[PRODUTO]],Tabela_QTD_PCT[],2,0),")"),"")</f>
        <v>(1 PCT)</v>
      </c>
      <c r="H276" s="1" t="str">
        <f>IFERROR((VLOOKUP(Tabela_prod_oc[[#This Row],[PRODUTO]],Tabela_QTD_PCT[],2,0)),"")</f>
        <v>PCT</v>
      </c>
      <c r="I276" s="20">
        <f>IFERROR((ROUND(Tabela_prod_oc[[#This Row],[QTD]]/VLOOKUP(Tabela_prod_oc[[#This Row],[PRODUTO]],Tabela_QTD_PCT[],3,0),2)),"0")</f>
        <v>1</v>
      </c>
      <c r="J276">
        <f>ROUNDUP(Tabela_prod_oc[[#This Row],[QTD DE PCT]],0)</f>
        <v>1</v>
      </c>
    </row>
    <row r="277" spans="1:10" hidden="1" x14ac:dyDescent="0.3">
      <c r="A277" s="1" t="s">
        <v>7240</v>
      </c>
      <c r="B277" s="12">
        <v>12</v>
      </c>
      <c r="C277" s="1" t="s">
        <v>5030</v>
      </c>
      <c r="D277" t="s">
        <v>5731</v>
      </c>
      <c r="E277" t="s">
        <v>4609</v>
      </c>
      <c r="F277" s="22">
        <v>10.65</v>
      </c>
      <c r="G277" t="str">
        <f>IFERROR(_xlfn.CONCAT("(",ROUND(Tabela_prod_oc[[#This Row],[QTD]]/VLOOKUP(Tabela_prod_oc[[#This Row],[PRODUTO]],Tabela_QTD_PCT[],3,0),2), " ", VLOOKUP(Tabela_prod_oc[[#This Row],[PRODUTO]],Tabela_QTD_PCT[],2,0),")"),"")</f>
        <v>(1 PCT)</v>
      </c>
      <c r="H277" s="1" t="str">
        <f>IFERROR((VLOOKUP(Tabela_prod_oc[[#This Row],[PRODUTO]],Tabela_QTD_PCT[],2,0)),"")</f>
        <v>PCT</v>
      </c>
      <c r="I277" s="20">
        <f>IFERROR((ROUND(Tabela_prod_oc[[#This Row],[QTD]]/VLOOKUP(Tabela_prod_oc[[#This Row],[PRODUTO]],Tabela_QTD_PCT[],3,0),2)),"0")</f>
        <v>1</v>
      </c>
      <c r="J277">
        <f>ROUNDUP(Tabela_prod_oc[[#This Row],[QTD DE PCT]],0)</f>
        <v>1</v>
      </c>
    </row>
    <row r="278" spans="1:10" hidden="1" x14ac:dyDescent="0.3">
      <c r="A278" s="1" t="s">
        <v>7240</v>
      </c>
      <c r="B278" s="12">
        <v>432</v>
      </c>
      <c r="C278" s="1" t="s">
        <v>5717</v>
      </c>
      <c r="D278" t="s">
        <v>5739</v>
      </c>
      <c r="E278" t="s">
        <v>4609</v>
      </c>
      <c r="F278" s="22">
        <v>181.08</v>
      </c>
      <c r="G278" t="str">
        <f>IFERROR(_xlfn.CONCAT("(",ROUND(Tabela_prod_oc[[#This Row],[QTD]]/VLOOKUP(Tabela_prod_oc[[#This Row],[PRODUTO]],Tabela_QTD_PCT[],3,0),2), " ", VLOOKUP(Tabela_prod_oc[[#This Row],[PRODUTO]],Tabela_QTD_PCT[],2,0),")"),"")</f>
        <v>(9 CX)</v>
      </c>
      <c r="H278" s="1" t="str">
        <f>IFERROR((VLOOKUP(Tabela_prod_oc[[#This Row],[PRODUTO]],Tabela_QTD_PCT[],2,0)),"")</f>
        <v>CX</v>
      </c>
      <c r="I278" s="20">
        <f>IFERROR((ROUND(Tabela_prod_oc[[#This Row],[QTD]]/VLOOKUP(Tabela_prod_oc[[#This Row],[PRODUTO]],Tabela_QTD_PCT[],3,0),2)),"0")</f>
        <v>9</v>
      </c>
      <c r="J278">
        <f>ROUNDUP(Tabela_prod_oc[[#This Row],[QTD DE PCT]],0)</f>
        <v>9</v>
      </c>
    </row>
    <row r="279" spans="1:10" hidden="1" x14ac:dyDescent="0.3">
      <c r="A279" s="1" t="s">
        <v>7240</v>
      </c>
      <c r="B279" s="12">
        <v>6432</v>
      </c>
      <c r="C279" s="1" t="s">
        <v>6651</v>
      </c>
      <c r="D279" t="s">
        <v>6652</v>
      </c>
      <c r="E279" t="s">
        <v>4609</v>
      </c>
      <c r="F279" s="22">
        <v>2417.36</v>
      </c>
      <c r="G279" t="str">
        <f>IFERROR(_xlfn.CONCAT("(",ROUND(Tabela_prod_oc[[#This Row],[QTD]]/VLOOKUP(Tabela_prod_oc[[#This Row],[PRODUTO]],Tabela_QTD_PCT[],3,0),2), " ", VLOOKUP(Tabela_prod_oc[[#This Row],[PRODUTO]],Tabela_QTD_PCT[],2,0),")"),"")</f>
        <v/>
      </c>
      <c r="H279" s="1" t="str">
        <f>IFERROR((VLOOKUP(Tabela_prod_oc[[#This Row],[PRODUTO]],Tabela_QTD_PCT[],2,0)),"")</f>
        <v/>
      </c>
      <c r="I279" s="20" t="str">
        <f>IFERROR((ROUND(Tabela_prod_oc[[#This Row],[QTD]]/VLOOKUP(Tabela_prod_oc[[#This Row],[PRODUTO]],Tabela_QTD_PCT[],3,0),2)),"0")</f>
        <v>0</v>
      </c>
      <c r="J279">
        <f>ROUNDUP(Tabela_prod_oc[[#This Row],[QTD DE PCT]],0)</f>
        <v>0</v>
      </c>
    </row>
    <row r="280" spans="1:10" hidden="1" x14ac:dyDescent="0.3">
      <c r="A280" s="1" t="s">
        <v>7243</v>
      </c>
      <c r="B280" s="12">
        <v>1</v>
      </c>
      <c r="C280" s="1" t="s">
        <v>5035</v>
      </c>
      <c r="D280" t="s">
        <v>5729</v>
      </c>
      <c r="E280" t="s">
        <v>4607</v>
      </c>
      <c r="F280" s="22">
        <v>14.88</v>
      </c>
      <c r="G280" t="str">
        <f>IFERROR(_xlfn.CONCAT("(",ROUND(Tabela_prod_oc[[#This Row],[QTD]]/VLOOKUP(Tabela_prod_oc[[#This Row],[PRODUTO]],Tabela_QTD_PCT[],3,0),2), " ", VLOOKUP(Tabela_prod_oc[[#This Row],[PRODUTO]],Tabela_QTD_PCT[],2,0),")"),"")</f>
        <v>(0,5 PCT)</v>
      </c>
      <c r="H280" s="1" t="str">
        <f>IFERROR((VLOOKUP(Tabela_prod_oc[[#This Row],[PRODUTO]],Tabela_QTD_PCT[],2,0)),"")</f>
        <v>PCT</v>
      </c>
      <c r="I280" s="20">
        <f>IFERROR((ROUND(Tabela_prod_oc[[#This Row],[QTD]]/VLOOKUP(Tabela_prod_oc[[#This Row],[PRODUTO]],Tabela_QTD_PCT[],3,0),2)),"0")</f>
        <v>0.5</v>
      </c>
      <c r="J280">
        <f>ROUNDUP(Tabela_prod_oc[[#This Row],[QTD DE PCT]],0)</f>
        <v>1</v>
      </c>
    </row>
    <row r="281" spans="1:10" hidden="1" x14ac:dyDescent="0.3">
      <c r="A281" s="1" t="s">
        <v>7245</v>
      </c>
      <c r="B281" s="12">
        <v>3</v>
      </c>
      <c r="C281" s="1" t="s">
        <v>5761</v>
      </c>
      <c r="D281" t="s">
        <v>5762</v>
      </c>
      <c r="E281" t="s">
        <v>4607</v>
      </c>
      <c r="F281" s="22">
        <v>3.03</v>
      </c>
      <c r="G281" t="str">
        <f>IFERROR(_xlfn.CONCAT("(",ROUND(Tabela_prod_oc[[#This Row],[QTD]]/VLOOKUP(Tabela_prod_oc[[#This Row],[PRODUTO]],Tabela_QTD_PCT[],3,0),2), " ", VLOOKUP(Tabela_prod_oc[[#This Row],[PRODUTO]],Tabela_QTD_PCT[],2,0),")"),"")</f>
        <v>(0,25 PCT)</v>
      </c>
      <c r="H281" s="1" t="str">
        <f>IFERROR((VLOOKUP(Tabela_prod_oc[[#This Row],[PRODUTO]],Tabela_QTD_PCT[],2,0)),"")</f>
        <v>PCT</v>
      </c>
      <c r="I281" s="20">
        <f>IFERROR((ROUND(Tabela_prod_oc[[#This Row],[QTD]]/VLOOKUP(Tabela_prod_oc[[#This Row],[PRODUTO]],Tabela_QTD_PCT[],3,0),2)),"0")</f>
        <v>0.25</v>
      </c>
      <c r="J281">
        <f>ROUNDUP(Tabela_prod_oc[[#This Row],[QTD DE PCT]],0)</f>
        <v>1</v>
      </c>
    </row>
    <row r="282" spans="1:10" hidden="1" x14ac:dyDescent="0.3">
      <c r="A282" s="1" t="s">
        <v>7248</v>
      </c>
      <c r="B282" s="12">
        <v>4</v>
      </c>
      <c r="C282" s="1" t="s">
        <v>5755</v>
      </c>
      <c r="D282" t="s">
        <v>5756</v>
      </c>
      <c r="E282" t="s">
        <v>4606</v>
      </c>
      <c r="F282" s="22">
        <v>7.4</v>
      </c>
      <c r="G282" t="str">
        <f>IFERROR(_xlfn.CONCAT("(",ROUND(Tabela_prod_oc[[#This Row],[QTD]]/VLOOKUP(Tabela_prod_oc[[#This Row],[PRODUTO]],Tabela_QTD_PCT[],3,0),2), " ", VLOOKUP(Tabela_prod_oc[[#This Row],[PRODUTO]],Tabela_QTD_PCT[],2,0),")"),"")</f>
        <v>(0,33 PCT)</v>
      </c>
      <c r="H282" s="1" t="str">
        <f>IFERROR((VLOOKUP(Tabela_prod_oc[[#This Row],[PRODUTO]],Tabela_QTD_PCT[],2,0)),"")</f>
        <v>PCT</v>
      </c>
      <c r="I282" s="20">
        <f>IFERROR((ROUND(Tabela_prod_oc[[#This Row],[QTD]]/VLOOKUP(Tabela_prod_oc[[#This Row],[PRODUTO]],Tabela_QTD_PCT[],3,0),2)),"0")</f>
        <v>0.33</v>
      </c>
      <c r="J282">
        <f>ROUNDUP(Tabela_prod_oc[[#This Row],[QTD DE PCT]],0)</f>
        <v>1</v>
      </c>
    </row>
    <row r="283" spans="1:10" hidden="1" x14ac:dyDescent="0.3">
      <c r="A283" s="1" t="s">
        <v>7248</v>
      </c>
      <c r="B283" s="12">
        <v>1</v>
      </c>
      <c r="C283" s="1" t="s">
        <v>5035</v>
      </c>
      <c r="D283" t="s">
        <v>5729</v>
      </c>
      <c r="E283" t="s">
        <v>4606</v>
      </c>
      <c r="F283" s="22">
        <v>8.16</v>
      </c>
      <c r="G283" t="str">
        <f>IFERROR(_xlfn.CONCAT("(",ROUND(Tabela_prod_oc[[#This Row],[QTD]]/VLOOKUP(Tabela_prod_oc[[#This Row],[PRODUTO]],Tabela_QTD_PCT[],3,0),2), " ", VLOOKUP(Tabela_prod_oc[[#This Row],[PRODUTO]],Tabela_QTD_PCT[],2,0),")"),"")</f>
        <v>(0,5 PCT)</v>
      </c>
      <c r="H283" s="1" t="str">
        <f>IFERROR((VLOOKUP(Tabela_prod_oc[[#This Row],[PRODUTO]],Tabela_QTD_PCT[],2,0)),"")</f>
        <v>PCT</v>
      </c>
      <c r="I283" s="20">
        <f>IFERROR((ROUND(Tabela_prod_oc[[#This Row],[QTD]]/VLOOKUP(Tabela_prod_oc[[#This Row],[PRODUTO]],Tabela_QTD_PCT[],3,0),2)),"0")</f>
        <v>0.5</v>
      </c>
      <c r="J283">
        <f>ROUNDUP(Tabela_prod_oc[[#This Row],[QTD DE PCT]],0)</f>
        <v>1</v>
      </c>
    </row>
    <row r="284" spans="1:10" hidden="1" x14ac:dyDescent="0.3">
      <c r="A284" s="1" t="s">
        <v>7248</v>
      </c>
      <c r="B284" s="12">
        <v>2</v>
      </c>
      <c r="C284" s="1" t="s">
        <v>5032</v>
      </c>
      <c r="D284" t="s">
        <v>5728</v>
      </c>
      <c r="E284" t="s">
        <v>4606</v>
      </c>
      <c r="F284" s="22">
        <v>1.99</v>
      </c>
      <c r="G284" t="str">
        <f>IFERROR(_xlfn.CONCAT("(",ROUND(Tabela_prod_oc[[#This Row],[QTD]]/VLOOKUP(Tabela_prod_oc[[#This Row],[PRODUTO]],Tabela_QTD_PCT[],3,0),2), " ", VLOOKUP(Tabela_prod_oc[[#This Row],[PRODUTO]],Tabela_QTD_PCT[],2,0),")"),"")</f>
        <v>(0,17 PCT)</v>
      </c>
      <c r="H284" s="1" t="str">
        <f>IFERROR((VLOOKUP(Tabela_prod_oc[[#This Row],[PRODUTO]],Tabela_QTD_PCT[],2,0)),"")</f>
        <v>PCT</v>
      </c>
      <c r="I284" s="20">
        <f>IFERROR((ROUND(Tabela_prod_oc[[#This Row],[QTD]]/VLOOKUP(Tabela_prod_oc[[#This Row],[PRODUTO]],Tabela_QTD_PCT[],3,0),2)),"0")</f>
        <v>0.17</v>
      </c>
      <c r="J284">
        <f>ROUNDUP(Tabela_prod_oc[[#This Row],[QTD DE PCT]],0)</f>
        <v>1</v>
      </c>
    </row>
    <row r="285" spans="1:10" hidden="1" x14ac:dyDescent="0.3">
      <c r="A285" s="1" t="s">
        <v>7248</v>
      </c>
      <c r="B285" s="12">
        <v>12</v>
      </c>
      <c r="C285" s="1" t="s">
        <v>5030</v>
      </c>
      <c r="D285" t="s">
        <v>5731</v>
      </c>
      <c r="E285" t="s">
        <v>4606</v>
      </c>
      <c r="F285" s="22">
        <v>18.52</v>
      </c>
      <c r="G285" t="str">
        <f>IFERROR(_xlfn.CONCAT("(",ROUND(Tabela_prod_oc[[#This Row],[QTD]]/VLOOKUP(Tabela_prod_oc[[#This Row],[PRODUTO]],Tabela_QTD_PCT[],3,0),2), " ", VLOOKUP(Tabela_prod_oc[[#This Row],[PRODUTO]],Tabela_QTD_PCT[],2,0),")"),"")</f>
        <v>(1 PCT)</v>
      </c>
      <c r="H285" s="1" t="str">
        <f>IFERROR((VLOOKUP(Tabela_prod_oc[[#This Row],[PRODUTO]],Tabela_QTD_PCT[],2,0)),"")</f>
        <v>PCT</v>
      </c>
      <c r="I285" s="20">
        <f>IFERROR((ROUND(Tabela_prod_oc[[#This Row],[QTD]]/VLOOKUP(Tabela_prod_oc[[#This Row],[PRODUTO]],Tabela_QTD_PCT[],3,0),2)),"0")</f>
        <v>1</v>
      </c>
      <c r="J285">
        <f>ROUNDUP(Tabela_prod_oc[[#This Row],[QTD DE PCT]],0)</f>
        <v>1</v>
      </c>
    </row>
    <row r="286" spans="1:10" hidden="1" x14ac:dyDescent="0.3">
      <c r="A286" s="1" t="s">
        <v>7248</v>
      </c>
      <c r="B286" s="12">
        <v>3</v>
      </c>
      <c r="C286" s="1" t="s">
        <v>5777</v>
      </c>
      <c r="D286" t="s">
        <v>5778</v>
      </c>
      <c r="E286" t="s">
        <v>4606</v>
      </c>
      <c r="F286" s="22">
        <v>10.7</v>
      </c>
      <c r="G286" t="str">
        <f>IFERROR(_xlfn.CONCAT("(",ROUND(Tabela_prod_oc[[#This Row],[QTD]]/VLOOKUP(Tabela_prod_oc[[#This Row],[PRODUTO]],Tabela_QTD_PCT[],3,0),2), " ", VLOOKUP(Tabela_prod_oc[[#This Row],[PRODUTO]],Tabela_QTD_PCT[],2,0),")"),"")</f>
        <v>(0,5 PCT)</v>
      </c>
      <c r="H286" s="1" t="str">
        <f>IFERROR((VLOOKUP(Tabela_prod_oc[[#This Row],[PRODUTO]],Tabela_QTD_PCT[],2,0)),"")</f>
        <v>PCT</v>
      </c>
      <c r="I286" s="20">
        <f>IFERROR((ROUND(Tabela_prod_oc[[#This Row],[QTD]]/VLOOKUP(Tabela_prod_oc[[#This Row],[PRODUTO]],Tabela_QTD_PCT[],3,0),2)),"0")</f>
        <v>0.5</v>
      </c>
      <c r="J286">
        <f>ROUNDUP(Tabela_prod_oc[[#This Row],[QTD DE PCT]],0)</f>
        <v>1</v>
      </c>
    </row>
    <row r="287" spans="1:10" hidden="1" x14ac:dyDescent="0.3">
      <c r="A287" s="1" t="s">
        <v>7248</v>
      </c>
      <c r="B287" s="12">
        <v>3</v>
      </c>
      <c r="C287" s="1" t="s">
        <v>5715</v>
      </c>
      <c r="D287" t="s">
        <v>5737</v>
      </c>
      <c r="E287" t="s">
        <v>4606</v>
      </c>
      <c r="F287" s="22">
        <v>5.9</v>
      </c>
      <c r="G287" t="str">
        <f>IFERROR(_xlfn.CONCAT("(",ROUND(Tabela_prod_oc[[#This Row],[QTD]]/VLOOKUP(Tabela_prod_oc[[#This Row],[PRODUTO]],Tabela_QTD_PCT[],3,0),2), " ", VLOOKUP(Tabela_prod_oc[[#This Row],[PRODUTO]],Tabela_QTD_PCT[],2,0),")"),"")</f>
        <v>(0,5 PCT)</v>
      </c>
      <c r="H287" s="1" t="str">
        <f>IFERROR((VLOOKUP(Tabela_prod_oc[[#This Row],[PRODUTO]],Tabela_QTD_PCT[],2,0)),"")</f>
        <v>PCT</v>
      </c>
      <c r="I287" s="20">
        <f>IFERROR((ROUND(Tabela_prod_oc[[#This Row],[QTD]]/VLOOKUP(Tabela_prod_oc[[#This Row],[PRODUTO]],Tabela_QTD_PCT[],3,0),2)),"0")</f>
        <v>0.5</v>
      </c>
      <c r="J287">
        <f>ROUNDUP(Tabela_prod_oc[[#This Row],[QTD DE PCT]],0)</f>
        <v>1</v>
      </c>
    </row>
    <row r="288" spans="1:10" hidden="1" x14ac:dyDescent="0.3">
      <c r="A288" s="1" t="s">
        <v>7248</v>
      </c>
      <c r="B288" s="12">
        <v>2</v>
      </c>
      <c r="C288" s="1" t="s">
        <v>5769</v>
      </c>
      <c r="D288" t="s">
        <v>5770</v>
      </c>
      <c r="E288" t="s">
        <v>4606</v>
      </c>
      <c r="F288" s="22">
        <v>7.13</v>
      </c>
      <c r="G288" t="str">
        <f>IFERROR(_xlfn.CONCAT("(",ROUND(Tabela_prod_oc[[#This Row],[QTD]]/VLOOKUP(Tabela_prod_oc[[#This Row],[PRODUTO]],Tabela_QTD_PCT[],3,0),2), " ", VLOOKUP(Tabela_prod_oc[[#This Row],[PRODUTO]],Tabela_QTD_PCT[],2,0),")"),"")</f>
        <v>(0,33 PCT)</v>
      </c>
      <c r="H288" s="1" t="str">
        <f>IFERROR((VLOOKUP(Tabela_prod_oc[[#This Row],[PRODUTO]],Tabela_QTD_PCT[],2,0)),"")</f>
        <v>PCT</v>
      </c>
      <c r="I288" s="20">
        <f>IFERROR((ROUND(Tabela_prod_oc[[#This Row],[QTD]]/VLOOKUP(Tabela_prod_oc[[#This Row],[PRODUTO]],Tabela_QTD_PCT[],3,0),2)),"0")</f>
        <v>0.33</v>
      </c>
      <c r="J288">
        <f>ROUNDUP(Tabela_prod_oc[[#This Row],[QTD DE PCT]],0)</f>
        <v>1</v>
      </c>
    </row>
    <row r="289" spans="1:10" hidden="1" x14ac:dyDescent="0.3">
      <c r="A289" s="1" t="s">
        <v>7248</v>
      </c>
      <c r="B289" s="12">
        <v>1</v>
      </c>
      <c r="C289" s="1" t="s">
        <v>5763</v>
      </c>
      <c r="D289" t="s">
        <v>5764</v>
      </c>
      <c r="E289" t="s">
        <v>4606</v>
      </c>
      <c r="F289" s="22">
        <v>3.19</v>
      </c>
      <c r="G289" t="str">
        <f>IFERROR(_xlfn.CONCAT("(",ROUND(Tabela_prod_oc[[#This Row],[QTD]]/VLOOKUP(Tabela_prod_oc[[#This Row],[PRODUTO]],Tabela_QTD_PCT[],3,0),2), " ", VLOOKUP(Tabela_prod_oc[[#This Row],[PRODUTO]],Tabela_QTD_PCT[],2,0),")"),"")</f>
        <v>(0,17 PCT)</v>
      </c>
      <c r="H289" s="1" t="str">
        <f>IFERROR((VLOOKUP(Tabela_prod_oc[[#This Row],[PRODUTO]],Tabela_QTD_PCT[],2,0)),"")</f>
        <v>PCT</v>
      </c>
      <c r="I289" s="20">
        <f>IFERROR((ROUND(Tabela_prod_oc[[#This Row],[QTD]]/VLOOKUP(Tabela_prod_oc[[#This Row],[PRODUTO]],Tabela_QTD_PCT[],3,0),2)),"0")</f>
        <v>0.17</v>
      </c>
      <c r="J289">
        <f>ROUNDUP(Tabela_prod_oc[[#This Row],[QTD DE PCT]],0)</f>
        <v>1</v>
      </c>
    </row>
    <row r="290" spans="1:10" hidden="1" x14ac:dyDescent="0.3">
      <c r="A290" s="1" t="s">
        <v>7248</v>
      </c>
      <c r="B290" s="12">
        <v>1</v>
      </c>
      <c r="C290" s="1" t="s">
        <v>5038</v>
      </c>
      <c r="D290" t="s">
        <v>5732</v>
      </c>
      <c r="E290" t="s">
        <v>4606</v>
      </c>
      <c r="F290" s="22">
        <v>3.5</v>
      </c>
      <c r="G290" t="str">
        <f>IFERROR(_xlfn.CONCAT("(",ROUND(Tabela_prod_oc[[#This Row],[QTD]]/VLOOKUP(Tabela_prod_oc[[#This Row],[PRODUTO]],Tabela_QTD_PCT[],3,0),2), " ", VLOOKUP(Tabela_prod_oc[[#This Row],[PRODUTO]],Tabela_QTD_PCT[],2,0),")"),"")</f>
        <v>(0,08 PCT)</v>
      </c>
      <c r="H290" s="1" t="str">
        <f>IFERROR((VLOOKUP(Tabela_prod_oc[[#This Row],[PRODUTO]],Tabela_QTD_PCT[],2,0)),"")</f>
        <v>PCT</v>
      </c>
      <c r="I290" s="20">
        <f>IFERROR((ROUND(Tabela_prod_oc[[#This Row],[QTD]]/VLOOKUP(Tabela_prod_oc[[#This Row],[PRODUTO]],Tabela_QTD_PCT[],3,0),2)),"0")</f>
        <v>0.08</v>
      </c>
      <c r="J290">
        <f>ROUNDUP(Tabela_prod_oc[[#This Row],[QTD DE PCT]],0)</f>
        <v>1</v>
      </c>
    </row>
    <row r="291" spans="1:10" hidden="1" x14ac:dyDescent="0.3">
      <c r="A291" s="1" t="s">
        <v>7248</v>
      </c>
      <c r="B291" s="12">
        <v>1</v>
      </c>
      <c r="C291" s="1" t="s">
        <v>5748</v>
      </c>
      <c r="D291" t="s">
        <v>5749</v>
      </c>
      <c r="E291" t="s">
        <v>4606</v>
      </c>
      <c r="F291" s="22">
        <v>3.5</v>
      </c>
      <c r="G291" t="str">
        <f>IFERROR(_xlfn.CONCAT("(",ROUND(Tabela_prod_oc[[#This Row],[QTD]]/VLOOKUP(Tabela_prod_oc[[#This Row],[PRODUTO]],Tabela_QTD_PCT[],3,0),2), " ", VLOOKUP(Tabela_prod_oc[[#This Row],[PRODUTO]],Tabela_QTD_PCT[],2,0),")"),"")</f>
        <v>(0,17 PCT)</v>
      </c>
      <c r="H291" s="1" t="str">
        <f>IFERROR((VLOOKUP(Tabela_prod_oc[[#This Row],[PRODUTO]],Tabela_QTD_PCT[],2,0)),"")</f>
        <v>PCT</v>
      </c>
      <c r="I291" s="20">
        <f>IFERROR((ROUND(Tabela_prod_oc[[#This Row],[QTD]]/VLOOKUP(Tabela_prod_oc[[#This Row],[PRODUTO]],Tabela_QTD_PCT[],3,0),2)),"0")</f>
        <v>0.17</v>
      </c>
      <c r="J291">
        <f>ROUNDUP(Tabela_prod_oc[[#This Row],[QTD DE PCT]],0)</f>
        <v>1</v>
      </c>
    </row>
    <row r="292" spans="1:10" hidden="1" x14ac:dyDescent="0.3">
      <c r="A292" s="1" t="s">
        <v>7248</v>
      </c>
      <c r="B292" s="12">
        <v>5</v>
      </c>
      <c r="C292" s="1" t="s">
        <v>5807</v>
      </c>
      <c r="D292" t="s">
        <v>5808</v>
      </c>
      <c r="E292" t="s">
        <v>4606</v>
      </c>
      <c r="F292" s="22">
        <v>17.48</v>
      </c>
      <c r="G292" t="str">
        <f>IFERROR(_xlfn.CONCAT("(",ROUND(Tabela_prod_oc[[#This Row],[QTD]]/VLOOKUP(Tabela_prod_oc[[#This Row],[PRODUTO]],Tabela_QTD_PCT[],3,0),2), " ", VLOOKUP(Tabela_prod_oc[[#This Row],[PRODUTO]],Tabela_QTD_PCT[],2,0),")"),"")</f>
        <v>(0,83 PCT)</v>
      </c>
      <c r="H292" s="1" t="str">
        <f>IFERROR((VLOOKUP(Tabela_prod_oc[[#This Row],[PRODUTO]],Tabela_QTD_PCT[],2,0)),"")</f>
        <v>PCT</v>
      </c>
      <c r="I292" s="20">
        <f>IFERROR((ROUND(Tabela_prod_oc[[#This Row],[QTD]]/VLOOKUP(Tabela_prod_oc[[#This Row],[PRODUTO]],Tabela_QTD_PCT[],3,0),2)),"0")</f>
        <v>0.83</v>
      </c>
      <c r="J292">
        <f>ROUNDUP(Tabela_prod_oc[[#This Row],[QTD DE PCT]],0)</f>
        <v>1</v>
      </c>
    </row>
    <row r="293" spans="1:10" hidden="1" x14ac:dyDescent="0.3">
      <c r="A293" s="1" t="s">
        <v>7248</v>
      </c>
      <c r="B293" s="12">
        <v>5</v>
      </c>
      <c r="C293" s="1" t="s">
        <v>5779</v>
      </c>
      <c r="D293" t="s">
        <v>5780</v>
      </c>
      <c r="E293" t="s">
        <v>4606</v>
      </c>
      <c r="F293" s="22">
        <v>7.56</v>
      </c>
      <c r="G293" t="str">
        <f>IFERROR(_xlfn.CONCAT("(",ROUND(Tabela_prod_oc[[#This Row],[QTD]]/VLOOKUP(Tabela_prod_oc[[#This Row],[PRODUTO]],Tabela_QTD_PCT[],3,0),2), " ", VLOOKUP(Tabela_prod_oc[[#This Row],[PRODUTO]],Tabela_QTD_PCT[],2,0),")"),"")</f>
        <v>(0,42 PCT)</v>
      </c>
      <c r="H293" s="1" t="str">
        <f>IFERROR((VLOOKUP(Tabela_prod_oc[[#This Row],[PRODUTO]],Tabela_QTD_PCT[],2,0)),"")</f>
        <v>PCT</v>
      </c>
      <c r="I293" s="20">
        <f>IFERROR((ROUND(Tabela_prod_oc[[#This Row],[QTD]]/VLOOKUP(Tabela_prod_oc[[#This Row],[PRODUTO]],Tabela_QTD_PCT[],3,0),2)),"0")</f>
        <v>0.42</v>
      </c>
      <c r="J293">
        <f>ROUNDUP(Tabela_prod_oc[[#This Row],[QTD DE PCT]],0)</f>
        <v>1</v>
      </c>
    </row>
    <row r="294" spans="1:10" hidden="1" x14ac:dyDescent="0.3">
      <c r="A294" s="1" t="s">
        <v>7248</v>
      </c>
      <c r="B294" s="12">
        <v>4</v>
      </c>
      <c r="C294" s="1" t="s">
        <v>5789</v>
      </c>
      <c r="D294" t="s">
        <v>5790</v>
      </c>
      <c r="E294" t="s">
        <v>4606</v>
      </c>
      <c r="F294" s="22">
        <v>7.4</v>
      </c>
      <c r="G294" t="str">
        <f>IFERROR(_xlfn.CONCAT("(",ROUND(Tabela_prod_oc[[#This Row],[QTD]]/VLOOKUP(Tabela_prod_oc[[#This Row],[PRODUTO]],Tabela_QTD_PCT[],3,0),2), " ", VLOOKUP(Tabela_prod_oc[[#This Row],[PRODUTO]],Tabela_QTD_PCT[],2,0),")"),"")</f>
        <v>(0,67 PCT)</v>
      </c>
      <c r="H294" s="1" t="str">
        <f>IFERROR((VLOOKUP(Tabela_prod_oc[[#This Row],[PRODUTO]],Tabela_QTD_PCT[],2,0)),"")</f>
        <v>PCT</v>
      </c>
      <c r="I294" s="20">
        <f>IFERROR((ROUND(Tabela_prod_oc[[#This Row],[QTD]]/VLOOKUP(Tabela_prod_oc[[#This Row],[PRODUTO]],Tabela_QTD_PCT[],3,0),2)),"0")</f>
        <v>0.67</v>
      </c>
      <c r="J294">
        <f>ROUNDUP(Tabela_prod_oc[[#This Row],[QTD DE PCT]],0)</f>
        <v>1</v>
      </c>
    </row>
    <row r="295" spans="1:10" hidden="1" x14ac:dyDescent="0.3">
      <c r="A295" s="1" t="s">
        <v>7248</v>
      </c>
      <c r="B295" s="12">
        <v>1</v>
      </c>
      <c r="C295" s="1" t="s">
        <v>5028</v>
      </c>
      <c r="D295" t="s">
        <v>5726</v>
      </c>
      <c r="E295" t="s">
        <v>4606</v>
      </c>
      <c r="F295" s="22">
        <v>1.68</v>
      </c>
      <c r="G295" t="str">
        <f>IFERROR(_xlfn.CONCAT("(",ROUND(Tabela_prod_oc[[#This Row],[QTD]]/VLOOKUP(Tabela_prod_oc[[#This Row],[PRODUTO]],Tabela_QTD_PCT[],3,0),2), " ", VLOOKUP(Tabela_prod_oc[[#This Row],[PRODUTO]],Tabela_QTD_PCT[],2,0),")"),"")</f>
        <v>(0,17 PCT)</v>
      </c>
      <c r="H295" s="1" t="str">
        <f>IFERROR((VLOOKUP(Tabela_prod_oc[[#This Row],[PRODUTO]],Tabela_QTD_PCT[],2,0)),"")</f>
        <v>PCT</v>
      </c>
      <c r="I295" s="20">
        <f>IFERROR((ROUND(Tabela_prod_oc[[#This Row],[QTD]]/VLOOKUP(Tabela_prod_oc[[#This Row],[PRODUTO]],Tabela_QTD_PCT[],3,0),2)),"0")</f>
        <v>0.17</v>
      </c>
      <c r="J295">
        <f>ROUNDUP(Tabela_prod_oc[[#This Row],[QTD DE PCT]],0)</f>
        <v>1</v>
      </c>
    </row>
    <row r="296" spans="1:10" hidden="1" x14ac:dyDescent="0.3">
      <c r="A296" s="1" t="s">
        <v>7248</v>
      </c>
      <c r="B296" s="12">
        <v>2</v>
      </c>
      <c r="C296" s="1" t="s">
        <v>5040</v>
      </c>
      <c r="D296" t="s">
        <v>5725</v>
      </c>
      <c r="E296" t="s">
        <v>4606</v>
      </c>
      <c r="F296" s="22">
        <v>7.13</v>
      </c>
      <c r="G296" t="str">
        <f>IFERROR(_xlfn.CONCAT("(",ROUND(Tabela_prod_oc[[#This Row],[QTD]]/VLOOKUP(Tabela_prod_oc[[#This Row],[PRODUTO]],Tabela_QTD_PCT[],3,0),2), " ", VLOOKUP(Tabela_prod_oc[[#This Row],[PRODUTO]],Tabela_QTD_PCT[],2,0),")"),"")</f>
        <v>(0,17 PCT)</v>
      </c>
      <c r="H296" s="1" t="str">
        <f>IFERROR((VLOOKUP(Tabela_prod_oc[[#This Row],[PRODUTO]],Tabela_QTD_PCT[],2,0)),"")</f>
        <v>PCT</v>
      </c>
      <c r="I296" s="20">
        <f>IFERROR((ROUND(Tabela_prod_oc[[#This Row],[QTD]]/VLOOKUP(Tabela_prod_oc[[#This Row],[PRODUTO]],Tabela_QTD_PCT[],3,0),2)),"0")</f>
        <v>0.17</v>
      </c>
      <c r="J296">
        <f>ROUNDUP(Tabela_prod_oc[[#This Row],[QTD DE PCT]],0)</f>
        <v>1</v>
      </c>
    </row>
    <row r="297" spans="1:10" hidden="1" x14ac:dyDescent="0.3">
      <c r="A297" s="1" t="s">
        <v>7248</v>
      </c>
      <c r="B297" s="12">
        <v>3</v>
      </c>
      <c r="C297" s="1" t="s">
        <v>5744</v>
      </c>
      <c r="D297" t="s">
        <v>5745</v>
      </c>
      <c r="E297" t="s">
        <v>4606</v>
      </c>
      <c r="F297" s="22">
        <v>5.9</v>
      </c>
      <c r="G297" t="str">
        <f>IFERROR(_xlfn.CONCAT("(",ROUND(Tabela_prod_oc[[#This Row],[QTD]]/VLOOKUP(Tabela_prod_oc[[#This Row],[PRODUTO]],Tabela_QTD_PCT[],3,0),2), " ", VLOOKUP(Tabela_prod_oc[[#This Row],[PRODUTO]],Tabela_QTD_PCT[],2,0),")"),"")</f>
        <v>(0,25 PCT)</v>
      </c>
      <c r="H297" s="1" t="str">
        <f>IFERROR((VLOOKUP(Tabela_prod_oc[[#This Row],[PRODUTO]],Tabela_QTD_PCT[],2,0)),"")</f>
        <v>PCT</v>
      </c>
      <c r="I297" s="20">
        <f>IFERROR((ROUND(Tabela_prod_oc[[#This Row],[QTD]]/VLOOKUP(Tabela_prod_oc[[#This Row],[PRODUTO]],Tabela_QTD_PCT[],3,0),2)),"0")</f>
        <v>0.25</v>
      </c>
      <c r="J297">
        <f>ROUNDUP(Tabela_prod_oc[[#This Row],[QTD DE PCT]],0)</f>
        <v>1</v>
      </c>
    </row>
    <row r="298" spans="1:10" hidden="1" x14ac:dyDescent="0.3">
      <c r="A298" s="1" t="s">
        <v>7248</v>
      </c>
      <c r="B298" s="12">
        <v>2</v>
      </c>
      <c r="C298" s="1" t="s">
        <v>5042</v>
      </c>
      <c r="D298" t="s">
        <v>5730</v>
      </c>
      <c r="E298" t="s">
        <v>4606</v>
      </c>
      <c r="F298" s="22">
        <v>3.94</v>
      </c>
      <c r="G298" t="str">
        <f>IFERROR(_xlfn.CONCAT("(",ROUND(Tabela_prod_oc[[#This Row],[QTD]]/VLOOKUP(Tabela_prod_oc[[#This Row],[PRODUTO]],Tabela_QTD_PCT[],3,0),2), " ", VLOOKUP(Tabela_prod_oc[[#This Row],[PRODUTO]],Tabela_QTD_PCT[],2,0),")"),"")</f>
        <v>(0,17 PCT)</v>
      </c>
      <c r="H298" s="1" t="str">
        <f>IFERROR((VLOOKUP(Tabela_prod_oc[[#This Row],[PRODUTO]],Tabela_QTD_PCT[],2,0)),"")</f>
        <v>PCT</v>
      </c>
      <c r="I298" s="20">
        <f>IFERROR((ROUND(Tabela_prod_oc[[#This Row],[QTD]]/VLOOKUP(Tabela_prod_oc[[#This Row],[PRODUTO]],Tabela_QTD_PCT[],3,0),2)),"0")</f>
        <v>0.17</v>
      </c>
      <c r="J298">
        <f>ROUNDUP(Tabela_prod_oc[[#This Row],[QTD DE PCT]],0)</f>
        <v>1</v>
      </c>
    </row>
    <row r="299" spans="1:10" hidden="1" x14ac:dyDescent="0.3">
      <c r="A299" s="1" t="s">
        <v>7250</v>
      </c>
      <c r="B299" s="12">
        <v>137</v>
      </c>
      <c r="C299" s="1" t="s">
        <v>5773</v>
      </c>
      <c r="D299" t="s">
        <v>5774</v>
      </c>
      <c r="E299" t="s">
        <v>4636</v>
      </c>
      <c r="F299" s="22">
        <v>249.8</v>
      </c>
      <c r="G299" t="str">
        <f>IFERROR(_xlfn.CONCAT("(",ROUND(Tabela_prod_oc[[#This Row],[QTD]]/VLOOKUP(Tabela_prod_oc[[#This Row],[PRODUTO]],Tabela_QTD_PCT[],3,0),2), " ", VLOOKUP(Tabela_prod_oc[[#This Row],[PRODUTO]],Tabela_QTD_PCT[],2,0),")"),"")</f>
        <v>(11,42 PCT)</v>
      </c>
      <c r="H299" s="1" t="str">
        <f>IFERROR((VLOOKUP(Tabela_prod_oc[[#This Row],[PRODUTO]],Tabela_QTD_PCT[],2,0)),"")</f>
        <v>PCT</v>
      </c>
      <c r="I299" s="20">
        <f>IFERROR((ROUND(Tabela_prod_oc[[#This Row],[QTD]]/VLOOKUP(Tabela_prod_oc[[#This Row],[PRODUTO]],Tabela_QTD_PCT[],3,0),2)),"0")</f>
        <v>11.42</v>
      </c>
      <c r="J299">
        <f>ROUNDUP(Tabela_prod_oc[[#This Row],[QTD DE PCT]],0)</f>
        <v>12</v>
      </c>
    </row>
    <row r="300" spans="1:10" hidden="1" x14ac:dyDescent="0.3">
      <c r="A300" s="1" t="s">
        <v>7250</v>
      </c>
      <c r="B300" s="12">
        <v>21</v>
      </c>
      <c r="C300" s="1" t="s">
        <v>5030</v>
      </c>
      <c r="D300" t="s">
        <v>5731</v>
      </c>
      <c r="E300" t="s">
        <v>4636</v>
      </c>
      <c r="F300" s="22">
        <v>59.13</v>
      </c>
      <c r="G300" t="str">
        <f>IFERROR(_xlfn.CONCAT("(",ROUND(Tabela_prod_oc[[#This Row],[QTD]]/VLOOKUP(Tabela_prod_oc[[#This Row],[PRODUTO]],Tabela_QTD_PCT[],3,0),2), " ", VLOOKUP(Tabela_prod_oc[[#This Row],[PRODUTO]],Tabela_QTD_PCT[],2,0),")"),"")</f>
        <v>(1,75 PCT)</v>
      </c>
      <c r="H300" s="1" t="str">
        <f>IFERROR((VLOOKUP(Tabela_prod_oc[[#This Row],[PRODUTO]],Tabela_QTD_PCT[],2,0)),"")</f>
        <v>PCT</v>
      </c>
      <c r="I300" s="20">
        <f>IFERROR((ROUND(Tabela_prod_oc[[#This Row],[QTD]]/VLOOKUP(Tabela_prod_oc[[#This Row],[PRODUTO]],Tabela_QTD_PCT[],3,0),2)),"0")</f>
        <v>1.75</v>
      </c>
      <c r="J300">
        <f>ROUNDUP(Tabela_prod_oc[[#This Row],[QTD DE PCT]],0)</f>
        <v>2</v>
      </c>
    </row>
    <row r="301" spans="1:10" hidden="1" x14ac:dyDescent="0.3">
      <c r="A301" s="1" t="s">
        <v>8103</v>
      </c>
      <c r="B301" s="12">
        <v>0</v>
      </c>
      <c r="E301" t="s">
        <v>4636</v>
      </c>
      <c r="F301" s="22">
        <v>10894.02</v>
      </c>
      <c r="G301" t="str">
        <f>IFERROR(_xlfn.CONCAT("(",ROUND(Tabela_prod_oc[[#This Row],[QTD]]/VLOOKUP(Tabela_prod_oc[[#This Row],[PRODUTO]],Tabela_QTD_PCT[],3,0),2), " ", VLOOKUP(Tabela_prod_oc[[#This Row],[PRODUTO]],Tabela_QTD_PCT[],2,0),")"),"")</f>
        <v/>
      </c>
      <c r="H301" s="1" t="str">
        <f>IFERROR((VLOOKUP(Tabela_prod_oc[[#This Row],[PRODUTO]],Tabela_QTD_PCT[],2,0)),"")</f>
        <v/>
      </c>
      <c r="I301" s="20" t="str">
        <f>IFERROR((ROUND(Tabela_prod_oc[[#This Row],[QTD]]/VLOOKUP(Tabela_prod_oc[[#This Row],[PRODUTO]],Tabela_QTD_PCT[],3,0),2)),"0")</f>
        <v>0</v>
      </c>
      <c r="J301">
        <f>ROUNDUP(Tabela_prod_oc[[#This Row],[QTD DE PCT]],0)</f>
        <v>0</v>
      </c>
    </row>
    <row r="302" spans="1:10" hidden="1" x14ac:dyDescent="0.3">
      <c r="A302" s="1" t="s">
        <v>7252</v>
      </c>
      <c r="B302" s="12">
        <v>3</v>
      </c>
      <c r="C302" s="1" t="s">
        <v>5763</v>
      </c>
      <c r="D302" t="s">
        <v>5764</v>
      </c>
      <c r="E302" t="s">
        <v>4636</v>
      </c>
      <c r="F302" s="22">
        <v>10.7</v>
      </c>
      <c r="G302" t="str">
        <f>IFERROR(_xlfn.CONCAT("(",ROUND(Tabela_prod_oc[[#This Row],[QTD]]/VLOOKUP(Tabela_prod_oc[[#This Row],[PRODUTO]],Tabela_QTD_PCT[],3,0),2), " ", VLOOKUP(Tabela_prod_oc[[#This Row],[PRODUTO]],Tabela_QTD_PCT[],2,0),")"),"")</f>
        <v>(0,5 PCT)</v>
      </c>
      <c r="H302" s="1" t="str">
        <f>IFERROR((VLOOKUP(Tabela_prod_oc[[#This Row],[PRODUTO]],Tabela_QTD_PCT[],2,0)),"")</f>
        <v>PCT</v>
      </c>
      <c r="I302" s="20">
        <f>IFERROR((ROUND(Tabela_prod_oc[[#This Row],[QTD]]/VLOOKUP(Tabela_prod_oc[[#This Row],[PRODUTO]],Tabela_QTD_PCT[],3,0),2)),"0")</f>
        <v>0.5</v>
      </c>
      <c r="J302">
        <f>ROUNDUP(Tabela_prod_oc[[#This Row],[QTD DE PCT]],0)</f>
        <v>1</v>
      </c>
    </row>
    <row r="303" spans="1:10" hidden="1" x14ac:dyDescent="0.3">
      <c r="A303" s="1" t="s">
        <v>7256</v>
      </c>
      <c r="B303" s="12">
        <v>6</v>
      </c>
      <c r="C303" s="1" t="s">
        <v>5025</v>
      </c>
      <c r="D303" t="s">
        <v>5727</v>
      </c>
      <c r="E303" t="s">
        <v>4607</v>
      </c>
      <c r="F303" s="22">
        <v>18.05</v>
      </c>
      <c r="G303" t="str">
        <f>IFERROR(_xlfn.CONCAT("(",ROUND(Tabela_prod_oc[[#This Row],[QTD]]/VLOOKUP(Tabela_prod_oc[[#This Row],[PRODUTO]],Tabela_QTD_PCT[],3,0),2), " ", VLOOKUP(Tabela_prod_oc[[#This Row],[PRODUTO]],Tabela_QTD_PCT[],2,0),")"),"")</f>
        <v>(1 PCT)</v>
      </c>
      <c r="H303" s="1" t="str">
        <f>IFERROR((VLOOKUP(Tabela_prod_oc[[#This Row],[PRODUTO]],Tabela_QTD_PCT[],2,0)),"")</f>
        <v>PCT</v>
      </c>
      <c r="I303" s="20">
        <f>IFERROR((ROUND(Tabela_prod_oc[[#This Row],[QTD]]/VLOOKUP(Tabela_prod_oc[[#This Row],[PRODUTO]],Tabela_QTD_PCT[],3,0),2)),"0")</f>
        <v>1</v>
      </c>
      <c r="J303">
        <f>ROUNDUP(Tabela_prod_oc[[#This Row],[QTD DE PCT]],0)</f>
        <v>1</v>
      </c>
    </row>
    <row r="304" spans="1:10" hidden="1" x14ac:dyDescent="0.3">
      <c r="A304" s="1" t="s">
        <v>8099</v>
      </c>
      <c r="B304" s="12">
        <v>0</v>
      </c>
      <c r="E304" t="s">
        <v>4616</v>
      </c>
      <c r="F304" s="22">
        <v>1159.8399999999999</v>
      </c>
      <c r="G304" t="str">
        <f>IFERROR(_xlfn.CONCAT("(",ROUND(Tabela_prod_oc[[#This Row],[QTD]]/VLOOKUP(Tabela_prod_oc[[#This Row],[PRODUTO]],Tabela_QTD_PCT[],3,0),2), " ", VLOOKUP(Tabela_prod_oc[[#This Row],[PRODUTO]],Tabela_QTD_PCT[],2,0),")"),"")</f>
        <v/>
      </c>
      <c r="H304" s="1" t="str">
        <f>IFERROR((VLOOKUP(Tabela_prod_oc[[#This Row],[PRODUTO]],Tabela_QTD_PCT[],2,0)),"")</f>
        <v/>
      </c>
      <c r="I304" s="20" t="str">
        <f>IFERROR((ROUND(Tabela_prod_oc[[#This Row],[QTD]]/VLOOKUP(Tabela_prod_oc[[#This Row],[PRODUTO]],Tabela_QTD_PCT[],3,0),2)),"0")</f>
        <v>0</v>
      </c>
      <c r="J304">
        <f>ROUNDUP(Tabela_prod_oc[[#This Row],[QTD DE PCT]],0)</f>
        <v>0</v>
      </c>
    </row>
    <row r="305" spans="1:10" hidden="1" x14ac:dyDescent="0.3">
      <c r="A305" s="1" t="s">
        <v>8097</v>
      </c>
      <c r="B305" s="12">
        <v>0</v>
      </c>
      <c r="E305" t="s">
        <v>4636</v>
      </c>
      <c r="F305" s="22">
        <v>17.27</v>
      </c>
      <c r="G305" t="str">
        <f>IFERROR(_xlfn.CONCAT("(",ROUND(Tabela_prod_oc[[#This Row],[QTD]]/VLOOKUP(Tabela_prod_oc[[#This Row],[PRODUTO]],Tabela_QTD_PCT[],3,0),2), " ", VLOOKUP(Tabela_prod_oc[[#This Row],[PRODUTO]],Tabela_QTD_PCT[],2,0),")"),"")</f>
        <v/>
      </c>
      <c r="H305" s="1" t="str">
        <f>IFERROR((VLOOKUP(Tabela_prod_oc[[#This Row],[PRODUTO]],Tabela_QTD_PCT[],2,0)),"")</f>
        <v/>
      </c>
      <c r="I305" s="20" t="str">
        <f>IFERROR((ROUND(Tabela_prod_oc[[#This Row],[QTD]]/VLOOKUP(Tabela_prod_oc[[#This Row],[PRODUTO]],Tabela_QTD_PCT[],3,0),2)),"0")</f>
        <v>0</v>
      </c>
      <c r="J305">
        <f>ROUNDUP(Tabela_prod_oc[[#This Row],[QTD DE PCT]],0)</f>
        <v>0</v>
      </c>
    </row>
    <row r="306" spans="1:10" hidden="1" x14ac:dyDescent="0.3">
      <c r="A306" s="1" t="s">
        <v>8095</v>
      </c>
      <c r="B306" s="12">
        <v>0</v>
      </c>
      <c r="E306" t="s">
        <v>4628</v>
      </c>
      <c r="F306" s="22">
        <v>1785.41</v>
      </c>
      <c r="G306" t="str">
        <f>IFERROR(_xlfn.CONCAT("(",ROUND(Tabela_prod_oc[[#This Row],[QTD]]/VLOOKUP(Tabela_prod_oc[[#This Row],[PRODUTO]],Tabela_QTD_PCT[],3,0),2), " ", VLOOKUP(Tabela_prod_oc[[#This Row],[PRODUTO]],Tabela_QTD_PCT[],2,0),")"),"")</f>
        <v/>
      </c>
      <c r="H306" s="1" t="str">
        <f>IFERROR((VLOOKUP(Tabela_prod_oc[[#This Row],[PRODUTO]],Tabela_QTD_PCT[],2,0)),"")</f>
        <v/>
      </c>
      <c r="I306" s="20" t="str">
        <f>IFERROR((ROUND(Tabela_prod_oc[[#This Row],[QTD]]/VLOOKUP(Tabela_prod_oc[[#This Row],[PRODUTO]],Tabela_QTD_PCT[],3,0),2)),"0")</f>
        <v>0</v>
      </c>
      <c r="J306">
        <f>ROUNDUP(Tabela_prod_oc[[#This Row],[QTD DE PCT]],0)</f>
        <v>0</v>
      </c>
    </row>
    <row r="307" spans="1:10" hidden="1" x14ac:dyDescent="0.3">
      <c r="A307" s="1" t="s">
        <v>8093</v>
      </c>
      <c r="B307" s="12">
        <v>0</v>
      </c>
      <c r="E307" t="s">
        <v>4628</v>
      </c>
      <c r="F307" s="22">
        <v>3191.77</v>
      </c>
      <c r="G307" t="str">
        <f>IFERROR(_xlfn.CONCAT("(",ROUND(Tabela_prod_oc[[#This Row],[QTD]]/VLOOKUP(Tabela_prod_oc[[#This Row],[PRODUTO]],Tabela_QTD_PCT[],3,0),2), " ", VLOOKUP(Tabela_prod_oc[[#This Row],[PRODUTO]],Tabela_QTD_PCT[],2,0),")"),"")</f>
        <v/>
      </c>
      <c r="H307" s="1" t="str">
        <f>IFERROR((VLOOKUP(Tabela_prod_oc[[#This Row],[PRODUTO]],Tabela_QTD_PCT[],2,0)),"")</f>
        <v/>
      </c>
      <c r="I307" s="20" t="str">
        <f>IFERROR((ROUND(Tabela_prod_oc[[#This Row],[QTD]]/VLOOKUP(Tabela_prod_oc[[#This Row],[PRODUTO]],Tabela_QTD_PCT[],3,0),2)),"0")</f>
        <v>0</v>
      </c>
      <c r="J307">
        <f>ROUNDUP(Tabela_prod_oc[[#This Row],[QTD DE PCT]],0)</f>
        <v>0</v>
      </c>
    </row>
    <row r="308" spans="1:10" hidden="1" x14ac:dyDescent="0.3">
      <c r="A308" s="1" t="s">
        <v>8091</v>
      </c>
      <c r="B308" s="12">
        <v>240</v>
      </c>
      <c r="C308" s="1" t="s">
        <v>5773</v>
      </c>
      <c r="D308" t="s">
        <v>5774</v>
      </c>
      <c r="E308" t="s">
        <v>4614</v>
      </c>
      <c r="F308" s="22">
        <v>356.2</v>
      </c>
      <c r="G308" t="str">
        <f>IFERROR(_xlfn.CONCAT("(",ROUND(Tabela_prod_oc[[#This Row],[QTD]]/VLOOKUP(Tabela_prod_oc[[#This Row],[PRODUTO]],Tabela_QTD_PCT[],3,0),2), " ", VLOOKUP(Tabela_prod_oc[[#This Row],[PRODUTO]],Tabela_QTD_PCT[],2,0),")"),"")</f>
        <v>(20 PCT)</v>
      </c>
      <c r="H308" s="1" t="str">
        <f>IFERROR((VLOOKUP(Tabela_prod_oc[[#This Row],[PRODUTO]],Tabela_QTD_PCT[],2,0)),"")</f>
        <v>PCT</v>
      </c>
      <c r="I308" s="20">
        <f>IFERROR((ROUND(Tabela_prod_oc[[#This Row],[QTD]]/VLOOKUP(Tabela_prod_oc[[#This Row],[PRODUTO]],Tabela_QTD_PCT[],3,0),2)),"0")</f>
        <v>20</v>
      </c>
      <c r="J308">
        <f>ROUNDUP(Tabela_prod_oc[[#This Row],[QTD DE PCT]],0)</f>
        <v>20</v>
      </c>
    </row>
    <row r="309" spans="1:10" hidden="1" x14ac:dyDescent="0.3">
      <c r="A309" s="1" t="s">
        <v>8090</v>
      </c>
      <c r="B309" s="12">
        <v>0</v>
      </c>
      <c r="E309" t="s">
        <v>4632</v>
      </c>
      <c r="F309" s="22">
        <v>1726.2</v>
      </c>
      <c r="G309" t="str">
        <f>IFERROR(_xlfn.CONCAT("(",ROUND(Tabela_prod_oc[[#This Row],[QTD]]/VLOOKUP(Tabela_prod_oc[[#This Row],[PRODUTO]],Tabela_QTD_PCT[],3,0),2), " ", VLOOKUP(Tabela_prod_oc[[#This Row],[PRODUTO]],Tabela_QTD_PCT[],2,0),")"),"")</f>
        <v/>
      </c>
      <c r="H309" s="1" t="str">
        <f>IFERROR((VLOOKUP(Tabela_prod_oc[[#This Row],[PRODUTO]],Tabela_QTD_PCT[],2,0)),"")</f>
        <v/>
      </c>
      <c r="I309" s="20" t="str">
        <f>IFERROR((ROUND(Tabela_prod_oc[[#This Row],[QTD]]/VLOOKUP(Tabela_prod_oc[[#This Row],[PRODUTO]],Tabela_QTD_PCT[],3,0),2)),"0")</f>
        <v>0</v>
      </c>
      <c r="J309">
        <f>ROUNDUP(Tabela_prod_oc[[#This Row],[QTD DE PCT]],0)</f>
        <v>0</v>
      </c>
    </row>
    <row r="310" spans="1:10" hidden="1" x14ac:dyDescent="0.3">
      <c r="A310" s="1" t="s">
        <v>8089</v>
      </c>
      <c r="B310" s="12">
        <v>0</v>
      </c>
      <c r="E310" t="s">
        <v>4632</v>
      </c>
      <c r="F310" s="22">
        <v>1701.6</v>
      </c>
      <c r="G310" t="str">
        <f>IFERROR(_xlfn.CONCAT("(",ROUND(Tabela_prod_oc[[#This Row],[QTD]]/VLOOKUP(Tabela_prod_oc[[#This Row],[PRODUTO]],Tabela_QTD_PCT[],3,0),2), " ", VLOOKUP(Tabela_prod_oc[[#This Row],[PRODUTO]],Tabela_QTD_PCT[],2,0),")"),"")</f>
        <v/>
      </c>
      <c r="H310" s="1" t="str">
        <f>IFERROR((VLOOKUP(Tabela_prod_oc[[#This Row],[PRODUTO]],Tabela_QTD_PCT[],2,0)),"")</f>
        <v/>
      </c>
      <c r="I310" s="20" t="str">
        <f>IFERROR((ROUND(Tabela_prod_oc[[#This Row],[QTD]]/VLOOKUP(Tabela_prod_oc[[#This Row],[PRODUTO]],Tabela_QTD_PCT[],3,0),2)),"0")</f>
        <v>0</v>
      </c>
      <c r="J310">
        <f>ROUNDUP(Tabela_prod_oc[[#This Row],[QTD DE PCT]],0)</f>
        <v>0</v>
      </c>
    </row>
    <row r="311" spans="1:10" hidden="1" x14ac:dyDescent="0.3">
      <c r="A311" s="1" t="s">
        <v>8087</v>
      </c>
      <c r="B311" s="12">
        <v>0</v>
      </c>
      <c r="E311" t="s">
        <v>4616</v>
      </c>
      <c r="F311" s="22">
        <v>3128.61</v>
      </c>
      <c r="G311" t="str">
        <f>IFERROR(_xlfn.CONCAT("(",ROUND(Tabela_prod_oc[[#This Row],[QTD]]/VLOOKUP(Tabela_prod_oc[[#This Row],[PRODUTO]],Tabela_QTD_PCT[],3,0),2), " ", VLOOKUP(Tabela_prod_oc[[#This Row],[PRODUTO]],Tabela_QTD_PCT[],2,0),")"),"")</f>
        <v/>
      </c>
      <c r="H311" s="1" t="str">
        <f>IFERROR((VLOOKUP(Tabela_prod_oc[[#This Row],[PRODUTO]],Tabela_QTD_PCT[],2,0)),"")</f>
        <v/>
      </c>
      <c r="I311" s="20" t="str">
        <f>IFERROR((ROUND(Tabela_prod_oc[[#This Row],[QTD]]/VLOOKUP(Tabela_prod_oc[[#This Row],[PRODUTO]],Tabela_QTD_PCT[],3,0),2)),"0")</f>
        <v>0</v>
      </c>
      <c r="J311">
        <f>ROUNDUP(Tabela_prod_oc[[#This Row],[QTD DE PCT]],0)</f>
        <v>0</v>
      </c>
    </row>
    <row r="312" spans="1:10" hidden="1" x14ac:dyDescent="0.3">
      <c r="A312" s="1" t="s">
        <v>7260</v>
      </c>
      <c r="B312" s="12">
        <v>732</v>
      </c>
      <c r="C312" s="1" t="s">
        <v>5773</v>
      </c>
      <c r="D312" t="s">
        <v>5774</v>
      </c>
      <c r="E312" t="s">
        <v>4604</v>
      </c>
      <c r="F312" s="22">
        <v>836.31</v>
      </c>
      <c r="G312" t="str">
        <f>IFERROR(_xlfn.CONCAT("(",ROUND(Tabela_prod_oc[[#This Row],[QTD]]/VLOOKUP(Tabela_prod_oc[[#This Row],[PRODUTO]],Tabela_QTD_PCT[],3,0),2), " ", VLOOKUP(Tabela_prod_oc[[#This Row],[PRODUTO]],Tabela_QTD_PCT[],2,0),")"),"")</f>
        <v>(61 PCT)</v>
      </c>
      <c r="H312" s="1" t="str">
        <f>IFERROR((VLOOKUP(Tabela_prod_oc[[#This Row],[PRODUTO]],Tabela_QTD_PCT[],2,0)),"")</f>
        <v>PCT</v>
      </c>
      <c r="I312" s="20">
        <f>IFERROR((ROUND(Tabela_prod_oc[[#This Row],[QTD]]/VLOOKUP(Tabela_prod_oc[[#This Row],[PRODUTO]],Tabela_QTD_PCT[],3,0),2)),"0")</f>
        <v>61</v>
      </c>
      <c r="J312">
        <f>ROUNDUP(Tabela_prod_oc[[#This Row],[QTD DE PCT]],0)</f>
        <v>61</v>
      </c>
    </row>
    <row r="313" spans="1:10" hidden="1" x14ac:dyDescent="0.3">
      <c r="A313" s="1" t="s">
        <v>7260</v>
      </c>
      <c r="B313" s="12">
        <v>384</v>
      </c>
      <c r="C313" s="1" t="s">
        <v>5030</v>
      </c>
      <c r="D313" t="s">
        <v>5731</v>
      </c>
      <c r="E313" t="s">
        <v>4604</v>
      </c>
      <c r="F313" s="22">
        <v>457.28</v>
      </c>
      <c r="G313" t="str">
        <f>IFERROR(_xlfn.CONCAT("(",ROUND(Tabela_prod_oc[[#This Row],[QTD]]/VLOOKUP(Tabela_prod_oc[[#This Row],[PRODUTO]],Tabela_QTD_PCT[],3,0),2), " ", VLOOKUP(Tabela_prod_oc[[#This Row],[PRODUTO]],Tabela_QTD_PCT[],2,0),")"),"")</f>
        <v>(32 PCT)</v>
      </c>
      <c r="H313" s="1" t="str">
        <f>IFERROR((VLOOKUP(Tabela_prod_oc[[#This Row],[PRODUTO]],Tabela_QTD_PCT[],2,0)),"")</f>
        <v>PCT</v>
      </c>
      <c r="I313" s="20">
        <f>IFERROR((ROUND(Tabela_prod_oc[[#This Row],[QTD]]/VLOOKUP(Tabela_prod_oc[[#This Row],[PRODUTO]],Tabela_QTD_PCT[],3,0),2)),"0")</f>
        <v>32</v>
      </c>
      <c r="J313">
        <f>ROUNDUP(Tabela_prod_oc[[#This Row],[QTD DE PCT]],0)</f>
        <v>32</v>
      </c>
    </row>
    <row r="314" spans="1:10" x14ac:dyDescent="0.3">
      <c r="A314" s="1" t="s">
        <v>7260</v>
      </c>
      <c r="B314" s="12">
        <v>552</v>
      </c>
      <c r="C314" s="1" t="s">
        <v>5712</v>
      </c>
      <c r="D314" t="s">
        <v>5734</v>
      </c>
      <c r="E314" t="s">
        <v>4604</v>
      </c>
      <c r="F314" s="22">
        <v>0</v>
      </c>
      <c r="G314" t="str">
        <f>IFERROR(_xlfn.CONCAT("(",ROUND(Tabela_prod_oc[[#This Row],[QTD]]/VLOOKUP(Tabela_prod_oc[[#This Row],[PRODUTO]],Tabela_QTD_PCT[],3,0),2), " ", VLOOKUP(Tabela_prod_oc[[#This Row],[PRODUTO]],Tabela_QTD_PCT[],2,0),")"),"")</f>
        <v>(46 PCT)</v>
      </c>
      <c r="H314" s="1" t="str">
        <f>IFERROR((VLOOKUP(Tabela_prod_oc[[#This Row],[PRODUTO]],Tabela_QTD_PCT[],2,0)),"")</f>
        <v>PCT</v>
      </c>
      <c r="I314" s="20">
        <f>IFERROR((ROUND(Tabela_prod_oc[[#This Row],[QTD]]/VLOOKUP(Tabela_prod_oc[[#This Row],[PRODUTO]],Tabela_QTD_PCT[],3,0),2)),"0")</f>
        <v>46</v>
      </c>
      <c r="J314">
        <f>ROUNDUP(Tabela_prod_oc[[#This Row],[QTD DE PCT]],0)</f>
        <v>46</v>
      </c>
    </row>
    <row r="315" spans="1:10" x14ac:dyDescent="0.3">
      <c r="A315" s="1" t="s">
        <v>7260</v>
      </c>
      <c r="B315" s="12">
        <v>744</v>
      </c>
      <c r="C315" s="1" t="s">
        <v>5809</v>
      </c>
      <c r="D315" t="s">
        <v>5810</v>
      </c>
      <c r="E315" t="s">
        <v>4604</v>
      </c>
      <c r="F315" s="22">
        <v>0</v>
      </c>
      <c r="G315" t="str">
        <f>IFERROR(_xlfn.CONCAT("(",ROUND(Tabela_prod_oc[[#This Row],[QTD]]/VLOOKUP(Tabela_prod_oc[[#This Row],[PRODUTO]],Tabela_QTD_PCT[],3,0),2), " ", VLOOKUP(Tabela_prod_oc[[#This Row],[PRODUTO]],Tabela_QTD_PCT[],2,0),")"),"")</f>
        <v>(62 PCT)</v>
      </c>
      <c r="H315" s="1" t="str">
        <f>IFERROR((VLOOKUP(Tabela_prod_oc[[#This Row],[PRODUTO]],Tabela_QTD_PCT[],2,0)),"")</f>
        <v>PCT</v>
      </c>
      <c r="I315" s="20">
        <f>IFERROR((ROUND(Tabela_prod_oc[[#This Row],[QTD]]/VLOOKUP(Tabela_prod_oc[[#This Row],[PRODUTO]],Tabela_QTD_PCT[],3,0),2)),"0")</f>
        <v>62</v>
      </c>
      <c r="J315">
        <f>ROUNDUP(Tabela_prod_oc[[#This Row],[QTD DE PCT]],0)</f>
        <v>62</v>
      </c>
    </row>
    <row r="316" spans="1:10" hidden="1" x14ac:dyDescent="0.3">
      <c r="A316" s="1" t="s">
        <v>7260</v>
      </c>
      <c r="B316" s="12">
        <v>18</v>
      </c>
      <c r="C316" s="1" t="s">
        <v>5025</v>
      </c>
      <c r="D316" t="s">
        <v>5727</v>
      </c>
      <c r="E316" t="s">
        <v>4604</v>
      </c>
      <c r="F316" s="22">
        <v>31.89</v>
      </c>
      <c r="G316" t="str">
        <f>IFERROR(_xlfn.CONCAT("(",ROUND(Tabela_prod_oc[[#This Row],[QTD]]/VLOOKUP(Tabela_prod_oc[[#This Row],[PRODUTO]],Tabela_QTD_PCT[],3,0),2), " ", VLOOKUP(Tabela_prod_oc[[#This Row],[PRODUTO]],Tabela_QTD_PCT[],2,0),")"),"")</f>
        <v>(3 PCT)</v>
      </c>
      <c r="H316" s="1" t="str">
        <f>IFERROR((VLOOKUP(Tabela_prod_oc[[#This Row],[PRODUTO]],Tabela_QTD_PCT[],2,0)),"")</f>
        <v>PCT</v>
      </c>
      <c r="I316" s="20">
        <f>IFERROR((ROUND(Tabela_prod_oc[[#This Row],[QTD]]/VLOOKUP(Tabela_prod_oc[[#This Row],[PRODUTO]],Tabela_QTD_PCT[],3,0),2)),"0")</f>
        <v>3</v>
      </c>
      <c r="J316">
        <f>ROUNDUP(Tabela_prod_oc[[#This Row],[QTD DE PCT]],0)</f>
        <v>3</v>
      </c>
    </row>
    <row r="317" spans="1:10" hidden="1" x14ac:dyDescent="0.3">
      <c r="A317" s="1" t="s">
        <v>8086</v>
      </c>
      <c r="B317" s="12">
        <v>0</v>
      </c>
      <c r="E317" t="s">
        <v>4632</v>
      </c>
      <c r="F317" s="22">
        <v>530.6</v>
      </c>
      <c r="G317" t="str">
        <f>IFERROR(_xlfn.CONCAT("(",ROUND(Tabela_prod_oc[[#This Row],[QTD]]/VLOOKUP(Tabela_prod_oc[[#This Row],[PRODUTO]],Tabela_QTD_PCT[],3,0),2), " ", VLOOKUP(Tabela_prod_oc[[#This Row],[PRODUTO]],Tabela_QTD_PCT[],2,0),")"),"")</f>
        <v/>
      </c>
      <c r="H317" s="1" t="str">
        <f>IFERROR((VLOOKUP(Tabela_prod_oc[[#This Row],[PRODUTO]],Tabela_QTD_PCT[],2,0)),"")</f>
        <v/>
      </c>
      <c r="I317" s="20" t="str">
        <f>IFERROR((ROUND(Tabela_prod_oc[[#This Row],[QTD]]/VLOOKUP(Tabela_prod_oc[[#This Row],[PRODUTO]],Tabela_QTD_PCT[],3,0),2)),"0")</f>
        <v>0</v>
      </c>
      <c r="J317">
        <f>ROUNDUP(Tabela_prod_oc[[#This Row],[QTD DE PCT]],0)</f>
        <v>0</v>
      </c>
    </row>
    <row r="318" spans="1:10" hidden="1" x14ac:dyDescent="0.3">
      <c r="A318" s="1" t="s">
        <v>8084</v>
      </c>
      <c r="B318" s="12">
        <v>0</v>
      </c>
      <c r="E318" t="s">
        <v>4632</v>
      </c>
      <c r="F318" s="22">
        <v>247.06</v>
      </c>
      <c r="G318" t="str">
        <f>IFERROR(_xlfn.CONCAT("(",ROUND(Tabela_prod_oc[[#This Row],[QTD]]/VLOOKUP(Tabela_prod_oc[[#This Row],[PRODUTO]],Tabela_QTD_PCT[],3,0),2), " ", VLOOKUP(Tabela_prod_oc[[#This Row],[PRODUTO]],Tabela_QTD_PCT[],2,0),")"),"")</f>
        <v/>
      </c>
      <c r="H318" s="1" t="str">
        <f>IFERROR((VLOOKUP(Tabela_prod_oc[[#This Row],[PRODUTO]],Tabela_QTD_PCT[],2,0)),"")</f>
        <v/>
      </c>
      <c r="I318" s="20" t="str">
        <f>IFERROR((ROUND(Tabela_prod_oc[[#This Row],[QTD]]/VLOOKUP(Tabela_prod_oc[[#This Row],[PRODUTO]],Tabela_QTD_PCT[],3,0),2)),"0")</f>
        <v>0</v>
      </c>
      <c r="J318">
        <f>ROUNDUP(Tabela_prod_oc[[#This Row],[QTD DE PCT]],0)</f>
        <v>0</v>
      </c>
    </row>
    <row r="319" spans="1:10" hidden="1" x14ac:dyDescent="0.3">
      <c r="A319" s="1" t="s">
        <v>7261</v>
      </c>
      <c r="B319" s="12">
        <v>2</v>
      </c>
      <c r="C319" s="1" t="s">
        <v>5030</v>
      </c>
      <c r="D319" t="s">
        <v>5731</v>
      </c>
      <c r="E319" t="s">
        <v>4606</v>
      </c>
      <c r="F319" s="22">
        <v>12.64</v>
      </c>
      <c r="G319" t="str">
        <f>IFERROR(_xlfn.CONCAT("(",ROUND(Tabela_prod_oc[[#This Row],[QTD]]/VLOOKUP(Tabela_prod_oc[[#This Row],[PRODUTO]],Tabela_QTD_PCT[],3,0),2), " ", VLOOKUP(Tabela_prod_oc[[#This Row],[PRODUTO]],Tabela_QTD_PCT[],2,0),")"),"")</f>
        <v>(0,17 PCT)</v>
      </c>
      <c r="H319" s="1" t="str">
        <f>IFERROR((VLOOKUP(Tabela_prod_oc[[#This Row],[PRODUTO]],Tabela_QTD_PCT[],2,0)),"")</f>
        <v>PCT</v>
      </c>
      <c r="I319" s="20">
        <f>IFERROR((ROUND(Tabela_prod_oc[[#This Row],[QTD]]/VLOOKUP(Tabela_prod_oc[[#This Row],[PRODUTO]],Tabela_QTD_PCT[],3,0),2)),"0")</f>
        <v>0.17</v>
      </c>
      <c r="J319">
        <f>ROUNDUP(Tabela_prod_oc[[#This Row],[QTD DE PCT]],0)</f>
        <v>1</v>
      </c>
    </row>
    <row r="320" spans="1:10" hidden="1" x14ac:dyDescent="0.3">
      <c r="A320" s="1" t="s">
        <v>8082</v>
      </c>
      <c r="B320" s="12">
        <v>48</v>
      </c>
      <c r="C320" s="1" t="s">
        <v>5716</v>
      </c>
      <c r="D320" t="s">
        <v>5738</v>
      </c>
      <c r="E320" t="s">
        <v>4607</v>
      </c>
      <c r="F320" s="22">
        <v>32.369999999999997</v>
      </c>
      <c r="G320" t="str">
        <f>IFERROR(_xlfn.CONCAT("(",ROUND(Tabela_prod_oc[[#This Row],[QTD]]/VLOOKUP(Tabela_prod_oc[[#This Row],[PRODUTO]],Tabela_QTD_PCT[],3,0),2), " ", VLOOKUP(Tabela_prod_oc[[#This Row],[PRODUTO]],Tabela_QTD_PCT[],2,0),")"),"")</f>
        <v>(1 CX)</v>
      </c>
      <c r="H320" s="1" t="str">
        <f>IFERROR((VLOOKUP(Tabela_prod_oc[[#This Row],[PRODUTO]],Tabela_QTD_PCT[],2,0)),"")</f>
        <v>CX</v>
      </c>
      <c r="I320" s="20">
        <f>IFERROR((ROUND(Tabela_prod_oc[[#This Row],[QTD]]/VLOOKUP(Tabela_prod_oc[[#This Row],[PRODUTO]],Tabela_QTD_PCT[],3,0),2)),"0")</f>
        <v>1</v>
      </c>
      <c r="J320">
        <f>ROUNDUP(Tabela_prod_oc[[#This Row],[QTD DE PCT]],0)</f>
        <v>1</v>
      </c>
    </row>
    <row r="321" spans="1:10" hidden="1" x14ac:dyDescent="0.3">
      <c r="A321" s="1" t="s">
        <v>8080</v>
      </c>
      <c r="B321" s="12">
        <v>12</v>
      </c>
      <c r="C321" s="1" t="s">
        <v>5030</v>
      </c>
      <c r="D321" t="s">
        <v>5731</v>
      </c>
      <c r="E321" t="s">
        <v>4627</v>
      </c>
      <c r="F321" s="22">
        <v>17.2</v>
      </c>
      <c r="G321" t="str">
        <f>IFERROR(_xlfn.CONCAT("(",ROUND(Tabela_prod_oc[[#This Row],[QTD]]/VLOOKUP(Tabela_prod_oc[[#This Row],[PRODUTO]],Tabela_QTD_PCT[],3,0),2), " ", VLOOKUP(Tabela_prod_oc[[#This Row],[PRODUTO]],Tabela_QTD_PCT[],2,0),")"),"")</f>
        <v>(1 PCT)</v>
      </c>
      <c r="H321" s="1" t="str">
        <f>IFERROR((VLOOKUP(Tabela_prod_oc[[#This Row],[PRODUTO]],Tabela_QTD_PCT[],2,0)),"")</f>
        <v>PCT</v>
      </c>
      <c r="I321" s="20">
        <f>IFERROR((ROUND(Tabela_prod_oc[[#This Row],[QTD]]/VLOOKUP(Tabela_prod_oc[[#This Row],[PRODUTO]],Tabela_QTD_PCT[],3,0),2)),"0")</f>
        <v>1</v>
      </c>
      <c r="J321">
        <f>ROUNDUP(Tabela_prod_oc[[#This Row],[QTD DE PCT]],0)</f>
        <v>1</v>
      </c>
    </row>
    <row r="322" spans="1:10" hidden="1" x14ac:dyDescent="0.3">
      <c r="A322" s="1" t="s">
        <v>8078</v>
      </c>
      <c r="B322" s="12">
        <v>0</v>
      </c>
      <c r="E322" t="s">
        <v>4626</v>
      </c>
      <c r="F322" s="22">
        <v>370.8</v>
      </c>
      <c r="G322" t="str">
        <f>IFERROR(_xlfn.CONCAT("(",ROUND(Tabela_prod_oc[[#This Row],[QTD]]/VLOOKUP(Tabela_prod_oc[[#This Row],[PRODUTO]],Tabela_QTD_PCT[],3,0),2), " ", VLOOKUP(Tabela_prod_oc[[#This Row],[PRODUTO]],Tabela_QTD_PCT[],2,0),")"),"")</f>
        <v/>
      </c>
      <c r="H322" s="1" t="str">
        <f>IFERROR((VLOOKUP(Tabela_prod_oc[[#This Row],[PRODUTO]],Tabela_QTD_PCT[],2,0)),"")</f>
        <v/>
      </c>
      <c r="I322" s="20" t="str">
        <f>IFERROR((ROUND(Tabela_prod_oc[[#This Row],[QTD]]/VLOOKUP(Tabela_prod_oc[[#This Row],[PRODUTO]],Tabela_QTD_PCT[],3,0),2)),"0")</f>
        <v>0</v>
      </c>
      <c r="J322">
        <f>ROUNDUP(Tabela_prod_oc[[#This Row],[QTD DE PCT]],0)</f>
        <v>0</v>
      </c>
    </row>
    <row r="323" spans="1:10" hidden="1" x14ac:dyDescent="0.3">
      <c r="A323" s="1" t="s">
        <v>8076</v>
      </c>
      <c r="B323" s="12">
        <v>0</v>
      </c>
      <c r="E323" t="s">
        <v>4637</v>
      </c>
      <c r="F323" s="22">
        <v>10204.44</v>
      </c>
      <c r="G323" t="str">
        <f>IFERROR(_xlfn.CONCAT("(",ROUND(Tabela_prod_oc[[#This Row],[QTD]]/VLOOKUP(Tabela_prod_oc[[#This Row],[PRODUTO]],Tabela_QTD_PCT[],3,0),2), " ", VLOOKUP(Tabela_prod_oc[[#This Row],[PRODUTO]],Tabela_QTD_PCT[],2,0),")"),"")</f>
        <v/>
      </c>
      <c r="H323" s="1" t="str">
        <f>IFERROR((VLOOKUP(Tabela_prod_oc[[#This Row],[PRODUTO]],Tabela_QTD_PCT[],2,0)),"")</f>
        <v/>
      </c>
      <c r="I323" s="20" t="str">
        <f>IFERROR((ROUND(Tabela_prod_oc[[#This Row],[QTD]]/VLOOKUP(Tabela_prod_oc[[#This Row],[PRODUTO]],Tabela_QTD_PCT[],3,0),2)),"0")</f>
        <v>0</v>
      </c>
      <c r="J323">
        <f>ROUNDUP(Tabela_prod_oc[[#This Row],[QTD DE PCT]],0)</f>
        <v>0</v>
      </c>
    </row>
    <row r="324" spans="1:10" hidden="1" x14ac:dyDescent="0.3">
      <c r="A324" s="1" t="s">
        <v>7265</v>
      </c>
      <c r="B324" s="12">
        <v>6384</v>
      </c>
      <c r="C324" s="1" t="s">
        <v>6651</v>
      </c>
      <c r="D324" t="s">
        <v>6652</v>
      </c>
      <c r="E324" t="s">
        <v>4607</v>
      </c>
      <c r="F324" s="22">
        <v>3219.93</v>
      </c>
      <c r="G324" t="str">
        <f>IFERROR(_xlfn.CONCAT("(",ROUND(Tabela_prod_oc[[#This Row],[QTD]]/VLOOKUP(Tabela_prod_oc[[#This Row],[PRODUTO]],Tabela_QTD_PCT[],3,0),2), " ", VLOOKUP(Tabela_prod_oc[[#This Row],[PRODUTO]],Tabela_QTD_PCT[],2,0),")"),"")</f>
        <v/>
      </c>
      <c r="H324" s="1" t="str">
        <f>IFERROR((VLOOKUP(Tabela_prod_oc[[#This Row],[PRODUTO]],Tabela_QTD_PCT[],2,0)),"")</f>
        <v/>
      </c>
      <c r="I324" s="20" t="str">
        <f>IFERROR((ROUND(Tabela_prod_oc[[#This Row],[QTD]]/VLOOKUP(Tabela_prod_oc[[#This Row],[PRODUTO]],Tabela_QTD_PCT[],3,0),2)),"0")</f>
        <v>0</v>
      </c>
      <c r="J324">
        <f>ROUNDUP(Tabela_prod_oc[[#This Row],[QTD DE PCT]],0)</f>
        <v>0</v>
      </c>
    </row>
    <row r="325" spans="1:10" hidden="1" x14ac:dyDescent="0.3">
      <c r="A325" s="1" t="s">
        <v>7268</v>
      </c>
      <c r="B325" s="12">
        <v>2</v>
      </c>
      <c r="C325" s="1" t="s">
        <v>5035</v>
      </c>
      <c r="D325" t="s">
        <v>5729</v>
      </c>
      <c r="E325" t="s">
        <v>4636</v>
      </c>
      <c r="F325" s="22">
        <v>15.43</v>
      </c>
      <c r="G325" t="str">
        <f>IFERROR(_xlfn.CONCAT("(",ROUND(Tabela_prod_oc[[#This Row],[QTD]]/VLOOKUP(Tabela_prod_oc[[#This Row],[PRODUTO]],Tabela_QTD_PCT[],3,0),2), " ", VLOOKUP(Tabela_prod_oc[[#This Row],[PRODUTO]],Tabela_QTD_PCT[],2,0),")"),"")</f>
        <v>(1 PCT)</v>
      </c>
      <c r="H325" s="1" t="str">
        <f>IFERROR((VLOOKUP(Tabela_prod_oc[[#This Row],[PRODUTO]],Tabela_QTD_PCT[],2,0)),"")</f>
        <v>PCT</v>
      </c>
      <c r="I325" s="20">
        <f>IFERROR((ROUND(Tabela_prod_oc[[#This Row],[QTD]]/VLOOKUP(Tabela_prod_oc[[#This Row],[PRODUTO]],Tabela_QTD_PCT[],3,0),2)),"0")</f>
        <v>1</v>
      </c>
      <c r="J325">
        <f>ROUNDUP(Tabela_prod_oc[[#This Row],[QTD DE PCT]],0)</f>
        <v>1</v>
      </c>
    </row>
    <row r="326" spans="1:10" hidden="1" x14ac:dyDescent="0.3">
      <c r="A326" s="1" t="s">
        <v>7271</v>
      </c>
      <c r="B326" s="12">
        <v>265</v>
      </c>
      <c r="C326" s="1" t="s">
        <v>6278</v>
      </c>
      <c r="D326" t="s">
        <v>6279</v>
      </c>
      <c r="E326" t="s">
        <v>4604</v>
      </c>
      <c r="F326" s="22">
        <v>307.77999999999997</v>
      </c>
      <c r="G326" t="str">
        <f>IFERROR(_xlfn.CONCAT("(",ROUND(Tabela_prod_oc[[#This Row],[QTD]]/VLOOKUP(Tabela_prod_oc[[#This Row],[PRODUTO]],Tabela_QTD_PCT[],3,0),2), " ", VLOOKUP(Tabela_prod_oc[[#This Row],[PRODUTO]],Tabela_QTD_PCT[],2,0),")"),"")</f>
        <v>(22,08 PCT)</v>
      </c>
      <c r="H326" s="1" t="str">
        <f>IFERROR((VLOOKUP(Tabela_prod_oc[[#This Row],[PRODUTO]],Tabela_QTD_PCT[],2,0)),"")</f>
        <v>PCT</v>
      </c>
      <c r="I326" s="20">
        <f>IFERROR((ROUND(Tabela_prod_oc[[#This Row],[QTD]]/VLOOKUP(Tabela_prod_oc[[#This Row],[PRODUTO]],Tabela_QTD_PCT[],3,0),2)),"0")</f>
        <v>22.08</v>
      </c>
      <c r="J326">
        <f>ROUNDUP(Tabela_prod_oc[[#This Row],[QTD DE PCT]],0)</f>
        <v>23</v>
      </c>
    </row>
    <row r="327" spans="1:10" hidden="1" x14ac:dyDescent="0.3">
      <c r="A327" s="1" t="s">
        <v>8072</v>
      </c>
      <c r="B327" s="12">
        <v>120</v>
      </c>
      <c r="C327" s="1" t="s">
        <v>5746</v>
      </c>
      <c r="D327" t="s">
        <v>5747</v>
      </c>
      <c r="E327" t="s">
        <v>4627</v>
      </c>
      <c r="F327" s="22">
        <v>392.04</v>
      </c>
      <c r="G327" t="str">
        <f>IFERROR(_xlfn.CONCAT("(",ROUND(Tabela_prod_oc[[#This Row],[QTD]]/VLOOKUP(Tabela_prod_oc[[#This Row],[PRODUTO]],Tabela_QTD_PCT[],3,0),2), " ", VLOOKUP(Tabela_prod_oc[[#This Row],[PRODUTO]],Tabela_QTD_PCT[],2,0),")"),"")</f>
        <v>(20 PCT)</v>
      </c>
      <c r="H327" s="1" t="str">
        <f>IFERROR((VLOOKUP(Tabela_prod_oc[[#This Row],[PRODUTO]],Tabela_QTD_PCT[],2,0)),"")</f>
        <v>PCT</v>
      </c>
      <c r="I327" s="20">
        <f>IFERROR((ROUND(Tabela_prod_oc[[#This Row],[QTD]]/VLOOKUP(Tabela_prod_oc[[#This Row],[PRODUTO]],Tabela_QTD_PCT[],3,0),2)),"0")</f>
        <v>20</v>
      </c>
      <c r="J327">
        <f>ROUNDUP(Tabela_prod_oc[[#This Row],[QTD DE PCT]],0)</f>
        <v>20</v>
      </c>
    </row>
    <row r="328" spans="1:10" hidden="1" x14ac:dyDescent="0.3">
      <c r="A328" s="1" t="s">
        <v>8070</v>
      </c>
      <c r="B328" s="12">
        <v>0</v>
      </c>
      <c r="E328" t="s">
        <v>4628</v>
      </c>
      <c r="F328" s="22">
        <v>5569.2</v>
      </c>
      <c r="G328" t="str">
        <f>IFERROR(_xlfn.CONCAT("(",ROUND(Tabela_prod_oc[[#This Row],[QTD]]/VLOOKUP(Tabela_prod_oc[[#This Row],[PRODUTO]],Tabela_QTD_PCT[],3,0),2), " ", VLOOKUP(Tabela_prod_oc[[#This Row],[PRODUTO]],Tabela_QTD_PCT[],2,0),")"),"")</f>
        <v/>
      </c>
      <c r="H328" s="1" t="str">
        <f>IFERROR((VLOOKUP(Tabela_prod_oc[[#This Row],[PRODUTO]],Tabela_QTD_PCT[],2,0)),"")</f>
        <v/>
      </c>
      <c r="I328" s="20" t="str">
        <f>IFERROR((ROUND(Tabela_prod_oc[[#This Row],[QTD]]/VLOOKUP(Tabela_prod_oc[[#This Row],[PRODUTO]],Tabela_QTD_PCT[],3,0),2)),"0")</f>
        <v>0</v>
      </c>
      <c r="J328">
        <f>ROUNDUP(Tabela_prod_oc[[#This Row],[QTD DE PCT]],0)</f>
        <v>0</v>
      </c>
    </row>
    <row r="329" spans="1:10" hidden="1" x14ac:dyDescent="0.3">
      <c r="A329" s="1" t="s">
        <v>7272</v>
      </c>
      <c r="B329" s="12">
        <v>54</v>
      </c>
      <c r="C329" s="1" t="s">
        <v>5035</v>
      </c>
      <c r="D329" t="s">
        <v>5729</v>
      </c>
      <c r="E329" t="s">
        <v>4609</v>
      </c>
      <c r="F329" s="22">
        <v>241.65</v>
      </c>
      <c r="G329" t="str">
        <f>IFERROR(_xlfn.CONCAT("(",ROUND(Tabela_prod_oc[[#This Row],[QTD]]/VLOOKUP(Tabela_prod_oc[[#This Row],[PRODUTO]],Tabela_QTD_PCT[],3,0),2), " ", VLOOKUP(Tabela_prod_oc[[#This Row],[PRODUTO]],Tabela_QTD_PCT[],2,0),")"),"")</f>
        <v>(27 PCT)</v>
      </c>
      <c r="H329" s="1" t="str">
        <f>IFERROR((VLOOKUP(Tabela_prod_oc[[#This Row],[PRODUTO]],Tabela_QTD_PCT[],2,0)),"")</f>
        <v>PCT</v>
      </c>
      <c r="I329" s="20">
        <f>IFERROR((ROUND(Tabela_prod_oc[[#This Row],[QTD]]/VLOOKUP(Tabela_prod_oc[[#This Row],[PRODUTO]],Tabela_QTD_PCT[],3,0),2)),"0")</f>
        <v>27</v>
      </c>
      <c r="J329">
        <f>ROUNDUP(Tabela_prod_oc[[#This Row],[QTD DE PCT]],0)</f>
        <v>27</v>
      </c>
    </row>
    <row r="330" spans="1:10" hidden="1" x14ac:dyDescent="0.3">
      <c r="A330" s="1" t="s">
        <v>7272</v>
      </c>
      <c r="B330" s="12">
        <v>24</v>
      </c>
      <c r="C330" s="1" t="s">
        <v>10040</v>
      </c>
      <c r="D330" t="s">
        <v>10041</v>
      </c>
      <c r="E330" t="s">
        <v>4609</v>
      </c>
      <c r="F330" s="22">
        <v>18.66</v>
      </c>
      <c r="G330" t="str">
        <f>IFERROR(_xlfn.CONCAT("(",ROUND(Tabela_prod_oc[[#This Row],[QTD]]/VLOOKUP(Tabela_prod_oc[[#This Row],[PRODUTO]],Tabela_QTD_PCT[],3,0),2), " ", VLOOKUP(Tabela_prod_oc[[#This Row],[PRODUTO]],Tabela_QTD_PCT[],2,0),")"),"")</f>
        <v/>
      </c>
      <c r="H330" s="1" t="str">
        <f>IFERROR((VLOOKUP(Tabela_prod_oc[[#This Row],[PRODUTO]],Tabela_QTD_PCT[],2,0)),"")</f>
        <v/>
      </c>
      <c r="I330" s="20" t="str">
        <f>IFERROR((ROUND(Tabela_prod_oc[[#This Row],[QTD]]/VLOOKUP(Tabela_prod_oc[[#This Row],[PRODUTO]],Tabela_QTD_PCT[],3,0),2)),"0")</f>
        <v>0</v>
      </c>
      <c r="J330">
        <f>ROUNDUP(Tabela_prod_oc[[#This Row],[QTD DE PCT]],0)</f>
        <v>0</v>
      </c>
    </row>
    <row r="331" spans="1:10" hidden="1" x14ac:dyDescent="0.3">
      <c r="A331" s="1" t="s">
        <v>7272</v>
      </c>
      <c r="B331" s="12">
        <v>12</v>
      </c>
      <c r="C331" s="1" t="s">
        <v>6216</v>
      </c>
      <c r="D331" t="s">
        <v>6217</v>
      </c>
      <c r="E331" t="s">
        <v>4609</v>
      </c>
      <c r="F331" s="22">
        <v>10.65</v>
      </c>
      <c r="G331" t="str">
        <f>IFERROR(_xlfn.CONCAT("(",ROUND(Tabela_prod_oc[[#This Row],[QTD]]/VLOOKUP(Tabela_prod_oc[[#This Row],[PRODUTO]],Tabela_QTD_PCT[],3,0),2), " ", VLOOKUP(Tabela_prod_oc[[#This Row],[PRODUTO]],Tabela_QTD_PCT[],2,0),")"),"")</f>
        <v/>
      </c>
      <c r="H331" s="1" t="str">
        <f>IFERROR((VLOOKUP(Tabela_prod_oc[[#This Row],[PRODUTO]],Tabela_QTD_PCT[],2,0)),"")</f>
        <v/>
      </c>
      <c r="I331" s="20" t="str">
        <f>IFERROR((ROUND(Tabela_prod_oc[[#This Row],[QTD]]/VLOOKUP(Tabela_prod_oc[[#This Row],[PRODUTO]],Tabela_QTD_PCT[],3,0),2)),"0")</f>
        <v>0</v>
      </c>
      <c r="J331">
        <f>ROUNDUP(Tabela_prod_oc[[#This Row],[QTD DE PCT]],0)</f>
        <v>0</v>
      </c>
    </row>
    <row r="332" spans="1:10" hidden="1" x14ac:dyDescent="0.3">
      <c r="A332" s="1" t="s">
        <v>7272</v>
      </c>
      <c r="B332" s="12">
        <v>144</v>
      </c>
      <c r="C332" s="1" t="s">
        <v>5717</v>
      </c>
      <c r="D332" t="s">
        <v>5739</v>
      </c>
      <c r="E332" t="s">
        <v>4609</v>
      </c>
      <c r="F332" s="22">
        <v>60.36</v>
      </c>
      <c r="G332" t="str">
        <f>IFERROR(_xlfn.CONCAT("(",ROUND(Tabela_prod_oc[[#This Row],[QTD]]/VLOOKUP(Tabela_prod_oc[[#This Row],[PRODUTO]],Tabela_QTD_PCT[],3,0),2), " ", VLOOKUP(Tabela_prod_oc[[#This Row],[PRODUTO]],Tabela_QTD_PCT[],2,0),")"),"")</f>
        <v>(3 CX)</v>
      </c>
      <c r="H332" s="1" t="str">
        <f>IFERROR((VLOOKUP(Tabela_prod_oc[[#This Row],[PRODUTO]],Tabela_QTD_PCT[],2,0)),"")</f>
        <v>CX</v>
      </c>
      <c r="I332" s="20">
        <f>IFERROR((ROUND(Tabela_prod_oc[[#This Row],[QTD]]/VLOOKUP(Tabela_prod_oc[[#This Row],[PRODUTO]],Tabela_QTD_PCT[],3,0),2)),"0")</f>
        <v>3</v>
      </c>
      <c r="J332">
        <f>ROUNDUP(Tabela_prod_oc[[#This Row],[QTD DE PCT]],0)</f>
        <v>3</v>
      </c>
    </row>
    <row r="333" spans="1:10" hidden="1" x14ac:dyDescent="0.3">
      <c r="A333" s="1" t="s">
        <v>7272</v>
      </c>
      <c r="B333" s="12">
        <v>144</v>
      </c>
      <c r="C333" s="1" t="s">
        <v>5716</v>
      </c>
      <c r="D333" t="s">
        <v>5738</v>
      </c>
      <c r="E333" t="s">
        <v>4609</v>
      </c>
      <c r="F333" s="22">
        <v>54.12</v>
      </c>
      <c r="G333" t="str">
        <f>IFERROR(_xlfn.CONCAT("(",ROUND(Tabela_prod_oc[[#This Row],[QTD]]/VLOOKUP(Tabela_prod_oc[[#This Row],[PRODUTO]],Tabela_QTD_PCT[],3,0),2), " ", VLOOKUP(Tabela_prod_oc[[#This Row],[PRODUTO]],Tabela_QTD_PCT[],2,0),")"),"")</f>
        <v>(3 CX)</v>
      </c>
      <c r="H333" s="1" t="str">
        <f>IFERROR((VLOOKUP(Tabela_prod_oc[[#This Row],[PRODUTO]],Tabela_QTD_PCT[],2,0)),"")</f>
        <v>CX</v>
      </c>
      <c r="I333" s="20">
        <f>IFERROR((ROUND(Tabela_prod_oc[[#This Row],[QTD]]/VLOOKUP(Tabela_prod_oc[[#This Row],[PRODUTO]],Tabela_QTD_PCT[],3,0),2)),"0")</f>
        <v>3</v>
      </c>
      <c r="J333">
        <f>ROUNDUP(Tabela_prod_oc[[#This Row],[QTD DE PCT]],0)</f>
        <v>3</v>
      </c>
    </row>
    <row r="334" spans="1:10" hidden="1" x14ac:dyDescent="0.3">
      <c r="A334" s="1" t="s">
        <v>7272</v>
      </c>
      <c r="B334" s="12">
        <v>60</v>
      </c>
      <c r="C334" s="1" t="s">
        <v>5028</v>
      </c>
      <c r="D334" t="s">
        <v>5726</v>
      </c>
      <c r="E334" t="s">
        <v>4609</v>
      </c>
      <c r="F334" s="22">
        <v>61.5</v>
      </c>
      <c r="G334" t="str">
        <f>IFERROR(_xlfn.CONCAT("(",ROUND(Tabela_prod_oc[[#This Row],[QTD]]/VLOOKUP(Tabela_prod_oc[[#This Row],[PRODUTO]],Tabela_QTD_PCT[],3,0),2), " ", VLOOKUP(Tabela_prod_oc[[#This Row],[PRODUTO]],Tabela_QTD_PCT[],2,0),")"),"")</f>
        <v>(10 PCT)</v>
      </c>
      <c r="H334" s="1" t="str">
        <f>IFERROR((VLOOKUP(Tabela_prod_oc[[#This Row],[PRODUTO]],Tabela_QTD_PCT[],2,0)),"")</f>
        <v>PCT</v>
      </c>
      <c r="I334" s="20">
        <f>IFERROR((ROUND(Tabela_prod_oc[[#This Row],[QTD]]/VLOOKUP(Tabela_prod_oc[[#This Row],[PRODUTO]],Tabela_QTD_PCT[],3,0),2)),"0")</f>
        <v>10</v>
      </c>
      <c r="J334">
        <f>ROUNDUP(Tabela_prod_oc[[#This Row],[QTD DE PCT]],0)</f>
        <v>10</v>
      </c>
    </row>
    <row r="335" spans="1:10" hidden="1" x14ac:dyDescent="0.3">
      <c r="A335" s="1" t="s">
        <v>7275</v>
      </c>
      <c r="B335" s="12">
        <v>31</v>
      </c>
      <c r="C335" s="1" t="s">
        <v>5712</v>
      </c>
      <c r="D335" t="s">
        <v>5734</v>
      </c>
      <c r="E335" t="s">
        <v>4604</v>
      </c>
      <c r="F335" s="22">
        <v>36.39</v>
      </c>
      <c r="G335" t="str">
        <f>IFERROR(_xlfn.CONCAT("(",ROUND(Tabela_prod_oc[[#This Row],[QTD]]/VLOOKUP(Tabela_prod_oc[[#This Row],[PRODUTO]],Tabela_QTD_PCT[],3,0),2), " ", VLOOKUP(Tabela_prod_oc[[#This Row],[PRODUTO]],Tabela_QTD_PCT[],2,0),")"),"")</f>
        <v>(2,58 PCT)</v>
      </c>
      <c r="H335" s="1" t="str">
        <f>IFERROR((VLOOKUP(Tabela_prod_oc[[#This Row],[PRODUTO]],Tabela_QTD_PCT[],2,0)),"")</f>
        <v>PCT</v>
      </c>
      <c r="I335" s="20">
        <f>IFERROR((ROUND(Tabela_prod_oc[[#This Row],[QTD]]/VLOOKUP(Tabela_prod_oc[[#This Row],[PRODUTO]],Tabela_QTD_PCT[],3,0),2)),"0")</f>
        <v>2.58</v>
      </c>
      <c r="J335">
        <f>ROUNDUP(Tabela_prod_oc[[#This Row],[QTD DE PCT]],0)</f>
        <v>3</v>
      </c>
    </row>
    <row r="336" spans="1:10" hidden="1" x14ac:dyDescent="0.3">
      <c r="A336" s="1" t="s">
        <v>8068</v>
      </c>
      <c r="B336" s="12">
        <v>0</v>
      </c>
      <c r="E336" t="s">
        <v>4624</v>
      </c>
      <c r="F336" s="22">
        <v>1122.68</v>
      </c>
      <c r="G336" t="str">
        <f>IFERROR(_xlfn.CONCAT("(",ROUND(Tabela_prod_oc[[#This Row],[QTD]]/VLOOKUP(Tabela_prod_oc[[#This Row],[PRODUTO]],Tabela_QTD_PCT[],3,0),2), " ", VLOOKUP(Tabela_prod_oc[[#This Row],[PRODUTO]],Tabela_QTD_PCT[],2,0),")"),"")</f>
        <v/>
      </c>
      <c r="H336" s="1" t="str">
        <f>IFERROR((VLOOKUP(Tabela_prod_oc[[#This Row],[PRODUTO]],Tabela_QTD_PCT[],2,0)),"")</f>
        <v/>
      </c>
      <c r="I336" s="20" t="str">
        <f>IFERROR((ROUND(Tabela_prod_oc[[#This Row],[QTD]]/VLOOKUP(Tabela_prod_oc[[#This Row],[PRODUTO]],Tabela_QTD_PCT[],3,0),2)),"0")</f>
        <v>0</v>
      </c>
      <c r="J336">
        <f>ROUNDUP(Tabela_prod_oc[[#This Row],[QTD DE PCT]],0)</f>
        <v>0</v>
      </c>
    </row>
    <row r="337" spans="1:10" hidden="1" x14ac:dyDescent="0.3">
      <c r="A337" s="1" t="s">
        <v>7277</v>
      </c>
      <c r="B337" s="12">
        <v>1</v>
      </c>
      <c r="C337" s="1" t="s">
        <v>5028</v>
      </c>
      <c r="D337" t="s">
        <v>5726</v>
      </c>
      <c r="E337" t="s">
        <v>4606</v>
      </c>
      <c r="F337" s="22">
        <v>11.7</v>
      </c>
      <c r="G337" t="str">
        <f>IFERROR(_xlfn.CONCAT("(",ROUND(Tabela_prod_oc[[#This Row],[QTD]]/VLOOKUP(Tabela_prod_oc[[#This Row],[PRODUTO]],Tabela_QTD_PCT[],3,0),2), " ", VLOOKUP(Tabela_prod_oc[[#This Row],[PRODUTO]],Tabela_QTD_PCT[],2,0),")"),"")</f>
        <v>(0,17 PCT)</v>
      </c>
      <c r="H337" s="1" t="str">
        <f>IFERROR((VLOOKUP(Tabela_prod_oc[[#This Row],[PRODUTO]],Tabela_QTD_PCT[],2,0)),"")</f>
        <v>PCT</v>
      </c>
      <c r="I337" s="20">
        <f>IFERROR((ROUND(Tabela_prod_oc[[#This Row],[QTD]]/VLOOKUP(Tabela_prod_oc[[#This Row],[PRODUTO]],Tabela_QTD_PCT[],3,0),2)),"0")</f>
        <v>0.17</v>
      </c>
      <c r="J337">
        <f>ROUNDUP(Tabela_prod_oc[[#This Row],[QTD DE PCT]],0)</f>
        <v>1</v>
      </c>
    </row>
    <row r="338" spans="1:10" hidden="1" x14ac:dyDescent="0.3">
      <c r="A338" s="1" t="s">
        <v>7277</v>
      </c>
      <c r="B338" s="12">
        <v>1</v>
      </c>
      <c r="C338" s="1" t="s">
        <v>5025</v>
      </c>
      <c r="D338" t="s">
        <v>5727</v>
      </c>
      <c r="E338" t="s">
        <v>4606</v>
      </c>
      <c r="F338" s="22">
        <v>15.64</v>
      </c>
      <c r="G338" t="str">
        <f>IFERROR(_xlfn.CONCAT("(",ROUND(Tabela_prod_oc[[#This Row],[QTD]]/VLOOKUP(Tabela_prod_oc[[#This Row],[PRODUTO]],Tabela_QTD_PCT[],3,0),2), " ", VLOOKUP(Tabela_prod_oc[[#This Row],[PRODUTO]],Tabela_QTD_PCT[],2,0),")"),"")</f>
        <v>(0,17 PCT)</v>
      </c>
      <c r="H338" s="1" t="str">
        <f>IFERROR((VLOOKUP(Tabela_prod_oc[[#This Row],[PRODUTO]],Tabela_QTD_PCT[],2,0)),"")</f>
        <v>PCT</v>
      </c>
      <c r="I338" s="20">
        <f>IFERROR((ROUND(Tabela_prod_oc[[#This Row],[QTD]]/VLOOKUP(Tabela_prod_oc[[#This Row],[PRODUTO]],Tabela_QTD_PCT[],3,0),2)),"0")</f>
        <v>0.17</v>
      </c>
      <c r="J338">
        <f>ROUNDUP(Tabela_prod_oc[[#This Row],[QTD DE PCT]],0)</f>
        <v>1</v>
      </c>
    </row>
    <row r="339" spans="1:10" hidden="1" x14ac:dyDescent="0.3">
      <c r="A339" s="1" t="s">
        <v>7277</v>
      </c>
      <c r="B339" s="12">
        <v>1</v>
      </c>
      <c r="C339" s="1" t="s">
        <v>5769</v>
      </c>
      <c r="D339" t="s">
        <v>5770</v>
      </c>
      <c r="E339" t="s">
        <v>4606</v>
      </c>
      <c r="F339" s="22">
        <v>24.36</v>
      </c>
      <c r="G339" t="str">
        <f>IFERROR(_xlfn.CONCAT("(",ROUND(Tabela_prod_oc[[#This Row],[QTD]]/VLOOKUP(Tabela_prod_oc[[#This Row],[PRODUTO]],Tabela_QTD_PCT[],3,0),2), " ", VLOOKUP(Tabela_prod_oc[[#This Row],[PRODUTO]],Tabela_QTD_PCT[],2,0),")"),"")</f>
        <v>(0,17 PCT)</v>
      </c>
      <c r="H339" s="1" t="str">
        <f>IFERROR((VLOOKUP(Tabela_prod_oc[[#This Row],[PRODUTO]],Tabela_QTD_PCT[],2,0)),"")</f>
        <v>PCT</v>
      </c>
      <c r="I339" s="20">
        <f>IFERROR((ROUND(Tabela_prod_oc[[#This Row],[QTD]]/VLOOKUP(Tabela_prod_oc[[#This Row],[PRODUTO]],Tabela_QTD_PCT[],3,0),2)),"0")</f>
        <v>0.17</v>
      </c>
      <c r="J339">
        <f>ROUNDUP(Tabela_prod_oc[[#This Row],[QTD DE PCT]],0)</f>
        <v>1</v>
      </c>
    </row>
    <row r="340" spans="1:10" hidden="1" x14ac:dyDescent="0.3">
      <c r="A340" s="1" t="s">
        <v>8066</v>
      </c>
      <c r="B340" s="12">
        <v>120</v>
      </c>
      <c r="C340" s="1" t="s">
        <v>5040</v>
      </c>
      <c r="D340" t="s">
        <v>5725</v>
      </c>
      <c r="E340" t="s">
        <v>4627</v>
      </c>
      <c r="F340" s="22">
        <v>243</v>
      </c>
      <c r="G340" t="str">
        <f>IFERROR(_xlfn.CONCAT("(",ROUND(Tabela_prod_oc[[#This Row],[QTD]]/VLOOKUP(Tabela_prod_oc[[#This Row],[PRODUTO]],Tabela_QTD_PCT[],3,0),2), " ", VLOOKUP(Tabela_prod_oc[[#This Row],[PRODUTO]],Tabela_QTD_PCT[],2,0),")"),"")</f>
        <v>(10 PCT)</v>
      </c>
      <c r="H340" s="1" t="str">
        <f>IFERROR((VLOOKUP(Tabela_prod_oc[[#This Row],[PRODUTO]],Tabela_QTD_PCT[],2,0)),"")</f>
        <v>PCT</v>
      </c>
      <c r="I340" s="20">
        <f>IFERROR((ROUND(Tabela_prod_oc[[#This Row],[QTD]]/VLOOKUP(Tabela_prod_oc[[#This Row],[PRODUTO]],Tabela_QTD_PCT[],3,0),2)),"0")</f>
        <v>10</v>
      </c>
      <c r="J340">
        <f>ROUNDUP(Tabela_prod_oc[[#This Row],[QTD DE PCT]],0)</f>
        <v>10</v>
      </c>
    </row>
    <row r="341" spans="1:10" hidden="1" x14ac:dyDescent="0.3">
      <c r="A341" s="1" t="s">
        <v>8065</v>
      </c>
      <c r="B341" s="12">
        <v>120</v>
      </c>
      <c r="C341" s="1" t="s">
        <v>5040</v>
      </c>
      <c r="D341" t="s">
        <v>5725</v>
      </c>
      <c r="E341" t="s">
        <v>4627</v>
      </c>
      <c r="F341" s="22">
        <v>243</v>
      </c>
      <c r="G341" t="str">
        <f>IFERROR(_xlfn.CONCAT("(",ROUND(Tabela_prod_oc[[#This Row],[QTD]]/VLOOKUP(Tabela_prod_oc[[#This Row],[PRODUTO]],Tabela_QTD_PCT[],3,0),2), " ", VLOOKUP(Tabela_prod_oc[[#This Row],[PRODUTO]],Tabela_QTD_PCT[],2,0),")"),"")</f>
        <v>(10 PCT)</v>
      </c>
      <c r="H341" s="1" t="str">
        <f>IFERROR((VLOOKUP(Tabela_prod_oc[[#This Row],[PRODUTO]],Tabela_QTD_PCT[],2,0)),"")</f>
        <v>PCT</v>
      </c>
      <c r="I341" s="20">
        <f>IFERROR((ROUND(Tabela_prod_oc[[#This Row],[QTD]]/VLOOKUP(Tabela_prod_oc[[#This Row],[PRODUTO]],Tabela_QTD_PCT[],3,0),2)),"0")</f>
        <v>10</v>
      </c>
      <c r="J341">
        <f>ROUNDUP(Tabela_prod_oc[[#This Row],[QTD DE PCT]],0)</f>
        <v>10</v>
      </c>
    </row>
    <row r="342" spans="1:10" hidden="1" x14ac:dyDescent="0.3">
      <c r="A342" s="1" t="s">
        <v>8063</v>
      </c>
      <c r="B342" s="12">
        <v>0</v>
      </c>
      <c r="E342" t="s">
        <v>4638</v>
      </c>
      <c r="F342" s="22">
        <v>292.82</v>
      </c>
      <c r="G342" t="str">
        <f>IFERROR(_xlfn.CONCAT("(",ROUND(Tabela_prod_oc[[#This Row],[QTD]]/VLOOKUP(Tabela_prod_oc[[#This Row],[PRODUTO]],Tabela_QTD_PCT[],3,0),2), " ", VLOOKUP(Tabela_prod_oc[[#This Row],[PRODUTO]],Tabela_QTD_PCT[],2,0),")"),"")</f>
        <v/>
      </c>
      <c r="H342" s="1" t="str">
        <f>IFERROR((VLOOKUP(Tabela_prod_oc[[#This Row],[PRODUTO]],Tabela_QTD_PCT[],2,0)),"")</f>
        <v/>
      </c>
      <c r="I342" s="20" t="str">
        <f>IFERROR((ROUND(Tabela_prod_oc[[#This Row],[QTD]]/VLOOKUP(Tabela_prod_oc[[#This Row],[PRODUTO]],Tabela_QTD_PCT[],3,0),2)),"0")</f>
        <v>0</v>
      </c>
      <c r="J342">
        <f>ROUNDUP(Tabela_prod_oc[[#This Row],[QTD DE PCT]],0)</f>
        <v>0</v>
      </c>
    </row>
    <row r="343" spans="1:10" hidden="1" x14ac:dyDescent="0.3">
      <c r="A343" s="1" t="s">
        <v>8062</v>
      </c>
      <c r="B343" s="12">
        <v>0</v>
      </c>
      <c r="E343" t="s">
        <v>4632</v>
      </c>
      <c r="F343" s="22">
        <v>1704.84</v>
      </c>
      <c r="G343" t="str">
        <f>IFERROR(_xlfn.CONCAT("(",ROUND(Tabela_prod_oc[[#This Row],[QTD]]/VLOOKUP(Tabela_prod_oc[[#This Row],[PRODUTO]],Tabela_QTD_PCT[],3,0),2), " ", VLOOKUP(Tabela_prod_oc[[#This Row],[PRODUTO]],Tabela_QTD_PCT[],2,0),")"),"")</f>
        <v/>
      </c>
      <c r="H343" s="1" t="str">
        <f>IFERROR((VLOOKUP(Tabela_prod_oc[[#This Row],[PRODUTO]],Tabela_QTD_PCT[],2,0)),"")</f>
        <v/>
      </c>
      <c r="I343" s="20" t="str">
        <f>IFERROR((ROUND(Tabela_prod_oc[[#This Row],[QTD]]/VLOOKUP(Tabela_prod_oc[[#This Row],[PRODUTO]],Tabela_QTD_PCT[],3,0),2)),"0")</f>
        <v>0</v>
      </c>
      <c r="J343">
        <f>ROUNDUP(Tabela_prod_oc[[#This Row],[QTD DE PCT]],0)</f>
        <v>0</v>
      </c>
    </row>
    <row r="344" spans="1:10" hidden="1" x14ac:dyDescent="0.3">
      <c r="A344" s="1" t="s">
        <v>8060</v>
      </c>
      <c r="B344" s="12">
        <v>0</v>
      </c>
      <c r="E344" t="s">
        <v>4616</v>
      </c>
      <c r="F344" s="22">
        <v>2173</v>
      </c>
      <c r="G344" t="str">
        <f>IFERROR(_xlfn.CONCAT("(",ROUND(Tabela_prod_oc[[#This Row],[QTD]]/VLOOKUP(Tabela_prod_oc[[#This Row],[PRODUTO]],Tabela_QTD_PCT[],3,0),2), " ", VLOOKUP(Tabela_prod_oc[[#This Row],[PRODUTO]],Tabela_QTD_PCT[],2,0),")"),"")</f>
        <v/>
      </c>
      <c r="H344" s="1" t="str">
        <f>IFERROR((VLOOKUP(Tabela_prod_oc[[#This Row],[PRODUTO]],Tabela_QTD_PCT[],2,0)),"")</f>
        <v/>
      </c>
      <c r="I344" s="20" t="str">
        <f>IFERROR((ROUND(Tabela_prod_oc[[#This Row],[QTD]]/VLOOKUP(Tabela_prod_oc[[#This Row],[PRODUTO]],Tabela_QTD_PCT[],3,0),2)),"0")</f>
        <v>0</v>
      </c>
      <c r="J344">
        <f>ROUNDUP(Tabela_prod_oc[[#This Row],[QTD DE PCT]],0)</f>
        <v>0</v>
      </c>
    </row>
    <row r="345" spans="1:10" hidden="1" x14ac:dyDescent="0.3">
      <c r="A345" s="1" t="s">
        <v>8059</v>
      </c>
      <c r="B345" s="12">
        <v>84</v>
      </c>
      <c r="C345" s="1" t="s">
        <v>5040</v>
      </c>
      <c r="D345" t="s">
        <v>5725</v>
      </c>
      <c r="E345" t="s">
        <v>4627</v>
      </c>
      <c r="F345" s="22">
        <v>153.09</v>
      </c>
      <c r="G345" t="str">
        <f>IFERROR(_xlfn.CONCAT("(",ROUND(Tabela_prod_oc[[#This Row],[QTD]]/VLOOKUP(Tabela_prod_oc[[#This Row],[PRODUTO]],Tabela_QTD_PCT[],3,0),2), " ", VLOOKUP(Tabela_prod_oc[[#This Row],[PRODUTO]],Tabela_QTD_PCT[],2,0),")"),"")</f>
        <v>(7 PCT)</v>
      </c>
      <c r="H345" s="1" t="str">
        <f>IFERROR((VLOOKUP(Tabela_prod_oc[[#This Row],[PRODUTO]],Tabela_QTD_PCT[],2,0)),"")</f>
        <v>PCT</v>
      </c>
      <c r="I345" s="20">
        <f>IFERROR((ROUND(Tabela_prod_oc[[#This Row],[QTD]]/VLOOKUP(Tabela_prod_oc[[#This Row],[PRODUTO]],Tabela_QTD_PCT[],3,0),2)),"0")</f>
        <v>7</v>
      </c>
      <c r="J345">
        <f>ROUNDUP(Tabela_prod_oc[[#This Row],[QTD DE PCT]],0)</f>
        <v>7</v>
      </c>
    </row>
    <row r="346" spans="1:10" hidden="1" x14ac:dyDescent="0.3">
      <c r="A346" s="1" t="s">
        <v>8058</v>
      </c>
      <c r="B346" s="12">
        <v>24</v>
      </c>
      <c r="C346" s="1" t="s">
        <v>5040</v>
      </c>
      <c r="D346" t="s">
        <v>5725</v>
      </c>
      <c r="E346" t="s">
        <v>4627</v>
      </c>
      <c r="F346" s="22">
        <v>71.760000000000005</v>
      </c>
      <c r="G346" t="str">
        <f>IFERROR(_xlfn.CONCAT("(",ROUND(Tabela_prod_oc[[#This Row],[QTD]]/VLOOKUP(Tabela_prod_oc[[#This Row],[PRODUTO]],Tabela_QTD_PCT[],3,0),2), " ", VLOOKUP(Tabela_prod_oc[[#This Row],[PRODUTO]],Tabela_QTD_PCT[],2,0),")"),"")</f>
        <v>(2 PCT)</v>
      </c>
      <c r="H346" s="1" t="str">
        <f>IFERROR((VLOOKUP(Tabela_prod_oc[[#This Row],[PRODUTO]],Tabela_QTD_PCT[],2,0)),"")</f>
        <v>PCT</v>
      </c>
      <c r="I346" s="20">
        <f>IFERROR((ROUND(Tabela_prod_oc[[#This Row],[QTD]]/VLOOKUP(Tabela_prod_oc[[#This Row],[PRODUTO]],Tabela_QTD_PCT[],3,0),2)),"0")</f>
        <v>2</v>
      </c>
      <c r="J346">
        <f>ROUNDUP(Tabela_prod_oc[[#This Row],[QTD DE PCT]],0)</f>
        <v>2</v>
      </c>
    </row>
    <row r="347" spans="1:10" hidden="1" x14ac:dyDescent="0.3">
      <c r="A347" s="1" t="s">
        <v>7280</v>
      </c>
      <c r="B347" s="12">
        <v>12</v>
      </c>
      <c r="C347" s="1" t="s">
        <v>5767</v>
      </c>
      <c r="D347" t="s">
        <v>5768</v>
      </c>
      <c r="E347" t="s">
        <v>4636</v>
      </c>
      <c r="F347" s="22">
        <v>18.79</v>
      </c>
      <c r="G347" t="str">
        <f>IFERROR(_xlfn.CONCAT("(",ROUND(Tabela_prod_oc[[#This Row],[QTD]]/VLOOKUP(Tabela_prod_oc[[#This Row],[PRODUTO]],Tabela_QTD_PCT[],3,0),2), " ", VLOOKUP(Tabela_prod_oc[[#This Row],[PRODUTO]],Tabela_QTD_PCT[],2,0),")"),"")</f>
        <v>(1 PCT)</v>
      </c>
      <c r="H347" s="1" t="str">
        <f>IFERROR((VLOOKUP(Tabela_prod_oc[[#This Row],[PRODUTO]],Tabela_QTD_PCT[],2,0)),"")</f>
        <v>PCT</v>
      </c>
      <c r="I347" s="20">
        <f>IFERROR((ROUND(Tabela_prod_oc[[#This Row],[QTD]]/VLOOKUP(Tabela_prod_oc[[#This Row],[PRODUTO]],Tabela_QTD_PCT[],3,0),2)),"0")</f>
        <v>1</v>
      </c>
      <c r="J347">
        <f>ROUNDUP(Tabela_prod_oc[[#This Row],[QTD DE PCT]],0)</f>
        <v>1</v>
      </c>
    </row>
    <row r="348" spans="1:10" hidden="1" x14ac:dyDescent="0.3">
      <c r="A348" s="1" t="s">
        <v>7284</v>
      </c>
      <c r="B348" s="12">
        <v>432</v>
      </c>
      <c r="C348" s="1" t="s">
        <v>5712</v>
      </c>
      <c r="D348" t="s">
        <v>5734</v>
      </c>
      <c r="E348" t="s">
        <v>4604</v>
      </c>
      <c r="F348" s="22">
        <v>467.64</v>
      </c>
      <c r="G348" t="str">
        <f>IFERROR(_xlfn.CONCAT("(",ROUND(Tabela_prod_oc[[#This Row],[QTD]]/VLOOKUP(Tabela_prod_oc[[#This Row],[PRODUTO]],Tabela_QTD_PCT[],3,0),2), " ", VLOOKUP(Tabela_prod_oc[[#This Row],[PRODUTO]],Tabela_QTD_PCT[],2,0),")"),"")</f>
        <v>(36 PCT)</v>
      </c>
      <c r="H348" s="1" t="str">
        <f>IFERROR((VLOOKUP(Tabela_prod_oc[[#This Row],[PRODUTO]],Tabela_QTD_PCT[],2,0)),"")</f>
        <v>PCT</v>
      </c>
      <c r="I348" s="20">
        <f>IFERROR((ROUND(Tabela_prod_oc[[#This Row],[QTD]]/VLOOKUP(Tabela_prod_oc[[#This Row],[PRODUTO]],Tabela_QTD_PCT[],3,0),2)),"0")</f>
        <v>36</v>
      </c>
      <c r="J348">
        <f>ROUNDUP(Tabela_prod_oc[[#This Row],[QTD DE PCT]],0)</f>
        <v>36</v>
      </c>
    </row>
    <row r="349" spans="1:10" hidden="1" x14ac:dyDescent="0.3">
      <c r="A349" s="1" t="s">
        <v>7288</v>
      </c>
      <c r="B349" s="12">
        <v>240</v>
      </c>
      <c r="C349" s="1" t="s">
        <v>5025</v>
      </c>
      <c r="D349" t="s">
        <v>5727</v>
      </c>
      <c r="E349" t="s">
        <v>4606</v>
      </c>
      <c r="F349" s="22">
        <v>560</v>
      </c>
      <c r="G349" t="str">
        <f>IFERROR(_xlfn.CONCAT("(",ROUND(Tabela_prod_oc[[#This Row],[QTD]]/VLOOKUP(Tabela_prod_oc[[#This Row],[PRODUTO]],Tabela_QTD_PCT[],3,0),2), " ", VLOOKUP(Tabela_prod_oc[[#This Row],[PRODUTO]],Tabela_QTD_PCT[],2,0),")"),"")</f>
        <v>(40 PCT)</v>
      </c>
      <c r="H349" s="1" t="str">
        <f>IFERROR((VLOOKUP(Tabela_prod_oc[[#This Row],[PRODUTO]],Tabela_QTD_PCT[],2,0)),"")</f>
        <v>PCT</v>
      </c>
      <c r="I349" s="20">
        <f>IFERROR((ROUND(Tabela_prod_oc[[#This Row],[QTD]]/VLOOKUP(Tabela_prod_oc[[#This Row],[PRODUTO]],Tabela_QTD_PCT[],3,0),2)),"0")</f>
        <v>40</v>
      </c>
      <c r="J349">
        <f>ROUNDUP(Tabela_prod_oc[[#This Row],[QTD DE PCT]],0)</f>
        <v>40</v>
      </c>
    </row>
    <row r="350" spans="1:10" hidden="1" x14ac:dyDescent="0.3">
      <c r="A350" s="1" t="s">
        <v>7292</v>
      </c>
      <c r="B350" s="12">
        <v>432</v>
      </c>
      <c r="C350" s="1" t="s">
        <v>5755</v>
      </c>
      <c r="D350" t="s">
        <v>5756</v>
      </c>
      <c r="E350" t="s">
        <v>4609</v>
      </c>
      <c r="F350" s="22">
        <v>442.44</v>
      </c>
      <c r="G350" t="str">
        <f>IFERROR(_xlfn.CONCAT("(",ROUND(Tabela_prod_oc[[#This Row],[QTD]]/VLOOKUP(Tabela_prod_oc[[#This Row],[PRODUTO]],Tabela_QTD_PCT[],3,0),2), " ", VLOOKUP(Tabela_prod_oc[[#This Row],[PRODUTO]],Tabela_QTD_PCT[],2,0),")"),"")</f>
        <v>(36 PCT)</v>
      </c>
      <c r="H350" s="1" t="str">
        <f>IFERROR((VLOOKUP(Tabela_prod_oc[[#This Row],[PRODUTO]],Tabela_QTD_PCT[],2,0)),"")</f>
        <v>PCT</v>
      </c>
      <c r="I350" s="20">
        <f>IFERROR((ROUND(Tabela_prod_oc[[#This Row],[QTD]]/VLOOKUP(Tabela_prod_oc[[#This Row],[PRODUTO]],Tabela_QTD_PCT[],3,0),2)),"0")</f>
        <v>36</v>
      </c>
      <c r="J350">
        <f>ROUNDUP(Tabela_prod_oc[[#This Row],[QTD DE PCT]],0)</f>
        <v>36</v>
      </c>
    </row>
    <row r="351" spans="1:10" hidden="1" x14ac:dyDescent="0.3">
      <c r="A351" s="1" t="s">
        <v>8054</v>
      </c>
      <c r="B351" s="12">
        <v>0</v>
      </c>
      <c r="E351" t="s">
        <v>4632</v>
      </c>
      <c r="F351" s="22">
        <v>481.15</v>
      </c>
      <c r="G351" t="str">
        <f>IFERROR(_xlfn.CONCAT("(",ROUND(Tabela_prod_oc[[#This Row],[QTD]]/VLOOKUP(Tabela_prod_oc[[#This Row],[PRODUTO]],Tabela_QTD_PCT[],3,0),2), " ", VLOOKUP(Tabela_prod_oc[[#This Row],[PRODUTO]],Tabela_QTD_PCT[],2,0),")"),"")</f>
        <v/>
      </c>
      <c r="H351" s="1" t="str">
        <f>IFERROR((VLOOKUP(Tabela_prod_oc[[#This Row],[PRODUTO]],Tabela_QTD_PCT[],2,0)),"")</f>
        <v/>
      </c>
      <c r="I351" s="20" t="str">
        <f>IFERROR((ROUND(Tabela_prod_oc[[#This Row],[QTD]]/VLOOKUP(Tabela_prod_oc[[#This Row],[PRODUTO]],Tabela_QTD_PCT[],3,0),2)),"0")</f>
        <v>0</v>
      </c>
      <c r="J351">
        <f>ROUNDUP(Tabela_prod_oc[[#This Row],[QTD DE PCT]],0)</f>
        <v>0</v>
      </c>
    </row>
    <row r="352" spans="1:10" hidden="1" x14ac:dyDescent="0.3">
      <c r="A352" s="1" t="s">
        <v>8053</v>
      </c>
      <c r="B352" s="12">
        <v>6</v>
      </c>
      <c r="C352" s="1" t="s">
        <v>5746</v>
      </c>
      <c r="D352" t="s">
        <v>5747</v>
      </c>
      <c r="E352" t="s">
        <v>4627</v>
      </c>
      <c r="F352" s="22">
        <v>21.84</v>
      </c>
      <c r="G352" t="str">
        <f>IFERROR(_xlfn.CONCAT("(",ROUND(Tabela_prod_oc[[#This Row],[QTD]]/VLOOKUP(Tabela_prod_oc[[#This Row],[PRODUTO]],Tabela_QTD_PCT[],3,0),2), " ", VLOOKUP(Tabela_prod_oc[[#This Row],[PRODUTO]],Tabela_QTD_PCT[],2,0),")"),"")</f>
        <v>(1 PCT)</v>
      </c>
      <c r="H352" s="1" t="str">
        <f>IFERROR((VLOOKUP(Tabela_prod_oc[[#This Row],[PRODUTO]],Tabela_QTD_PCT[],2,0)),"")</f>
        <v>PCT</v>
      </c>
      <c r="I352" s="20">
        <f>IFERROR((ROUND(Tabela_prod_oc[[#This Row],[QTD]]/VLOOKUP(Tabela_prod_oc[[#This Row],[PRODUTO]],Tabela_QTD_PCT[],3,0),2)),"0")</f>
        <v>1</v>
      </c>
      <c r="J352">
        <f>ROUNDUP(Tabela_prod_oc[[#This Row],[QTD DE PCT]],0)</f>
        <v>1</v>
      </c>
    </row>
    <row r="353" spans="1:10" hidden="1" x14ac:dyDescent="0.3">
      <c r="A353" s="1" t="s">
        <v>7295</v>
      </c>
      <c r="B353" s="12">
        <v>120</v>
      </c>
      <c r="C353" s="1" t="s">
        <v>5025</v>
      </c>
      <c r="D353" t="s">
        <v>5727</v>
      </c>
      <c r="E353" t="s">
        <v>4606</v>
      </c>
      <c r="F353" s="22">
        <v>319</v>
      </c>
      <c r="G353" t="str">
        <f>IFERROR(_xlfn.CONCAT("(",ROUND(Tabela_prod_oc[[#This Row],[QTD]]/VLOOKUP(Tabela_prod_oc[[#This Row],[PRODUTO]],Tabela_QTD_PCT[],3,0),2), " ", VLOOKUP(Tabela_prod_oc[[#This Row],[PRODUTO]],Tabela_QTD_PCT[],2,0),")"),"")</f>
        <v>(20 PCT)</v>
      </c>
      <c r="H353" s="1" t="str">
        <f>IFERROR((VLOOKUP(Tabela_prod_oc[[#This Row],[PRODUTO]],Tabela_QTD_PCT[],2,0)),"")</f>
        <v>PCT</v>
      </c>
      <c r="I353" s="20">
        <f>IFERROR((ROUND(Tabela_prod_oc[[#This Row],[QTD]]/VLOOKUP(Tabela_prod_oc[[#This Row],[PRODUTO]],Tabela_QTD_PCT[],3,0),2)),"0")</f>
        <v>20</v>
      </c>
      <c r="J353">
        <f>ROUNDUP(Tabela_prod_oc[[#This Row],[QTD DE PCT]],0)</f>
        <v>20</v>
      </c>
    </row>
    <row r="354" spans="1:10" hidden="1" x14ac:dyDescent="0.3">
      <c r="A354" s="1" t="s">
        <v>7299</v>
      </c>
      <c r="B354" s="12">
        <v>6</v>
      </c>
      <c r="C354" s="1" t="s">
        <v>5769</v>
      </c>
      <c r="D354" t="s">
        <v>5770</v>
      </c>
      <c r="E354" t="s">
        <v>4603</v>
      </c>
      <c r="F354" s="22">
        <v>19.32</v>
      </c>
      <c r="G354" t="str">
        <f>IFERROR(_xlfn.CONCAT("(",ROUND(Tabela_prod_oc[[#This Row],[QTD]]/VLOOKUP(Tabela_prod_oc[[#This Row],[PRODUTO]],Tabela_QTD_PCT[],3,0),2), " ", VLOOKUP(Tabela_prod_oc[[#This Row],[PRODUTO]],Tabela_QTD_PCT[],2,0),")"),"")</f>
        <v>(1 PCT)</v>
      </c>
      <c r="H354" s="1" t="str">
        <f>IFERROR((VLOOKUP(Tabela_prod_oc[[#This Row],[PRODUTO]],Tabela_QTD_PCT[],2,0)),"")</f>
        <v>PCT</v>
      </c>
      <c r="I354" s="20">
        <f>IFERROR((ROUND(Tabela_prod_oc[[#This Row],[QTD]]/VLOOKUP(Tabela_prod_oc[[#This Row],[PRODUTO]],Tabela_QTD_PCT[],3,0),2)),"0")</f>
        <v>1</v>
      </c>
      <c r="J354">
        <f>ROUNDUP(Tabela_prod_oc[[#This Row],[QTD DE PCT]],0)</f>
        <v>1</v>
      </c>
    </row>
    <row r="355" spans="1:10" hidden="1" x14ac:dyDescent="0.3">
      <c r="A355" s="1" t="s">
        <v>7299</v>
      </c>
      <c r="B355" s="12">
        <v>12</v>
      </c>
      <c r="C355" s="1" t="s">
        <v>5042</v>
      </c>
      <c r="D355" t="s">
        <v>5730</v>
      </c>
      <c r="E355" t="s">
        <v>4603</v>
      </c>
      <c r="F355" s="22">
        <v>21.59</v>
      </c>
      <c r="G355" t="str">
        <f>IFERROR(_xlfn.CONCAT("(",ROUND(Tabela_prod_oc[[#This Row],[QTD]]/VLOOKUP(Tabela_prod_oc[[#This Row],[PRODUTO]],Tabela_QTD_PCT[],3,0),2), " ", VLOOKUP(Tabela_prod_oc[[#This Row],[PRODUTO]],Tabela_QTD_PCT[],2,0),")"),"")</f>
        <v>(1 PCT)</v>
      </c>
      <c r="H355" s="1" t="str">
        <f>IFERROR((VLOOKUP(Tabela_prod_oc[[#This Row],[PRODUTO]],Tabela_QTD_PCT[],2,0)),"")</f>
        <v>PCT</v>
      </c>
      <c r="I355" s="20">
        <f>IFERROR((ROUND(Tabela_prod_oc[[#This Row],[QTD]]/VLOOKUP(Tabela_prod_oc[[#This Row],[PRODUTO]],Tabela_QTD_PCT[],3,0),2)),"0")</f>
        <v>1</v>
      </c>
      <c r="J355">
        <f>ROUNDUP(Tabela_prod_oc[[#This Row],[QTD DE PCT]],0)</f>
        <v>1</v>
      </c>
    </row>
    <row r="356" spans="1:10" hidden="1" x14ac:dyDescent="0.3">
      <c r="A356" s="1" t="s">
        <v>8049</v>
      </c>
      <c r="B356" s="12">
        <v>150</v>
      </c>
      <c r="C356" s="1" t="s">
        <v>5746</v>
      </c>
      <c r="D356" t="s">
        <v>5747</v>
      </c>
      <c r="E356" t="s">
        <v>4627</v>
      </c>
      <c r="F356" s="22">
        <v>543.25</v>
      </c>
      <c r="G356" t="str">
        <f>IFERROR(_xlfn.CONCAT("(",ROUND(Tabela_prod_oc[[#This Row],[QTD]]/VLOOKUP(Tabela_prod_oc[[#This Row],[PRODUTO]],Tabela_QTD_PCT[],3,0),2), " ", VLOOKUP(Tabela_prod_oc[[#This Row],[PRODUTO]],Tabela_QTD_PCT[],2,0),")"),"")</f>
        <v>(25 PCT)</v>
      </c>
      <c r="H356" s="1" t="str">
        <f>IFERROR((VLOOKUP(Tabela_prod_oc[[#This Row],[PRODUTO]],Tabela_QTD_PCT[],2,0)),"")</f>
        <v>PCT</v>
      </c>
      <c r="I356" s="20">
        <f>IFERROR((ROUND(Tabela_prod_oc[[#This Row],[QTD]]/VLOOKUP(Tabela_prod_oc[[#This Row],[PRODUTO]],Tabela_QTD_PCT[],3,0),2)),"0")</f>
        <v>25</v>
      </c>
      <c r="J356">
        <f>ROUNDUP(Tabela_prod_oc[[#This Row],[QTD DE PCT]],0)</f>
        <v>25</v>
      </c>
    </row>
    <row r="357" spans="1:10" hidden="1" x14ac:dyDescent="0.3">
      <c r="A357" s="1" t="s">
        <v>8047</v>
      </c>
      <c r="B357" s="12">
        <v>6</v>
      </c>
      <c r="C357" s="1" t="s">
        <v>5763</v>
      </c>
      <c r="D357" t="s">
        <v>5764</v>
      </c>
      <c r="E357" t="s">
        <v>4624</v>
      </c>
      <c r="F357" s="22">
        <v>21.4</v>
      </c>
      <c r="G357" t="str">
        <f>IFERROR(_xlfn.CONCAT("(",ROUND(Tabela_prod_oc[[#This Row],[QTD]]/VLOOKUP(Tabela_prod_oc[[#This Row],[PRODUTO]],Tabela_QTD_PCT[],3,0),2), " ", VLOOKUP(Tabela_prod_oc[[#This Row],[PRODUTO]],Tabela_QTD_PCT[],2,0),")"),"")</f>
        <v>(1 PCT)</v>
      </c>
      <c r="H357" s="1" t="str">
        <f>IFERROR((VLOOKUP(Tabela_prod_oc[[#This Row],[PRODUTO]],Tabela_QTD_PCT[],2,0)),"")</f>
        <v>PCT</v>
      </c>
      <c r="I357" s="20">
        <f>IFERROR((ROUND(Tabela_prod_oc[[#This Row],[QTD]]/VLOOKUP(Tabela_prod_oc[[#This Row],[PRODUTO]],Tabela_QTD_PCT[],3,0),2)),"0")</f>
        <v>1</v>
      </c>
      <c r="J357">
        <f>ROUNDUP(Tabela_prod_oc[[#This Row],[QTD DE PCT]],0)</f>
        <v>1</v>
      </c>
    </row>
    <row r="358" spans="1:10" hidden="1" x14ac:dyDescent="0.3">
      <c r="A358" s="1" t="s">
        <v>8047</v>
      </c>
      <c r="B358" s="12">
        <v>14</v>
      </c>
      <c r="C358" s="1" t="s">
        <v>5035</v>
      </c>
      <c r="D358" t="s">
        <v>5729</v>
      </c>
      <c r="E358" t="s">
        <v>4624</v>
      </c>
      <c r="F358" s="22">
        <v>114.1</v>
      </c>
      <c r="G358" t="str">
        <f>IFERROR(_xlfn.CONCAT("(",ROUND(Tabela_prod_oc[[#This Row],[QTD]]/VLOOKUP(Tabela_prod_oc[[#This Row],[PRODUTO]],Tabela_QTD_PCT[],3,0),2), " ", VLOOKUP(Tabela_prod_oc[[#This Row],[PRODUTO]],Tabela_QTD_PCT[],2,0),")"),"")</f>
        <v>(7 PCT)</v>
      </c>
      <c r="H358" s="1" t="str">
        <f>IFERROR((VLOOKUP(Tabela_prod_oc[[#This Row],[PRODUTO]],Tabela_QTD_PCT[],2,0)),"")</f>
        <v>PCT</v>
      </c>
      <c r="I358" s="20">
        <f>IFERROR((ROUND(Tabela_prod_oc[[#This Row],[QTD]]/VLOOKUP(Tabela_prod_oc[[#This Row],[PRODUTO]],Tabela_QTD_PCT[],3,0),2)),"0")</f>
        <v>7</v>
      </c>
      <c r="J358">
        <f>ROUNDUP(Tabela_prod_oc[[#This Row],[QTD DE PCT]],0)</f>
        <v>7</v>
      </c>
    </row>
    <row r="359" spans="1:10" hidden="1" x14ac:dyDescent="0.3">
      <c r="A359" s="1" t="s">
        <v>8045</v>
      </c>
      <c r="B359" s="12">
        <v>0</v>
      </c>
      <c r="E359" t="s">
        <v>4636</v>
      </c>
      <c r="F359" s="22">
        <v>2587.1999999999998</v>
      </c>
      <c r="G359" t="str">
        <f>IFERROR(_xlfn.CONCAT("(",ROUND(Tabela_prod_oc[[#This Row],[QTD]]/VLOOKUP(Tabela_prod_oc[[#This Row],[PRODUTO]],Tabela_QTD_PCT[],3,0),2), " ", VLOOKUP(Tabela_prod_oc[[#This Row],[PRODUTO]],Tabela_QTD_PCT[],2,0),")"),"")</f>
        <v/>
      </c>
      <c r="H359" s="1" t="str">
        <f>IFERROR((VLOOKUP(Tabela_prod_oc[[#This Row],[PRODUTO]],Tabela_QTD_PCT[],2,0)),"")</f>
        <v/>
      </c>
      <c r="I359" s="20" t="str">
        <f>IFERROR((ROUND(Tabela_prod_oc[[#This Row],[QTD]]/VLOOKUP(Tabela_prod_oc[[#This Row],[PRODUTO]],Tabela_QTD_PCT[],3,0),2)),"0")</f>
        <v>0</v>
      </c>
      <c r="J359">
        <f>ROUNDUP(Tabela_prod_oc[[#This Row],[QTD DE PCT]],0)</f>
        <v>0</v>
      </c>
    </row>
    <row r="360" spans="1:10" hidden="1" x14ac:dyDescent="0.3">
      <c r="A360" s="1" t="s">
        <v>7303</v>
      </c>
      <c r="B360" s="12">
        <v>12</v>
      </c>
      <c r="C360" s="1" t="s">
        <v>5763</v>
      </c>
      <c r="D360" t="s">
        <v>5764</v>
      </c>
      <c r="E360" t="s">
        <v>4606</v>
      </c>
      <c r="F360" s="22">
        <v>40.619999999999997</v>
      </c>
      <c r="G360" t="str">
        <f>IFERROR(_xlfn.CONCAT("(",ROUND(Tabela_prod_oc[[#This Row],[QTD]]/VLOOKUP(Tabela_prod_oc[[#This Row],[PRODUTO]],Tabela_QTD_PCT[],3,0),2), " ", VLOOKUP(Tabela_prod_oc[[#This Row],[PRODUTO]],Tabela_QTD_PCT[],2,0),")"),"")</f>
        <v>(2 PCT)</v>
      </c>
      <c r="H360" s="1" t="str">
        <f>IFERROR((VLOOKUP(Tabela_prod_oc[[#This Row],[PRODUTO]],Tabela_QTD_PCT[],2,0)),"")</f>
        <v>PCT</v>
      </c>
      <c r="I360" s="20">
        <f>IFERROR((ROUND(Tabela_prod_oc[[#This Row],[QTD]]/VLOOKUP(Tabela_prod_oc[[#This Row],[PRODUTO]],Tabela_QTD_PCT[],3,0),2)),"0")</f>
        <v>2</v>
      </c>
      <c r="J360">
        <f>ROUNDUP(Tabela_prod_oc[[#This Row],[QTD DE PCT]],0)</f>
        <v>2</v>
      </c>
    </row>
    <row r="361" spans="1:10" hidden="1" x14ac:dyDescent="0.3">
      <c r="A361" s="1" t="s">
        <v>7303</v>
      </c>
      <c r="B361" s="12">
        <v>12</v>
      </c>
      <c r="C361" s="1" t="s">
        <v>5765</v>
      </c>
      <c r="D361" t="s">
        <v>5766</v>
      </c>
      <c r="E361" t="s">
        <v>4606</v>
      </c>
      <c r="F361" s="22">
        <v>17.690000000000001</v>
      </c>
      <c r="G361" t="str">
        <f>IFERROR(_xlfn.CONCAT("(",ROUND(Tabela_prod_oc[[#This Row],[QTD]]/VLOOKUP(Tabela_prod_oc[[#This Row],[PRODUTO]],Tabela_QTD_PCT[],3,0),2), " ", VLOOKUP(Tabela_prod_oc[[#This Row],[PRODUTO]],Tabela_QTD_PCT[],2,0),")"),"")</f>
        <v>(1 PCT)</v>
      </c>
      <c r="H361" s="1" t="str">
        <f>IFERROR((VLOOKUP(Tabela_prod_oc[[#This Row],[PRODUTO]],Tabela_QTD_PCT[],2,0)),"")</f>
        <v>PCT</v>
      </c>
      <c r="I361" s="20">
        <f>IFERROR((ROUND(Tabela_prod_oc[[#This Row],[QTD]]/VLOOKUP(Tabela_prod_oc[[#This Row],[PRODUTO]],Tabela_QTD_PCT[],3,0),2)),"0")</f>
        <v>1</v>
      </c>
      <c r="J361">
        <f>ROUNDUP(Tabela_prod_oc[[#This Row],[QTD DE PCT]],0)</f>
        <v>1</v>
      </c>
    </row>
    <row r="362" spans="1:10" hidden="1" x14ac:dyDescent="0.3">
      <c r="A362" s="1" t="s">
        <v>7303</v>
      </c>
      <c r="B362" s="12">
        <v>12</v>
      </c>
      <c r="C362" s="1" t="s">
        <v>5787</v>
      </c>
      <c r="D362" t="s">
        <v>5788</v>
      </c>
      <c r="E362" t="s">
        <v>4606</v>
      </c>
      <c r="F362" s="22">
        <v>17.690000000000001</v>
      </c>
      <c r="G362" t="str">
        <f>IFERROR(_xlfn.CONCAT("(",ROUND(Tabela_prod_oc[[#This Row],[QTD]]/VLOOKUP(Tabela_prod_oc[[#This Row],[PRODUTO]],Tabela_QTD_PCT[],3,0),2), " ", VLOOKUP(Tabela_prod_oc[[#This Row],[PRODUTO]],Tabela_QTD_PCT[],2,0),")"),"")</f>
        <v>(1 PCT)</v>
      </c>
      <c r="H362" s="1" t="str">
        <f>IFERROR((VLOOKUP(Tabela_prod_oc[[#This Row],[PRODUTO]],Tabela_QTD_PCT[],2,0)),"")</f>
        <v>PCT</v>
      </c>
      <c r="I362" s="20">
        <f>IFERROR((ROUND(Tabela_prod_oc[[#This Row],[QTD]]/VLOOKUP(Tabela_prod_oc[[#This Row],[PRODUTO]],Tabela_QTD_PCT[],3,0),2)),"0")</f>
        <v>1</v>
      </c>
      <c r="J362">
        <f>ROUNDUP(Tabela_prod_oc[[#This Row],[QTD DE PCT]],0)</f>
        <v>1</v>
      </c>
    </row>
    <row r="363" spans="1:10" hidden="1" x14ac:dyDescent="0.3">
      <c r="A363" s="1" t="s">
        <v>7303</v>
      </c>
      <c r="B363" s="12">
        <v>78</v>
      </c>
      <c r="C363" s="1" t="s">
        <v>5777</v>
      </c>
      <c r="D363" t="s">
        <v>5778</v>
      </c>
      <c r="E363" t="s">
        <v>4604</v>
      </c>
      <c r="F363" s="22">
        <v>266.24</v>
      </c>
      <c r="G363" t="str">
        <f>IFERROR(_xlfn.CONCAT("(",ROUND(Tabela_prod_oc[[#This Row],[QTD]]/VLOOKUP(Tabela_prod_oc[[#This Row],[PRODUTO]],Tabela_QTD_PCT[],3,0),2), " ", VLOOKUP(Tabela_prod_oc[[#This Row],[PRODUTO]],Tabela_QTD_PCT[],2,0),")"),"")</f>
        <v>(13 PCT)</v>
      </c>
      <c r="H363" s="1" t="str">
        <f>IFERROR((VLOOKUP(Tabela_prod_oc[[#This Row],[PRODUTO]],Tabela_QTD_PCT[],2,0)),"")</f>
        <v>PCT</v>
      </c>
      <c r="I363" s="20">
        <f>IFERROR((ROUND(Tabela_prod_oc[[#This Row],[QTD]]/VLOOKUP(Tabela_prod_oc[[#This Row],[PRODUTO]],Tabela_QTD_PCT[],3,0),2)),"0")</f>
        <v>13</v>
      </c>
      <c r="J363">
        <f>ROUNDUP(Tabela_prod_oc[[#This Row],[QTD DE PCT]],0)</f>
        <v>13</v>
      </c>
    </row>
    <row r="364" spans="1:10" hidden="1" x14ac:dyDescent="0.3">
      <c r="A364" s="1" t="s">
        <v>7303</v>
      </c>
      <c r="B364" s="12">
        <v>30</v>
      </c>
      <c r="C364" s="1" t="s">
        <v>5789</v>
      </c>
      <c r="D364" t="s">
        <v>5790</v>
      </c>
      <c r="E364" t="s">
        <v>4606</v>
      </c>
      <c r="F364" s="22">
        <v>51.1</v>
      </c>
      <c r="G364" t="str">
        <f>IFERROR(_xlfn.CONCAT("(",ROUND(Tabela_prod_oc[[#This Row],[QTD]]/VLOOKUP(Tabela_prod_oc[[#This Row],[PRODUTO]],Tabela_QTD_PCT[],3,0),2), " ", VLOOKUP(Tabela_prod_oc[[#This Row],[PRODUTO]],Tabela_QTD_PCT[],2,0),")"),"")</f>
        <v>(5 PCT)</v>
      </c>
      <c r="H364" s="1" t="str">
        <f>IFERROR((VLOOKUP(Tabela_prod_oc[[#This Row],[PRODUTO]],Tabela_QTD_PCT[],2,0)),"")</f>
        <v>PCT</v>
      </c>
      <c r="I364" s="20">
        <f>IFERROR((ROUND(Tabela_prod_oc[[#This Row],[QTD]]/VLOOKUP(Tabela_prod_oc[[#This Row],[PRODUTO]],Tabela_QTD_PCT[],3,0),2)),"0")</f>
        <v>5</v>
      </c>
      <c r="J364">
        <f>ROUNDUP(Tabela_prod_oc[[#This Row],[QTD DE PCT]],0)</f>
        <v>5</v>
      </c>
    </row>
    <row r="365" spans="1:10" hidden="1" x14ac:dyDescent="0.3">
      <c r="A365" s="1" t="s">
        <v>7307</v>
      </c>
      <c r="B365" s="12">
        <v>240</v>
      </c>
      <c r="C365" s="1" t="s">
        <v>5034</v>
      </c>
      <c r="D365" t="s">
        <v>5733</v>
      </c>
      <c r="E365" t="s">
        <v>4602</v>
      </c>
      <c r="F365" s="22">
        <v>318.39999999999998</v>
      </c>
      <c r="G365" t="str">
        <f>IFERROR(_xlfn.CONCAT("(",ROUND(Tabela_prod_oc[[#This Row],[QTD]]/VLOOKUP(Tabela_prod_oc[[#This Row],[PRODUTO]],Tabela_QTD_PCT[],3,0),2), " ", VLOOKUP(Tabela_prod_oc[[#This Row],[PRODUTO]],Tabela_QTD_PCT[],2,0),")"),"")</f>
        <v>(20 PCT)</v>
      </c>
      <c r="H365" s="1" t="str">
        <f>IFERROR((VLOOKUP(Tabela_prod_oc[[#This Row],[PRODUTO]],Tabela_QTD_PCT[],2,0)),"")</f>
        <v>PCT</v>
      </c>
      <c r="I365" s="20">
        <f>IFERROR((ROUND(Tabela_prod_oc[[#This Row],[QTD]]/VLOOKUP(Tabela_prod_oc[[#This Row],[PRODUTO]],Tabela_QTD_PCT[],3,0),2)),"0")</f>
        <v>20</v>
      </c>
      <c r="J365">
        <f>ROUNDUP(Tabela_prod_oc[[#This Row],[QTD DE PCT]],0)</f>
        <v>20</v>
      </c>
    </row>
    <row r="366" spans="1:10" hidden="1" x14ac:dyDescent="0.3">
      <c r="A366" s="1" t="s">
        <v>7312</v>
      </c>
      <c r="B366" s="12">
        <v>8</v>
      </c>
      <c r="C366" s="1" t="s">
        <v>5025</v>
      </c>
      <c r="D366" t="s">
        <v>5727</v>
      </c>
      <c r="E366" t="s">
        <v>4607</v>
      </c>
      <c r="F366" s="22">
        <v>26.32</v>
      </c>
      <c r="G366" t="str">
        <f>IFERROR(_xlfn.CONCAT("(",ROUND(Tabela_prod_oc[[#This Row],[QTD]]/VLOOKUP(Tabela_prod_oc[[#This Row],[PRODUTO]],Tabela_QTD_PCT[],3,0),2), " ", VLOOKUP(Tabela_prod_oc[[#This Row],[PRODUTO]],Tabela_QTD_PCT[],2,0),")"),"")</f>
        <v>(1,33 PCT)</v>
      </c>
      <c r="H366" s="1" t="str">
        <f>IFERROR((VLOOKUP(Tabela_prod_oc[[#This Row],[PRODUTO]],Tabela_QTD_PCT[],2,0)),"")</f>
        <v>PCT</v>
      </c>
      <c r="I366" s="20">
        <f>IFERROR((ROUND(Tabela_prod_oc[[#This Row],[QTD]]/VLOOKUP(Tabela_prod_oc[[#This Row],[PRODUTO]],Tabela_QTD_PCT[],3,0),2)),"0")</f>
        <v>1.33</v>
      </c>
      <c r="J366">
        <f>ROUNDUP(Tabela_prod_oc[[#This Row],[QTD DE PCT]],0)</f>
        <v>2</v>
      </c>
    </row>
    <row r="367" spans="1:10" hidden="1" x14ac:dyDescent="0.3">
      <c r="A367" s="1" t="s">
        <v>8042</v>
      </c>
      <c r="B367" s="12">
        <v>0</v>
      </c>
      <c r="E367" t="s">
        <v>4624</v>
      </c>
      <c r="F367" s="22">
        <v>1720.58</v>
      </c>
      <c r="G367" t="str">
        <f>IFERROR(_xlfn.CONCAT("(",ROUND(Tabela_prod_oc[[#This Row],[QTD]]/VLOOKUP(Tabela_prod_oc[[#This Row],[PRODUTO]],Tabela_QTD_PCT[],3,0),2), " ", VLOOKUP(Tabela_prod_oc[[#This Row],[PRODUTO]],Tabela_QTD_PCT[],2,0),")"),"")</f>
        <v/>
      </c>
      <c r="H367" s="1" t="str">
        <f>IFERROR((VLOOKUP(Tabela_prod_oc[[#This Row],[PRODUTO]],Tabela_QTD_PCT[],2,0)),"")</f>
        <v/>
      </c>
      <c r="I367" s="20" t="str">
        <f>IFERROR((ROUND(Tabela_prod_oc[[#This Row],[QTD]]/VLOOKUP(Tabela_prod_oc[[#This Row],[PRODUTO]],Tabela_QTD_PCT[],3,0),2)),"0")</f>
        <v>0</v>
      </c>
      <c r="J367">
        <f>ROUNDUP(Tabela_prod_oc[[#This Row],[QTD DE PCT]],0)</f>
        <v>0</v>
      </c>
    </row>
    <row r="368" spans="1:10" hidden="1" x14ac:dyDescent="0.3">
      <c r="A368" s="1" t="s">
        <v>8040</v>
      </c>
      <c r="B368" s="12">
        <v>12</v>
      </c>
      <c r="C368" s="1" t="s">
        <v>5040</v>
      </c>
      <c r="D368" t="s">
        <v>5725</v>
      </c>
      <c r="E368" t="s">
        <v>4613</v>
      </c>
      <c r="F368" s="22">
        <v>24.72</v>
      </c>
      <c r="G368" t="str">
        <f>IFERROR(_xlfn.CONCAT("(",ROUND(Tabela_prod_oc[[#This Row],[QTD]]/VLOOKUP(Tabela_prod_oc[[#This Row],[PRODUTO]],Tabela_QTD_PCT[],3,0),2), " ", VLOOKUP(Tabela_prod_oc[[#This Row],[PRODUTO]],Tabela_QTD_PCT[],2,0),")"),"")</f>
        <v>(1 PCT)</v>
      </c>
      <c r="H368" s="1" t="str">
        <f>IFERROR((VLOOKUP(Tabela_prod_oc[[#This Row],[PRODUTO]],Tabela_QTD_PCT[],2,0)),"")</f>
        <v>PCT</v>
      </c>
      <c r="I368" s="20">
        <f>IFERROR((ROUND(Tabela_prod_oc[[#This Row],[QTD]]/VLOOKUP(Tabela_prod_oc[[#This Row],[PRODUTO]],Tabela_QTD_PCT[],3,0),2)),"0")</f>
        <v>1</v>
      </c>
      <c r="J368">
        <f>ROUNDUP(Tabela_prod_oc[[#This Row],[QTD DE PCT]],0)</f>
        <v>1</v>
      </c>
    </row>
    <row r="369" spans="1:10" hidden="1" x14ac:dyDescent="0.3">
      <c r="A369" s="1" t="s">
        <v>8040</v>
      </c>
      <c r="B369" s="12">
        <v>240</v>
      </c>
      <c r="C369" s="1" t="s">
        <v>5803</v>
      </c>
      <c r="D369" t="s">
        <v>5804</v>
      </c>
      <c r="E369" t="s">
        <v>4613</v>
      </c>
      <c r="F369" s="22">
        <v>424.8</v>
      </c>
      <c r="G369" t="str">
        <f>IFERROR(_xlfn.CONCAT("(",ROUND(Tabela_prod_oc[[#This Row],[QTD]]/VLOOKUP(Tabela_prod_oc[[#This Row],[PRODUTO]],Tabela_QTD_PCT[],3,0),2), " ", VLOOKUP(Tabela_prod_oc[[#This Row],[PRODUTO]],Tabela_QTD_PCT[],2,0),")"),"")</f>
        <v>(20 PCT)</v>
      </c>
      <c r="H369" s="1" t="str">
        <f>IFERROR((VLOOKUP(Tabela_prod_oc[[#This Row],[PRODUTO]],Tabela_QTD_PCT[],2,0)),"")</f>
        <v>PCT</v>
      </c>
      <c r="I369" s="20">
        <f>IFERROR((ROUND(Tabela_prod_oc[[#This Row],[QTD]]/VLOOKUP(Tabela_prod_oc[[#This Row],[PRODUTO]],Tabela_QTD_PCT[],3,0),2)),"0")</f>
        <v>20</v>
      </c>
      <c r="J369">
        <f>ROUNDUP(Tabela_prod_oc[[#This Row],[QTD DE PCT]],0)</f>
        <v>20</v>
      </c>
    </row>
    <row r="370" spans="1:10" hidden="1" x14ac:dyDescent="0.3">
      <c r="A370" s="1" t="s">
        <v>8040</v>
      </c>
      <c r="B370" s="12">
        <v>12</v>
      </c>
      <c r="C370" s="1" t="s">
        <v>5025</v>
      </c>
      <c r="D370" t="s">
        <v>5727</v>
      </c>
      <c r="E370" t="s">
        <v>4613</v>
      </c>
      <c r="F370" s="22">
        <v>29.12</v>
      </c>
      <c r="G370" t="str">
        <f>IFERROR(_xlfn.CONCAT("(",ROUND(Tabela_prod_oc[[#This Row],[QTD]]/VLOOKUP(Tabela_prod_oc[[#This Row],[PRODUTO]],Tabela_QTD_PCT[],3,0),2), " ", VLOOKUP(Tabela_prod_oc[[#This Row],[PRODUTO]],Tabela_QTD_PCT[],2,0),")"),"")</f>
        <v>(2 PCT)</v>
      </c>
      <c r="H370" s="1" t="str">
        <f>IFERROR((VLOOKUP(Tabela_prod_oc[[#This Row],[PRODUTO]],Tabela_QTD_PCT[],2,0)),"")</f>
        <v>PCT</v>
      </c>
      <c r="I370" s="20">
        <f>IFERROR((ROUND(Tabela_prod_oc[[#This Row],[QTD]]/VLOOKUP(Tabela_prod_oc[[#This Row],[PRODUTO]],Tabela_QTD_PCT[],3,0),2)),"0")</f>
        <v>2</v>
      </c>
      <c r="J370">
        <f>ROUNDUP(Tabela_prod_oc[[#This Row],[QTD DE PCT]],0)</f>
        <v>2</v>
      </c>
    </row>
    <row r="371" spans="1:10" hidden="1" x14ac:dyDescent="0.3">
      <c r="A371" s="1" t="s">
        <v>8040</v>
      </c>
      <c r="B371" s="12">
        <v>6</v>
      </c>
      <c r="C371" s="1" t="s">
        <v>5789</v>
      </c>
      <c r="D371" t="s">
        <v>5790</v>
      </c>
      <c r="E371" t="s">
        <v>4613</v>
      </c>
      <c r="F371" s="22">
        <v>11.1</v>
      </c>
      <c r="G371" t="str">
        <f>IFERROR(_xlfn.CONCAT("(",ROUND(Tabela_prod_oc[[#This Row],[QTD]]/VLOOKUP(Tabela_prod_oc[[#This Row],[PRODUTO]],Tabela_QTD_PCT[],3,0),2), " ", VLOOKUP(Tabela_prod_oc[[#This Row],[PRODUTO]],Tabela_QTD_PCT[],2,0),")"),"")</f>
        <v>(1 PCT)</v>
      </c>
      <c r="H371" s="1" t="str">
        <f>IFERROR((VLOOKUP(Tabela_prod_oc[[#This Row],[PRODUTO]],Tabela_QTD_PCT[],2,0)),"")</f>
        <v>PCT</v>
      </c>
      <c r="I371" s="20">
        <f>IFERROR((ROUND(Tabela_prod_oc[[#This Row],[QTD]]/VLOOKUP(Tabela_prod_oc[[#This Row],[PRODUTO]],Tabela_QTD_PCT[],3,0),2)),"0")</f>
        <v>1</v>
      </c>
      <c r="J371">
        <f>ROUNDUP(Tabela_prod_oc[[#This Row],[QTD DE PCT]],0)</f>
        <v>1</v>
      </c>
    </row>
    <row r="372" spans="1:10" hidden="1" x14ac:dyDescent="0.3">
      <c r="A372" s="1" t="s">
        <v>8040</v>
      </c>
      <c r="B372" s="12">
        <v>48</v>
      </c>
      <c r="C372" s="1" t="s">
        <v>5809</v>
      </c>
      <c r="D372" t="s">
        <v>5810</v>
      </c>
      <c r="E372" t="s">
        <v>4613</v>
      </c>
      <c r="F372" s="22">
        <v>69</v>
      </c>
      <c r="G372" t="str">
        <f>IFERROR(_xlfn.CONCAT("(",ROUND(Tabela_prod_oc[[#This Row],[QTD]]/VLOOKUP(Tabela_prod_oc[[#This Row],[PRODUTO]],Tabela_QTD_PCT[],3,0),2), " ", VLOOKUP(Tabela_prod_oc[[#This Row],[PRODUTO]],Tabela_QTD_PCT[],2,0),")"),"")</f>
        <v>(4 PCT)</v>
      </c>
      <c r="H372" s="1" t="str">
        <f>IFERROR((VLOOKUP(Tabela_prod_oc[[#This Row],[PRODUTO]],Tabela_QTD_PCT[],2,0)),"")</f>
        <v>PCT</v>
      </c>
      <c r="I372" s="20">
        <f>IFERROR((ROUND(Tabela_prod_oc[[#This Row],[QTD]]/VLOOKUP(Tabela_prod_oc[[#This Row],[PRODUTO]],Tabela_QTD_PCT[],3,0),2)),"0")</f>
        <v>4</v>
      </c>
      <c r="J372">
        <f>ROUNDUP(Tabela_prod_oc[[#This Row],[QTD DE PCT]],0)</f>
        <v>4</v>
      </c>
    </row>
    <row r="373" spans="1:10" hidden="1" x14ac:dyDescent="0.3">
      <c r="A373" s="1" t="s">
        <v>8040</v>
      </c>
      <c r="B373" s="12">
        <v>18</v>
      </c>
      <c r="C373" s="1" t="s">
        <v>5035</v>
      </c>
      <c r="D373" t="s">
        <v>5729</v>
      </c>
      <c r="E373" t="s">
        <v>4613</v>
      </c>
      <c r="F373" s="22">
        <v>146.79</v>
      </c>
      <c r="G373" t="str">
        <f>IFERROR(_xlfn.CONCAT("(",ROUND(Tabela_prod_oc[[#This Row],[QTD]]/VLOOKUP(Tabela_prod_oc[[#This Row],[PRODUTO]],Tabela_QTD_PCT[],3,0),2), " ", VLOOKUP(Tabela_prod_oc[[#This Row],[PRODUTO]],Tabela_QTD_PCT[],2,0),")"),"")</f>
        <v>(9 PCT)</v>
      </c>
      <c r="H373" s="1" t="str">
        <f>IFERROR((VLOOKUP(Tabela_prod_oc[[#This Row],[PRODUTO]],Tabela_QTD_PCT[],2,0)),"")</f>
        <v>PCT</v>
      </c>
      <c r="I373" s="20">
        <f>IFERROR((ROUND(Tabela_prod_oc[[#This Row],[QTD]]/VLOOKUP(Tabela_prod_oc[[#This Row],[PRODUTO]],Tabela_QTD_PCT[],3,0),2)),"0")</f>
        <v>9</v>
      </c>
      <c r="J373">
        <f>ROUNDUP(Tabela_prod_oc[[#This Row],[QTD DE PCT]],0)</f>
        <v>9</v>
      </c>
    </row>
    <row r="374" spans="1:10" hidden="1" x14ac:dyDescent="0.3">
      <c r="A374" s="1" t="s">
        <v>7316</v>
      </c>
      <c r="B374" s="12">
        <v>2</v>
      </c>
      <c r="C374" s="1" t="s">
        <v>5025</v>
      </c>
      <c r="D374" t="s">
        <v>5727</v>
      </c>
      <c r="E374" t="s">
        <v>4604</v>
      </c>
      <c r="F374" s="22">
        <v>17.27</v>
      </c>
      <c r="G374" t="str">
        <f>IFERROR(_xlfn.CONCAT("(",ROUND(Tabela_prod_oc[[#This Row],[QTD]]/VLOOKUP(Tabela_prod_oc[[#This Row],[PRODUTO]],Tabela_QTD_PCT[],3,0),2), " ", VLOOKUP(Tabela_prod_oc[[#This Row],[PRODUTO]],Tabela_QTD_PCT[],2,0),")"),"")</f>
        <v>(0,33 PCT)</v>
      </c>
      <c r="H374" s="1" t="str">
        <f>IFERROR((VLOOKUP(Tabela_prod_oc[[#This Row],[PRODUTO]],Tabela_QTD_PCT[],2,0)),"")</f>
        <v>PCT</v>
      </c>
      <c r="I374" s="20">
        <f>IFERROR((ROUND(Tabela_prod_oc[[#This Row],[QTD]]/VLOOKUP(Tabela_prod_oc[[#This Row],[PRODUTO]],Tabela_QTD_PCT[],3,0),2)),"0")</f>
        <v>0.33</v>
      </c>
      <c r="J374">
        <f>ROUNDUP(Tabela_prod_oc[[#This Row],[QTD DE PCT]],0)</f>
        <v>1</v>
      </c>
    </row>
    <row r="375" spans="1:10" hidden="1" x14ac:dyDescent="0.3">
      <c r="A375" s="1" t="s">
        <v>8039</v>
      </c>
      <c r="B375" s="12">
        <v>0</v>
      </c>
      <c r="E375" t="s">
        <v>4620</v>
      </c>
      <c r="F375" s="22">
        <v>1544.96</v>
      </c>
      <c r="G375" t="str">
        <f>IFERROR(_xlfn.CONCAT("(",ROUND(Tabela_prod_oc[[#This Row],[QTD]]/VLOOKUP(Tabela_prod_oc[[#This Row],[PRODUTO]],Tabela_QTD_PCT[],3,0),2), " ", VLOOKUP(Tabela_prod_oc[[#This Row],[PRODUTO]],Tabela_QTD_PCT[],2,0),")"),"")</f>
        <v/>
      </c>
      <c r="H375" s="1" t="str">
        <f>IFERROR((VLOOKUP(Tabela_prod_oc[[#This Row],[PRODUTO]],Tabela_QTD_PCT[],2,0)),"")</f>
        <v/>
      </c>
      <c r="I375" s="20" t="str">
        <f>IFERROR((ROUND(Tabela_prod_oc[[#This Row],[QTD]]/VLOOKUP(Tabela_prod_oc[[#This Row],[PRODUTO]],Tabela_QTD_PCT[],3,0),2)),"0")</f>
        <v>0</v>
      </c>
      <c r="J375">
        <f>ROUNDUP(Tabela_prod_oc[[#This Row],[QTD DE PCT]],0)</f>
        <v>0</v>
      </c>
    </row>
    <row r="376" spans="1:10" hidden="1" x14ac:dyDescent="0.3">
      <c r="A376" s="1" t="s">
        <v>8035</v>
      </c>
      <c r="B376" s="12">
        <v>0</v>
      </c>
      <c r="E376" t="s">
        <v>4618</v>
      </c>
      <c r="F376" s="22">
        <v>532.85</v>
      </c>
      <c r="G376" t="str">
        <f>IFERROR(_xlfn.CONCAT("(",ROUND(Tabela_prod_oc[[#This Row],[QTD]]/VLOOKUP(Tabela_prod_oc[[#This Row],[PRODUTO]],Tabela_QTD_PCT[],3,0),2), " ", VLOOKUP(Tabela_prod_oc[[#This Row],[PRODUTO]],Tabela_QTD_PCT[],2,0),")"),"")</f>
        <v/>
      </c>
      <c r="H376" s="1" t="str">
        <f>IFERROR((VLOOKUP(Tabela_prod_oc[[#This Row],[PRODUTO]],Tabela_QTD_PCT[],2,0)),"")</f>
        <v/>
      </c>
      <c r="I376" s="20" t="str">
        <f>IFERROR((ROUND(Tabela_prod_oc[[#This Row],[QTD]]/VLOOKUP(Tabela_prod_oc[[#This Row],[PRODUTO]],Tabela_QTD_PCT[],3,0),2)),"0")</f>
        <v>0</v>
      </c>
      <c r="J376">
        <f>ROUNDUP(Tabela_prod_oc[[#This Row],[QTD DE PCT]],0)</f>
        <v>0</v>
      </c>
    </row>
    <row r="377" spans="1:10" hidden="1" x14ac:dyDescent="0.3">
      <c r="A377" s="1" t="s">
        <v>7320</v>
      </c>
      <c r="B377" s="12">
        <v>1</v>
      </c>
      <c r="C377" s="1" t="s">
        <v>5030</v>
      </c>
      <c r="D377" t="s">
        <v>5731</v>
      </c>
      <c r="E377" t="s">
        <v>4607</v>
      </c>
      <c r="F377" s="22">
        <v>20.02</v>
      </c>
      <c r="G377" t="str">
        <f>IFERROR(_xlfn.CONCAT("(",ROUND(Tabela_prod_oc[[#This Row],[QTD]]/VLOOKUP(Tabela_prod_oc[[#This Row],[PRODUTO]],Tabela_QTD_PCT[],3,0),2), " ", VLOOKUP(Tabela_prod_oc[[#This Row],[PRODUTO]],Tabela_QTD_PCT[],2,0),")"),"")</f>
        <v>(0,08 PCT)</v>
      </c>
      <c r="H377" s="1" t="str">
        <f>IFERROR((VLOOKUP(Tabela_prod_oc[[#This Row],[PRODUTO]],Tabela_QTD_PCT[],2,0)),"")</f>
        <v>PCT</v>
      </c>
      <c r="I377" s="20">
        <f>IFERROR((ROUND(Tabela_prod_oc[[#This Row],[QTD]]/VLOOKUP(Tabela_prod_oc[[#This Row],[PRODUTO]],Tabela_QTD_PCT[],3,0),2)),"0")</f>
        <v>0.08</v>
      </c>
      <c r="J377">
        <f>ROUNDUP(Tabela_prod_oc[[#This Row],[QTD DE PCT]],0)</f>
        <v>1</v>
      </c>
    </row>
    <row r="378" spans="1:10" hidden="1" x14ac:dyDescent="0.3">
      <c r="A378" s="1" t="s">
        <v>8033</v>
      </c>
      <c r="B378" s="12">
        <v>480</v>
      </c>
      <c r="C378" s="1" t="s">
        <v>5801</v>
      </c>
      <c r="D378" t="s">
        <v>5802</v>
      </c>
      <c r="E378" t="s">
        <v>4627</v>
      </c>
      <c r="F378" s="22">
        <v>476.8</v>
      </c>
      <c r="G378" t="str">
        <f>IFERROR(_xlfn.CONCAT("(",ROUND(Tabela_prod_oc[[#This Row],[QTD]]/VLOOKUP(Tabela_prod_oc[[#This Row],[PRODUTO]],Tabela_QTD_PCT[],3,0),2), " ", VLOOKUP(Tabela_prod_oc[[#This Row],[PRODUTO]],Tabela_QTD_PCT[],2,0),")"),"")</f>
        <v>(40 PCT)</v>
      </c>
      <c r="H378" s="1" t="str">
        <f>IFERROR((VLOOKUP(Tabela_prod_oc[[#This Row],[PRODUTO]],Tabela_QTD_PCT[],2,0)),"")</f>
        <v>PCT</v>
      </c>
      <c r="I378" s="20">
        <f>IFERROR((ROUND(Tabela_prod_oc[[#This Row],[QTD]]/VLOOKUP(Tabela_prod_oc[[#This Row],[PRODUTO]],Tabela_QTD_PCT[],3,0),2)),"0")</f>
        <v>40</v>
      </c>
      <c r="J378">
        <f>ROUNDUP(Tabela_prod_oc[[#This Row],[QTD DE PCT]],0)</f>
        <v>40</v>
      </c>
    </row>
    <row r="379" spans="1:10" hidden="1" x14ac:dyDescent="0.3">
      <c r="A379" s="1" t="s">
        <v>8031</v>
      </c>
      <c r="B379" s="12">
        <v>0</v>
      </c>
      <c r="E379" t="s">
        <v>4616</v>
      </c>
      <c r="F379" s="22">
        <v>904.68</v>
      </c>
      <c r="G379" t="str">
        <f>IFERROR(_xlfn.CONCAT("(",ROUND(Tabela_prod_oc[[#This Row],[QTD]]/VLOOKUP(Tabela_prod_oc[[#This Row],[PRODUTO]],Tabela_QTD_PCT[],3,0),2), " ", VLOOKUP(Tabela_prod_oc[[#This Row],[PRODUTO]],Tabela_QTD_PCT[],2,0),")"),"")</f>
        <v/>
      </c>
      <c r="H379" s="1" t="str">
        <f>IFERROR((VLOOKUP(Tabela_prod_oc[[#This Row],[PRODUTO]],Tabela_QTD_PCT[],2,0)),"")</f>
        <v/>
      </c>
      <c r="I379" s="20" t="str">
        <f>IFERROR((ROUND(Tabela_prod_oc[[#This Row],[QTD]]/VLOOKUP(Tabela_prod_oc[[#This Row],[PRODUTO]],Tabela_QTD_PCT[],3,0),2)),"0")</f>
        <v>0</v>
      </c>
      <c r="J379">
        <f>ROUNDUP(Tabela_prod_oc[[#This Row],[QTD DE PCT]],0)</f>
        <v>0</v>
      </c>
    </row>
    <row r="380" spans="1:10" hidden="1" x14ac:dyDescent="0.3">
      <c r="A380" s="1" t="s">
        <v>7325</v>
      </c>
      <c r="B380" s="12">
        <v>6</v>
      </c>
      <c r="C380" s="1" t="s">
        <v>5030</v>
      </c>
      <c r="D380" t="s">
        <v>5731</v>
      </c>
      <c r="E380" t="s">
        <v>4606</v>
      </c>
      <c r="F380" s="22">
        <v>51.6</v>
      </c>
      <c r="G380" t="str">
        <f>IFERROR(_xlfn.CONCAT("(",ROUND(Tabela_prod_oc[[#This Row],[QTD]]/VLOOKUP(Tabela_prod_oc[[#This Row],[PRODUTO]],Tabela_QTD_PCT[],3,0),2), " ", VLOOKUP(Tabela_prod_oc[[#This Row],[PRODUTO]],Tabela_QTD_PCT[],2,0),")"),"")</f>
        <v>(0,5 PCT)</v>
      </c>
      <c r="H380" s="1" t="str">
        <f>IFERROR((VLOOKUP(Tabela_prod_oc[[#This Row],[PRODUTO]],Tabela_QTD_PCT[],2,0)),"")</f>
        <v>PCT</v>
      </c>
      <c r="I380" s="20">
        <f>IFERROR((ROUND(Tabela_prod_oc[[#This Row],[QTD]]/VLOOKUP(Tabela_prod_oc[[#This Row],[PRODUTO]],Tabela_QTD_PCT[],3,0),2)),"0")</f>
        <v>0.5</v>
      </c>
      <c r="J380">
        <f>ROUNDUP(Tabela_prod_oc[[#This Row],[QTD DE PCT]],0)</f>
        <v>1</v>
      </c>
    </row>
    <row r="381" spans="1:10" hidden="1" x14ac:dyDescent="0.3">
      <c r="A381" s="1" t="s">
        <v>8029</v>
      </c>
      <c r="B381" s="12">
        <v>12</v>
      </c>
      <c r="C381" s="1" t="s">
        <v>5767</v>
      </c>
      <c r="D381" t="s">
        <v>5768</v>
      </c>
      <c r="E381" t="s">
        <v>4627</v>
      </c>
      <c r="F381" s="22">
        <v>18.79</v>
      </c>
      <c r="G381" t="str">
        <f>IFERROR(_xlfn.CONCAT("(",ROUND(Tabela_prod_oc[[#This Row],[QTD]]/VLOOKUP(Tabela_prod_oc[[#This Row],[PRODUTO]],Tabela_QTD_PCT[],3,0),2), " ", VLOOKUP(Tabela_prod_oc[[#This Row],[PRODUTO]],Tabela_QTD_PCT[],2,0),")"),"")</f>
        <v>(1 PCT)</v>
      </c>
      <c r="H381" s="1" t="str">
        <f>IFERROR((VLOOKUP(Tabela_prod_oc[[#This Row],[PRODUTO]],Tabela_QTD_PCT[],2,0)),"")</f>
        <v>PCT</v>
      </c>
      <c r="I381" s="20">
        <f>IFERROR((ROUND(Tabela_prod_oc[[#This Row],[QTD]]/VLOOKUP(Tabela_prod_oc[[#This Row],[PRODUTO]],Tabela_QTD_PCT[],3,0),2)),"0")</f>
        <v>1</v>
      </c>
      <c r="J381">
        <f>ROUNDUP(Tabela_prod_oc[[#This Row],[QTD DE PCT]],0)</f>
        <v>1</v>
      </c>
    </row>
    <row r="382" spans="1:10" hidden="1" x14ac:dyDescent="0.3">
      <c r="A382" s="1" t="s">
        <v>7327</v>
      </c>
      <c r="B382" s="12">
        <v>1</v>
      </c>
      <c r="C382" s="1" t="s">
        <v>5712</v>
      </c>
      <c r="D382" t="s">
        <v>5734</v>
      </c>
      <c r="E382" t="s">
        <v>4606</v>
      </c>
      <c r="F382" s="22">
        <v>1.36</v>
      </c>
      <c r="G382" t="str">
        <f>IFERROR(_xlfn.CONCAT("(",ROUND(Tabela_prod_oc[[#This Row],[QTD]]/VLOOKUP(Tabela_prod_oc[[#This Row],[PRODUTO]],Tabela_QTD_PCT[],3,0),2), " ", VLOOKUP(Tabela_prod_oc[[#This Row],[PRODUTO]],Tabela_QTD_PCT[],2,0),")"),"")</f>
        <v>(0,08 PCT)</v>
      </c>
      <c r="H382" s="1" t="str">
        <f>IFERROR((VLOOKUP(Tabela_prod_oc[[#This Row],[PRODUTO]],Tabela_QTD_PCT[],2,0)),"")</f>
        <v>PCT</v>
      </c>
      <c r="I382" s="20">
        <f>IFERROR((ROUND(Tabela_prod_oc[[#This Row],[QTD]]/VLOOKUP(Tabela_prod_oc[[#This Row],[PRODUTO]],Tabela_QTD_PCT[],3,0),2)),"0")</f>
        <v>0.08</v>
      </c>
      <c r="J382">
        <f>ROUNDUP(Tabela_prod_oc[[#This Row],[QTD DE PCT]],0)</f>
        <v>1</v>
      </c>
    </row>
    <row r="383" spans="1:10" hidden="1" x14ac:dyDescent="0.3">
      <c r="A383" s="1" t="s">
        <v>7327</v>
      </c>
      <c r="B383" s="12">
        <v>4</v>
      </c>
      <c r="C383" s="1" t="s">
        <v>5025</v>
      </c>
      <c r="D383" t="s">
        <v>5727</v>
      </c>
      <c r="E383" t="s">
        <v>4606</v>
      </c>
      <c r="F383" s="22">
        <v>9.93</v>
      </c>
      <c r="G383" t="str">
        <f>IFERROR(_xlfn.CONCAT("(",ROUND(Tabela_prod_oc[[#This Row],[QTD]]/VLOOKUP(Tabela_prod_oc[[#This Row],[PRODUTO]],Tabela_QTD_PCT[],3,0),2), " ", VLOOKUP(Tabela_prod_oc[[#This Row],[PRODUTO]],Tabela_QTD_PCT[],2,0),")"),"")</f>
        <v>(0,67 PCT)</v>
      </c>
      <c r="H383" s="1" t="str">
        <f>IFERROR((VLOOKUP(Tabela_prod_oc[[#This Row],[PRODUTO]],Tabela_QTD_PCT[],2,0)),"")</f>
        <v>PCT</v>
      </c>
      <c r="I383" s="20">
        <f>IFERROR((ROUND(Tabela_prod_oc[[#This Row],[QTD]]/VLOOKUP(Tabela_prod_oc[[#This Row],[PRODUTO]],Tabela_QTD_PCT[],3,0),2)),"0")</f>
        <v>0.67</v>
      </c>
      <c r="J383">
        <f>ROUNDUP(Tabela_prod_oc[[#This Row],[QTD DE PCT]],0)</f>
        <v>1</v>
      </c>
    </row>
    <row r="384" spans="1:10" hidden="1" x14ac:dyDescent="0.3">
      <c r="A384" s="1" t="s">
        <v>8027</v>
      </c>
      <c r="B384" s="12">
        <v>0</v>
      </c>
      <c r="E384" t="s">
        <v>4616</v>
      </c>
      <c r="F384" s="22">
        <v>8866.7000000000007</v>
      </c>
      <c r="G384" t="str">
        <f>IFERROR(_xlfn.CONCAT("(",ROUND(Tabela_prod_oc[[#This Row],[QTD]]/VLOOKUP(Tabela_prod_oc[[#This Row],[PRODUTO]],Tabela_QTD_PCT[],3,0),2), " ", VLOOKUP(Tabela_prod_oc[[#This Row],[PRODUTO]],Tabela_QTD_PCT[],2,0),")"),"")</f>
        <v/>
      </c>
      <c r="H384" s="1" t="str">
        <f>IFERROR((VLOOKUP(Tabela_prod_oc[[#This Row],[PRODUTO]],Tabela_QTD_PCT[],2,0)),"")</f>
        <v/>
      </c>
      <c r="I384" s="20" t="str">
        <f>IFERROR((ROUND(Tabela_prod_oc[[#This Row],[QTD]]/VLOOKUP(Tabela_prod_oc[[#This Row],[PRODUTO]],Tabela_QTD_PCT[],3,0),2)),"0")</f>
        <v>0</v>
      </c>
      <c r="J384">
        <f>ROUNDUP(Tabela_prod_oc[[#This Row],[QTD DE PCT]],0)</f>
        <v>0</v>
      </c>
    </row>
    <row r="385" spans="1:10" hidden="1" x14ac:dyDescent="0.3">
      <c r="A385" s="1" t="s">
        <v>7331</v>
      </c>
      <c r="B385" s="12">
        <v>1</v>
      </c>
      <c r="C385" s="1" t="s">
        <v>5040</v>
      </c>
      <c r="D385" t="s">
        <v>5725</v>
      </c>
      <c r="E385" t="s">
        <v>4606</v>
      </c>
      <c r="F385" s="22">
        <v>1.77</v>
      </c>
      <c r="G385" t="str">
        <f>IFERROR(_xlfn.CONCAT("(",ROUND(Tabela_prod_oc[[#This Row],[QTD]]/VLOOKUP(Tabela_prod_oc[[#This Row],[PRODUTO]],Tabela_QTD_PCT[],3,0),2), " ", VLOOKUP(Tabela_prod_oc[[#This Row],[PRODUTO]],Tabela_QTD_PCT[],2,0),")"),"")</f>
        <v>(0,08 PCT)</v>
      </c>
      <c r="H385" s="1" t="str">
        <f>IFERROR((VLOOKUP(Tabela_prod_oc[[#This Row],[PRODUTO]],Tabela_QTD_PCT[],2,0)),"")</f>
        <v>PCT</v>
      </c>
      <c r="I385" s="20">
        <f>IFERROR((ROUND(Tabela_prod_oc[[#This Row],[QTD]]/VLOOKUP(Tabela_prod_oc[[#This Row],[PRODUTO]],Tabela_QTD_PCT[],3,0),2)),"0")</f>
        <v>0.08</v>
      </c>
      <c r="J385">
        <f>ROUNDUP(Tabela_prod_oc[[#This Row],[QTD DE PCT]],0)</f>
        <v>1</v>
      </c>
    </row>
    <row r="386" spans="1:10" hidden="1" x14ac:dyDescent="0.3">
      <c r="A386" s="1" t="s">
        <v>7331</v>
      </c>
      <c r="B386" s="12">
        <v>8</v>
      </c>
      <c r="C386" s="1" t="s">
        <v>5025</v>
      </c>
      <c r="D386" t="s">
        <v>5727</v>
      </c>
      <c r="E386" t="s">
        <v>4606</v>
      </c>
      <c r="F386" s="22">
        <v>17.12</v>
      </c>
      <c r="G386" t="str">
        <f>IFERROR(_xlfn.CONCAT("(",ROUND(Tabela_prod_oc[[#This Row],[QTD]]/VLOOKUP(Tabela_prod_oc[[#This Row],[PRODUTO]],Tabela_QTD_PCT[],3,0),2), " ", VLOOKUP(Tabela_prod_oc[[#This Row],[PRODUTO]],Tabela_QTD_PCT[],2,0),")"),"")</f>
        <v>(1,33 PCT)</v>
      </c>
      <c r="H386" s="1" t="str">
        <f>IFERROR((VLOOKUP(Tabela_prod_oc[[#This Row],[PRODUTO]],Tabela_QTD_PCT[],2,0)),"")</f>
        <v>PCT</v>
      </c>
      <c r="I386" s="20">
        <f>IFERROR((ROUND(Tabela_prod_oc[[#This Row],[QTD]]/VLOOKUP(Tabela_prod_oc[[#This Row],[PRODUTO]],Tabela_QTD_PCT[],3,0),2)),"0")</f>
        <v>1.33</v>
      </c>
      <c r="J386">
        <f>ROUNDUP(Tabela_prod_oc[[#This Row],[QTD DE PCT]],0)</f>
        <v>2</v>
      </c>
    </row>
    <row r="387" spans="1:10" hidden="1" x14ac:dyDescent="0.3">
      <c r="A387" s="1" t="s">
        <v>7331</v>
      </c>
      <c r="B387" s="12">
        <v>2</v>
      </c>
      <c r="C387" s="1" t="s">
        <v>5716</v>
      </c>
      <c r="D387" t="s">
        <v>5738</v>
      </c>
      <c r="E387" t="s">
        <v>4606</v>
      </c>
      <c r="F387" s="22">
        <v>1.1000000000000001</v>
      </c>
      <c r="G387" t="str">
        <f>IFERROR(_xlfn.CONCAT("(",ROUND(Tabela_prod_oc[[#This Row],[QTD]]/VLOOKUP(Tabela_prod_oc[[#This Row],[PRODUTO]],Tabela_QTD_PCT[],3,0),2), " ", VLOOKUP(Tabela_prod_oc[[#This Row],[PRODUTO]],Tabela_QTD_PCT[],2,0),")"),"")</f>
        <v>(0,04 CX)</v>
      </c>
      <c r="H387" s="1" t="str">
        <f>IFERROR((VLOOKUP(Tabela_prod_oc[[#This Row],[PRODUTO]],Tabela_QTD_PCT[],2,0)),"")</f>
        <v>CX</v>
      </c>
      <c r="I387" s="20">
        <f>IFERROR((ROUND(Tabela_prod_oc[[#This Row],[QTD]]/VLOOKUP(Tabela_prod_oc[[#This Row],[PRODUTO]],Tabela_QTD_PCT[],3,0),2)),"0")</f>
        <v>0.04</v>
      </c>
      <c r="J387">
        <f>ROUNDUP(Tabela_prod_oc[[#This Row],[QTD DE PCT]],0)</f>
        <v>1</v>
      </c>
    </row>
    <row r="388" spans="1:10" hidden="1" x14ac:dyDescent="0.3">
      <c r="A388" s="1" t="s">
        <v>7331</v>
      </c>
      <c r="B388" s="12">
        <v>5</v>
      </c>
      <c r="C388" s="1" t="s">
        <v>5028</v>
      </c>
      <c r="D388" t="s">
        <v>5726</v>
      </c>
      <c r="E388" t="s">
        <v>4606</v>
      </c>
      <c r="F388" s="22">
        <v>8</v>
      </c>
      <c r="G388" t="str">
        <f>IFERROR(_xlfn.CONCAT("(",ROUND(Tabela_prod_oc[[#This Row],[QTD]]/VLOOKUP(Tabela_prod_oc[[#This Row],[PRODUTO]],Tabela_QTD_PCT[],3,0),2), " ", VLOOKUP(Tabela_prod_oc[[#This Row],[PRODUTO]],Tabela_QTD_PCT[],2,0),")"),"")</f>
        <v>(0,83 PCT)</v>
      </c>
      <c r="H388" s="1" t="str">
        <f>IFERROR((VLOOKUP(Tabela_prod_oc[[#This Row],[PRODUTO]],Tabela_QTD_PCT[],2,0)),"")</f>
        <v>PCT</v>
      </c>
      <c r="I388" s="20">
        <f>IFERROR((ROUND(Tabela_prod_oc[[#This Row],[QTD]]/VLOOKUP(Tabela_prod_oc[[#This Row],[PRODUTO]],Tabela_QTD_PCT[],3,0),2)),"0")</f>
        <v>0.83</v>
      </c>
      <c r="J388">
        <f>ROUNDUP(Tabela_prod_oc[[#This Row],[QTD DE PCT]],0)</f>
        <v>1</v>
      </c>
    </row>
    <row r="389" spans="1:10" hidden="1" x14ac:dyDescent="0.3">
      <c r="A389" s="1" t="s">
        <v>7331</v>
      </c>
      <c r="B389" s="12">
        <v>2</v>
      </c>
      <c r="C389" s="1" t="s">
        <v>5712</v>
      </c>
      <c r="D389" t="s">
        <v>5734</v>
      </c>
      <c r="E389" t="s">
        <v>4606</v>
      </c>
      <c r="F389" s="22">
        <v>1.18</v>
      </c>
      <c r="G389" t="str">
        <f>IFERROR(_xlfn.CONCAT("(",ROUND(Tabela_prod_oc[[#This Row],[QTD]]/VLOOKUP(Tabela_prod_oc[[#This Row],[PRODUTO]],Tabela_QTD_PCT[],3,0),2), " ", VLOOKUP(Tabela_prod_oc[[#This Row],[PRODUTO]],Tabela_QTD_PCT[],2,0),")"),"")</f>
        <v>(0,17 PCT)</v>
      </c>
      <c r="H389" s="1" t="str">
        <f>IFERROR((VLOOKUP(Tabela_prod_oc[[#This Row],[PRODUTO]],Tabela_QTD_PCT[],2,0)),"")</f>
        <v>PCT</v>
      </c>
      <c r="I389" s="20">
        <f>IFERROR((ROUND(Tabela_prod_oc[[#This Row],[QTD]]/VLOOKUP(Tabela_prod_oc[[#This Row],[PRODUTO]],Tabela_QTD_PCT[],3,0),2)),"0")</f>
        <v>0.17</v>
      </c>
      <c r="J389">
        <f>ROUNDUP(Tabela_prod_oc[[#This Row],[QTD DE PCT]],0)</f>
        <v>1</v>
      </c>
    </row>
    <row r="390" spans="1:10" hidden="1" x14ac:dyDescent="0.3">
      <c r="A390" s="1" t="s">
        <v>7331</v>
      </c>
      <c r="B390" s="12">
        <v>1</v>
      </c>
      <c r="C390" s="1" t="s">
        <v>5777</v>
      </c>
      <c r="D390" t="s">
        <v>5778</v>
      </c>
      <c r="E390" t="s">
        <v>4606</v>
      </c>
      <c r="F390" s="22">
        <v>3.18</v>
      </c>
      <c r="G390" t="str">
        <f>IFERROR(_xlfn.CONCAT("(",ROUND(Tabela_prod_oc[[#This Row],[QTD]]/VLOOKUP(Tabela_prod_oc[[#This Row],[PRODUTO]],Tabela_QTD_PCT[],3,0),2), " ", VLOOKUP(Tabela_prod_oc[[#This Row],[PRODUTO]],Tabela_QTD_PCT[],2,0),")"),"")</f>
        <v>(0,17 PCT)</v>
      </c>
      <c r="H390" s="1" t="str">
        <f>IFERROR((VLOOKUP(Tabela_prod_oc[[#This Row],[PRODUTO]],Tabela_QTD_PCT[],2,0)),"")</f>
        <v>PCT</v>
      </c>
      <c r="I390" s="20">
        <f>IFERROR((ROUND(Tabela_prod_oc[[#This Row],[QTD]]/VLOOKUP(Tabela_prod_oc[[#This Row],[PRODUTO]],Tabela_QTD_PCT[],3,0),2)),"0")</f>
        <v>0.17</v>
      </c>
      <c r="J390">
        <f>ROUNDUP(Tabela_prod_oc[[#This Row],[QTD DE PCT]],0)</f>
        <v>1</v>
      </c>
    </row>
    <row r="391" spans="1:10" hidden="1" x14ac:dyDescent="0.3">
      <c r="A391" s="1" t="s">
        <v>7331</v>
      </c>
      <c r="B391" s="12">
        <v>1</v>
      </c>
      <c r="C391" s="1" t="s">
        <v>5769</v>
      </c>
      <c r="D391" t="s">
        <v>5770</v>
      </c>
      <c r="E391" t="s">
        <v>4606</v>
      </c>
      <c r="F391" s="22">
        <v>3.18</v>
      </c>
      <c r="G391" t="str">
        <f>IFERROR(_xlfn.CONCAT("(",ROUND(Tabela_prod_oc[[#This Row],[QTD]]/VLOOKUP(Tabela_prod_oc[[#This Row],[PRODUTO]],Tabela_QTD_PCT[],3,0),2), " ", VLOOKUP(Tabela_prod_oc[[#This Row],[PRODUTO]],Tabela_QTD_PCT[],2,0),")"),"")</f>
        <v>(0,17 PCT)</v>
      </c>
      <c r="H391" s="1" t="str">
        <f>IFERROR((VLOOKUP(Tabela_prod_oc[[#This Row],[PRODUTO]],Tabela_QTD_PCT[],2,0)),"")</f>
        <v>PCT</v>
      </c>
      <c r="I391" s="20">
        <f>IFERROR((ROUND(Tabela_prod_oc[[#This Row],[QTD]]/VLOOKUP(Tabela_prod_oc[[#This Row],[PRODUTO]],Tabela_QTD_PCT[],3,0),2)),"0")</f>
        <v>0.17</v>
      </c>
      <c r="J391">
        <f>ROUNDUP(Tabela_prod_oc[[#This Row],[QTD DE PCT]],0)</f>
        <v>1</v>
      </c>
    </row>
    <row r="392" spans="1:10" hidden="1" x14ac:dyDescent="0.3">
      <c r="A392" s="1" t="s">
        <v>7331</v>
      </c>
      <c r="B392" s="12">
        <v>2</v>
      </c>
      <c r="C392" s="1" t="s">
        <v>5030</v>
      </c>
      <c r="D392" t="s">
        <v>5731</v>
      </c>
      <c r="E392" t="s">
        <v>4606</v>
      </c>
      <c r="F392" s="22">
        <v>2.78</v>
      </c>
      <c r="G392" t="str">
        <f>IFERROR(_xlfn.CONCAT("(",ROUND(Tabela_prod_oc[[#This Row],[QTD]]/VLOOKUP(Tabela_prod_oc[[#This Row],[PRODUTO]],Tabela_QTD_PCT[],3,0),2), " ", VLOOKUP(Tabela_prod_oc[[#This Row],[PRODUTO]],Tabela_QTD_PCT[],2,0),")"),"")</f>
        <v>(0,17 PCT)</v>
      </c>
      <c r="H392" s="1" t="str">
        <f>IFERROR((VLOOKUP(Tabela_prod_oc[[#This Row],[PRODUTO]],Tabela_QTD_PCT[],2,0)),"")</f>
        <v>PCT</v>
      </c>
      <c r="I392" s="20">
        <f>IFERROR((ROUND(Tabela_prod_oc[[#This Row],[QTD]]/VLOOKUP(Tabela_prod_oc[[#This Row],[PRODUTO]],Tabela_QTD_PCT[],3,0),2)),"0")</f>
        <v>0.17</v>
      </c>
      <c r="J392">
        <f>ROUNDUP(Tabela_prod_oc[[#This Row],[QTD DE PCT]],0)</f>
        <v>1</v>
      </c>
    </row>
    <row r="393" spans="1:10" hidden="1" x14ac:dyDescent="0.3">
      <c r="A393" s="1" t="s">
        <v>7331</v>
      </c>
      <c r="B393" s="12">
        <v>2</v>
      </c>
      <c r="C393" s="1" t="s">
        <v>5032</v>
      </c>
      <c r="D393" t="s">
        <v>5728</v>
      </c>
      <c r="E393" t="s">
        <v>4606</v>
      </c>
      <c r="F393" s="22">
        <v>1.76</v>
      </c>
      <c r="G393" t="str">
        <f>IFERROR(_xlfn.CONCAT("(",ROUND(Tabela_prod_oc[[#This Row],[QTD]]/VLOOKUP(Tabela_prod_oc[[#This Row],[PRODUTO]],Tabela_QTD_PCT[],3,0),2), " ", VLOOKUP(Tabela_prod_oc[[#This Row],[PRODUTO]],Tabela_QTD_PCT[],2,0),")"),"")</f>
        <v>(0,17 PCT)</v>
      </c>
      <c r="H393" s="1" t="str">
        <f>IFERROR((VLOOKUP(Tabela_prod_oc[[#This Row],[PRODUTO]],Tabela_QTD_PCT[],2,0)),"")</f>
        <v>PCT</v>
      </c>
      <c r="I393" s="20">
        <f>IFERROR((ROUND(Tabela_prod_oc[[#This Row],[QTD]]/VLOOKUP(Tabela_prod_oc[[#This Row],[PRODUTO]],Tabela_QTD_PCT[],3,0),2)),"0")</f>
        <v>0.17</v>
      </c>
      <c r="J393">
        <f>ROUNDUP(Tabela_prod_oc[[#This Row],[QTD DE PCT]],0)</f>
        <v>1</v>
      </c>
    </row>
    <row r="394" spans="1:10" hidden="1" x14ac:dyDescent="0.3">
      <c r="A394" s="1" t="s">
        <v>7331</v>
      </c>
      <c r="B394" s="12">
        <v>1</v>
      </c>
      <c r="C394" s="1" t="s">
        <v>5034</v>
      </c>
      <c r="D394" t="s">
        <v>5733</v>
      </c>
      <c r="E394" t="s">
        <v>4606</v>
      </c>
      <c r="F394" s="22">
        <v>1.2</v>
      </c>
      <c r="G394" t="str">
        <f>IFERROR(_xlfn.CONCAT("(",ROUND(Tabela_prod_oc[[#This Row],[QTD]]/VLOOKUP(Tabela_prod_oc[[#This Row],[PRODUTO]],Tabela_QTD_PCT[],3,0),2), " ", VLOOKUP(Tabela_prod_oc[[#This Row],[PRODUTO]],Tabela_QTD_PCT[],2,0),")"),"")</f>
        <v>(0,08 PCT)</v>
      </c>
      <c r="H394" s="1" t="str">
        <f>IFERROR((VLOOKUP(Tabela_prod_oc[[#This Row],[PRODUTO]],Tabela_QTD_PCT[],2,0)),"")</f>
        <v>PCT</v>
      </c>
      <c r="I394" s="20">
        <f>IFERROR((ROUND(Tabela_prod_oc[[#This Row],[QTD]]/VLOOKUP(Tabela_prod_oc[[#This Row],[PRODUTO]],Tabela_QTD_PCT[],3,0),2)),"0")</f>
        <v>0.08</v>
      </c>
      <c r="J394">
        <f>ROUNDUP(Tabela_prod_oc[[#This Row],[QTD DE PCT]],0)</f>
        <v>1</v>
      </c>
    </row>
    <row r="395" spans="1:10" hidden="1" x14ac:dyDescent="0.3">
      <c r="A395" s="1" t="s">
        <v>7331</v>
      </c>
      <c r="B395" s="12">
        <v>3</v>
      </c>
      <c r="C395" s="1" t="s">
        <v>5035</v>
      </c>
      <c r="D395" t="s">
        <v>5729</v>
      </c>
      <c r="E395" t="s">
        <v>4606</v>
      </c>
      <c r="F395" s="22">
        <v>21.15</v>
      </c>
      <c r="G395" t="str">
        <f>IFERROR(_xlfn.CONCAT("(",ROUND(Tabela_prod_oc[[#This Row],[QTD]]/VLOOKUP(Tabela_prod_oc[[#This Row],[PRODUTO]],Tabela_QTD_PCT[],3,0),2), " ", VLOOKUP(Tabela_prod_oc[[#This Row],[PRODUTO]],Tabela_QTD_PCT[],2,0),")"),"")</f>
        <v>(1,5 PCT)</v>
      </c>
      <c r="H395" s="1" t="str">
        <f>IFERROR((VLOOKUP(Tabela_prod_oc[[#This Row],[PRODUTO]],Tabela_QTD_PCT[],2,0)),"")</f>
        <v>PCT</v>
      </c>
      <c r="I395" s="20">
        <f>IFERROR((ROUND(Tabela_prod_oc[[#This Row],[QTD]]/VLOOKUP(Tabela_prod_oc[[#This Row],[PRODUTO]],Tabela_QTD_PCT[],3,0),2)),"0")</f>
        <v>1.5</v>
      </c>
      <c r="J395">
        <f>ROUNDUP(Tabela_prod_oc[[#This Row],[QTD DE PCT]],0)</f>
        <v>2</v>
      </c>
    </row>
    <row r="396" spans="1:10" hidden="1" x14ac:dyDescent="0.3">
      <c r="A396" s="1" t="s">
        <v>8026</v>
      </c>
      <c r="B396" s="12">
        <v>24</v>
      </c>
      <c r="C396" s="1" t="s">
        <v>5030</v>
      </c>
      <c r="D396" t="s">
        <v>5731</v>
      </c>
      <c r="E396" t="s">
        <v>4627</v>
      </c>
      <c r="F396" s="22">
        <v>36.200000000000003</v>
      </c>
      <c r="G396" t="str">
        <f>IFERROR(_xlfn.CONCAT("(",ROUND(Tabela_prod_oc[[#This Row],[QTD]]/VLOOKUP(Tabela_prod_oc[[#This Row],[PRODUTO]],Tabela_QTD_PCT[],3,0),2), " ", VLOOKUP(Tabela_prod_oc[[#This Row],[PRODUTO]],Tabela_QTD_PCT[],2,0),")"),"")</f>
        <v>(2 PCT)</v>
      </c>
      <c r="H396" s="1" t="str">
        <f>IFERROR((VLOOKUP(Tabela_prod_oc[[#This Row],[PRODUTO]],Tabela_QTD_PCT[],2,0)),"")</f>
        <v>PCT</v>
      </c>
      <c r="I396" s="20">
        <f>IFERROR((ROUND(Tabela_prod_oc[[#This Row],[QTD]]/VLOOKUP(Tabela_prod_oc[[#This Row],[PRODUTO]],Tabela_QTD_PCT[],3,0),2)),"0")</f>
        <v>2</v>
      </c>
      <c r="J396">
        <f>ROUNDUP(Tabela_prod_oc[[#This Row],[QTD DE PCT]],0)</f>
        <v>2</v>
      </c>
    </row>
    <row r="397" spans="1:10" hidden="1" x14ac:dyDescent="0.3">
      <c r="A397" s="1" t="s">
        <v>8024</v>
      </c>
      <c r="B397" s="12">
        <v>0</v>
      </c>
      <c r="E397" t="s">
        <v>4638</v>
      </c>
      <c r="F397" s="22">
        <v>35314</v>
      </c>
      <c r="G397" t="str">
        <f>IFERROR(_xlfn.CONCAT("(",ROUND(Tabela_prod_oc[[#This Row],[QTD]]/VLOOKUP(Tabela_prod_oc[[#This Row],[PRODUTO]],Tabela_QTD_PCT[],3,0),2), " ", VLOOKUP(Tabela_prod_oc[[#This Row],[PRODUTO]],Tabela_QTD_PCT[],2,0),")"),"")</f>
        <v/>
      </c>
      <c r="H397" s="1" t="str">
        <f>IFERROR((VLOOKUP(Tabela_prod_oc[[#This Row],[PRODUTO]],Tabela_QTD_PCT[],2,0)),"")</f>
        <v/>
      </c>
      <c r="I397" s="20" t="str">
        <f>IFERROR((ROUND(Tabela_prod_oc[[#This Row],[QTD]]/VLOOKUP(Tabela_prod_oc[[#This Row],[PRODUTO]],Tabela_QTD_PCT[],3,0),2)),"0")</f>
        <v>0</v>
      </c>
      <c r="J397">
        <f>ROUNDUP(Tabela_prod_oc[[#This Row],[QTD DE PCT]],0)</f>
        <v>0</v>
      </c>
    </row>
    <row r="398" spans="1:10" hidden="1" x14ac:dyDescent="0.3">
      <c r="A398" s="1" t="s">
        <v>7333</v>
      </c>
      <c r="B398" s="12">
        <v>24</v>
      </c>
      <c r="C398" s="1" t="s">
        <v>5030</v>
      </c>
      <c r="D398" t="s">
        <v>5731</v>
      </c>
      <c r="E398" t="s">
        <v>4607</v>
      </c>
      <c r="F398" s="22">
        <v>35.64</v>
      </c>
      <c r="G398" t="str">
        <f>IFERROR(_xlfn.CONCAT("(",ROUND(Tabela_prod_oc[[#This Row],[QTD]]/VLOOKUP(Tabela_prod_oc[[#This Row],[PRODUTO]],Tabela_QTD_PCT[],3,0),2), " ", VLOOKUP(Tabela_prod_oc[[#This Row],[PRODUTO]],Tabela_QTD_PCT[],2,0),")"),"")</f>
        <v>(2 PCT)</v>
      </c>
      <c r="H398" s="1" t="str">
        <f>IFERROR((VLOOKUP(Tabela_prod_oc[[#This Row],[PRODUTO]],Tabela_QTD_PCT[],2,0)),"")</f>
        <v>PCT</v>
      </c>
      <c r="I398" s="20">
        <f>IFERROR((ROUND(Tabela_prod_oc[[#This Row],[QTD]]/VLOOKUP(Tabela_prod_oc[[#This Row],[PRODUTO]],Tabela_QTD_PCT[],3,0),2)),"0")</f>
        <v>2</v>
      </c>
      <c r="J398">
        <f>ROUNDUP(Tabela_prod_oc[[#This Row],[QTD DE PCT]],0)</f>
        <v>2</v>
      </c>
    </row>
    <row r="399" spans="1:10" hidden="1" x14ac:dyDescent="0.3">
      <c r="A399" s="1" t="s">
        <v>7333</v>
      </c>
      <c r="B399" s="12">
        <v>12</v>
      </c>
      <c r="C399" s="1" t="s">
        <v>5712</v>
      </c>
      <c r="D399" t="s">
        <v>5734</v>
      </c>
      <c r="E399" t="s">
        <v>4607</v>
      </c>
      <c r="F399" s="22">
        <v>15.08</v>
      </c>
      <c r="G399" t="str">
        <f>IFERROR(_xlfn.CONCAT("(",ROUND(Tabela_prod_oc[[#This Row],[QTD]]/VLOOKUP(Tabela_prod_oc[[#This Row],[PRODUTO]],Tabela_QTD_PCT[],3,0),2), " ", VLOOKUP(Tabela_prod_oc[[#This Row],[PRODUTO]],Tabela_QTD_PCT[],2,0),")"),"")</f>
        <v>(1 PCT)</v>
      </c>
      <c r="H399" s="1" t="str">
        <f>IFERROR((VLOOKUP(Tabela_prod_oc[[#This Row],[PRODUTO]],Tabela_QTD_PCT[],2,0)),"")</f>
        <v>PCT</v>
      </c>
      <c r="I399" s="20">
        <f>IFERROR((ROUND(Tabela_prod_oc[[#This Row],[QTD]]/VLOOKUP(Tabela_prod_oc[[#This Row],[PRODUTO]],Tabela_QTD_PCT[],3,0),2)),"0")</f>
        <v>1</v>
      </c>
      <c r="J399">
        <f>ROUNDUP(Tabela_prod_oc[[#This Row],[QTD DE PCT]],0)</f>
        <v>1</v>
      </c>
    </row>
    <row r="400" spans="1:10" hidden="1" x14ac:dyDescent="0.3">
      <c r="A400" s="1" t="s">
        <v>7336</v>
      </c>
      <c r="B400" s="12">
        <v>2</v>
      </c>
      <c r="C400" s="1" t="s">
        <v>5712</v>
      </c>
      <c r="D400" t="s">
        <v>5734</v>
      </c>
      <c r="E400" t="s">
        <v>4606</v>
      </c>
      <c r="F400" s="22">
        <v>15.28</v>
      </c>
      <c r="G400" t="str">
        <f>IFERROR(_xlfn.CONCAT("(",ROUND(Tabela_prod_oc[[#This Row],[QTD]]/VLOOKUP(Tabela_prod_oc[[#This Row],[PRODUTO]],Tabela_QTD_PCT[],3,0),2), " ", VLOOKUP(Tabela_prod_oc[[#This Row],[PRODUTO]],Tabela_QTD_PCT[],2,0),")"),"")</f>
        <v>(0,17 PCT)</v>
      </c>
      <c r="H400" s="1" t="str">
        <f>IFERROR((VLOOKUP(Tabela_prod_oc[[#This Row],[PRODUTO]],Tabela_QTD_PCT[],2,0)),"")</f>
        <v>PCT</v>
      </c>
      <c r="I400" s="20">
        <f>IFERROR((ROUND(Tabela_prod_oc[[#This Row],[QTD]]/VLOOKUP(Tabela_prod_oc[[#This Row],[PRODUTO]],Tabela_QTD_PCT[],3,0),2)),"0")</f>
        <v>0.17</v>
      </c>
      <c r="J400">
        <f>ROUNDUP(Tabela_prod_oc[[#This Row],[QTD DE PCT]],0)</f>
        <v>1</v>
      </c>
    </row>
    <row r="401" spans="1:10" hidden="1" x14ac:dyDescent="0.3">
      <c r="A401" s="1" t="s">
        <v>7340</v>
      </c>
      <c r="B401" s="12">
        <v>18</v>
      </c>
      <c r="C401" s="1" t="s">
        <v>5715</v>
      </c>
      <c r="D401" t="s">
        <v>5737</v>
      </c>
      <c r="E401" t="s">
        <v>4604</v>
      </c>
      <c r="F401" s="22">
        <v>64.2</v>
      </c>
      <c r="G401" t="str">
        <f>IFERROR(_xlfn.CONCAT("(",ROUND(Tabela_prod_oc[[#This Row],[QTD]]/VLOOKUP(Tabela_prod_oc[[#This Row],[PRODUTO]],Tabela_QTD_PCT[],3,0),2), " ", VLOOKUP(Tabela_prod_oc[[#This Row],[PRODUTO]],Tabela_QTD_PCT[],2,0),")"),"")</f>
        <v>(3 PCT)</v>
      </c>
      <c r="H401" s="1" t="str">
        <f>IFERROR((VLOOKUP(Tabela_prod_oc[[#This Row],[PRODUTO]],Tabela_QTD_PCT[],2,0)),"")</f>
        <v>PCT</v>
      </c>
      <c r="I401" s="20">
        <f>IFERROR((ROUND(Tabela_prod_oc[[#This Row],[QTD]]/VLOOKUP(Tabela_prod_oc[[#This Row],[PRODUTO]],Tabela_QTD_PCT[],3,0),2)),"0")</f>
        <v>3</v>
      </c>
      <c r="J401">
        <f>ROUNDUP(Tabela_prod_oc[[#This Row],[QTD DE PCT]],0)</f>
        <v>3</v>
      </c>
    </row>
    <row r="402" spans="1:10" hidden="1" x14ac:dyDescent="0.3">
      <c r="A402" s="1" t="s">
        <v>7343</v>
      </c>
      <c r="B402" s="12">
        <v>88</v>
      </c>
      <c r="C402" s="1" t="s">
        <v>5035</v>
      </c>
      <c r="D402" t="s">
        <v>5729</v>
      </c>
      <c r="E402" t="s">
        <v>4609</v>
      </c>
      <c r="F402" s="22">
        <v>393.8</v>
      </c>
      <c r="G402" t="str">
        <f>IFERROR(_xlfn.CONCAT("(",ROUND(Tabela_prod_oc[[#This Row],[QTD]]/VLOOKUP(Tabela_prod_oc[[#This Row],[PRODUTO]],Tabela_QTD_PCT[],3,0),2), " ", VLOOKUP(Tabela_prod_oc[[#This Row],[PRODUTO]],Tabela_QTD_PCT[],2,0),")"),"")</f>
        <v>(44 PCT)</v>
      </c>
      <c r="H402" s="1" t="str">
        <f>IFERROR((VLOOKUP(Tabela_prod_oc[[#This Row],[PRODUTO]],Tabela_QTD_PCT[],2,0)),"")</f>
        <v>PCT</v>
      </c>
      <c r="I402" s="20">
        <f>IFERROR((ROUND(Tabela_prod_oc[[#This Row],[QTD]]/VLOOKUP(Tabela_prod_oc[[#This Row],[PRODUTO]],Tabela_QTD_PCT[],3,0),2)),"0")</f>
        <v>44</v>
      </c>
      <c r="J402">
        <f>ROUNDUP(Tabela_prod_oc[[#This Row],[QTD DE PCT]],0)</f>
        <v>44</v>
      </c>
    </row>
    <row r="403" spans="1:10" hidden="1" x14ac:dyDescent="0.3">
      <c r="A403" s="1" t="s">
        <v>7343</v>
      </c>
      <c r="B403" s="12">
        <v>96</v>
      </c>
      <c r="C403" s="1" t="s">
        <v>5717</v>
      </c>
      <c r="D403" t="s">
        <v>5739</v>
      </c>
      <c r="E403" t="s">
        <v>4609</v>
      </c>
      <c r="F403" s="22">
        <v>40.24</v>
      </c>
      <c r="G403" t="str">
        <f>IFERROR(_xlfn.CONCAT("(",ROUND(Tabela_prod_oc[[#This Row],[QTD]]/VLOOKUP(Tabela_prod_oc[[#This Row],[PRODUTO]],Tabela_QTD_PCT[],3,0),2), " ", VLOOKUP(Tabela_prod_oc[[#This Row],[PRODUTO]],Tabela_QTD_PCT[],2,0),")"),"")</f>
        <v>(2 CX)</v>
      </c>
      <c r="H403" s="1" t="str">
        <f>IFERROR((VLOOKUP(Tabela_prod_oc[[#This Row],[PRODUTO]],Tabela_QTD_PCT[],2,0)),"")</f>
        <v>CX</v>
      </c>
      <c r="I403" s="20">
        <f>IFERROR((ROUND(Tabela_prod_oc[[#This Row],[QTD]]/VLOOKUP(Tabela_prod_oc[[#This Row],[PRODUTO]],Tabela_QTD_PCT[],3,0),2)),"0")</f>
        <v>2</v>
      </c>
      <c r="J403">
        <f>ROUNDUP(Tabela_prod_oc[[#This Row],[QTD DE PCT]],0)</f>
        <v>2</v>
      </c>
    </row>
    <row r="404" spans="1:10" hidden="1" x14ac:dyDescent="0.3">
      <c r="A404" s="1" t="s">
        <v>8020</v>
      </c>
      <c r="B404" s="12">
        <v>0</v>
      </c>
      <c r="E404" t="s">
        <v>4636</v>
      </c>
      <c r="F404" s="22">
        <v>6170</v>
      </c>
      <c r="G404" t="str">
        <f>IFERROR(_xlfn.CONCAT("(",ROUND(Tabela_prod_oc[[#This Row],[QTD]]/VLOOKUP(Tabela_prod_oc[[#This Row],[PRODUTO]],Tabela_QTD_PCT[],3,0),2), " ", VLOOKUP(Tabela_prod_oc[[#This Row],[PRODUTO]],Tabela_QTD_PCT[],2,0),")"),"")</f>
        <v/>
      </c>
      <c r="H404" s="1" t="str">
        <f>IFERROR((VLOOKUP(Tabela_prod_oc[[#This Row],[PRODUTO]],Tabela_QTD_PCT[],2,0)),"")</f>
        <v/>
      </c>
      <c r="I404" s="20" t="str">
        <f>IFERROR((ROUND(Tabela_prod_oc[[#This Row],[QTD]]/VLOOKUP(Tabela_prod_oc[[#This Row],[PRODUTO]],Tabela_QTD_PCT[],3,0),2)),"0")</f>
        <v>0</v>
      </c>
      <c r="J404">
        <f>ROUNDUP(Tabela_prod_oc[[#This Row],[QTD DE PCT]],0)</f>
        <v>0</v>
      </c>
    </row>
    <row r="405" spans="1:10" hidden="1" x14ac:dyDescent="0.3">
      <c r="A405" s="1" t="s">
        <v>8019</v>
      </c>
      <c r="B405" s="12">
        <v>60</v>
      </c>
      <c r="C405" s="1" t="s">
        <v>5025</v>
      </c>
      <c r="D405" t="s">
        <v>5727</v>
      </c>
      <c r="E405" t="s">
        <v>4619</v>
      </c>
      <c r="F405" s="22">
        <v>106.3</v>
      </c>
      <c r="G405" t="str">
        <f>IFERROR(_xlfn.CONCAT("(",ROUND(Tabela_prod_oc[[#This Row],[QTD]]/VLOOKUP(Tabela_prod_oc[[#This Row],[PRODUTO]],Tabela_QTD_PCT[],3,0),2), " ", VLOOKUP(Tabela_prod_oc[[#This Row],[PRODUTO]],Tabela_QTD_PCT[],2,0),")"),"")</f>
        <v>(10 PCT)</v>
      </c>
      <c r="H405" s="1" t="str">
        <f>IFERROR((VLOOKUP(Tabela_prod_oc[[#This Row],[PRODUTO]],Tabela_QTD_PCT[],2,0)),"")</f>
        <v>PCT</v>
      </c>
      <c r="I405" s="20">
        <f>IFERROR((ROUND(Tabela_prod_oc[[#This Row],[QTD]]/VLOOKUP(Tabela_prod_oc[[#This Row],[PRODUTO]],Tabela_QTD_PCT[],3,0),2)),"0")</f>
        <v>10</v>
      </c>
      <c r="J405">
        <f>ROUNDUP(Tabela_prod_oc[[#This Row],[QTD DE PCT]],0)</f>
        <v>10</v>
      </c>
    </row>
    <row r="406" spans="1:10" hidden="1" x14ac:dyDescent="0.3">
      <c r="A406" s="1" t="s">
        <v>8017</v>
      </c>
      <c r="B406" s="12">
        <v>0</v>
      </c>
      <c r="E406" t="s">
        <v>4630</v>
      </c>
      <c r="F406" s="22">
        <v>5224.2</v>
      </c>
      <c r="G406" t="str">
        <f>IFERROR(_xlfn.CONCAT("(",ROUND(Tabela_prod_oc[[#This Row],[QTD]]/VLOOKUP(Tabela_prod_oc[[#This Row],[PRODUTO]],Tabela_QTD_PCT[],3,0),2), " ", VLOOKUP(Tabela_prod_oc[[#This Row],[PRODUTO]],Tabela_QTD_PCT[],2,0),")"),"")</f>
        <v/>
      </c>
      <c r="H406" s="1" t="str">
        <f>IFERROR((VLOOKUP(Tabela_prod_oc[[#This Row],[PRODUTO]],Tabela_QTD_PCT[],2,0)),"")</f>
        <v/>
      </c>
      <c r="I406" s="20" t="str">
        <f>IFERROR((ROUND(Tabela_prod_oc[[#This Row],[QTD]]/VLOOKUP(Tabela_prod_oc[[#This Row],[PRODUTO]],Tabela_QTD_PCT[],3,0),2)),"0")</f>
        <v>0</v>
      </c>
      <c r="J406">
        <f>ROUNDUP(Tabela_prod_oc[[#This Row],[QTD DE PCT]],0)</f>
        <v>0</v>
      </c>
    </row>
    <row r="407" spans="1:10" hidden="1" x14ac:dyDescent="0.3">
      <c r="A407" s="1" t="s">
        <v>7346</v>
      </c>
      <c r="B407" s="12">
        <v>12</v>
      </c>
      <c r="C407" s="1" t="s">
        <v>5767</v>
      </c>
      <c r="D407" t="s">
        <v>5768</v>
      </c>
      <c r="E407" t="s">
        <v>4607</v>
      </c>
      <c r="F407" s="22">
        <v>16.8</v>
      </c>
      <c r="G407" t="str">
        <f>IFERROR(_xlfn.CONCAT("(",ROUND(Tabela_prod_oc[[#This Row],[QTD]]/VLOOKUP(Tabela_prod_oc[[#This Row],[PRODUTO]],Tabela_QTD_PCT[],3,0),2), " ", VLOOKUP(Tabela_prod_oc[[#This Row],[PRODUTO]],Tabela_QTD_PCT[],2,0),")"),"")</f>
        <v>(1 PCT)</v>
      </c>
      <c r="H407" s="1" t="str">
        <f>IFERROR((VLOOKUP(Tabela_prod_oc[[#This Row],[PRODUTO]],Tabela_QTD_PCT[],2,0)),"")</f>
        <v>PCT</v>
      </c>
      <c r="I407" s="20">
        <f>IFERROR((ROUND(Tabela_prod_oc[[#This Row],[QTD]]/VLOOKUP(Tabela_prod_oc[[#This Row],[PRODUTO]],Tabela_QTD_PCT[],3,0),2)),"0")</f>
        <v>1</v>
      </c>
      <c r="J407">
        <f>ROUNDUP(Tabela_prod_oc[[#This Row],[QTD DE PCT]],0)</f>
        <v>1</v>
      </c>
    </row>
    <row r="408" spans="1:10" hidden="1" x14ac:dyDescent="0.3">
      <c r="A408" s="1" t="s">
        <v>8015</v>
      </c>
      <c r="B408" s="12">
        <v>240</v>
      </c>
      <c r="C408" s="1" t="s">
        <v>5716</v>
      </c>
      <c r="D408" t="s">
        <v>5738</v>
      </c>
      <c r="E408" t="s">
        <v>4607</v>
      </c>
      <c r="F408" s="22">
        <v>144</v>
      </c>
      <c r="G408" t="str">
        <f>IFERROR(_xlfn.CONCAT("(",ROUND(Tabela_prod_oc[[#This Row],[QTD]]/VLOOKUP(Tabela_prod_oc[[#This Row],[PRODUTO]],Tabela_QTD_PCT[],3,0),2), " ", VLOOKUP(Tabela_prod_oc[[#This Row],[PRODUTO]],Tabela_QTD_PCT[],2,0),")"),"")</f>
        <v>(5 CX)</v>
      </c>
      <c r="H408" s="1" t="str">
        <f>IFERROR((VLOOKUP(Tabela_prod_oc[[#This Row],[PRODUTO]],Tabela_QTD_PCT[],2,0)),"")</f>
        <v>CX</v>
      </c>
      <c r="I408" s="20">
        <f>IFERROR((ROUND(Tabela_prod_oc[[#This Row],[QTD]]/VLOOKUP(Tabela_prod_oc[[#This Row],[PRODUTO]],Tabela_QTD_PCT[],3,0),2)),"0")</f>
        <v>5</v>
      </c>
      <c r="J408">
        <f>ROUNDUP(Tabela_prod_oc[[#This Row],[QTD DE PCT]],0)</f>
        <v>5</v>
      </c>
    </row>
    <row r="409" spans="1:10" hidden="1" x14ac:dyDescent="0.3">
      <c r="A409" s="1" t="s">
        <v>8015</v>
      </c>
      <c r="B409" s="12">
        <v>12</v>
      </c>
      <c r="C409" s="1" t="s">
        <v>5040</v>
      </c>
      <c r="D409" t="s">
        <v>5725</v>
      </c>
      <c r="E409" t="s">
        <v>4606</v>
      </c>
      <c r="F409" s="22">
        <v>23.21</v>
      </c>
      <c r="G409" t="str">
        <f>IFERROR(_xlfn.CONCAT("(",ROUND(Tabela_prod_oc[[#This Row],[QTD]]/VLOOKUP(Tabela_prod_oc[[#This Row],[PRODUTO]],Tabela_QTD_PCT[],3,0),2), " ", VLOOKUP(Tabela_prod_oc[[#This Row],[PRODUTO]],Tabela_QTD_PCT[],2,0),")"),"")</f>
        <v>(1 PCT)</v>
      </c>
      <c r="H409" s="1" t="str">
        <f>IFERROR((VLOOKUP(Tabela_prod_oc[[#This Row],[PRODUTO]],Tabela_QTD_PCT[],2,0)),"")</f>
        <v>PCT</v>
      </c>
      <c r="I409" s="20">
        <f>IFERROR((ROUND(Tabela_prod_oc[[#This Row],[QTD]]/VLOOKUP(Tabela_prod_oc[[#This Row],[PRODUTO]],Tabela_QTD_PCT[],3,0),2)),"0")</f>
        <v>1</v>
      </c>
      <c r="J409">
        <f>ROUNDUP(Tabela_prod_oc[[#This Row],[QTD DE PCT]],0)</f>
        <v>1</v>
      </c>
    </row>
    <row r="410" spans="1:10" hidden="1" x14ac:dyDescent="0.3">
      <c r="A410" s="1" t="s">
        <v>7348</v>
      </c>
      <c r="B410" s="12">
        <v>12</v>
      </c>
      <c r="C410" s="1" t="s">
        <v>5767</v>
      </c>
      <c r="D410" t="s">
        <v>5768</v>
      </c>
      <c r="E410" t="s">
        <v>4606</v>
      </c>
      <c r="F410" s="22">
        <v>18.14</v>
      </c>
      <c r="G410" t="str">
        <f>IFERROR(_xlfn.CONCAT("(",ROUND(Tabela_prod_oc[[#This Row],[QTD]]/VLOOKUP(Tabela_prod_oc[[#This Row],[PRODUTO]],Tabela_QTD_PCT[],3,0),2), " ", VLOOKUP(Tabela_prod_oc[[#This Row],[PRODUTO]],Tabela_QTD_PCT[],2,0),")"),"")</f>
        <v>(1 PCT)</v>
      </c>
      <c r="H410" s="1" t="str">
        <f>IFERROR((VLOOKUP(Tabela_prod_oc[[#This Row],[PRODUTO]],Tabela_QTD_PCT[],2,0)),"")</f>
        <v>PCT</v>
      </c>
      <c r="I410" s="20">
        <f>IFERROR((ROUND(Tabela_prod_oc[[#This Row],[QTD]]/VLOOKUP(Tabela_prod_oc[[#This Row],[PRODUTO]],Tabela_QTD_PCT[],3,0),2)),"0")</f>
        <v>1</v>
      </c>
      <c r="J410">
        <f>ROUNDUP(Tabela_prod_oc[[#This Row],[QTD DE PCT]],0)</f>
        <v>1</v>
      </c>
    </row>
    <row r="411" spans="1:10" hidden="1" x14ac:dyDescent="0.3">
      <c r="A411" s="1" t="s">
        <v>7351</v>
      </c>
      <c r="B411" s="12">
        <v>2</v>
      </c>
      <c r="C411" s="1" t="s">
        <v>5767</v>
      </c>
      <c r="D411" t="s">
        <v>5768</v>
      </c>
      <c r="E411" t="s">
        <v>4606</v>
      </c>
      <c r="F411" s="22">
        <v>3.02</v>
      </c>
      <c r="G411" t="str">
        <f>IFERROR(_xlfn.CONCAT("(",ROUND(Tabela_prod_oc[[#This Row],[QTD]]/VLOOKUP(Tabela_prod_oc[[#This Row],[PRODUTO]],Tabela_QTD_PCT[],3,0),2), " ", VLOOKUP(Tabela_prod_oc[[#This Row],[PRODUTO]],Tabela_QTD_PCT[],2,0),")"),"")</f>
        <v>(0,17 PCT)</v>
      </c>
      <c r="H411" s="1" t="str">
        <f>IFERROR((VLOOKUP(Tabela_prod_oc[[#This Row],[PRODUTO]],Tabela_QTD_PCT[],2,0)),"")</f>
        <v>PCT</v>
      </c>
      <c r="I411" s="20">
        <f>IFERROR((ROUND(Tabela_prod_oc[[#This Row],[QTD]]/VLOOKUP(Tabela_prod_oc[[#This Row],[PRODUTO]],Tabela_QTD_PCT[],3,0),2)),"0")</f>
        <v>0.17</v>
      </c>
      <c r="J411">
        <f>ROUNDUP(Tabela_prod_oc[[#This Row],[QTD DE PCT]],0)</f>
        <v>1</v>
      </c>
    </row>
    <row r="412" spans="1:10" hidden="1" x14ac:dyDescent="0.3">
      <c r="A412" s="1" t="s">
        <v>7351</v>
      </c>
      <c r="B412" s="12">
        <v>1</v>
      </c>
      <c r="C412" s="1" t="s">
        <v>5777</v>
      </c>
      <c r="D412" t="s">
        <v>5778</v>
      </c>
      <c r="E412" t="s">
        <v>4606</v>
      </c>
      <c r="F412" s="22">
        <v>3.57</v>
      </c>
      <c r="G412" t="str">
        <f>IFERROR(_xlfn.CONCAT("(",ROUND(Tabela_prod_oc[[#This Row],[QTD]]/VLOOKUP(Tabela_prod_oc[[#This Row],[PRODUTO]],Tabela_QTD_PCT[],3,0),2), " ", VLOOKUP(Tabela_prod_oc[[#This Row],[PRODUTO]],Tabela_QTD_PCT[],2,0),")"),"")</f>
        <v>(0,17 PCT)</v>
      </c>
      <c r="H412" s="1" t="str">
        <f>IFERROR((VLOOKUP(Tabela_prod_oc[[#This Row],[PRODUTO]],Tabela_QTD_PCT[],2,0)),"")</f>
        <v>PCT</v>
      </c>
      <c r="I412" s="20">
        <f>IFERROR((ROUND(Tabela_prod_oc[[#This Row],[QTD]]/VLOOKUP(Tabela_prod_oc[[#This Row],[PRODUTO]],Tabela_QTD_PCT[],3,0),2)),"0")</f>
        <v>0.17</v>
      </c>
      <c r="J412">
        <f>ROUNDUP(Tabela_prod_oc[[#This Row],[QTD DE PCT]],0)</f>
        <v>1</v>
      </c>
    </row>
    <row r="413" spans="1:10" hidden="1" x14ac:dyDescent="0.3">
      <c r="A413" s="1" t="s">
        <v>7351</v>
      </c>
      <c r="B413" s="12">
        <v>1</v>
      </c>
      <c r="C413" s="1" t="s">
        <v>5755</v>
      </c>
      <c r="D413" t="s">
        <v>5756</v>
      </c>
      <c r="E413" t="s">
        <v>4606</v>
      </c>
      <c r="F413" s="22">
        <v>1.78</v>
      </c>
      <c r="G413" t="str">
        <f>IFERROR(_xlfn.CONCAT("(",ROUND(Tabela_prod_oc[[#This Row],[QTD]]/VLOOKUP(Tabela_prod_oc[[#This Row],[PRODUTO]],Tabela_QTD_PCT[],3,0),2), " ", VLOOKUP(Tabela_prod_oc[[#This Row],[PRODUTO]],Tabela_QTD_PCT[],2,0),")"),"")</f>
        <v>(0,08 PCT)</v>
      </c>
      <c r="H413" s="1" t="str">
        <f>IFERROR((VLOOKUP(Tabela_prod_oc[[#This Row],[PRODUTO]],Tabela_QTD_PCT[],2,0)),"")</f>
        <v>PCT</v>
      </c>
      <c r="I413" s="20">
        <f>IFERROR((ROUND(Tabela_prod_oc[[#This Row],[QTD]]/VLOOKUP(Tabela_prod_oc[[#This Row],[PRODUTO]],Tabela_QTD_PCT[],3,0),2)),"0")</f>
        <v>0.08</v>
      </c>
      <c r="J413">
        <f>ROUNDUP(Tabela_prod_oc[[#This Row],[QTD DE PCT]],0)</f>
        <v>1</v>
      </c>
    </row>
    <row r="414" spans="1:10" hidden="1" x14ac:dyDescent="0.3">
      <c r="A414" s="1" t="s">
        <v>7351</v>
      </c>
      <c r="B414" s="12">
        <v>1</v>
      </c>
      <c r="C414" s="1" t="s">
        <v>5761</v>
      </c>
      <c r="D414" t="s">
        <v>5762</v>
      </c>
      <c r="E414" t="s">
        <v>4606</v>
      </c>
      <c r="F414" s="22">
        <v>1</v>
      </c>
      <c r="G414" t="str">
        <f>IFERROR(_xlfn.CONCAT("(",ROUND(Tabela_prod_oc[[#This Row],[QTD]]/VLOOKUP(Tabela_prod_oc[[#This Row],[PRODUTO]],Tabela_QTD_PCT[],3,0),2), " ", VLOOKUP(Tabela_prod_oc[[#This Row],[PRODUTO]],Tabela_QTD_PCT[],2,0),")"),"")</f>
        <v>(0,08 PCT)</v>
      </c>
      <c r="H414" s="1" t="str">
        <f>IFERROR((VLOOKUP(Tabela_prod_oc[[#This Row],[PRODUTO]],Tabela_QTD_PCT[],2,0)),"")</f>
        <v>PCT</v>
      </c>
      <c r="I414" s="20">
        <f>IFERROR((ROUND(Tabela_prod_oc[[#This Row],[QTD]]/VLOOKUP(Tabela_prod_oc[[#This Row],[PRODUTO]],Tabela_QTD_PCT[],3,0),2)),"0")</f>
        <v>0.08</v>
      </c>
      <c r="J414">
        <f>ROUNDUP(Tabela_prod_oc[[#This Row],[QTD DE PCT]],0)</f>
        <v>1</v>
      </c>
    </row>
    <row r="415" spans="1:10" hidden="1" x14ac:dyDescent="0.3">
      <c r="A415" s="1" t="s">
        <v>7351</v>
      </c>
      <c r="B415" s="12">
        <v>2</v>
      </c>
      <c r="C415" s="1" t="s">
        <v>5789</v>
      </c>
      <c r="D415" t="s">
        <v>5790</v>
      </c>
      <c r="E415" t="s">
        <v>4606</v>
      </c>
      <c r="F415" s="22">
        <v>3.7</v>
      </c>
      <c r="G415" t="str">
        <f>IFERROR(_xlfn.CONCAT("(",ROUND(Tabela_prod_oc[[#This Row],[QTD]]/VLOOKUP(Tabela_prod_oc[[#This Row],[PRODUTO]],Tabela_QTD_PCT[],3,0),2), " ", VLOOKUP(Tabela_prod_oc[[#This Row],[PRODUTO]],Tabela_QTD_PCT[],2,0),")"),"")</f>
        <v>(0,33 PCT)</v>
      </c>
      <c r="H415" s="1" t="str">
        <f>IFERROR((VLOOKUP(Tabela_prod_oc[[#This Row],[PRODUTO]],Tabela_QTD_PCT[],2,0)),"")</f>
        <v>PCT</v>
      </c>
      <c r="I415" s="20">
        <f>IFERROR((ROUND(Tabela_prod_oc[[#This Row],[QTD]]/VLOOKUP(Tabela_prod_oc[[#This Row],[PRODUTO]],Tabela_QTD_PCT[],3,0),2)),"0")</f>
        <v>0.33</v>
      </c>
      <c r="J415">
        <f>ROUNDUP(Tabela_prod_oc[[#This Row],[QTD DE PCT]],0)</f>
        <v>1</v>
      </c>
    </row>
    <row r="416" spans="1:10" hidden="1" x14ac:dyDescent="0.3">
      <c r="A416" s="1" t="s">
        <v>7351</v>
      </c>
      <c r="B416" s="12">
        <v>1</v>
      </c>
      <c r="C416" s="1" t="s">
        <v>5793</v>
      </c>
      <c r="D416" t="s">
        <v>5794</v>
      </c>
      <c r="E416" t="s">
        <v>4606</v>
      </c>
      <c r="F416" s="22">
        <v>1.19</v>
      </c>
      <c r="G416" t="str">
        <f>IFERROR(_xlfn.CONCAT("(",ROUND(Tabela_prod_oc[[#This Row],[QTD]]/VLOOKUP(Tabela_prod_oc[[#This Row],[PRODUTO]],Tabela_QTD_PCT[],3,0),2), " ", VLOOKUP(Tabela_prod_oc[[#This Row],[PRODUTO]],Tabela_QTD_PCT[],2,0),")"),"")</f>
        <v>(0,08 PCT)</v>
      </c>
      <c r="H416" s="1" t="str">
        <f>IFERROR((VLOOKUP(Tabela_prod_oc[[#This Row],[PRODUTO]],Tabela_QTD_PCT[],2,0)),"")</f>
        <v>PCT</v>
      </c>
      <c r="I416" s="20">
        <f>IFERROR((ROUND(Tabela_prod_oc[[#This Row],[QTD]]/VLOOKUP(Tabela_prod_oc[[#This Row],[PRODUTO]],Tabela_QTD_PCT[],3,0),2)),"0")</f>
        <v>0.08</v>
      </c>
      <c r="J416">
        <f>ROUNDUP(Tabela_prod_oc[[#This Row],[QTD DE PCT]],0)</f>
        <v>1</v>
      </c>
    </row>
    <row r="417" spans="1:10" hidden="1" x14ac:dyDescent="0.3">
      <c r="A417" s="1" t="s">
        <v>7351</v>
      </c>
      <c r="B417" s="12">
        <v>1</v>
      </c>
      <c r="C417" s="1" t="s">
        <v>5040</v>
      </c>
      <c r="D417" t="s">
        <v>5725</v>
      </c>
      <c r="E417" t="s">
        <v>4606</v>
      </c>
      <c r="F417" s="22">
        <v>1.97</v>
      </c>
      <c r="G417" t="str">
        <f>IFERROR(_xlfn.CONCAT("(",ROUND(Tabela_prod_oc[[#This Row],[QTD]]/VLOOKUP(Tabela_prod_oc[[#This Row],[PRODUTO]],Tabela_QTD_PCT[],3,0),2), " ", VLOOKUP(Tabela_prod_oc[[#This Row],[PRODUTO]],Tabela_QTD_PCT[],2,0),")"),"")</f>
        <v>(0,08 PCT)</v>
      </c>
      <c r="H417" s="1" t="str">
        <f>IFERROR((VLOOKUP(Tabela_prod_oc[[#This Row],[PRODUTO]],Tabela_QTD_PCT[],2,0)),"")</f>
        <v>PCT</v>
      </c>
      <c r="I417" s="20">
        <f>IFERROR((ROUND(Tabela_prod_oc[[#This Row],[QTD]]/VLOOKUP(Tabela_prod_oc[[#This Row],[PRODUTO]],Tabela_QTD_PCT[],3,0),2)),"0")</f>
        <v>0.08</v>
      </c>
      <c r="J417">
        <f>ROUNDUP(Tabela_prod_oc[[#This Row],[QTD DE PCT]],0)</f>
        <v>1</v>
      </c>
    </row>
    <row r="418" spans="1:10" hidden="1" x14ac:dyDescent="0.3">
      <c r="A418" s="1" t="s">
        <v>7354</v>
      </c>
      <c r="B418" s="12">
        <v>240</v>
      </c>
      <c r="C418" s="1" t="s">
        <v>5712</v>
      </c>
      <c r="D418" t="s">
        <v>5734</v>
      </c>
      <c r="E418" t="s">
        <v>4606</v>
      </c>
      <c r="F418" s="22">
        <v>242.6</v>
      </c>
      <c r="G418" t="str">
        <f>IFERROR(_xlfn.CONCAT("(",ROUND(Tabela_prod_oc[[#This Row],[QTD]]/VLOOKUP(Tabela_prod_oc[[#This Row],[PRODUTO]],Tabela_QTD_PCT[],3,0),2), " ", VLOOKUP(Tabela_prod_oc[[#This Row],[PRODUTO]],Tabela_QTD_PCT[],2,0),")"),"")</f>
        <v>(20 PCT)</v>
      </c>
      <c r="H418" s="1" t="str">
        <f>IFERROR((VLOOKUP(Tabela_prod_oc[[#This Row],[PRODUTO]],Tabela_QTD_PCT[],2,0)),"")</f>
        <v>PCT</v>
      </c>
      <c r="I418" s="20">
        <f>IFERROR((ROUND(Tabela_prod_oc[[#This Row],[QTD]]/VLOOKUP(Tabela_prod_oc[[#This Row],[PRODUTO]],Tabela_QTD_PCT[],3,0),2)),"0")</f>
        <v>20</v>
      </c>
      <c r="J418">
        <f>ROUNDUP(Tabela_prod_oc[[#This Row],[QTD DE PCT]],0)</f>
        <v>20</v>
      </c>
    </row>
    <row r="419" spans="1:10" hidden="1" x14ac:dyDescent="0.3">
      <c r="A419" s="1" t="s">
        <v>8010</v>
      </c>
      <c r="B419" s="12">
        <v>0</v>
      </c>
      <c r="E419" t="s">
        <v>4619</v>
      </c>
      <c r="F419" s="22">
        <v>1093.8800000000001</v>
      </c>
      <c r="G419" t="str">
        <f>IFERROR(_xlfn.CONCAT("(",ROUND(Tabela_prod_oc[[#This Row],[QTD]]/VLOOKUP(Tabela_prod_oc[[#This Row],[PRODUTO]],Tabela_QTD_PCT[],3,0),2), " ", VLOOKUP(Tabela_prod_oc[[#This Row],[PRODUTO]],Tabela_QTD_PCT[],2,0),")"),"")</f>
        <v/>
      </c>
      <c r="H419" s="1" t="str">
        <f>IFERROR((VLOOKUP(Tabela_prod_oc[[#This Row],[PRODUTO]],Tabela_QTD_PCT[],2,0)),"")</f>
        <v/>
      </c>
      <c r="I419" s="20" t="str">
        <f>IFERROR((ROUND(Tabela_prod_oc[[#This Row],[QTD]]/VLOOKUP(Tabela_prod_oc[[#This Row],[PRODUTO]],Tabela_QTD_PCT[],3,0),2)),"0")</f>
        <v>0</v>
      </c>
      <c r="J419">
        <f>ROUNDUP(Tabela_prod_oc[[#This Row],[QTD DE PCT]],0)</f>
        <v>0</v>
      </c>
    </row>
    <row r="420" spans="1:10" hidden="1" x14ac:dyDescent="0.3">
      <c r="A420" s="1" t="s">
        <v>7355</v>
      </c>
      <c r="B420" s="12">
        <v>1</v>
      </c>
      <c r="C420" s="1" t="s">
        <v>5803</v>
      </c>
      <c r="D420" t="s">
        <v>5804</v>
      </c>
      <c r="E420" t="s">
        <v>4606</v>
      </c>
      <c r="F420" s="22">
        <v>16.03</v>
      </c>
      <c r="G420" t="str">
        <f>IFERROR(_xlfn.CONCAT("(",ROUND(Tabela_prod_oc[[#This Row],[QTD]]/VLOOKUP(Tabela_prod_oc[[#This Row],[PRODUTO]],Tabela_QTD_PCT[],3,0),2), " ", VLOOKUP(Tabela_prod_oc[[#This Row],[PRODUTO]],Tabela_QTD_PCT[],2,0),")"),"")</f>
        <v>(0,08 PCT)</v>
      </c>
      <c r="H420" s="1" t="str">
        <f>IFERROR((VLOOKUP(Tabela_prod_oc[[#This Row],[PRODUTO]],Tabela_QTD_PCT[],2,0)),"")</f>
        <v>PCT</v>
      </c>
      <c r="I420" s="20">
        <f>IFERROR((ROUND(Tabela_prod_oc[[#This Row],[QTD]]/VLOOKUP(Tabela_prod_oc[[#This Row],[PRODUTO]],Tabela_QTD_PCT[],3,0),2)),"0")</f>
        <v>0.08</v>
      </c>
      <c r="J420">
        <f>ROUNDUP(Tabela_prod_oc[[#This Row],[QTD DE PCT]],0)</f>
        <v>1</v>
      </c>
    </row>
    <row r="421" spans="1:10" hidden="1" x14ac:dyDescent="0.3">
      <c r="A421" s="1" t="s">
        <v>7355</v>
      </c>
      <c r="B421" s="12">
        <v>5</v>
      </c>
      <c r="C421" s="1" t="s">
        <v>5025</v>
      </c>
      <c r="D421" t="s">
        <v>5727</v>
      </c>
      <c r="E421" t="s">
        <v>4606</v>
      </c>
      <c r="F421" s="22">
        <v>11.76</v>
      </c>
      <c r="G421" t="str">
        <f>IFERROR(_xlfn.CONCAT("(",ROUND(Tabela_prod_oc[[#This Row],[QTD]]/VLOOKUP(Tabela_prod_oc[[#This Row],[PRODUTO]],Tabela_QTD_PCT[],3,0),2), " ", VLOOKUP(Tabela_prod_oc[[#This Row],[PRODUTO]],Tabela_QTD_PCT[],2,0),")"),"")</f>
        <v>(0,83 PCT)</v>
      </c>
      <c r="H421" s="1" t="str">
        <f>IFERROR((VLOOKUP(Tabela_prod_oc[[#This Row],[PRODUTO]],Tabela_QTD_PCT[],2,0)),"")</f>
        <v>PCT</v>
      </c>
      <c r="I421" s="20">
        <f>IFERROR((ROUND(Tabela_prod_oc[[#This Row],[QTD]]/VLOOKUP(Tabela_prod_oc[[#This Row],[PRODUTO]],Tabela_QTD_PCT[],3,0),2)),"0")</f>
        <v>0.83</v>
      </c>
      <c r="J421">
        <f>ROUNDUP(Tabela_prod_oc[[#This Row],[QTD DE PCT]],0)</f>
        <v>1</v>
      </c>
    </row>
    <row r="422" spans="1:10" hidden="1" x14ac:dyDescent="0.3">
      <c r="A422" s="1" t="s">
        <v>7355</v>
      </c>
      <c r="B422" s="12">
        <v>1</v>
      </c>
      <c r="C422" s="1" t="s">
        <v>5038</v>
      </c>
      <c r="D422" t="s">
        <v>5732</v>
      </c>
      <c r="E422" t="s">
        <v>4606</v>
      </c>
      <c r="F422" s="22">
        <v>14.89</v>
      </c>
      <c r="G422" t="str">
        <f>IFERROR(_xlfn.CONCAT("(",ROUND(Tabela_prod_oc[[#This Row],[QTD]]/VLOOKUP(Tabela_prod_oc[[#This Row],[PRODUTO]],Tabela_QTD_PCT[],3,0),2), " ", VLOOKUP(Tabela_prod_oc[[#This Row],[PRODUTO]],Tabela_QTD_PCT[],2,0),")"),"")</f>
        <v>(0,08 PCT)</v>
      </c>
      <c r="H422" s="1" t="str">
        <f>IFERROR((VLOOKUP(Tabela_prod_oc[[#This Row],[PRODUTO]],Tabela_QTD_PCT[],2,0)),"")</f>
        <v>PCT</v>
      </c>
      <c r="I422" s="20">
        <f>IFERROR((ROUND(Tabela_prod_oc[[#This Row],[QTD]]/VLOOKUP(Tabela_prod_oc[[#This Row],[PRODUTO]],Tabela_QTD_PCT[],3,0),2)),"0")</f>
        <v>0.08</v>
      </c>
      <c r="J422">
        <f>ROUNDUP(Tabela_prod_oc[[#This Row],[QTD DE PCT]],0)</f>
        <v>1</v>
      </c>
    </row>
    <row r="423" spans="1:10" hidden="1" x14ac:dyDescent="0.3">
      <c r="A423" s="1" t="s">
        <v>8008</v>
      </c>
      <c r="B423" s="12">
        <v>0</v>
      </c>
      <c r="E423" t="s">
        <v>4636</v>
      </c>
      <c r="F423" s="22">
        <v>1783.38</v>
      </c>
      <c r="G423" t="str">
        <f>IFERROR(_xlfn.CONCAT("(",ROUND(Tabela_prod_oc[[#This Row],[QTD]]/VLOOKUP(Tabela_prod_oc[[#This Row],[PRODUTO]],Tabela_QTD_PCT[],3,0),2), " ", VLOOKUP(Tabela_prod_oc[[#This Row],[PRODUTO]],Tabela_QTD_PCT[],2,0),")"),"")</f>
        <v/>
      </c>
      <c r="H423" s="1" t="str">
        <f>IFERROR((VLOOKUP(Tabela_prod_oc[[#This Row],[PRODUTO]],Tabela_QTD_PCT[],2,0)),"")</f>
        <v/>
      </c>
      <c r="I423" s="20" t="str">
        <f>IFERROR((ROUND(Tabela_prod_oc[[#This Row],[QTD]]/VLOOKUP(Tabela_prod_oc[[#This Row],[PRODUTO]],Tabela_QTD_PCT[],3,0),2)),"0")</f>
        <v>0</v>
      </c>
      <c r="J423">
        <f>ROUNDUP(Tabela_prod_oc[[#This Row],[QTD DE PCT]],0)</f>
        <v>0</v>
      </c>
    </row>
    <row r="424" spans="1:10" hidden="1" x14ac:dyDescent="0.3">
      <c r="A424" s="1" t="s">
        <v>8006</v>
      </c>
      <c r="B424" s="12">
        <v>0</v>
      </c>
      <c r="E424" t="s">
        <v>4636</v>
      </c>
      <c r="F424" s="22">
        <v>1389.28</v>
      </c>
      <c r="G424" t="str">
        <f>IFERROR(_xlfn.CONCAT("(",ROUND(Tabela_prod_oc[[#This Row],[QTD]]/VLOOKUP(Tabela_prod_oc[[#This Row],[PRODUTO]],Tabela_QTD_PCT[],3,0),2), " ", VLOOKUP(Tabela_prod_oc[[#This Row],[PRODUTO]],Tabela_QTD_PCT[],2,0),")"),"")</f>
        <v/>
      </c>
      <c r="H424" s="1" t="str">
        <f>IFERROR((VLOOKUP(Tabela_prod_oc[[#This Row],[PRODUTO]],Tabela_QTD_PCT[],2,0)),"")</f>
        <v/>
      </c>
      <c r="I424" s="20" t="str">
        <f>IFERROR((ROUND(Tabela_prod_oc[[#This Row],[QTD]]/VLOOKUP(Tabela_prod_oc[[#This Row],[PRODUTO]],Tabela_QTD_PCT[],3,0),2)),"0")</f>
        <v>0</v>
      </c>
      <c r="J424">
        <f>ROUNDUP(Tabela_prod_oc[[#This Row],[QTD DE PCT]],0)</f>
        <v>0</v>
      </c>
    </row>
    <row r="425" spans="1:10" hidden="1" x14ac:dyDescent="0.3">
      <c r="A425" s="1" t="s">
        <v>8004</v>
      </c>
      <c r="B425" s="12">
        <v>0</v>
      </c>
      <c r="E425" t="s">
        <v>4621</v>
      </c>
      <c r="F425" s="22">
        <v>2291.96</v>
      </c>
      <c r="G425" t="str">
        <f>IFERROR(_xlfn.CONCAT("(",ROUND(Tabela_prod_oc[[#This Row],[QTD]]/VLOOKUP(Tabela_prod_oc[[#This Row],[PRODUTO]],Tabela_QTD_PCT[],3,0),2), " ", VLOOKUP(Tabela_prod_oc[[#This Row],[PRODUTO]],Tabela_QTD_PCT[],2,0),")"),"")</f>
        <v/>
      </c>
      <c r="H425" s="1" t="str">
        <f>IFERROR((VLOOKUP(Tabela_prod_oc[[#This Row],[PRODUTO]],Tabela_QTD_PCT[],2,0)),"")</f>
        <v/>
      </c>
      <c r="I425" s="20" t="str">
        <f>IFERROR((ROUND(Tabela_prod_oc[[#This Row],[QTD]]/VLOOKUP(Tabela_prod_oc[[#This Row],[PRODUTO]],Tabela_QTD_PCT[],3,0),2)),"0")</f>
        <v>0</v>
      </c>
      <c r="J425">
        <f>ROUNDUP(Tabela_prod_oc[[#This Row],[QTD DE PCT]],0)</f>
        <v>0</v>
      </c>
    </row>
    <row r="426" spans="1:10" hidden="1" x14ac:dyDescent="0.3">
      <c r="A426" s="1" t="s">
        <v>8003</v>
      </c>
      <c r="B426" s="12">
        <v>0</v>
      </c>
      <c r="E426" t="s">
        <v>4630</v>
      </c>
      <c r="F426" s="22">
        <v>442.84</v>
      </c>
      <c r="G426" t="str">
        <f>IFERROR(_xlfn.CONCAT("(",ROUND(Tabela_prod_oc[[#This Row],[QTD]]/VLOOKUP(Tabela_prod_oc[[#This Row],[PRODUTO]],Tabela_QTD_PCT[],3,0),2), " ", VLOOKUP(Tabela_prod_oc[[#This Row],[PRODUTO]],Tabela_QTD_PCT[],2,0),")"),"")</f>
        <v/>
      </c>
      <c r="H426" s="1" t="str">
        <f>IFERROR((VLOOKUP(Tabela_prod_oc[[#This Row],[PRODUTO]],Tabela_QTD_PCT[],2,0)),"")</f>
        <v/>
      </c>
      <c r="I426" s="20" t="str">
        <f>IFERROR((ROUND(Tabela_prod_oc[[#This Row],[QTD]]/VLOOKUP(Tabela_prod_oc[[#This Row],[PRODUTO]],Tabela_QTD_PCT[],3,0),2)),"0")</f>
        <v>0</v>
      </c>
      <c r="J426">
        <f>ROUNDUP(Tabela_prod_oc[[#This Row],[QTD DE PCT]],0)</f>
        <v>0</v>
      </c>
    </row>
    <row r="427" spans="1:10" hidden="1" x14ac:dyDescent="0.3">
      <c r="A427" s="1" t="s">
        <v>8002</v>
      </c>
      <c r="B427" s="12">
        <v>0</v>
      </c>
      <c r="E427" t="s">
        <v>4630</v>
      </c>
      <c r="F427" s="22">
        <v>1303.3900000000001</v>
      </c>
      <c r="G427" t="str">
        <f>IFERROR(_xlfn.CONCAT("(",ROUND(Tabela_prod_oc[[#This Row],[QTD]]/VLOOKUP(Tabela_prod_oc[[#This Row],[PRODUTO]],Tabela_QTD_PCT[],3,0),2), " ", VLOOKUP(Tabela_prod_oc[[#This Row],[PRODUTO]],Tabela_QTD_PCT[],2,0),")"),"")</f>
        <v/>
      </c>
      <c r="H427" s="1" t="str">
        <f>IFERROR((VLOOKUP(Tabela_prod_oc[[#This Row],[PRODUTO]],Tabela_QTD_PCT[],2,0)),"")</f>
        <v/>
      </c>
      <c r="I427" s="20" t="str">
        <f>IFERROR((ROUND(Tabela_prod_oc[[#This Row],[QTD]]/VLOOKUP(Tabela_prod_oc[[#This Row],[PRODUTO]],Tabela_QTD_PCT[],3,0),2)),"0")</f>
        <v>0</v>
      </c>
      <c r="J427">
        <f>ROUNDUP(Tabela_prod_oc[[#This Row],[QTD DE PCT]],0)</f>
        <v>0</v>
      </c>
    </row>
    <row r="428" spans="1:10" hidden="1" x14ac:dyDescent="0.3">
      <c r="A428" s="1" t="s">
        <v>8001</v>
      </c>
      <c r="B428" s="12">
        <v>0</v>
      </c>
      <c r="E428" t="s">
        <v>4632</v>
      </c>
      <c r="F428" s="22">
        <v>399.56</v>
      </c>
      <c r="G428" t="str">
        <f>IFERROR(_xlfn.CONCAT("(",ROUND(Tabela_prod_oc[[#This Row],[QTD]]/VLOOKUP(Tabela_prod_oc[[#This Row],[PRODUTO]],Tabela_QTD_PCT[],3,0),2), " ", VLOOKUP(Tabela_prod_oc[[#This Row],[PRODUTO]],Tabela_QTD_PCT[],2,0),")"),"")</f>
        <v/>
      </c>
      <c r="H428" s="1" t="str">
        <f>IFERROR((VLOOKUP(Tabela_prod_oc[[#This Row],[PRODUTO]],Tabela_QTD_PCT[],2,0)),"")</f>
        <v/>
      </c>
      <c r="I428" s="20" t="str">
        <f>IFERROR((ROUND(Tabela_prod_oc[[#This Row],[QTD]]/VLOOKUP(Tabela_prod_oc[[#This Row],[PRODUTO]],Tabela_QTD_PCT[],3,0),2)),"0")</f>
        <v>0</v>
      </c>
      <c r="J428">
        <f>ROUNDUP(Tabela_prod_oc[[#This Row],[QTD DE PCT]],0)</f>
        <v>0</v>
      </c>
    </row>
    <row r="429" spans="1:10" hidden="1" x14ac:dyDescent="0.3">
      <c r="A429" s="1" t="s">
        <v>8000</v>
      </c>
      <c r="B429" s="12">
        <v>0</v>
      </c>
      <c r="E429" t="s">
        <v>4632</v>
      </c>
      <c r="F429" s="22">
        <v>2601.23</v>
      </c>
      <c r="G429" t="str">
        <f>IFERROR(_xlfn.CONCAT("(",ROUND(Tabela_prod_oc[[#This Row],[QTD]]/VLOOKUP(Tabela_prod_oc[[#This Row],[PRODUTO]],Tabela_QTD_PCT[],3,0),2), " ", VLOOKUP(Tabela_prod_oc[[#This Row],[PRODUTO]],Tabela_QTD_PCT[],2,0),")"),"")</f>
        <v/>
      </c>
      <c r="H429" s="1" t="str">
        <f>IFERROR((VLOOKUP(Tabela_prod_oc[[#This Row],[PRODUTO]],Tabela_QTD_PCT[],2,0)),"")</f>
        <v/>
      </c>
      <c r="I429" s="20" t="str">
        <f>IFERROR((ROUND(Tabela_prod_oc[[#This Row],[QTD]]/VLOOKUP(Tabela_prod_oc[[#This Row],[PRODUTO]],Tabela_QTD_PCT[],3,0),2)),"0")</f>
        <v>0</v>
      </c>
      <c r="J429">
        <f>ROUNDUP(Tabela_prod_oc[[#This Row],[QTD DE PCT]],0)</f>
        <v>0</v>
      </c>
    </row>
    <row r="430" spans="1:10" hidden="1" x14ac:dyDescent="0.3">
      <c r="A430" s="1" t="s">
        <v>7999</v>
      </c>
      <c r="B430" s="12">
        <v>0</v>
      </c>
      <c r="E430" t="s">
        <v>4632</v>
      </c>
      <c r="F430" s="22">
        <v>950.08</v>
      </c>
      <c r="G430" t="str">
        <f>IFERROR(_xlfn.CONCAT("(",ROUND(Tabela_prod_oc[[#This Row],[QTD]]/VLOOKUP(Tabela_prod_oc[[#This Row],[PRODUTO]],Tabela_QTD_PCT[],3,0),2), " ", VLOOKUP(Tabela_prod_oc[[#This Row],[PRODUTO]],Tabela_QTD_PCT[],2,0),")"),"")</f>
        <v/>
      </c>
      <c r="H430" s="1" t="str">
        <f>IFERROR((VLOOKUP(Tabela_prod_oc[[#This Row],[PRODUTO]],Tabela_QTD_PCT[],2,0)),"")</f>
        <v/>
      </c>
      <c r="I430" s="20" t="str">
        <f>IFERROR((ROUND(Tabela_prod_oc[[#This Row],[QTD]]/VLOOKUP(Tabela_prod_oc[[#This Row],[PRODUTO]],Tabela_QTD_PCT[],3,0),2)),"0")</f>
        <v>0</v>
      </c>
      <c r="J430">
        <f>ROUNDUP(Tabela_prod_oc[[#This Row],[QTD DE PCT]],0)</f>
        <v>0</v>
      </c>
    </row>
    <row r="431" spans="1:10" hidden="1" x14ac:dyDescent="0.3">
      <c r="A431" s="1" t="s">
        <v>7998</v>
      </c>
      <c r="B431" s="12">
        <v>0</v>
      </c>
      <c r="E431" t="s">
        <v>4632</v>
      </c>
      <c r="F431" s="22">
        <v>1905.4</v>
      </c>
      <c r="G431" t="str">
        <f>IFERROR(_xlfn.CONCAT("(",ROUND(Tabela_prod_oc[[#This Row],[QTD]]/VLOOKUP(Tabela_prod_oc[[#This Row],[PRODUTO]],Tabela_QTD_PCT[],3,0),2), " ", VLOOKUP(Tabela_prod_oc[[#This Row],[PRODUTO]],Tabela_QTD_PCT[],2,0),")"),"")</f>
        <v/>
      </c>
      <c r="H431" s="1" t="str">
        <f>IFERROR((VLOOKUP(Tabela_prod_oc[[#This Row],[PRODUTO]],Tabela_QTD_PCT[],2,0)),"")</f>
        <v/>
      </c>
      <c r="I431" s="20" t="str">
        <f>IFERROR((ROUND(Tabela_prod_oc[[#This Row],[QTD]]/VLOOKUP(Tabela_prod_oc[[#This Row],[PRODUTO]],Tabela_QTD_PCT[],3,0),2)),"0")</f>
        <v>0</v>
      </c>
      <c r="J431">
        <f>ROUNDUP(Tabela_prod_oc[[#This Row],[QTD DE PCT]],0)</f>
        <v>0</v>
      </c>
    </row>
    <row r="432" spans="1:10" hidden="1" x14ac:dyDescent="0.3">
      <c r="A432" s="1" t="s">
        <v>7996</v>
      </c>
      <c r="B432" s="12">
        <v>0</v>
      </c>
      <c r="E432" t="s">
        <v>4632</v>
      </c>
      <c r="F432" s="22">
        <v>16234.72</v>
      </c>
      <c r="G432" t="str">
        <f>IFERROR(_xlfn.CONCAT("(",ROUND(Tabela_prod_oc[[#This Row],[QTD]]/VLOOKUP(Tabela_prod_oc[[#This Row],[PRODUTO]],Tabela_QTD_PCT[],3,0),2), " ", VLOOKUP(Tabela_prod_oc[[#This Row],[PRODUTO]],Tabela_QTD_PCT[],2,0),")"),"")</f>
        <v/>
      </c>
      <c r="H432" s="1" t="str">
        <f>IFERROR((VLOOKUP(Tabela_prod_oc[[#This Row],[PRODUTO]],Tabela_QTD_PCT[],2,0)),"")</f>
        <v/>
      </c>
      <c r="I432" s="20" t="str">
        <f>IFERROR((ROUND(Tabela_prod_oc[[#This Row],[QTD]]/VLOOKUP(Tabela_prod_oc[[#This Row],[PRODUTO]],Tabela_QTD_PCT[],3,0),2)),"0")</f>
        <v>0</v>
      </c>
      <c r="J432">
        <f>ROUNDUP(Tabela_prod_oc[[#This Row],[QTD DE PCT]],0)</f>
        <v>0</v>
      </c>
    </row>
    <row r="433" spans="1:10" hidden="1" x14ac:dyDescent="0.3">
      <c r="A433" s="1" t="s">
        <v>7995</v>
      </c>
      <c r="B433" s="12">
        <v>0</v>
      </c>
      <c r="E433" t="s">
        <v>4632</v>
      </c>
      <c r="F433" s="22">
        <v>763.48</v>
      </c>
      <c r="G433" t="str">
        <f>IFERROR(_xlfn.CONCAT("(",ROUND(Tabela_prod_oc[[#This Row],[QTD]]/VLOOKUP(Tabela_prod_oc[[#This Row],[PRODUTO]],Tabela_QTD_PCT[],3,0),2), " ", VLOOKUP(Tabela_prod_oc[[#This Row],[PRODUTO]],Tabela_QTD_PCT[],2,0),")"),"")</f>
        <v/>
      </c>
      <c r="H433" s="1" t="str">
        <f>IFERROR((VLOOKUP(Tabela_prod_oc[[#This Row],[PRODUTO]],Tabela_QTD_PCT[],2,0)),"")</f>
        <v/>
      </c>
      <c r="I433" s="20" t="str">
        <f>IFERROR((ROUND(Tabela_prod_oc[[#This Row],[QTD]]/VLOOKUP(Tabela_prod_oc[[#This Row],[PRODUTO]],Tabela_QTD_PCT[],3,0),2)),"0")</f>
        <v>0</v>
      </c>
      <c r="J433">
        <f>ROUNDUP(Tabela_prod_oc[[#This Row],[QTD DE PCT]],0)</f>
        <v>0</v>
      </c>
    </row>
    <row r="434" spans="1:10" hidden="1" x14ac:dyDescent="0.3">
      <c r="A434" s="1" t="s">
        <v>7994</v>
      </c>
      <c r="B434" s="12">
        <v>0</v>
      </c>
      <c r="E434" t="s">
        <v>4632</v>
      </c>
      <c r="F434" s="22">
        <v>1333.02</v>
      </c>
      <c r="G434" t="str">
        <f>IFERROR(_xlfn.CONCAT("(",ROUND(Tabela_prod_oc[[#This Row],[QTD]]/VLOOKUP(Tabela_prod_oc[[#This Row],[PRODUTO]],Tabela_QTD_PCT[],3,0),2), " ", VLOOKUP(Tabela_prod_oc[[#This Row],[PRODUTO]],Tabela_QTD_PCT[],2,0),")"),"")</f>
        <v/>
      </c>
      <c r="H434" s="1" t="str">
        <f>IFERROR((VLOOKUP(Tabela_prod_oc[[#This Row],[PRODUTO]],Tabela_QTD_PCT[],2,0)),"")</f>
        <v/>
      </c>
      <c r="I434" s="20" t="str">
        <f>IFERROR((ROUND(Tabela_prod_oc[[#This Row],[QTD]]/VLOOKUP(Tabela_prod_oc[[#This Row],[PRODUTO]],Tabela_QTD_PCT[],3,0),2)),"0")</f>
        <v>0</v>
      </c>
      <c r="J434">
        <f>ROUNDUP(Tabela_prod_oc[[#This Row],[QTD DE PCT]],0)</f>
        <v>0</v>
      </c>
    </row>
    <row r="435" spans="1:10" hidden="1" x14ac:dyDescent="0.3">
      <c r="A435" s="1" t="s">
        <v>7993</v>
      </c>
      <c r="B435" s="12">
        <v>0</v>
      </c>
      <c r="E435" t="s">
        <v>4620</v>
      </c>
      <c r="F435" s="22">
        <v>1241.3599999999999</v>
      </c>
      <c r="G435" t="str">
        <f>IFERROR(_xlfn.CONCAT("(",ROUND(Tabela_prod_oc[[#This Row],[QTD]]/VLOOKUP(Tabela_prod_oc[[#This Row],[PRODUTO]],Tabela_QTD_PCT[],3,0),2), " ", VLOOKUP(Tabela_prod_oc[[#This Row],[PRODUTO]],Tabela_QTD_PCT[],2,0),")"),"")</f>
        <v/>
      </c>
      <c r="H435" s="1" t="str">
        <f>IFERROR((VLOOKUP(Tabela_prod_oc[[#This Row],[PRODUTO]],Tabela_QTD_PCT[],2,0)),"")</f>
        <v/>
      </c>
      <c r="I435" s="20" t="str">
        <f>IFERROR((ROUND(Tabela_prod_oc[[#This Row],[QTD]]/VLOOKUP(Tabela_prod_oc[[#This Row],[PRODUTO]],Tabela_QTD_PCT[],3,0),2)),"0")</f>
        <v>0</v>
      </c>
      <c r="J435">
        <f>ROUNDUP(Tabela_prod_oc[[#This Row],[QTD DE PCT]],0)</f>
        <v>0</v>
      </c>
    </row>
    <row r="436" spans="1:10" hidden="1" x14ac:dyDescent="0.3">
      <c r="A436" s="1" t="s">
        <v>7992</v>
      </c>
      <c r="B436" s="12">
        <v>0</v>
      </c>
      <c r="E436" t="s">
        <v>4618</v>
      </c>
      <c r="F436" s="22">
        <v>381.58</v>
      </c>
      <c r="G436" t="str">
        <f>IFERROR(_xlfn.CONCAT("(",ROUND(Tabela_prod_oc[[#This Row],[QTD]]/VLOOKUP(Tabela_prod_oc[[#This Row],[PRODUTO]],Tabela_QTD_PCT[],3,0),2), " ", VLOOKUP(Tabela_prod_oc[[#This Row],[PRODUTO]],Tabela_QTD_PCT[],2,0),")"),"")</f>
        <v/>
      </c>
      <c r="H436" s="1" t="str">
        <f>IFERROR((VLOOKUP(Tabela_prod_oc[[#This Row],[PRODUTO]],Tabela_QTD_PCT[],2,0)),"")</f>
        <v/>
      </c>
      <c r="I436" s="20" t="str">
        <f>IFERROR((ROUND(Tabela_prod_oc[[#This Row],[QTD]]/VLOOKUP(Tabela_prod_oc[[#This Row],[PRODUTO]],Tabela_QTD_PCT[],3,0),2)),"0")</f>
        <v>0</v>
      </c>
      <c r="J436">
        <f>ROUNDUP(Tabela_prod_oc[[#This Row],[QTD DE PCT]],0)</f>
        <v>0</v>
      </c>
    </row>
    <row r="437" spans="1:10" hidden="1" x14ac:dyDescent="0.3">
      <c r="A437" s="1" t="s">
        <v>7991</v>
      </c>
      <c r="B437" s="12">
        <v>60</v>
      </c>
      <c r="C437" s="1" t="s">
        <v>5755</v>
      </c>
      <c r="D437" t="s">
        <v>5756</v>
      </c>
      <c r="E437" t="s">
        <v>4627</v>
      </c>
      <c r="F437" s="22">
        <v>98.6</v>
      </c>
      <c r="G437" t="str">
        <f>IFERROR(_xlfn.CONCAT("(",ROUND(Tabela_prod_oc[[#This Row],[QTD]]/VLOOKUP(Tabela_prod_oc[[#This Row],[PRODUTO]],Tabela_QTD_PCT[],3,0),2), " ", VLOOKUP(Tabela_prod_oc[[#This Row],[PRODUTO]],Tabela_QTD_PCT[],2,0),")"),"")</f>
        <v>(5 PCT)</v>
      </c>
      <c r="H437" s="1" t="str">
        <f>IFERROR((VLOOKUP(Tabela_prod_oc[[#This Row],[PRODUTO]],Tabela_QTD_PCT[],2,0)),"")</f>
        <v>PCT</v>
      </c>
      <c r="I437" s="20">
        <f>IFERROR((ROUND(Tabela_prod_oc[[#This Row],[QTD]]/VLOOKUP(Tabela_prod_oc[[#This Row],[PRODUTO]],Tabela_QTD_PCT[],3,0),2)),"0")</f>
        <v>5</v>
      </c>
      <c r="J437">
        <f>ROUNDUP(Tabela_prod_oc[[#This Row],[QTD DE PCT]],0)</f>
        <v>5</v>
      </c>
    </row>
    <row r="438" spans="1:10" hidden="1" x14ac:dyDescent="0.3">
      <c r="A438" s="1" t="s">
        <v>7989</v>
      </c>
      <c r="B438" s="12">
        <v>0</v>
      </c>
      <c r="E438" t="s">
        <v>4632</v>
      </c>
      <c r="F438" s="22">
        <v>1569.36</v>
      </c>
      <c r="G438" t="str">
        <f>IFERROR(_xlfn.CONCAT("(",ROUND(Tabela_prod_oc[[#This Row],[QTD]]/VLOOKUP(Tabela_prod_oc[[#This Row],[PRODUTO]],Tabela_QTD_PCT[],3,0),2), " ", VLOOKUP(Tabela_prod_oc[[#This Row],[PRODUTO]],Tabela_QTD_PCT[],2,0),")"),"")</f>
        <v/>
      </c>
      <c r="H438" s="1" t="str">
        <f>IFERROR((VLOOKUP(Tabela_prod_oc[[#This Row],[PRODUTO]],Tabela_QTD_PCT[],2,0)),"")</f>
        <v/>
      </c>
      <c r="I438" s="20" t="str">
        <f>IFERROR((ROUND(Tabela_prod_oc[[#This Row],[QTD]]/VLOOKUP(Tabela_prod_oc[[#This Row],[PRODUTO]],Tabela_QTD_PCT[],3,0),2)),"0")</f>
        <v>0</v>
      </c>
      <c r="J438">
        <f>ROUNDUP(Tabela_prod_oc[[#This Row],[QTD DE PCT]],0)</f>
        <v>0</v>
      </c>
    </row>
    <row r="439" spans="1:10" hidden="1" x14ac:dyDescent="0.3">
      <c r="A439" s="1" t="s">
        <v>7357</v>
      </c>
      <c r="B439" s="12">
        <v>78</v>
      </c>
      <c r="C439" s="1" t="s">
        <v>5025</v>
      </c>
      <c r="D439" t="s">
        <v>5727</v>
      </c>
      <c r="E439" t="s">
        <v>4604</v>
      </c>
      <c r="F439" s="22">
        <v>161.33000000000001</v>
      </c>
      <c r="G439" t="str">
        <f>IFERROR(_xlfn.CONCAT("(",ROUND(Tabela_prod_oc[[#This Row],[QTD]]/VLOOKUP(Tabela_prod_oc[[#This Row],[PRODUTO]],Tabela_QTD_PCT[],3,0),2), " ", VLOOKUP(Tabela_prod_oc[[#This Row],[PRODUTO]],Tabela_QTD_PCT[],2,0),")"),"")</f>
        <v>(13 PCT)</v>
      </c>
      <c r="H439" s="1" t="str">
        <f>IFERROR((VLOOKUP(Tabela_prod_oc[[#This Row],[PRODUTO]],Tabela_QTD_PCT[],2,0)),"")</f>
        <v>PCT</v>
      </c>
      <c r="I439" s="20">
        <f>IFERROR((ROUND(Tabela_prod_oc[[#This Row],[QTD]]/VLOOKUP(Tabela_prod_oc[[#This Row],[PRODUTO]],Tabela_QTD_PCT[],3,0),2)),"0")</f>
        <v>13</v>
      </c>
      <c r="J439">
        <f>ROUNDUP(Tabela_prod_oc[[#This Row],[QTD DE PCT]],0)</f>
        <v>13</v>
      </c>
    </row>
    <row r="440" spans="1:10" hidden="1" x14ac:dyDescent="0.3">
      <c r="A440" s="1" t="s">
        <v>7357</v>
      </c>
      <c r="B440" s="12">
        <v>120</v>
      </c>
      <c r="C440" s="1" t="s">
        <v>5712</v>
      </c>
      <c r="D440" t="s">
        <v>5734</v>
      </c>
      <c r="E440" t="s">
        <v>4604</v>
      </c>
      <c r="F440" s="22">
        <v>133.1</v>
      </c>
      <c r="G440" t="str">
        <f>IFERROR(_xlfn.CONCAT("(",ROUND(Tabela_prod_oc[[#This Row],[QTD]]/VLOOKUP(Tabela_prod_oc[[#This Row],[PRODUTO]],Tabela_QTD_PCT[],3,0),2), " ", VLOOKUP(Tabela_prod_oc[[#This Row],[PRODUTO]],Tabela_QTD_PCT[],2,0),")"),"")</f>
        <v>(10 PCT)</v>
      </c>
      <c r="H440" s="1" t="str">
        <f>IFERROR((VLOOKUP(Tabela_prod_oc[[#This Row],[PRODUTO]],Tabela_QTD_PCT[],2,0)),"")</f>
        <v>PCT</v>
      </c>
      <c r="I440" s="20">
        <f>IFERROR((ROUND(Tabela_prod_oc[[#This Row],[QTD]]/VLOOKUP(Tabela_prod_oc[[#This Row],[PRODUTO]],Tabela_QTD_PCT[],3,0),2)),"0")</f>
        <v>10</v>
      </c>
      <c r="J440">
        <f>ROUNDUP(Tabela_prod_oc[[#This Row],[QTD DE PCT]],0)</f>
        <v>10</v>
      </c>
    </row>
    <row r="441" spans="1:10" hidden="1" x14ac:dyDescent="0.3">
      <c r="A441" s="1" t="s">
        <v>7988</v>
      </c>
      <c r="B441" s="12">
        <v>0</v>
      </c>
      <c r="E441" t="s">
        <v>4618</v>
      </c>
      <c r="F441" s="22">
        <v>851.46</v>
      </c>
      <c r="G441" t="str">
        <f>IFERROR(_xlfn.CONCAT("(",ROUND(Tabela_prod_oc[[#This Row],[QTD]]/VLOOKUP(Tabela_prod_oc[[#This Row],[PRODUTO]],Tabela_QTD_PCT[],3,0),2), " ", VLOOKUP(Tabela_prod_oc[[#This Row],[PRODUTO]],Tabela_QTD_PCT[],2,0),")"),"")</f>
        <v/>
      </c>
      <c r="H441" s="1" t="str">
        <f>IFERROR((VLOOKUP(Tabela_prod_oc[[#This Row],[PRODUTO]],Tabela_QTD_PCT[],2,0)),"")</f>
        <v/>
      </c>
      <c r="I441" s="20" t="str">
        <f>IFERROR((ROUND(Tabela_prod_oc[[#This Row],[QTD]]/VLOOKUP(Tabela_prod_oc[[#This Row],[PRODUTO]],Tabela_QTD_PCT[],3,0),2)),"0")</f>
        <v>0</v>
      </c>
      <c r="J441">
        <f>ROUNDUP(Tabela_prod_oc[[#This Row],[QTD DE PCT]],0)</f>
        <v>0</v>
      </c>
    </row>
    <row r="442" spans="1:10" hidden="1" x14ac:dyDescent="0.3">
      <c r="A442" s="1" t="s">
        <v>7986</v>
      </c>
      <c r="B442" s="12">
        <v>0</v>
      </c>
      <c r="E442" t="s">
        <v>4636</v>
      </c>
      <c r="F442" s="22">
        <v>2595.75</v>
      </c>
      <c r="G442" t="str">
        <f>IFERROR(_xlfn.CONCAT("(",ROUND(Tabela_prod_oc[[#This Row],[QTD]]/VLOOKUP(Tabela_prod_oc[[#This Row],[PRODUTO]],Tabela_QTD_PCT[],3,0),2), " ", VLOOKUP(Tabela_prod_oc[[#This Row],[PRODUTO]],Tabela_QTD_PCT[],2,0),")"),"")</f>
        <v/>
      </c>
      <c r="H442" s="1" t="str">
        <f>IFERROR((VLOOKUP(Tabela_prod_oc[[#This Row],[PRODUTO]],Tabela_QTD_PCT[],2,0)),"")</f>
        <v/>
      </c>
      <c r="I442" s="20" t="str">
        <f>IFERROR((ROUND(Tabela_prod_oc[[#This Row],[QTD]]/VLOOKUP(Tabela_prod_oc[[#This Row],[PRODUTO]],Tabela_QTD_PCT[],3,0),2)),"0")</f>
        <v>0</v>
      </c>
      <c r="J442">
        <f>ROUNDUP(Tabela_prod_oc[[#This Row],[QTD DE PCT]],0)</f>
        <v>0</v>
      </c>
    </row>
    <row r="443" spans="1:10" hidden="1" x14ac:dyDescent="0.3">
      <c r="A443" s="1" t="s">
        <v>7985</v>
      </c>
      <c r="B443" s="12">
        <v>12</v>
      </c>
      <c r="C443" s="1" t="s">
        <v>5765</v>
      </c>
      <c r="D443" t="s">
        <v>5766</v>
      </c>
      <c r="E443" t="s">
        <v>4627</v>
      </c>
      <c r="F443" s="22">
        <v>17.97</v>
      </c>
      <c r="G443" t="str">
        <f>IFERROR(_xlfn.CONCAT("(",ROUND(Tabela_prod_oc[[#This Row],[QTD]]/VLOOKUP(Tabela_prod_oc[[#This Row],[PRODUTO]],Tabela_QTD_PCT[],3,0),2), " ", VLOOKUP(Tabela_prod_oc[[#This Row],[PRODUTO]],Tabela_QTD_PCT[],2,0),")"),"")</f>
        <v>(1 PCT)</v>
      </c>
      <c r="H443" s="1" t="str">
        <f>IFERROR((VLOOKUP(Tabela_prod_oc[[#This Row],[PRODUTO]],Tabela_QTD_PCT[],2,0)),"")</f>
        <v>PCT</v>
      </c>
      <c r="I443" s="20">
        <f>IFERROR((ROUND(Tabela_prod_oc[[#This Row],[QTD]]/VLOOKUP(Tabela_prod_oc[[#This Row],[PRODUTO]],Tabela_QTD_PCT[],3,0),2)),"0")</f>
        <v>1</v>
      </c>
      <c r="J443">
        <f>ROUNDUP(Tabela_prod_oc[[#This Row],[QTD DE PCT]],0)</f>
        <v>1</v>
      </c>
    </row>
    <row r="444" spans="1:10" hidden="1" x14ac:dyDescent="0.3">
      <c r="A444" s="1" t="s">
        <v>7984</v>
      </c>
      <c r="B444" s="12">
        <v>0</v>
      </c>
      <c r="E444" t="s">
        <v>4619</v>
      </c>
      <c r="F444" s="22">
        <v>1791.3</v>
      </c>
      <c r="G444" t="str">
        <f>IFERROR(_xlfn.CONCAT("(",ROUND(Tabela_prod_oc[[#This Row],[QTD]]/VLOOKUP(Tabela_prod_oc[[#This Row],[PRODUTO]],Tabela_QTD_PCT[],3,0),2), " ", VLOOKUP(Tabela_prod_oc[[#This Row],[PRODUTO]],Tabela_QTD_PCT[],2,0),")"),"")</f>
        <v/>
      </c>
      <c r="H444" s="1" t="str">
        <f>IFERROR((VLOOKUP(Tabela_prod_oc[[#This Row],[PRODUTO]],Tabela_QTD_PCT[],2,0)),"")</f>
        <v/>
      </c>
      <c r="I444" s="20" t="str">
        <f>IFERROR((ROUND(Tabela_prod_oc[[#This Row],[QTD]]/VLOOKUP(Tabela_prod_oc[[#This Row],[PRODUTO]],Tabela_QTD_PCT[],3,0),2)),"0")</f>
        <v>0</v>
      </c>
      <c r="J444">
        <f>ROUNDUP(Tabela_prod_oc[[#This Row],[QTD DE PCT]],0)</f>
        <v>0</v>
      </c>
    </row>
    <row r="445" spans="1:10" hidden="1" x14ac:dyDescent="0.3">
      <c r="A445" s="1" t="s">
        <v>7982</v>
      </c>
      <c r="B445" s="12">
        <v>0</v>
      </c>
      <c r="E445" t="s">
        <v>4624</v>
      </c>
      <c r="F445" s="22">
        <v>464.8</v>
      </c>
      <c r="G445" t="str">
        <f>IFERROR(_xlfn.CONCAT("(",ROUND(Tabela_prod_oc[[#This Row],[QTD]]/VLOOKUP(Tabela_prod_oc[[#This Row],[PRODUTO]],Tabela_QTD_PCT[],3,0),2), " ", VLOOKUP(Tabela_prod_oc[[#This Row],[PRODUTO]],Tabela_QTD_PCT[],2,0),")"),"")</f>
        <v/>
      </c>
      <c r="H445" s="1" t="str">
        <f>IFERROR((VLOOKUP(Tabela_prod_oc[[#This Row],[PRODUTO]],Tabela_QTD_PCT[],2,0)),"")</f>
        <v/>
      </c>
      <c r="I445" s="20" t="str">
        <f>IFERROR((ROUND(Tabela_prod_oc[[#This Row],[QTD]]/VLOOKUP(Tabela_prod_oc[[#This Row],[PRODUTO]],Tabela_QTD_PCT[],3,0),2)),"0")</f>
        <v>0</v>
      </c>
      <c r="J445">
        <f>ROUNDUP(Tabela_prod_oc[[#This Row],[QTD DE PCT]],0)</f>
        <v>0</v>
      </c>
    </row>
    <row r="446" spans="1:10" hidden="1" x14ac:dyDescent="0.3">
      <c r="A446" s="1" t="s">
        <v>7981</v>
      </c>
      <c r="B446" s="12">
        <v>0</v>
      </c>
      <c r="E446" t="s">
        <v>4618</v>
      </c>
      <c r="F446" s="22">
        <v>399.56</v>
      </c>
      <c r="G446" t="str">
        <f>IFERROR(_xlfn.CONCAT("(",ROUND(Tabela_prod_oc[[#This Row],[QTD]]/VLOOKUP(Tabela_prod_oc[[#This Row],[PRODUTO]],Tabela_QTD_PCT[],3,0),2), " ", VLOOKUP(Tabela_prod_oc[[#This Row],[PRODUTO]],Tabela_QTD_PCT[],2,0),")"),"")</f>
        <v/>
      </c>
      <c r="H446" s="1" t="str">
        <f>IFERROR((VLOOKUP(Tabela_prod_oc[[#This Row],[PRODUTO]],Tabela_QTD_PCT[],2,0)),"")</f>
        <v/>
      </c>
      <c r="I446" s="20" t="str">
        <f>IFERROR((ROUND(Tabela_prod_oc[[#This Row],[QTD]]/VLOOKUP(Tabela_prod_oc[[#This Row],[PRODUTO]],Tabela_QTD_PCT[],3,0),2)),"0")</f>
        <v>0</v>
      </c>
      <c r="J446">
        <f>ROUNDUP(Tabela_prod_oc[[#This Row],[QTD DE PCT]],0)</f>
        <v>0</v>
      </c>
    </row>
    <row r="447" spans="1:10" hidden="1" x14ac:dyDescent="0.3">
      <c r="A447" s="1" t="s">
        <v>7979</v>
      </c>
      <c r="B447" s="12">
        <v>360</v>
      </c>
      <c r="C447" s="1" t="s">
        <v>5759</v>
      </c>
      <c r="D447" t="s">
        <v>5760</v>
      </c>
      <c r="E447" t="s">
        <v>4624</v>
      </c>
      <c r="F447" s="22">
        <v>226.8</v>
      </c>
      <c r="G447" t="str">
        <f>IFERROR(_xlfn.CONCAT("(",ROUND(Tabela_prod_oc[[#This Row],[QTD]]/VLOOKUP(Tabela_prod_oc[[#This Row],[PRODUTO]],Tabela_QTD_PCT[],3,0),2), " ", VLOOKUP(Tabela_prod_oc[[#This Row],[PRODUTO]],Tabela_QTD_PCT[],2,0),")"),"")</f>
        <v>(30 PCT)</v>
      </c>
      <c r="H447" s="1" t="str">
        <f>IFERROR((VLOOKUP(Tabela_prod_oc[[#This Row],[PRODUTO]],Tabela_QTD_PCT[],2,0)),"")</f>
        <v>PCT</v>
      </c>
      <c r="I447" s="20">
        <f>IFERROR((ROUND(Tabela_prod_oc[[#This Row],[QTD]]/VLOOKUP(Tabela_prod_oc[[#This Row],[PRODUTO]],Tabela_QTD_PCT[],3,0),2)),"0")</f>
        <v>30</v>
      </c>
      <c r="J447">
        <f>ROUNDUP(Tabela_prod_oc[[#This Row],[QTD DE PCT]],0)</f>
        <v>30</v>
      </c>
    </row>
    <row r="448" spans="1:10" hidden="1" x14ac:dyDescent="0.3">
      <c r="A448" s="1" t="s">
        <v>7977</v>
      </c>
      <c r="B448" s="12">
        <v>0</v>
      </c>
      <c r="E448" t="s">
        <v>4624</v>
      </c>
      <c r="F448" s="22">
        <v>699.85</v>
      </c>
      <c r="G448" t="str">
        <f>IFERROR(_xlfn.CONCAT("(",ROUND(Tabela_prod_oc[[#This Row],[QTD]]/VLOOKUP(Tabela_prod_oc[[#This Row],[PRODUTO]],Tabela_QTD_PCT[],3,0),2), " ", VLOOKUP(Tabela_prod_oc[[#This Row],[PRODUTO]],Tabela_QTD_PCT[],2,0),")"),"")</f>
        <v/>
      </c>
      <c r="H448" s="1" t="str">
        <f>IFERROR((VLOOKUP(Tabela_prod_oc[[#This Row],[PRODUTO]],Tabela_QTD_PCT[],2,0)),"")</f>
        <v/>
      </c>
      <c r="I448" s="20" t="str">
        <f>IFERROR((ROUND(Tabela_prod_oc[[#This Row],[QTD]]/VLOOKUP(Tabela_prod_oc[[#This Row],[PRODUTO]],Tabela_QTD_PCT[],3,0),2)),"0")</f>
        <v>0</v>
      </c>
      <c r="J448">
        <f>ROUNDUP(Tabela_prod_oc[[#This Row],[QTD DE PCT]],0)</f>
        <v>0</v>
      </c>
    </row>
    <row r="449" spans="1:10" hidden="1" x14ac:dyDescent="0.3">
      <c r="A449" s="1" t="s">
        <v>7975</v>
      </c>
      <c r="B449" s="12">
        <v>0</v>
      </c>
      <c r="E449" t="s">
        <v>4636</v>
      </c>
      <c r="F449" s="22">
        <v>752.65</v>
      </c>
      <c r="G449" t="str">
        <f>IFERROR(_xlfn.CONCAT("(",ROUND(Tabela_prod_oc[[#This Row],[QTD]]/VLOOKUP(Tabela_prod_oc[[#This Row],[PRODUTO]],Tabela_QTD_PCT[],3,0),2), " ", VLOOKUP(Tabela_prod_oc[[#This Row],[PRODUTO]],Tabela_QTD_PCT[],2,0),")"),"")</f>
        <v/>
      </c>
      <c r="H449" s="1" t="str">
        <f>IFERROR((VLOOKUP(Tabela_prod_oc[[#This Row],[PRODUTO]],Tabela_QTD_PCT[],2,0)),"")</f>
        <v/>
      </c>
      <c r="I449" s="20" t="str">
        <f>IFERROR((ROUND(Tabela_prod_oc[[#This Row],[QTD]]/VLOOKUP(Tabela_prod_oc[[#This Row],[PRODUTO]],Tabela_QTD_PCT[],3,0),2)),"0")</f>
        <v>0</v>
      </c>
      <c r="J449">
        <f>ROUNDUP(Tabela_prod_oc[[#This Row],[QTD DE PCT]],0)</f>
        <v>0</v>
      </c>
    </row>
    <row r="450" spans="1:10" hidden="1" x14ac:dyDescent="0.3">
      <c r="A450" s="1" t="s">
        <v>7974</v>
      </c>
      <c r="B450" s="12">
        <v>6</v>
      </c>
      <c r="C450" s="1" t="s">
        <v>5746</v>
      </c>
      <c r="D450" t="s">
        <v>5747</v>
      </c>
      <c r="E450" t="s">
        <v>4627</v>
      </c>
      <c r="F450" s="22">
        <v>21.73</v>
      </c>
      <c r="G450" t="str">
        <f>IFERROR(_xlfn.CONCAT("(",ROUND(Tabela_prod_oc[[#This Row],[QTD]]/VLOOKUP(Tabela_prod_oc[[#This Row],[PRODUTO]],Tabela_QTD_PCT[],3,0),2), " ", VLOOKUP(Tabela_prod_oc[[#This Row],[PRODUTO]],Tabela_QTD_PCT[],2,0),")"),"")</f>
        <v>(1 PCT)</v>
      </c>
      <c r="H450" s="1" t="str">
        <f>IFERROR((VLOOKUP(Tabela_prod_oc[[#This Row],[PRODUTO]],Tabela_QTD_PCT[],2,0)),"")</f>
        <v>PCT</v>
      </c>
      <c r="I450" s="20">
        <f>IFERROR((ROUND(Tabela_prod_oc[[#This Row],[QTD]]/VLOOKUP(Tabela_prod_oc[[#This Row],[PRODUTO]],Tabela_QTD_PCT[],3,0),2)),"0")</f>
        <v>1</v>
      </c>
      <c r="J450">
        <f>ROUNDUP(Tabela_prod_oc[[#This Row],[QTD DE PCT]],0)</f>
        <v>1</v>
      </c>
    </row>
    <row r="451" spans="1:10" hidden="1" x14ac:dyDescent="0.3">
      <c r="A451" s="1" t="s">
        <v>7973</v>
      </c>
      <c r="B451" s="12">
        <v>240</v>
      </c>
      <c r="C451" s="1" t="s">
        <v>5717</v>
      </c>
      <c r="D451" t="s">
        <v>5739</v>
      </c>
      <c r="E451" t="s">
        <v>4627</v>
      </c>
      <c r="F451" s="22">
        <v>161.85</v>
      </c>
      <c r="G451" t="str">
        <f>IFERROR(_xlfn.CONCAT("(",ROUND(Tabela_prod_oc[[#This Row],[QTD]]/VLOOKUP(Tabela_prod_oc[[#This Row],[PRODUTO]],Tabela_QTD_PCT[],3,0),2), " ", VLOOKUP(Tabela_prod_oc[[#This Row],[PRODUTO]],Tabela_QTD_PCT[],2,0),")"),"")</f>
        <v>(5 CX)</v>
      </c>
      <c r="H451" s="1" t="str">
        <f>IFERROR((VLOOKUP(Tabela_prod_oc[[#This Row],[PRODUTO]],Tabela_QTD_PCT[],2,0)),"")</f>
        <v>CX</v>
      </c>
      <c r="I451" s="20">
        <f>IFERROR((ROUND(Tabela_prod_oc[[#This Row],[QTD]]/VLOOKUP(Tabela_prod_oc[[#This Row],[PRODUTO]],Tabela_QTD_PCT[],3,0),2)),"0")</f>
        <v>5</v>
      </c>
      <c r="J451">
        <f>ROUNDUP(Tabela_prod_oc[[#This Row],[QTD DE PCT]],0)</f>
        <v>5</v>
      </c>
    </row>
    <row r="452" spans="1:10" hidden="1" x14ac:dyDescent="0.3">
      <c r="A452" s="1" t="s">
        <v>7972</v>
      </c>
      <c r="B452" s="12">
        <v>0</v>
      </c>
      <c r="E452" t="s">
        <v>4630</v>
      </c>
      <c r="F452" s="22">
        <v>487.85</v>
      </c>
      <c r="G452" t="str">
        <f>IFERROR(_xlfn.CONCAT("(",ROUND(Tabela_prod_oc[[#This Row],[QTD]]/VLOOKUP(Tabela_prod_oc[[#This Row],[PRODUTO]],Tabela_QTD_PCT[],3,0),2), " ", VLOOKUP(Tabela_prod_oc[[#This Row],[PRODUTO]],Tabela_QTD_PCT[],2,0),")"),"")</f>
        <v/>
      </c>
      <c r="H452" s="1" t="str">
        <f>IFERROR((VLOOKUP(Tabela_prod_oc[[#This Row],[PRODUTO]],Tabela_QTD_PCT[],2,0)),"")</f>
        <v/>
      </c>
      <c r="I452" s="20" t="str">
        <f>IFERROR((ROUND(Tabela_prod_oc[[#This Row],[QTD]]/VLOOKUP(Tabela_prod_oc[[#This Row],[PRODUTO]],Tabela_QTD_PCT[],3,0),2)),"0")</f>
        <v>0</v>
      </c>
      <c r="J452">
        <f>ROUNDUP(Tabela_prod_oc[[#This Row],[QTD DE PCT]],0)</f>
        <v>0</v>
      </c>
    </row>
    <row r="453" spans="1:10" hidden="1" x14ac:dyDescent="0.3">
      <c r="A453" s="1" t="s">
        <v>7970</v>
      </c>
      <c r="B453" s="12">
        <v>0</v>
      </c>
      <c r="E453" t="s">
        <v>4632</v>
      </c>
      <c r="F453" s="22">
        <v>811.91</v>
      </c>
      <c r="G453" t="str">
        <f>IFERROR(_xlfn.CONCAT("(",ROUND(Tabela_prod_oc[[#This Row],[QTD]]/VLOOKUP(Tabela_prod_oc[[#This Row],[PRODUTO]],Tabela_QTD_PCT[],3,0),2), " ", VLOOKUP(Tabela_prod_oc[[#This Row],[PRODUTO]],Tabela_QTD_PCT[],2,0),")"),"")</f>
        <v/>
      </c>
      <c r="H453" s="1" t="str">
        <f>IFERROR((VLOOKUP(Tabela_prod_oc[[#This Row],[PRODUTO]],Tabela_QTD_PCT[],2,0)),"")</f>
        <v/>
      </c>
      <c r="I453" s="20" t="str">
        <f>IFERROR((ROUND(Tabela_prod_oc[[#This Row],[QTD]]/VLOOKUP(Tabela_prod_oc[[#This Row],[PRODUTO]],Tabela_QTD_PCT[],3,0),2)),"0")</f>
        <v>0</v>
      </c>
      <c r="J453">
        <f>ROUNDUP(Tabela_prod_oc[[#This Row],[QTD DE PCT]],0)</f>
        <v>0</v>
      </c>
    </row>
    <row r="454" spans="1:10" hidden="1" x14ac:dyDescent="0.3">
      <c r="A454" s="1" t="s">
        <v>7969</v>
      </c>
      <c r="B454" s="12">
        <v>6</v>
      </c>
      <c r="C454" s="1" t="s">
        <v>5035</v>
      </c>
      <c r="D454" t="s">
        <v>5729</v>
      </c>
      <c r="E454" t="s">
        <v>4627</v>
      </c>
      <c r="F454" s="22">
        <v>48.93</v>
      </c>
      <c r="G454" t="str">
        <f>IFERROR(_xlfn.CONCAT("(",ROUND(Tabela_prod_oc[[#This Row],[QTD]]/VLOOKUP(Tabela_prod_oc[[#This Row],[PRODUTO]],Tabela_QTD_PCT[],3,0),2), " ", VLOOKUP(Tabela_prod_oc[[#This Row],[PRODUTO]],Tabela_QTD_PCT[],2,0),")"),"")</f>
        <v>(3 PCT)</v>
      </c>
      <c r="H454" s="1" t="str">
        <f>IFERROR((VLOOKUP(Tabela_prod_oc[[#This Row],[PRODUTO]],Tabela_QTD_PCT[],2,0)),"")</f>
        <v>PCT</v>
      </c>
      <c r="I454" s="20">
        <f>IFERROR((ROUND(Tabela_prod_oc[[#This Row],[QTD]]/VLOOKUP(Tabela_prod_oc[[#This Row],[PRODUTO]],Tabela_QTD_PCT[],3,0),2)),"0")</f>
        <v>3</v>
      </c>
      <c r="J454">
        <f>ROUNDUP(Tabela_prod_oc[[#This Row],[QTD DE PCT]],0)</f>
        <v>3</v>
      </c>
    </row>
    <row r="455" spans="1:10" hidden="1" x14ac:dyDescent="0.3">
      <c r="A455" s="1" t="s">
        <v>7967</v>
      </c>
      <c r="B455" s="12">
        <v>0</v>
      </c>
      <c r="E455" t="s">
        <v>4628</v>
      </c>
      <c r="F455" s="22">
        <v>1188.01</v>
      </c>
      <c r="G455" t="str">
        <f>IFERROR(_xlfn.CONCAT("(",ROUND(Tabela_prod_oc[[#This Row],[QTD]]/VLOOKUP(Tabela_prod_oc[[#This Row],[PRODUTO]],Tabela_QTD_PCT[],3,0),2), " ", VLOOKUP(Tabela_prod_oc[[#This Row],[PRODUTO]],Tabela_QTD_PCT[],2,0),")"),"")</f>
        <v/>
      </c>
      <c r="H455" s="1" t="str">
        <f>IFERROR((VLOOKUP(Tabela_prod_oc[[#This Row],[PRODUTO]],Tabela_QTD_PCT[],2,0)),"")</f>
        <v/>
      </c>
      <c r="I455" s="20" t="str">
        <f>IFERROR((ROUND(Tabela_prod_oc[[#This Row],[QTD]]/VLOOKUP(Tabela_prod_oc[[#This Row],[PRODUTO]],Tabela_QTD_PCT[],3,0),2)),"0")</f>
        <v>0</v>
      </c>
      <c r="J455">
        <f>ROUNDUP(Tabela_prod_oc[[#This Row],[QTD DE PCT]],0)</f>
        <v>0</v>
      </c>
    </row>
    <row r="456" spans="1:10" hidden="1" x14ac:dyDescent="0.3">
      <c r="A456" s="1" t="s">
        <v>7965</v>
      </c>
      <c r="B456" s="12">
        <v>192</v>
      </c>
      <c r="C456" s="1" t="s">
        <v>5717</v>
      </c>
      <c r="D456" t="s">
        <v>5739</v>
      </c>
      <c r="E456" t="s">
        <v>4607</v>
      </c>
      <c r="F456" s="22">
        <v>108.76</v>
      </c>
      <c r="G456" t="str">
        <f>IFERROR(_xlfn.CONCAT("(",ROUND(Tabela_prod_oc[[#This Row],[QTD]]/VLOOKUP(Tabela_prod_oc[[#This Row],[PRODUTO]],Tabela_QTD_PCT[],3,0),2), " ", VLOOKUP(Tabela_prod_oc[[#This Row],[PRODUTO]],Tabela_QTD_PCT[],2,0),")"),"")</f>
        <v>(4 CX)</v>
      </c>
      <c r="H456" s="1" t="str">
        <f>IFERROR((VLOOKUP(Tabela_prod_oc[[#This Row],[PRODUTO]],Tabela_QTD_PCT[],2,0)),"")</f>
        <v>CX</v>
      </c>
      <c r="I456" s="20">
        <f>IFERROR((ROUND(Tabela_prod_oc[[#This Row],[QTD]]/VLOOKUP(Tabela_prod_oc[[#This Row],[PRODUTO]],Tabela_QTD_PCT[],3,0),2)),"0")</f>
        <v>4</v>
      </c>
      <c r="J456">
        <f>ROUNDUP(Tabela_prod_oc[[#This Row],[QTD DE PCT]],0)</f>
        <v>4</v>
      </c>
    </row>
    <row r="457" spans="1:10" hidden="1" x14ac:dyDescent="0.3">
      <c r="A457" s="1" t="s">
        <v>7964</v>
      </c>
      <c r="B457" s="12">
        <v>0</v>
      </c>
      <c r="E457" t="s">
        <v>4618</v>
      </c>
      <c r="F457" s="22">
        <v>1389.28</v>
      </c>
      <c r="G457" t="str">
        <f>IFERROR(_xlfn.CONCAT("(",ROUND(Tabela_prod_oc[[#This Row],[QTD]]/VLOOKUP(Tabela_prod_oc[[#This Row],[PRODUTO]],Tabela_QTD_PCT[],3,0),2), " ", VLOOKUP(Tabela_prod_oc[[#This Row],[PRODUTO]],Tabela_QTD_PCT[],2,0),")"),"")</f>
        <v/>
      </c>
      <c r="H457" s="1" t="str">
        <f>IFERROR((VLOOKUP(Tabela_prod_oc[[#This Row],[PRODUTO]],Tabela_QTD_PCT[],2,0)),"")</f>
        <v/>
      </c>
      <c r="I457" s="20" t="str">
        <f>IFERROR((ROUND(Tabela_prod_oc[[#This Row],[QTD]]/VLOOKUP(Tabela_prod_oc[[#This Row],[PRODUTO]],Tabela_QTD_PCT[],3,0),2)),"0")</f>
        <v>0</v>
      </c>
      <c r="J457">
        <f>ROUNDUP(Tabela_prod_oc[[#This Row],[QTD DE PCT]],0)</f>
        <v>0</v>
      </c>
    </row>
    <row r="458" spans="1:10" hidden="1" x14ac:dyDescent="0.3">
      <c r="A458" s="1" t="s">
        <v>7963</v>
      </c>
      <c r="B458" s="12">
        <v>0</v>
      </c>
      <c r="E458" t="s">
        <v>4630</v>
      </c>
      <c r="F458" s="22">
        <v>232.32</v>
      </c>
      <c r="G458" t="str">
        <f>IFERROR(_xlfn.CONCAT("(",ROUND(Tabela_prod_oc[[#This Row],[QTD]]/VLOOKUP(Tabela_prod_oc[[#This Row],[PRODUTO]],Tabela_QTD_PCT[],3,0),2), " ", VLOOKUP(Tabela_prod_oc[[#This Row],[PRODUTO]],Tabela_QTD_PCT[],2,0),")"),"")</f>
        <v/>
      </c>
      <c r="H458" s="1" t="str">
        <f>IFERROR((VLOOKUP(Tabela_prod_oc[[#This Row],[PRODUTO]],Tabela_QTD_PCT[],2,0)),"")</f>
        <v/>
      </c>
      <c r="I458" s="20" t="str">
        <f>IFERROR((ROUND(Tabela_prod_oc[[#This Row],[QTD]]/VLOOKUP(Tabela_prod_oc[[#This Row],[PRODUTO]],Tabela_QTD_PCT[],3,0),2)),"0")</f>
        <v>0</v>
      </c>
      <c r="J458">
        <f>ROUNDUP(Tabela_prod_oc[[#This Row],[QTD DE PCT]],0)</f>
        <v>0</v>
      </c>
    </row>
    <row r="459" spans="1:10" hidden="1" x14ac:dyDescent="0.3">
      <c r="A459" s="1" t="s">
        <v>7961</v>
      </c>
      <c r="B459" s="12">
        <v>0</v>
      </c>
      <c r="E459" t="s">
        <v>4632</v>
      </c>
      <c r="F459" s="22">
        <v>526.58000000000004</v>
      </c>
      <c r="G459" t="str">
        <f>IFERROR(_xlfn.CONCAT("(",ROUND(Tabela_prod_oc[[#This Row],[QTD]]/VLOOKUP(Tabela_prod_oc[[#This Row],[PRODUTO]],Tabela_QTD_PCT[],3,0),2), " ", VLOOKUP(Tabela_prod_oc[[#This Row],[PRODUTO]],Tabela_QTD_PCT[],2,0),")"),"")</f>
        <v/>
      </c>
      <c r="H459" s="1" t="str">
        <f>IFERROR((VLOOKUP(Tabela_prod_oc[[#This Row],[PRODUTO]],Tabela_QTD_PCT[],2,0)),"")</f>
        <v/>
      </c>
      <c r="I459" s="20" t="str">
        <f>IFERROR((ROUND(Tabela_prod_oc[[#This Row],[QTD]]/VLOOKUP(Tabela_prod_oc[[#This Row],[PRODUTO]],Tabela_QTD_PCT[],3,0),2)),"0")</f>
        <v>0</v>
      </c>
      <c r="J459">
        <f>ROUNDUP(Tabela_prod_oc[[#This Row],[QTD DE PCT]],0)</f>
        <v>0</v>
      </c>
    </row>
    <row r="460" spans="1:10" hidden="1" x14ac:dyDescent="0.3">
      <c r="A460" s="1" t="s">
        <v>7959</v>
      </c>
      <c r="B460" s="12">
        <v>0</v>
      </c>
      <c r="E460" t="s">
        <v>4628</v>
      </c>
      <c r="F460" s="22">
        <v>1331.32</v>
      </c>
      <c r="G460" t="str">
        <f>IFERROR(_xlfn.CONCAT("(",ROUND(Tabela_prod_oc[[#This Row],[QTD]]/VLOOKUP(Tabela_prod_oc[[#This Row],[PRODUTO]],Tabela_QTD_PCT[],3,0),2), " ", VLOOKUP(Tabela_prod_oc[[#This Row],[PRODUTO]],Tabela_QTD_PCT[],2,0),")"),"")</f>
        <v/>
      </c>
      <c r="H460" s="1" t="str">
        <f>IFERROR((VLOOKUP(Tabela_prod_oc[[#This Row],[PRODUTO]],Tabela_QTD_PCT[],2,0)),"")</f>
        <v/>
      </c>
      <c r="I460" s="20" t="str">
        <f>IFERROR((ROUND(Tabela_prod_oc[[#This Row],[QTD]]/VLOOKUP(Tabela_prod_oc[[#This Row],[PRODUTO]],Tabela_QTD_PCT[],3,0),2)),"0")</f>
        <v>0</v>
      </c>
      <c r="J460">
        <f>ROUNDUP(Tabela_prod_oc[[#This Row],[QTD DE PCT]],0)</f>
        <v>0</v>
      </c>
    </row>
    <row r="461" spans="1:10" hidden="1" x14ac:dyDescent="0.3">
      <c r="A461" s="1" t="s">
        <v>7958</v>
      </c>
      <c r="B461" s="12">
        <v>0</v>
      </c>
      <c r="E461" t="s">
        <v>4620</v>
      </c>
      <c r="F461" s="22">
        <v>2075.9499999999998</v>
      </c>
      <c r="G461" t="str">
        <f>IFERROR(_xlfn.CONCAT("(",ROUND(Tabela_prod_oc[[#This Row],[QTD]]/VLOOKUP(Tabela_prod_oc[[#This Row],[PRODUTO]],Tabela_QTD_PCT[],3,0),2), " ", VLOOKUP(Tabela_prod_oc[[#This Row],[PRODUTO]],Tabela_QTD_PCT[],2,0),")"),"")</f>
        <v/>
      </c>
      <c r="H461" s="1" t="str">
        <f>IFERROR((VLOOKUP(Tabela_prod_oc[[#This Row],[PRODUTO]],Tabela_QTD_PCT[],2,0)),"")</f>
        <v/>
      </c>
      <c r="I461" s="20" t="str">
        <f>IFERROR((ROUND(Tabela_prod_oc[[#This Row],[QTD]]/VLOOKUP(Tabela_prod_oc[[#This Row],[PRODUTO]],Tabela_QTD_PCT[],3,0),2)),"0")</f>
        <v>0</v>
      </c>
      <c r="J461">
        <f>ROUNDUP(Tabela_prod_oc[[#This Row],[QTD DE PCT]],0)</f>
        <v>0</v>
      </c>
    </row>
    <row r="462" spans="1:10" hidden="1" x14ac:dyDescent="0.3">
      <c r="A462" s="1" t="s">
        <v>7957</v>
      </c>
      <c r="B462" s="12">
        <v>0</v>
      </c>
      <c r="E462" t="s">
        <v>4618</v>
      </c>
      <c r="F462" s="22">
        <v>462.84</v>
      </c>
      <c r="G462" t="str">
        <f>IFERROR(_xlfn.CONCAT("(",ROUND(Tabela_prod_oc[[#This Row],[QTD]]/VLOOKUP(Tabela_prod_oc[[#This Row],[PRODUTO]],Tabela_QTD_PCT[],3,0),2), " ", VLOOKUP(Tabela_prod_oc[[#This Row],[PRODUTO]],Tabela_QTD_PCT[],2,0),")"),"")</f>
        <v/>
      </c>
      <c r="H462" s="1" t="str">
        <f>IFERROR((VLOOKUP(Tabela_prod_oc[[#This Row],[PRODUTO]],Tabela_QTD_PCT[],2,0)),"")</f>
        <v/>
      </c>
      <c r="I462" s="20" t="str">
        <f>IFERROR((ROUND(Tabela_prod_oc[[#This Row],[QTD]]/VLOOKUP(Tabela_prod_oc[[#This Row],[PRODUTO]],Tabela_QTD_PCT[],3,0),2)),"0")</f>
        <v>0</v>
      </c>
      <c r="J462">
        <f>ROUNDUP(Tabela_prod_oc[[#This Row],[QTD DE PCT]],0)</f>
        <v>0</v>
      </c>
    </row>
    <row r="463" spans="1:10" hidden="1" x14ac:dyDescent="0.3">
      <c r="A463" s="1" t="s">
        <v>7955</v>
      </c>
      <c r="B463" s="12">
        <v>0</v>
      </c>
      <c r="E463" t="s">
        <v>4633</v>
      </c>
      <c r="F463" s="22">
        <v>11905.3</v>
      </c>
      <c r="G463" t="str">
        <f>IFERROR(_xlfn.CONCAT("(",ROUND(Tabela_prod_oc[[#This Row],[QTD]]/VLOOKUP(Tabela_prod_oc[[#This Row],[PRODUTO]],Tabela_QTD_PCT[],3,0),2), " ", VLOOKUP(Tabela_prod_oc[[#This Row],[PRODUTO]],Tabela_QTD_PCT[],2,0),")"),"")</f>
        <v/>
      </c>
      <c r="H463" s="1" t="str">
        <f>IFERROR((VLOOKUP(Tabela_prod_oc[[#This Row],[PRODUTO]],Tabela_QTD_PCT[],2,0)),"")</f>
        <v/>
      </c>
      <c r="I463" s="20" t="str">
        <f>IFERROR((ROUND(Tabela_prod_oc[[#This Row],[QTD]]/VLOOKUP(Tabela_prod_oc[[#This Row],[PRODUTO]],Tabela_QTD_PCT[],3,0),2)),"0")</f>
        <v>0</v>
      </c>
      <c r="J463">
        <f>ROUNDUP(Tabela_prod_oc[[#This Row],[QTD DE PCT]],0)</f>
        <v>0</v>
      </c>
    </row>
    <row r="464" spans="1:10" hidden="1" x14ac:dyDescent="0.3">
      <c r="A464" s="1" t="s">
        <v>7953</v>
      </c>
      <c r="B464" s="12">
        <v>0</v>
      </c>
      <c r="E464" t="s">
        <v>4636</v>
      </c>
      <c r="F464" s="22">
        <v>7242</v>
      </c>
      <c r="G464" t="str">
        <f>IFERROR(_xlfn.CONCAT("(",ROUND(Tabela_prod_oc[[#This Row],[QTD]]/VLOOKUP(Tabela_prod_oc[[#This Row],[PRODUTO]],Tabela_QTD_PCT[],3,0),2), " ", VLOOKUP(Tabela_prod_oc[[#This Row],[PRODUTO]],Tabela_QTD_PCT[],2,0),")"),"")</f>
        <v/>
      </c>
      <c r="H464" s="1" t="str">
        <f>IFERROR((VLOOKUP(Tabela_prod_oc[[#This Row],[PRODUTO]],Tabela_QTD_PCT[],2,0)),"")</f>
        <v/>
      </c>
      <c r="I464" s="20" t="str">
        <f>IFERROR((ROUND(Tabela_prod_oc[[#This Row],[QTD]]/VLOOKUP(Tabela_prod_oc[[#This Row],[PRODUTO]],Tabela_QTD_PCT[],3,0),2)),"0")</f>
        <v>0</v>
      </c>
      <c r="J464">
        <f>ROUNDUP(Tabela_prod_oc[[#This Row],[QTD DE PCT]],0)</f>
        <v>0</v>
      </c>
    </row>
    <row r="465" spans="1:10" hidden="1" x14ac:dyDescent="0.3">
      <c r="A465" s="1" t="s">
        <v>7951</v>
      </c>
      <c r="B465" s="12">
        <v>0</v>
      </c>
      <c r="E465" t="s">
        <v>4628</v>
      </c>
      <c r="F465" s="22">
        <v>577.75</v>
      </c>
      <c r="G465" t="str">
        <f>IFERROR(_xlfn.CONCAT("(",ROUND(Tabela_prod_oc[[#This Row],[QTD]]/VLOOKUP(Tabela_prod_oc[[#This Row],[PRODUTO]],Tabela_QTD_PCT[],3,0),2), " ", VLOOKUP(Tabela_prod_oc[[#This Row],[PRODUTO]],Tabela_QTD_PCT[],2,0),")"),"")</f>
        <v/>
      </c>
      <c r="H465" s="1" t="str">
        <f>IFERROR((VLOOKUP(Tabela_prod_oc[[#This Row],[PRODUTO]],Tabela_QTD_PCT[],2,0)),"")</f>
        <v/>
      </c>
      <c r="I465" s="20" t="str">
        <f>IFERROR((ROUND(Tabela_prod_oc[[#This Row],[QTD]]/VLOOKUP(Tabela_prod_oc[[#This Row],[PRODUTO]],Tabela_QTD_PCT[],3,0),2)),"0")</f>
        <v>0</v>
      </c>
      <c r="J465">
        <f>ROUNDUP(Tabela_prod_oc[[#This Row],[QTD DE PCT]],0)</f>
        <v>0</v>
      </c>
    </row>
    <row r="466" spans="1:10" hidden="1" x14ac:dyDescent="0.3">
      <c r="A466" s="1" t="s">
        <v>7362</v>
      </c>
      <c r="B466" s="12">
        <v>84</v>
      </c>
      <c r="C466" s="1" t="s">
        <v>5025</v>
      </c>
      <c r="D466" t="s">
        <v>5727</v>
      </c>
      <c r="E466" t="s">
        <v>4606</v>
      </c>
      <c r="F466" s="22">
        <v>173.74</v>
      </c>
      <c r="G466" t="str">
        <f>IFERROR(_xlfn.CONCAT("(",ROUND(Tabela_prod_oc[[#This Row],[QTD]]/VLOOKUP(Tabela_prod_oc[[#This Row],[PRODUTO]],Tabela_QTD_PCT[],3,0),2), " ", VLOOKUP(Tabela_prod_oc[[#This Row],[PRODUTO]],Tabela_QTD_PCT[],2,0),")"),"")</f>
        <v>(14 PCT)</v>
      </c>
      <c r="H466" s="1" t="str">
        <f>IFERROR((VLOOKUP(Tabela_prod_oc[[#This Row],[PRODUTO]],Tabela_QTD_PCT[],2,0)),"")</f>
        <v>PCT</v>
      </c>
      <c r="I466" s="20">
        <f>IFERROR((ROUND(Tabela_prod_oc[[#This Row],[QTD]]/VLOOKUP(Tabela_prod_oc[[#This Row],[PRODUTO]],Tabela_QTD_PCT[],3,0),2)),"0")</f>
        <v>14</v>
      </c>
      <c r="J466">
        <f>ROUNDUP(Tabela_prod_oc[[#This Row],[QTD DE PCT]],0)</f>
        <v>14</v>
      </c>
    </row>
    <row r="467" spans="1:10" hidden="1" x14ac:dyDescent="0.3">
      <c r="A467" s="1" t="s">
        <v>7362</v>
      </c>
      <c r="B467" s="12">
        <v>12</v>
      </c>
      <c r="C467" s="1" t="s">
        <v>5028</v>
      </c>
      <c r="D467" t="s">
        <v>5726</v>
      </c>
      <c r="E467" t="s">
        <v>4606</v>
      </c>
      <c r="F467" s="22">
        <v>18.66</v>
      </c>
      <c r="G467" t="str">
        <f>IFERROR(_xlfn.CONCAT("(",ROUND(Tabela_prod_oc[[#This Row],[QTD]]/VLOOKUP(Tabela_prod_oc[[#This Row],[PRODUTO]],Tabela_QTD_PCT[],3,0),2), " ", VLOOKUP(Tabela_prod_oc[[#This Row],[PRODUTO]],Tabela_QTD_PCT[],2,0),")"),"")</f>
        <v>(2 PCT)</v>
      </c>
      <c r="H467" s="1" t="str">
        <f>IFERROR((VLOOKUP(Tabela_prod_oc[[#This Row],[PRODUTO]],Tabela_QTD_PCT[],2,0)),"")</f>
        <v>PCT</v>
      </c>
      <c r="I467" s="20">
        <f>IFERROR((ROUND(Tabela_prod_oc[[#This Row],[QTD]]/VLOOKUP(Tabela_prod_oc[[#This Row],[PRODUTO]],Tabela_QTD_PCT[],3,0),2)),"0")</f>
        <v>2</v>
      </c>
      <c r="J467">
        <f>ROUNDUP(Tabela_prod_oc[[#This Row],[QTD DE PCT]],0)</f>
        <v>2</v>
      </c>
    </row>
    <row r="468" spans="1:10" hidden="1" x14ac:dyDescent="0.3">
      <c r="A468" s="1" t="s">
        <v>7362</v>
      </c>
      <c r="B468" s="12">
        <v>4</v>
      </c>
      <c r="C468" s="1" t="s">
        <v>5035</v>
      </c>
      <c r="D468" t="s">
        <v>5729</v>
      </c>
      <c r="E468" t="s">
        <v>4606</v>
      </c>
      <c r="F468" s="22">
        <v>27.64</v>
      </c>
      <c r="G468" t="str">
        <f>IFERROR(_xlfn.CONCAT("(",ROUND(Tabela_prod_oc[[#This Row],[QTD]]/VLOOKUP(Tabela_prod_oc[[#This Row],[PRODUTO]],Tabela_QTD_PCT[],3,0),2), " ", VLOOKUP(Tabela_prod_oc[[#This Row],[PRODUTO]],Tabela_QTD_PCT[],2,0),")"),"")</f>
        <v>(2 PCT)</v>
      </c>
      <c r="H468" s="1" t="str">
        <f>IFERROR((VLOOKUP(Tabela_prod_oc[[#This Row],[PRODUTO]],Tabela_QTD_PCT[],2,0)),"")</f>
        <v>PCT</v>
      </c>
      <c r="I468" s="20">
        <f>IFERROR((ROUND(Tabela_prod_oc[[#This Row],[QTD]]/VLOOKUP(Tabela_prod_oc[[#This Row],[PRODUTO]],Tabela_QTD_PCT[],3,0),2)),"0")</f>
        <v>2</v>
      </c>
      <c r="J468">
        <f>ROUNDUP(Tabela_prod_oc[[#This Row],[QTD DE PCT]],0)</f>
        <v>2</v>
      </c>
    </row>
    <row r="469" spans="1:10" hidden="1" x14ac:dyDescent="0.3">
      <c r="A469" s="1" t="s">
        <v>7362</v>
      </c>
      <c r="B469" s="12">
        <v>6</v>
      </c>
      <c r="C469" s="1" t="s">
        <v>5746</v>
      </c>
      <c r="D469" t="s">
        <v>5747</v>
      </c>
      <c r="E469" t="s">
        <v>4606</v>
      </c>
      <c r="F469" s="22">
        <v>19.57</v>
      </c>
      <c r="G469" t="str">
        <f>IFERROR(_xlfn.CONCAT("(",ROUND(Tabela_prod_oc[[#This Row],[QTD]]/VLOOKUP(Tabela_prod_oc[[#This Row],[PRODUTO]],Tabela_QTD_PCT[],3,0),2), " ", VLOOKUP(Tabela_prod_oc[[#This Row],[PRODUTO]],Tabela_QTD_PCT[],2,0),")"),"")</f>
        <v>(1 PCT)</v>
      </c>
      <c r="H469" s="1" t="str">
        <f>IFERROR((VLOOKUP(Tabela_prod_oc[[#This Row],[PRODUTO]],Tabela_QTD_PCT[],2,0)),"")</f>
        <v>PCT</v>
      </c>
      <c r="I469" s="20">
        <f>IFERROR((ROUND(Tabela_prod_oc[[#This Row],[QTD]]/VLOOKUP(Tabela_prod_oc[[#This Row],[PRODUTO]],Tabela_QTD_PCT[],3,0),2)),"0")</f>
        <v>1</v>
      </c>
      <c r="J469">
        <f>ROUNDUP(Tabela_prod_oc[[#This Row],[QTD DE PCT]],0)</f>
        <v>1</v>
      </c>
    </row>
    <row r="470" spans="1:10" hidden="1" x14ac:dyDescent="0.3">
      <c r="A470" s="1" t="s">
        <v>7949</v>
      </c>
      <c r="B470" s="12">
        <v>0</v>
      </c>
      <c r="E470" t="s">
        <v>4632</v>
      </c>
      <c r="F470" s="22">
        <v>1212.8</v>
      </c>
      <c r="G470" t="str">
        <f>IFERROR(_xlfn.CONCAT("(",ROUND(Tabela_prod_oc[[#This Row],[QTD]]/VLOOKUP(Tabela_prod_oc[[#This Row],[PRODUTO]],Tabela_QTD_PCT[],3,0),2), " ", VLOOKUP(Tabela_prod_oc[[#This Row],[PRODUTO]],Tabela_QTD_PCT[],2,0),")"),"")</f>
        <v/>
      </c>
      <c r="H470" s="1" t="str">
        <f>IFERROR((VLOOKUP(Tabela_prod_oc[[#This Row],[PRODUTO]],Tabela_QTD_PCT[],2,0)),"")</f>
        <v/>
      </c>
      <c r="I470" s="20" t="str">
        <f>IFERROR((ROUND(Tabela_prod_oc[[#This Row],[QTD]]/VLOOKUP(Tabela_prod_oc[[#This Row],[PRODUTO]],Tabela_QTD_PCT[],3,0),2)),"0")</f>
        <v>0</v>
      </c>
      <c r="J470">
        <f>ROUNDUP(Tabela_prod_oc[[#This Row],[QTD DE PCT]],0)</f>
        <v>0</v>
      </c>
    </row>
    <row r="471" spans="1:10" hidden="1" x14ac:dyDescent="0.3">
      <c r="A471" s="1" t="s">
        <v>7947</v>
      </c>
      <c r="B471" s="12">
        <v>0</v>
      </c>
      <c r="E471" t="s">
        <v>4628</v>
      </c>
      <c r="F471" s="22">
        <v>1349.89</v>
      </c>
      <c r="G471" t="str">
        <f>IFERROR(_xlfn.CONCAT("(",ROUND(Tabela_prod_oc[[#This Row],[QTD]]/VLOOKUP(Tabela_prod_oc[[#This Row],[PRODUTO]],Tabela_QTD_PCT[],3,0),2), " ", VLOOKUP(Tabela_prod_oc[[#This Row],[PRODUTO]],Tabela_QTD_PCT[],2,0),")"),"")</f>
        <v/>
      </c>
      <c r="H471" s="1" t="str">
        <f>IFERROR((VLOOKUP(Tabela_prod_oc[[#This Row],[PRODUTO]],Tabela_QTD_PCT[],2,0)),"")</f>
        <v/>
      </c>
      <c r="I471" s="20" t="str">
        <f>IFERROR((ROUND(Tabela_prod_oc[[#This Row],[QTD]]/VLOOKUP(Tabela_prod_oc[[#This Row],[PRODUTO]],Tabela_QTD_PCT[],3,0),2)),"0")</f>
        <v>0</v>
      </c>
      <c r="J471">
        <f>ROUNDUP(Tabela_prod_oc[[#This Row],[QTD DE PCT]],0)</f>
        <v>0</v>
      </c>
    </row>
    <row r="472" spans="1:10" hidden="1" x14ac:dyDescent="0.3">
      <c r="A472" s="1" t="s">
        <v>7945</v>
      </c>
      <c r="B472" s="12">
        <v>0</v>
      </c>
      <c r="E472" t="s">
        <v>4636</v>
      </c>
      <c r="F472" s="22">
        <v>1981.77</v>
      </c>
      <c r="G472" t="str">
        <f>IFERROR(_xlfn.CONCAT("(",ROUND(Tabela_prod_oc[[#This Row],[QTD]]/VLOOKUP(Tabela_prod_oc[[#This Row],[PRODUTO]],Tabela_QTD_PCT[],3,0),2), " ", VLOOKUP(Tabela_prod_oc[[#This Row],[PRODUTO]],Tabela_QTD_PCT[],2,0),")"),"")</f>
        <v/>
      </c>
      <c r="H472" s="1" t="str">
        <f>IFERROR((VLOOKUP(Tabela_prod_oc[[#This Row],[PRODUTO]],Tabela_QTD_PCT[],2,0)),"")</f>
        <v/>
      </c>
      <c r="I472" s="20" t="str">
        <f>IFERROR((ROUND(Tabela_prod_oc[[#This Row],[QTD]]/VLOOKUP(Tabela_prod_oc[[#This Row],[PRODUTO]],Tabela_QTD_PCT[],3,0),2)),"0")</f>
        <v>0</v>
      </c>
      <c r="J472">
        <f>ROUNDUP(Tabela_prod_oc[[#This Row],[QTD DE PCT]],0)</f>
        <v>0</v>
      </c>
    </row>
    <row r="473" spans="1:10" hidden="1" x14ac:dyDescent="0.3">
      <c r="A473" s="1" t="s">
        <v>7943</v>
      </c>
      <c r="B473" s="12">
        <v>0</v>
      </c>
      <c r="E473" t="s">
        <v>4628</v>
      </c>
      <c r="F473" s="22">
        <v>3007.5</v>
      </c>
      <c r="G473" t="str">
        <f>IFERROR(_xlfn.CONCAT("(",ROUND(Tabela_prod_oc[[#This Row],[QTD]]/VLOOKUP(Tabela_prod_oc[[#This Row],[PRODUTO]],Tabela_QTD_PCT[],3,0),2), " ", VLOOKUP(Tabela_prod_oc[[#This Row],[PRODUTO]],Tabela_QTD_PCT[],2,0),")"),"")</f>
        <v/>
      </c>
      <c r="H473" s="1" t="str">
        <f>IFERROR((VLOOKUP(Tabela_prod_oc[[#This Row],[PRODUTO]],Tabela_QTD_PCT[],2,0)),"")</f>
        <v/>
      </c>
      <c r="I473" s="20" t="str">
        <f>IFERROR((ROUND(Tabela_prod_oc[[#This Row],[QTD]]/VLOOKUP(Tabela_prod_oc[[#This Row],[PRODUTO]],Tabela_QTD_PCT[],3,0),2)),"0")</f>
        <v>0</v>
      </c>
      <c r="J473">
        <f>ROUNDUP(Tabela_prod_oc[[#This Row],[QTD DE PCT]],0)</f>
        <v>0</v>
      </c>
    </row>
    <row r="474" spans="1:10" hidden="1" x14ac:dyDescent="0.3">
      <c r="A474" s="1" t="s">
        <v>7941</v>
      </c>
      <c r="B474" s="12">
        <v>12</v>
      </c>
      <c r="C474" s="1" t="s">
        <v>5799</v>
      </c>
      <c r="D474" t="s">
        <v>5800</v>
      </c>
      <c r="E474" t="s">
        <v>4627</v>
      </c>
      <c r="F474" s="22">
        <v>18.14</v>
      </c>
      <c r="G474" t="str">
        <f>IFERROR(_xlfn.CONCAT("(",ROUND(Tabela_prod_oc[[#This Row],[QTD]]/VLOOKUP(Tabela_prod_oc[[#This Row],[PRODUTO]],Tabela_QTD_PCT[],3,0),2), " ", VLOOKUP(Tabela_prod_oc[[#This Row],[PRODUTO]],Tabela_QTD_PCT[],2,0),")"),"")</f>
        <v>(1 PCT)</v>
      </c>
      <c r="H474" s="1" t="str">
        <f>IFERROR((VLOOKUP(Tabela_prod_oc[[#This Row],[PRODUTO]],Tabela_QTD_PCT[],2,0)),"")</f>
        <v>PCT</v>
      </c>
      <c r="I474" s="20">
        <f>IFERROR((ROUND(Tabela_prod_oc[[#This Row],[QTD]]/VLOOKUP(Tabela_prod_oc[[#This Row],[PRODUTO]],Tabela_QTD_PCT[],3,0),2)),"0")</f>
        <v>1</v>
      </c>
      <c r="J474">
        <f>ROUNDUP(Tabela_prod_oc[[#This Row],[QTD DE PCT]],0)</f>
        <v>1</v>
      </c>
    </row>
    <row r="475" spans="1:10" hidden="1" x14ac:dyDescent="0.3">
      <c r="A475" s="1" t="s">
        <v>7940</v>
      </c>
      <c r="B475" s="12">
        <v>0</v>
      </c>
      <c r="E475" t="s">
        <v>4628</v>
      </c>
      <c r="F475" s="22">
        <v>595.4</v>
      </c>
      <c r="G475" t="str">
        <f>IFERROR(_xlfn.CONCAT("(",ROUND(Tabela_prod_oc[[#This Row],[QTD]]/VLOOKUP(Tabela_prod_oc[[#This Row],[PRODUTO]],Tabela_QTD_PCT[],3,0),2), " ", VLOOKUP(Tabela_prod_oc[[#This Row],[PRODUTO]],Tabela_QTD_PCT[],2,0),")"),"")</f>
        <v/>
      </c>
      <c r="H475" s="1" t="str">
        <f>IFERROR((VLOOKUP(Tabela_prod_oc[[#This Row],[PRODUTO]],Tabela_QTD_PCT[],2,0)),"")</f>
        <v/>
      </c>
      <c r="I475" s="20" t="str">
        <f>IFERROR((ROUND(Tabela_prod_oc[[#This Row],[QTD]]/VLOOKUP(Tabela_prod_oc[[#This Row],[PRODUTO]],Tabela_QTD_PCT[],3,0),2)),"0")</f>
        <v>0</v>
      </c>
      <c r="J475">
        <f>ROUNDUP(Tabela_prod_oc[[#This Row],[QTD DE PCT]],0)</f>
        <v>0</v>
      </c>
    </row>
    <row r="476" spans="1:10" hidden="1" x14ac:dyDescent="0.3">
      <c r="A476" s="1" t="s">
        <v>7938</v>
      </c>
      <c r="B476" s="12">
        <v>12</v>
      </c>
      <c r="C476" s="1" t="s">
        <v>5765</v>
      </c>
      <c r="D476" t="s">
        <v>5766</v>
      </c>
      <c r="E476" t="s">
        <v>4627</v>
      </c>
      <c r="F476" s="22">
        <v>15.95</v>
      </c>
      <c r="G476" t="str">
        <f>IFERROR(_xlfn.CONCAT("(",ROUND(Tabela_prod_oc[[#This Row],[QTD]]/VLOOKUP(Tabela_prod_oc[[#This Row],[PRODUTO]],Tabela_QTD_PCT[],3,0),2), " ", VLOOKUP(Tabela_prod_oc[[#This Row],[PRODUTO]],Tabela_QTD_PCT[],2,0),")"),"")</f>
        <v>(1 PCT)</v>
      </c>
      <c r="H476" s="1" t="str">
        <f>IFERROR((VLOOKUP(Tabela_prod_oc[[#This Row],[PRODUTO]],Tabela_QTD_PCT[],2,0)),"")</f>
        <v>PCT</v>
      </c>
      <c r="I476" s="20">
        <f>IFERROR((ROUND(Tabela_prod_oc[[#This Row],[QTD]]/VLOOKUP(Tabela_prod_oc[[#This Row],[PRODUTO]],Tabela_QTD_PCT[],3,0),2)),"0")</f>
        <v>1</v>
      </c>
      <c r="J476">
        <f>ROUNDUP(Tabela_prod_oc[[#This Row],[QTD DE PCT]],0)</f>
        <v>1</v>
      </c>
    </row>
    <row r="477" spans="1:10" hidden="1" x14ac:dyDescent="0.3">
      <c r="A477" s="1" t="s">
        <v>7937</v>
      </c>
      <c r="B477" s="12">
        <v>96</v>
      </c>
      <c r="C477" s="1" t="s">
        <v>5716</v>
      </c>
      <c r="D477" t="s">
        <v>5738</v>
      </c>
      <c r="E477" t="s">
        <v>4627</v>
      </c>
      <c r="F477" s="22">
        <v>65.3</v>
      </c>
      <c r="G477" t="str">
        <f>IFERROR(_xlfn.CONCAT("(",ROUND(Tabela_prod_oc[[#This Row],[QTD]]/VLOOKUP(Tabela_prod_oc[[#This Row],[PRODUTO]],Tabela_QTD_PCT[],3,0),2), " ", VLOOKUP(Tabela_prod_oc[[#This Row],[PRODUTO]],Tabela_QTD_PCT[],2,0),")"),"")</f>
        <v>(2 CX)</v>
      </c>
      <c r="H477" s="1" t="str">
        <f>IFERROR((VLOOKUP(Tabela_prod_oc[[#This Row],[PRODUTO]],Tabela_QTD_PCT[],2,0)),"")</f>
        <v>CX</v>
      </c>
      <c r="I477" s="20">
        <f>IFERROR((ROUND(Tabela_prod_oc[[#This Row],[QTD]]/VLOOKUP(Tabela_prod_oc[[#This Row],[PRODUTO]],Tabela_QTD_PCT[],3,0),2)),"0")</f>
        <v>2</v>
      </c>
      <c r="J477">
        <f>ROUNDUP(Tabela_prod_oc[[#This Row],[QTD DE PCT]],0)</f>
        <v>2</v>
      </c>
    </row>
    <row r="478" spans="1:10" hidden="1" x14ac:dyDescent="0.3">
      <c r="A478" s="1" t="s">
        <v>7935</v>
      </c>
      <c r="B478" s="12">
        <v>2</v>
      </c>
      <c r="C478" s="1" t="s">
        <v>5035</v>
      </c>
      <c r="D478" t="s">
        <v>5729</v>
      </c>
      <c r="E478" t="s">
        <v>4606</v>
      </c>
      <c r="F478" s="22">
        <v>18.04</v>
      </c>
      <c r="G478" t="str">
        <f>IFERROR(_xlfn.CONCAT("(",ROUND(Tabela_prod_oc[[#This Row],[QTD]]/VLOOKUP(Tabela_prod_oc[[#This Row],[PRODUTO]],Tabela_QTD_PCT[],3,0),2), " ", VLOOKUP(Tabela_prod_oc[[#This Row],[PRODUTO]],Tabela_QTD_PCT[],2,0),")"),"")</f>
        <v>(1 PCT)</v>
      </c>
      <c r="H478" s="1" t="str">
        <f>IFERROR((VLOOKUP(Tabela_prod_oc[[#This Row],[PRODUTO]],Tabela_QTD_PCT[],2,0)),"")</f>
        <v>PCT</v>
      </c>
      <c r="I478" s="20">
        <f>IFERROR((ROUND(Tabela_prod_oc[[#This Row],[QTD]]/VLOOKUP(Tabela_prod_oc[[#This Row],[PRODUTO]],Tabela_QTD_PCT[],3,0),2)),"0")</f>
        <v>1</v>
      </c>
      <c r="J478">
        <f>ROUNDUP(Tabela_prod_oc[[#This Row],[QTD DE PCT]],0)</f>
        <v>1</v>
      </c>
    </row>
    <row r="479" spans="1:10" hidden="1" x14ac:dyDescent="0.3">
      <c r="A479" s="1" t="s">
        <v>7934</v>
      </c>
      <c r="B479" s="12">
        <v>144</v>
      </c>
      <c r="C479" s="1" t="s">
        <v>5717</v>
      </c>
      <c r="D479" t="s">
        <v>5739</v>
      </c>
      <c r="E479" t="s">
        <v>4627</v>
      </c>
      <c r="F479" s="22">
        <v>99.36</v>
      </c>
      <c r="G479" t="str">
        <f>IFERROR(_xlfn.CONCAT("(",ROUND(Tabela_prod_oc[[#This Row],[QTD]]/VLOOKUP(Tabela_prod_oc[[#This Row],[PRODUTO]],Tabela_QTD_PCT[],3,0),2), " ", VLOOKUP(Tabela_prod_oc[[#This Row],[PRODUTO]],Tabela_QTD_PCT[],2,0),")"),"")</f>
        <v>(3 CX)</v>
      </c>
      <c r="H479" s="1" t="str">
        <f>IFERROR((VLOOKUP(Tabela_prod_oc[[#This Row],[PRODUTO]],Tabela_QTD_PCT[],2,0)),"")</f>
        <v>CX</v>
      </c>
      <c r="I479" s="20">
        <f>IFERROR((ROUND(Tabela_prod_oc[[#This Row],[QTD]]/VLOOKUP(Tabela_prod_oc[[#This Row],[PRODUTO]],Tabela_QTD_PCT[],3,0),2)),"0")</f>
        <v>3</v>
      </c>
      <c r="J479">
        <f>ROUNDUP(Tabela_prod_oc[[#This Row],[QTD DE PCT]],0)</f>
        <v>3</v>
      </c>
    </row>
    <row r="480" spans="1:10" hidden="1" x14ac:dyDescent="0.3">
      <c r="A480" s="1" t="s">
        <v>7933</v>
      </c>
      <c r="B480" s="12">
        <v>6</v>
      </c>
      <c r="C480" s="1" t="s">
        <v>5769</v>
      </c>
      <c r="D480" t="s">
        <v>5770</v>
      </c>
      <c r="E480" t="s">
        <v>4627</v>
      </c>
      <c r="F480" s="22">
        <v>20.05</v>
      </c>
      <c r="G480" t="str">
        <f>IFERROR(_xlfn.CONCAT("(",ROUND(Tabela_prod_oc[[#This Row],[QTD]]/VLOOKUP(Tabela_prod_oc[[#This Row],[PRODUTO]],Tabela_QTD_PCT[],3,0),2), " ", VLOOKUP(Tabela_prod_oc[[#This Row],[PRODUTO]],Tabela_QTD_PCT[],2,0),")"),"")</f>
        <v>(1 PCT)</v>
      </c>
      <c r="H480" s="1" t="str">
        <f>IFERROR((VLOOKUP(Tabela_prod_oc[[#This Row],[PRODUTO]],Tabela_QTD_PCT[],2,0)),"")</f>
        <v>PCT</v>
      </c>
      <c r="I480" s="20">
        <f>IFERROR((ROUND(Tabela_prod_oc[[#This Row],[QTD]]/VLOOKUP(Tabela_prod_oc[[#This Row],[PRODUTO]],Tabela_QTD_PCT[],3,0),2)),"0")</f>
        <v>1</v>
      </c>
      <c r="J480">
        <f>ROUNDUP(Tabela_prod_oc[[#This Row],[QTD DE PCT]],0)</f>
        <v>1</v>
      </c>
    </row>
    <row r="481" spans="1:10" hidden="1" x14ac:dyDescent="0.3">
      <c r="A481" s="1" t="s">
        <v>7363</v>
      </c>
      <c r="B481" s="12">
        <v>163</v>
      </c>
      <c r="C481" s="1" t="s">
        <v>5030</v>
      </c>
      <c r="D481" t="s">
        <v>5731</v>
      </c>
      <c r="E481" t="s">
        <v>4604</v>
      </c>
      <c r="F481" s="22">
        <v>200.06</v>
      </c>
      <c r="G481" t="str">
        <f>IFERROR(_xlfn.CONCAT("(",ROUND(Tabela_prod_oc[[#This Row],[QTD]]/VLOOKUP(Tabela_prod_oc[[#This Row],[PRODUTO]],Tabela_QTD_PCT[],3,0),2), " ", VLOOKUP(Tabela_prod_oc[[#This Row],[PRODUTO]],Tabela_QTD_PCT[],2,0),")"),"")</f>
        <v>(13,58 PCT)</v>
      </c>
      <c r="H481" s="1" t="str">
        <f>IFERROR((VLOOKUP(Tabela_prod_oc[[#This Row],[PRODUTO]],Tabela_QTD_PCT[],2,0)),"")</f>
        <v>PCT</v>
      </c>
      <c r="I481" s="20">
        <f>IFERROR((ROUND(Tabela_prod_oc[[#This Row],[QTD]]/VLOOKUP(Tabela_prod_oc[[#This Row],[PRODUTO]],Tabela_QTD_PCT[],3,0),2)),"0")</f>
        <v>13.58</v>
      </c>
      <c r="J481">
        <f>ROUNDUP(Tabela_prod_oc[[#This Row],[QTD DE PCT]],0)</f>
        <v>14</v>
      </c>
    </row>
    <row r="482" spans="1:10" hidden="1" x14ac:dyDescent="0.3">
      <c r="A482" s="1" t="s">
        <v>7932</v>
      </c>
      <c r="B482" s="12">
        <v>1</v>
      </c>
      <c r="C482" s="1" t="s">
        <v>5035</v>
      </c>
      <c r="D482" t="s">
        <v>5729</v>
      </c>
      <c r="E482" t="s">
        <v>4613</v>
      </c>
      <c r="F482" s="22">
        <v>18.37</v>
      </c>
      <c r="G482" t="str">
        <f>IFERROR(_xlfn.CONCAT("(",ROUND(Tabela_prod_oc[[#This Row],[QTD]]/VLOOKUP(Tabela_prod_oc[[#This Row],[PRODUTO]],Tabela_QTD_PCT[],3,0),2), " ", VLOOKUP(Tabela_prod_oc[[#This Row],[PRODUTO]],Tabela_QTD_PCT[],2,0),")"),"")</f>
        <v>(0,5 PCT)</v>
      </c>
      <c r="H482" s="1" t="str">
        <f>IFERROR((VLOOKUP(Tabela_prod_oc[[#This Row],[PRODUTO]],Tabela_QTD_PCT[],2,0)),"")</f>
        <v>PCT</v>
      </c>
      <c r="I482" s="20">
        <f>IFERROR((ROUND(Tabela_prod_oc[[#This Row],[QTD]]/VLOOKUP(Tabela_prod_oc[[#This Row],[PRODUTO]],Tabela_QTD_PCT[],3,0),2)),"0")</f>
        <v>0.5</v>
      </c>
      <c r="J482">
        <f>ROUNDUP(Tabela_prod_oc[[#This Row],[QTD DE PCT]],0)</f>
        <v>1</v>
      </c>
    </row>
    <row r="483" spans="1:10" hidden="1" x14ac:dyDescent="0.3">
      <c r="A483" s="1" t="s">
        <v>7931</v>
      </c>
      <c r="B483" s="12">
        <v>12</v>
      </c>
      <c r="C483" s="1" t="s">
        <v>5799</v>
      </c>
      <c r="D483" t="s">
        <v>5800</v>
      </c>
      <c r="E483" t="s">
        <v>4625</v>
      </c>
      <c r="F483" s="22">
        <v>18.14</v>
      </c>
      <c r="G483" t="str">
        <f>IFERROR(_xlfn.CONCAT("(",ROUND(Tabela_prod_oc[[#This Row],[QTD]]/VLOOKUP(Tabela_prod_oc[[#This Row],[PRODUTO]],Tabela_QTD_PCT[],3,0),2), " ", VLOOKUP(Tabela_prod_oc[[#This Row],[PRODUTO]],Tabela_QTD_PCT[],2,0),")"),"")</f>
        <v>(1 PCT)</v>
      </c>
      <c r="H483" s="1" t="str">
        <f>IFERROR((VLOOKUP(Tabela_prod_oc[[#This Row],[PRODUTO]],Tabela_QTD_PCT[],2,0)),"")</f>
        <v>PCT</v>
      </c>
      <c r="I483" s="20">
        <f>IFERROR((ROUND(Tabela_prod_oc[[#This Row],[QTD]]/VLOOKUP(Tabela_prod_oc[[#This Row],[PRODUTO]],Tabela_QTD_PCT[],3,0),2)),"0")</f>
        <v>1</v>
      </c>
      <c r="J483">
        <f>ROUNDUP(Tabela_prod_oc[[#This Row],[QTD DE PCT]],0)</f>
        <v>1</v>
      </c>
    </row>
    <row r="484" spans="1:10" hidden="1" x14ac:dyDescent="0.3">
      <c r="A484" s="1" t="s">
        <v>7365</v>
      </c>
      <c r="B484" s="12">
        <v>25</v>
      </c>
      <c r="C484" s="1" t="s">
        <v>5712</v>
      </c>
      <c r="D484" t="s">
        <v>5734</v>
      </c>
      <c r="E484" t="s">
        <v>4609</v>
      </c>
      <c r="F484" s="22">
        <v>246.75</v>
      </c>
      <c r="G484" t="str">
        <f>IFERROR(_xlfn.CONCAT("(",ROUND(Tabela_prod_oc[[#This Row],[QTD]]/VLOOKUP(Tabela_prod_oc[[#This Row],[PRODUTO]],Tabela_QTD_PCT[],3,0),2), " ", VLOOKUP(Tabela_prod_oc[[#This Row],[PRODUTO]],Tabela_QTD_PCT[],2,0),")"),"")</f>
        <v>(2,08 PCT)</v>
      </c>
      <c r="H484" s="1" t="str">
        <f>IFERROR((VLOOKUP(Tabela_prod_oc[[#This Row],[PRODUTO]],Tabela_QTD_PCT[],2,0)),"")</f>
        <v>PCT</v>
      </c>
      <c r="I484" s="20">
        <f>IFERROR((ROUND(Tabela_prod_oc[[#This Row],[QTD]]/VLOOKUP(Tabela_prod_oc[[#This Row],[PRODUTO]],Tabela_QTD_PCT[],3,0),2)),"0")</f>
        <v>2.08</v>
      </c>
      <c r="J484">
        <f>ROUNDUP(Tabela_prod_oc[[#This Row],[QTD DE PCT]],0)</f>
        <v>3</v>
      </c>
    </row>
    <row r="485" spans="1:10" hidden="1" x14ac:dyDescent="0.3">
      <c r="A485" s="1" t="s">
        <v>7365</v>
      </c>
      <c r="B485" s="12">
        <v>48</v>
      </c>
      <c r="C485" s="1" t="s">
        <v>5028</v>
      </c>
      <c r="D485" t="s">
        <v>5726</v>
      </c>
      <c r="E485" t="s">
        <v>4609</v>
      </c>
      <c r="F485" s="22">
        <v>295.2</v>
      </c>
      <c r="G485" t="str">
        <f>IFERROR(_xlfn.CONCAT("(",ROUND(Tabela_prod_oc[[#This Row],[QTD]]/VLOOKUP(Tabela_prod_oc[[#This Row],[PRODUTO]],Tabela_QTD_PCT[],3,0),2), " ", VLOOKUP(Tabela_prod_oc[[#This Row],[PRODUTO]],Tabela_QTD_PCT[],2,0),")"),"")</f>
        <v>(8 PCT)</v>
      </c>
      <c r="H485" s="1" t="str">
        <f>IFERROR((VLOOKUP(Tabela_prod_oc[[#This Row],[PRODUTO]],Tabela_QTD_PCT[],2,0)),"")</f>
        <v>PCT</v>
      </c>
      <c r="I485" s="20">
        <f>IFERROR((ROUND(Tabela_prod_oc[[#This Row],[QTD]]/VLOOKUP(Tabela_prod_oc[[#This Row],[PRODUTO]],Tabela_QTD_PCT[],3,0),2)),"0")</f>
        <v>8</v>
      </c>
      <c r="J485">
        <f>ROUNDUP(Tabela_prod_oc[[#This Row],[QTD DE PCT]],0)</f>
        <v>8</v>
      </c>
    </row>
    <row r="486" spans="1:10" hidden="1" x14ac:dyDescent="0.3">
      <c r="A486" s="1" t="s">
        <v>7930</v>
      </c>
      <c r="B486" s="12">
        <v>210</v>
      </c>
      <c r="C486" s="1" t="s">
        <v>5028</v>
      </c>
      <c r="D486" t="s">
        <v>5726</v>
      </c>
      <c r="E486" t="s">
        <v>4636</v>
      </c>
      <c r="F486" s="22">
        <v>1002.05</v>
      </c>
      <c r="G486" t="str">
        <f>IFERROR(_xlfn.CONCAT("(",ROUND(Tabela_prod_oc[[#This Row],[QTD]]/VLOOKUP(Tabela_prod_oc[[#This Row],[PRODUTO]],Tabela_QTD_PCT[],3,0),2), " ", VLOOKUP(Tabela_prod_oc[[#This Row],[PRODUTO]],Tabela_QTD_PCT[],2,0),")"),"")</f>
        <v>(35 PCT)</v>
      </c>
      <c r="H486" s="1" t="str">
        <f>IFERROR((VLOOKUP(Tabela_prod_oc[[#This Row],[PRODUTO]],Tabela_QTD_PCT[],2,0)),"")</f>
        <v>PCT</v>
      </c>
      <c r="I486" s="20">
        <f>IFERROR((ROUND(Tabela_prod_oc[[#This Row],[QTD]]/VLOOKUP(Tabela_prod_oc[[#This Row],[PRODUTO]],Tabela_QTD_PCT[],3,0),2)),"0")</f>
        <v>35</v>
      </c>
      <c r="J486">
        <f>ROUNDUP(Tabela_prod_oc[[#This Row],[QTD DE PCT]],0)</f>
        <v>35</v>
      </c>
    </row>
    <row r="487" spans="1:10" hidden="1" x14ac:dyDescent="0.3">
      <c r="A487" s="1" t="s">
        <v>7930</v>
      </c>
      <c r="B487" s="12">
        <v>12</v>
      </c>
      <c r="C487" s="1" t="s">
        <v>5773</v>
      </c>
      <c r="D487" t="s">
        <v>5774</v>
      </c>
      <c r="E487" t="s">
        <v>4636</v>
      </c>
      <c r="F487" s="22">
        <v>28.58</v>
      </c>
      <c r="G487" t="str">
        <f>IFERROR(_xlfn.CONCAT("(",ROUND(Tabela_prod_oc[[#This Row],[QTD]]/VLOOKUP(Tabela_prod_oc[[#This Row],[PRODUTO]],Tabela_QTD_PCT[],3,0),2), " ", VLOOKUP(Tabela_prod_oc[[#This Row],[PRODUTO]],Tabela_QTD_PCT[],2,0),")"),"")</f>
        <v>(1 PCT)</v>
      </c>
      <c r="H487" s="1" t="str">
        <f>IFERROR((VLOOKUP(Tabela_prod_oc[[#This Row],[PRODUTO]],Tabela_QTD_PCT[],2,0)),"")</f>
        <v>PCT</v>
      </c>
      <c r="I487" s="20">
        <f>IFERROR((ROUND(Tabela_prod_oc[[#This Row],[QTD]]/VLOOKUP(Tabela_prod_oc[[#This Row],[PRODUTO]],Tabela_QTD_PCT[],3,0),2)),"0")</f>
        <v>1</v>
      </c>
      <c r="J487">
        <f>ROUNDUP(Tabela_prod_oc[[#This Row],[QTD DE PCT]],0)</f>
        <v>1</v>
      </c>
    </row>
    <row r="488" spans="1:10" hidden="1" x14ac:dyDescent="0.3">
      <c r="A488" s="1" t="s">
        <v>7930</v>
      </c>
      <c r="B488" s="12">
        <v>12</v>
      </c>
      <c r="C488" s="1" t="s">
        <v>5755</v>
      </c>
      <c r="D488" t="s">
        <v>5756</v>
      </c>
      <c r="E488" t="s">
        <v>4636</v>
      </c>
      <c r="F488" s="22">
        <v>35.380000000000003</v>
      </c>
      <c r="G488" t="str">
        <f>IFERROR(_xlfn.CONCAT("(",ROUND(Tabela_prod_oc[[#This Row],[QTD]]/VLOOKUP(Tabela_prod_oc[[#This Row],[PRODUTO]],Tabela_QTD_PCT[],3,0),2), " ", VLOOKUP(Tabela_prod_oc[[#This Row],[PRODUTO]],Tabela_QTD_PCT[],2,0),")"),"")</f>
        <v>(1 PCT)</v>
      </c>
      <c r="H488" s="1" t="str">
        <f>IFERROR((VLOOKUP(Tabela_prod_oc[[#This Row],[PRODUTO]],Tabela_QTD_PCT[],2,0)),"")</f>
        <v>PCT</v>
      </c>
      <c r="I488" s="20">
        <f>IFERROR((ROUND(Tabela_prod_oc[[#This Row],[QTD]]/VLOOKUP(Tabela_prod_oc[[#This Row],[PRODUTO]],Tabela_QTD_PCT[],3,0),2)),"0")</f>
        <v>1</v>
      </c>
      <c r="J488">
        <f>ROUNDUP(Tabela_prod_oc[[#This Row],[QTD DE PCT]],0)</f>
        <v>1</v>
      </c>
    </row>
    <row r="489" spans="1:10" hidden="1" x14ac:dyDescent="0.3">
      <c r="A489" s="1" t="s">
        <v>7930</v>
      </c>
      <c r="B489" s="12">
        <v>12</v>
      </c>
      <c r="C489" s="1" t="s">
        <v>5034</v>
      </c>
      <c r="D489" t="s">
        <v>5733</v>
      </c>
      <c r="E489" t="s">
        <v>4636</v>
      </c>
      <c r="F489" s="22">
        <v>30.69</v>
      </c>
      <c r="G489" t="str">
        <f>IFERROR(_xlfn.CONCAT("(",ROUND(Tabela_prod_oc[[#This Row],[QTD]]/VLOOKUP(Tabela_prod_oc[[#This Row],[PRODUTO]],Tabela_QTD_PCT[],3,0),2), " ", VLOOKUP(Tabela_prod_oc[[#This Row],[PRODUTO]],Tabela_QTD_PCT[],2,0),")"),"")</f>
        <v>(1 PCT)</v>
      </c>
      <c r="H489" s="1" t="str">
        <f>IFERROR((VLOOKUP(Tabela_prod_oc[[#This Row],[PRODUTO]],Tabela_QTD_PCT[],2,0)),"")</f>
        <v>PCT</v>
      </c>
      <c r="I489" s="20">
        <f>IFERROR((ROUND(Tabela_prod_oc[[#This Row],[QTD]]/VLOOKUP(Tabela_prod_oc[[#This Row],[PRODUTO]],Tabela_QTD_PCT[],3,0),2)),"0")</f>
        <v>1</v>
      </c>
      <c r="J489">
        <f>ROUNDUP(Tabela_prod_oc[[#This Row],[QTD DE PCT]],0)</f>
        <v>1</v>
      </c>
    </row>
    <row r="490" spans="1:10" hidden="1" x14ac:dyDescent="0.3">
      <c r="A490" s="1" t="s">
        <v>7930</v>
      </c>
      <c r="B490" s="12">
        <v>12</v>
      </c>
      <c r="C490" s="1" t="s">
        <v>5030</v>
      </c>
      <c r="D490" t="s">
        <v>5731</v>
      </c>
      <c r="E490" t="s">
        <v>4636</v>
      </c>
      <c r="F490" s="22">
        <v>34.26</v>
      </c>
      <c r="G490" t="str">
        <f>IFERROR(_xlfn.CONCAT("(",ROUND(Tabela_prod_oc[[#This Row],[QTD]]/VLOOKUP(Tabela_prod_oc[[#This Row],[PRODUTO]],Tabela_QTD_PCT[],3,0),2), " ", VLOOKUP(Tabela_prod_oc[[#This Row],[PRODUTO]],Tabela_QTD_PCT[],2,0),")"),"")</f>
        <v>(1 PCT)</v>
      </c>
      <c r="H490" s="1" t="str">
        <f>IFERROR((VLOOKUP(Tabela_prod_oc[[#This Row],[PRODUTO]],Tabela_QTD_PCT[],2,0)),"")</f>
        <v>PCT</v>
      </c>
      <c r="I490" s="20">
        <f>IFERROR((ROUND(Tabela_prod_oc[[#This Row],[QTD]]/VLOOKUP(Tabela_prod_oc[[#This Row],[PRODUTO]],Tabela_QTD_PCT[],3,0),2)),"0")</f>
        <v>1</v>
      </c>
      <c r="J490">
        <f>ROUNDUP(Tabela_prod_oc[[#This Row],[QTD DE PCT]],0)</f>
        <v>1</v>
      </c>
    </row>
    <row r="491" spans="1:10" x14ac:dyDescent="0.3">
      <c r="A491" s="1" t="s">
        <v>7928</v>
      </c>
      <c r="B491" s="12">
        <v>0</v>
      </c>
      <c r="E491" t="s">
        <v>4632</v>
      </c>
      <c r="F491" s="22">
        <v>0</v>
      </c>
      <c r="G491" t="str">
        <f>IFERROR(_xlfn.CONCAT("(",ROUND(Tabela_prod_oc[[#This Row],[QTD]]/VLOOKUP(Tabela_prod_oc[[#This Row],[PRODUTO]],Tabela_QTD_PCT[],3,0),2), " ", VLOOKUP(Tabela_prod_oc[[#This Row],[PRODUTO]],Tabela_QTD_PCT[],2,0),")"),"")</f>
        <v/>
      </c>
      <c r="H491" s="1" t="str">
        <f>IFERROR((VLOOKUP(Tabela_prod_oc[[#This Row],[PRODUTO]],Tabela_QTD_PCT[],2,0)),"")</f>
        <v/>
      </c>
      <c r="I491" s="20" t="str">
        <f>IFERROR((ROUND(Tabela_prod_oc[[#This Row],[QTD]]/VLOOKUP(Tabela_prod_oc[[#This Row],[PRODUTO]],Tabela_QTD_PCT[],3,0),2)),"0")</f>
        <v>0</v>
      </c>
      <c r="J491">
        <f>ROUNDUP(Tabela_prod_oc[[#This Row],[QTD DE PCT]],0)</f>
        <v>0</v>
      </c>
    </row>
    <row r="492" spans="1:10" x14ac:dyDescent="0.3">
      <c r="A492" s="1" t="s">
        <v>7926</v>
      </c>
      <c r="B492" s="12">
        <v>0</v>
      </c>
      <c r="E492" t="s">
        <v>4628</v>
      </c>
      <c r="F492" s="22">
        <v>0</v>
      </c>
      <c r="G492" t="str">
        <f>IFERROR(_xlfn.CONCAT("(",ROUND(Tabela_prod_oc[[#This Row],[QTD]]/VLOOKUP(Tabela_prod_oc[[#This Row],[PRODUTO]],Tabela_QTD_PCT[],3,0),2), " ", VLOOKUP(Tabela_prod_oc[[#This Row],[PRODUTO]],Tabela_QTD_PCT[],2,0),")"),"")</f>
        <v/>
      </c>
      <c r="H492" s="1" t="str">
        <f>IFERROR((VLOOKUP(Tabela_prod_oc[[#This Row],[PRODUTO]],Tabela_QTD_PCT[],2,0)),"")</f>
        <v/>
      </c>
      <c r="I492" s="20" t="str">
        <f>IFERROR((ROUND(Tabela_prod_oc[[#This Row],[QTD]]/VLOOKUP(Tabela_prod_oc[[#This Row],[PRODUTO]],Tabela_QTD_PCT[],3,0),2)),"0")</f>
        <v>0</v>
      </c>
      <c r="J492">
        <f>ROUNDUP(Tabela_prod_oc[[#This Row],[QTD DE PCT]],0)</f>
        <v>0</v>
      </c>
    </row>
    <row r="493" spans="1:10" hidden="1" x14ac:dyDescent="0.3">
      <c r="A493" s="1" t="s">
        <v>7925</v>
      </c>
      <c r="B493" s="12">
        <v>0</v>
      </c>
      <c r="E493" t="s">
        <v>4632</v>
      </c>
      <c r="F493" s="22">
        <v>1581.05</v>
      </c>
      <c r="G493" t="str">
        <f>IFERROR(_xlfn.CONCAT("(",ROUND(Tabela_prod_oc[[#This Row],[QTD]]/VLOOKUP(Tabela_prod_oc[[#This Row],[PRODUTO]],Tabela_QTD_PCT[],3,0),2), " ", VLOOKUP(Tabela_prod_oc[[#This Row],[PRODUTO]],Tabela_QTD_PCT[],2,0),")"),"")</f>
        <v/>
      </c>
      <c r="H493" s="1" t="str">
        <f>IFERROR((VLOOKUP(Tabela_prod_oc[[#This Row],[PRODUTO]],Tabela_QTD_PCT[],2,0)),"")</f>
        <v/>
      </c>
      <c r="I493" s="20" t="str">
        <f>IFERROR((ROUND(Tabela_prod_oc[[#This Row],[QTD]]/VLOOKUP(Tabela_prod_oc[[#This Row],[PRODUTO]],Tabela_QTD_PCT[],3,0),2)),"0")</f>
        <v>0</v>
      </c>
      <c r="J493">
        <f>ROUNDUP(Tabela_prod_oc[[#This Row],[QTD DE PCT]],0)</f>
        <v>0</v>
      </c>
    </row>
    <row r="494" spans="1:10" hidden="1" x14ac:dyDescent="0.3">
      <c r="A494" s="1" t="s">
        <v>7368</v>
      </c>
      <c r="B494" s="12">
        <v>1</v>
      </c>
      <c r="C494" s="1" t="s">
        <v>5034</v>
      </c>
      <c r="D494" t="s">
        <v>5733</v>
      </c>
      <c r="E494" t="s">
        <v>4606</v>
      </c>
      <c r="F494" s="22">
        <v>18.05</v>
      </c>
      <c r="G494" t="str">
        <f>IFERROR(_xlfn.CONCAT("(",ROUND(Tabela_prod_oc[[#This Row],[QTD]]/VLOOKUP(Tabela_prod_oc[[#This Row],[PRODUTO]],Tabela_QTD_PCT[],3,0),2), " ", VLOOKUP(Tabela_prod_oc[[#This Row],[PRODUTO]],Tabela_QTD_PCT[],2,0),")"),"")</f>
        <v>(0,08 PCT)</v>
      </c>
      <c r="H494" s="1" t="str">
        <f>IFERROR((VLOOKUP(Tabela_prod_oc[[#This Row],[PRODUTO]],Tabela_QTD_PCT[],2,0)),"")</f>
        <v>PCT</v>
      </c>
      <c r="I494" s="20">
        <f>IFERROR((ROUND(Tabela_prod_oc[[#This Row],[QTD]]/VLOOKUP(Tabela_prod_oc[[#This Row],[PRODUTO]],Tabela_QTD_PCT[],3,0),2)),"0")</f>
        <v>0.08</v>
      </c>
      <c r="J494">
        <f>ROUNDUP(Tabela_prod_oc[[#This Row],[QTD DE PCT]],0)</f>
        <v>1</v>
      </c>
    </row>
    <row r="495" spans="1:10" hidden="1" x14ac:dyDescent="0.3">
      <c r="A495" s="1" t="s">
        <v>7922</v>
      </c>
      <c r="B495" s="12">
        <v>18</v>
      </c>
      <c r="C495" s="1" t="s">
        <v>5769</v>
      </c>
      <c r="D495" t="s">
        <v>5770</v>
      </c>
      <c r="E495" t="s">
        <v>4613</v>
      </c>
      <c r="F495" s="22">
        <v>63.24</v>
      </c>
      <c r="G495" t="str">
        <f>IFERROR(_xlfn.CONCAT("(",ROUND(Tabela_prod_oc[[#This Row],[QTD]]/VLOOKUP(Tabela_prod_oc[[#This Row],[PRODUTO]],Tabela_QTD_PCT[],3,0),2), " ", VLOOKUP(Tabela_prod_oc[[#This Row],[PRODUTO]],Tabela_QTD_PCT[],2,0),")"),"")</f>
        <v>(3 PCT)</v>
      </c>
      <c r="H495" s="1" t="str">
        <f>IFERROR((VLOOKUP(Tabela_prod_oc[[#This Row],[PRODUTO]],Tabela_QTD_PCT[],2,0)),"")</f>
        <v>PCT</v>
      </c>
      <c r="I495" s="20">
        <f>IFERROR((ROUND(Tabela_prod_oc[[#This Row],[QTD]]/VLOOKUP(Tabela_prod_oc[[#This Row],[PRODUTO]],Tabela_QTD_PCT[],3,0),2)),"0")</f>
        <v>3</v>
      </c>
      <c r="J495">
        <f>ROUNDUP(Tabela_prod_oc[[#This Row],[QTD DE PCT]],0)</f>
        <v>3</v>
      </c>
    </row>
    <row r="496" spans="1:10" hidden="1" x14ac:dyDescent="0.3">
      <c r="A496" s="1" t="s">
        <v>7371</v>
      </c>
      <c r="B496" s="12">
        <v>1</v>
      </c>
      <c r="C496" s="1" t="s">
        <v>5025</v>
      </c>
      <c r="D496" t="s">
        <v>5727</v>
      </c>
      <c r="E496" t="s">
        <v>4606</v>
      </c>
      <c r="F496" s="22">
        <v>14.82</v>
      </c>
      <c r="G496" t="str">
        <f>IFERROR(_xlfn.CONCAT("(",ROUND(Tabela_prod_oc[[#This Row],[QTD]]/VLOOKUP(Tabela_prod_oc[[#This Row],[PRODUTO]],Tabela_QTD_PCT[],3,0),2), " ", VLOOKUP(Tabela_prod_oc[[#This Row],[PRODUTO]],Tabela_QTD_PCT[],2,0),")"),"")</f>
        <v>(0,17 PCT)</v>
      </c>
      <c r="H496" s="1" t="str">
        <f>IFERROR((VLOOKUP(Tabela_prod_oc[[#This Row],[PRODUTO]],Tabela_QTD_PCT[],2,0)),"")</f>
        <v>PCT</v>
      </c>
      <c r="I496" s="20">
        <f>IFERROR((ROUND(Tabela_prod_oc[[#This Row],[QTD]]/VLOOKUP(Tabela_prod_oc[[#This Row],[PRODUTO]],Tabela_QTD_PCT[],3,0),2)),"0")</f>
        <v>0.17</v>
      </c>
      <c r="J496">
        <f>ROUNDUP(Tabela_prod_oc[[#This Row],[QTD DE PCT]],0)</f>
        <v>1</v>
      </c>
    </row>
    <row r="497" spans="1:10" hidden="1" x14ac:dyDescent="0.3">
      <c r="A497" s="1" t="s">
        <v>7920</v>
      </c>
      <c r="B497" s="12">
        <v>2</v>
      </c>
      <c r="C497" s="1" t="s">
        <v>5767</v>
      </c>
      <c r="D497" t="s">
        <v>5768</v>
      </c>
      <c r="E497" t="s">
        <v>4627</v>
      </c>
      <c r="F497" s="22">
        <v>18.3</v>
      </c>
      <c r="G497" t="str">
        <f>IFERROR(_xlfn.CONCAT("(",ROUND(Tabela_prod_oc[[#This Row],[QTD]]/VLOOKUP(Tabela_prod_oc[[#This Row],[PRODUTO]],Tabela_QTD_PCT[],3,0),2), " ", VLOOKUP(Tabela_prod_oc[[#This Row],[PRODUTO]],Tabela_QTD_PCT[],2,0),")"),"")</f>
        <v>(0,17 PCT)</v>
      </c>
      <c r="H497" s="1" t="str">
        <f>IFERROR((VLOOKUP(Tabela_prod_oc[[#This Row],[PRODUTO]],Tabela_QTD_PCT[],2,0)),"")</f>
        <v>PCT</v>
      </c>
      <c r="I497" s="20">
        <f>IFERROR((ROUND(Tabela_prod_oc[[#This Row],[QTD]]/VLOOKUP(Tabela_prod_oc[[#This Row],[PRODUTO]],Tabela_QTD_PCT[],3,0),2)),"0")</f>
        <v>0.17</v>
      </c>
      <c r="J497">
        <f>ROUNDUP(Tabela_prod_oc[[#This Row],[QTD DE PCT]],0)</f>
        <v>1</v>
      </c>
    </row>
    <row r="498" spans="1:10" hidden="1" x14ac:dyDescent="0.3">
      <c r="A498" s="1" t="s">
        <v>7374</v>
      </c>
      <c r="B498" s="12">
        <v>2</v>
      </c>
      <c r="C498" s="1" t="s">
        <v>5042</v>
      </c>
      <c r="D498" t="s">
        <v>5730</v>
      </c>
      <c r="E498" t="s">
        <v>4606</v>
      </c>
      <c r="F498" s="22">
        <v>23.21</v>
      </c>
      <c r="G498" t="str">
        <f>IFERROR(_xlfn.CONCAT("(",ROUND(Tabela_prod_oc[[#This Row],[QTD]]/VLOOKUP(Tabela_prod_oc[[#This Row],[PRODUTO]],Tabela_QTD_PCT[],3,0),2), " ", VLOOKUP(Tabela_prod_oc[[#This Row],[PRODUTO]],Tabela_QTD_PCT[],2,0),")"),"")</f>
        <v>(0,17 PCT)</v>
      </c>
      <c r="H498" s="1" t="str">
        <f>IFERROR((VLOOKUP(Tabela_prod_oc[[#This Row],[PRODUTO]],Tabela_QTD_PCT[],2,0)),"")</f>
        <v>PCT</v>
      </c>
      <c r="I498" s="20">
        <f>IFERROR((ROUND(Tabela_prod_oc[[#This Row],[QTD]]/VLOOKUP(Tabela_prod_oc[[#This Row],[PRODUTO]],Tabela_QTD_PCT[],3,0),2)),"0")</f>
        <v>0.17</v>
      </c>
      <c r="J498">
        <f>ROUNDUP(Tabela_prod_oc[[#This Row],[QTD DE PCT]],0)</f>
        <v>1</v>
      </c>
    </row>
    <row r="499" spans="1:10" hidden="1" x14ac:dyDescent="0.3">
      <c r="A499" s="1" t="s">
        <v>7378</v>
      </c>
      <c r="B499" s="12">
        <v>2</v>
      </c>
      <c r="C499" s="1" t="s">
        <v>5025</v>
      </c>
      <c r="D499" t="s">
        <v>5727</v>
      </c>
      <c r="E499" t="s">
        <v>4606</v>
      </c>
      <c r="F499" s="22">
        <v>14.56</v>
      </c>
      <c r="G499" t="str">
        <f>IFERROR(_xlfn.CONCAT("(",ROUND(Tabela_prod_oc[[#This Row],[QTD]]/VLOOKUP(Tabela_prod_oc[[#This Row],[PRODUTO]],Tabela_QTD_PCT[],3,0),2), " ", VLOOKUP(Tabela_prod_oc[[#This Row],[PRODUTO]],Tabela_QTD_PCT[],2,0),")"),"")</f>
        <v>(0,33 PCT)</v>
      </c>
      <c r="H499" s="1" t="str">
        <f>IFERROR((VLOOKUP(Tabela_prod_oc[[#This Row],[PRODUTO]],Tabela_QTD_PCT[],2,0)),"")</f>
        <v>PCT</v>
      </c>
      <c r="I499" s="20">
        <f>IFERROR((ROUND(Tabela_prod_oc[[#This Row],[QTD]]/VLOOKUP(Tabela_prod_oc[[#This Row],[PRODUTO]],Tabela_QTD_PCT[],3,0),2)),"0")</f>
        <v>0.33</v>
      </c>
      <c r="J499">
        <f>ROUNDUP(Tabela_prod_oc[[#This Row],[QTD DE PCT]],0)</f>
        <v>1</v>
      </c>
    </row>
    <row r="500" spans="1:10" hidden="1" x14ac:dyDescent="0.3">
      <c r="A500" s="1" t="s">
        <v>7382</v>
      </c>
      <c r="B500" s="12">
        <v>480</v>
      </c>
      <c r="C500" s="1" t="s">
        <v>5716</v>
      </c>
      <c r="D500" t="s">
        <v>5738</v>
      </c>
      <c r="E500" t="s">
        <v>4609</v>
      </c>
      <c r="F500" s="22">
        <v>180.4</v>
      </c>
      <c r="G500" t="str">
        <f>IFERROR(_xlfn.CONCAT("(",ROUND(Tabela_prod_oc[[#This Row],[QTD]]/VLOOKUP(Tabela_prod_oc[[#This Row],[PRODUTO]],Tabela_QTD_PCT[],3,0),2), " ", VLOOKUP(Tabela_prod_oc[[#This Row],[PRODUTO]],Tabela_QTD_PCT[],2,0),")"),"")</f>
        <v>(10 CX)</v>
      </c>
      <c r="H500" s="1" t="str">
        <f>IFERROR((VLOOKUP(Tabela_prod_oc[[#This Row],[PRODUTO]],Tabela_QTD_PCT[],2,0)),"")</f>
        <v>CX</v>
      </c>
      <c r="I500" s="20">
        <f>IFERROR((ROUND(Tabela_prod_oc[[#This Row],[QTD]]/VLOOKUP(Tabela_prod_oc[[#This Row],[PRODUTO]],Tabela_QTD_PCT[],3,0),2)),"0")</f>
        <v>10</v>
      </c>
      <c r="J500">
        <f>ROUNDUP(Tabela_prod_oc[[#This Row],[QTD DE PCT]],0)</f>
        <v>10</v>
      </c>
    </row>
    <row r="501" spans="1:10" hidden="1" x14ac:dyDescent="0.3">
      <c r="A501" s="1" t="s">
        <v>7382</v>
      </c>
      <c r="B501" s="12">
        <v>1152</v>
      </c>
      <c r="C501" s="1" t="s">
        <v>5717</v>
      </c>
      <c r="D501" t="s">
        <v>5739</v>
      </c>
      <c r="E501" t="s">
        <v>4609</v>
      </c>
      <c r="F501" s="22">
        <v>482.88</v>
      </c>
      <c r="G501" t="str">
        <f>IFERROR(_xlfn.CONCAT("(",ROUND(Tabela_prod_oc[[#This Row],[QTD]]/VLOOKUP(Tabela_prod_oc[[#This Row],[PRODUTO]],Tabela_QTD_PCT[],3,0),2), " ", VLOOKUP(Tabela_prod_oc[[#This Row],[PRODUTO]],Tabela_QTD_PCT[],2,0),")"),"")</f>
        <v>(24 CX)</v>
      </c>
      <c r="H501" s="1" t="str">
        <f>IFERROR((VLOOKUP(Tabela_prod_oc[[#This Row],[PRODUTO]],Tabela_QTD_PCT[],2,0)),"")</f>
        <v>CX</v>
      </c>
      <c r="I501" s="20">
        <f>IFERROR((ROUND(Tabela_prod_oc[[#This Row],[QTD]]/VLOOKUP(Tabela_prod_oc[[#This Row],[PRODUTO]],Tabela_QTD_PCT[],3,0),2)),"0")</f>
        <v>24</v>
      </c>
      <c r="J501">
        <f>ROUNDUP(Tabela_prod_oc[[#This Row],[QTD DE PCT]],0)</f>
        <v>24</v>
      </c>
    </row>
    <row r="502" spans="1:10" hidden="1" x14ac:dyDescent="0.3">
      <c r="A502" s="1" t="s">
        <v>7916</v>
      </c>
      <c r="B502" s="12">
        <v>1</v>
      </c>
      <c r="C502" s="1" t="s">
        <v>5028</v>
      </c>
      <c r="D502" t="s">
        <v>5726</v>
      </c>
      <c r="E502" t="s">
        <v>4636</v>
      </c>
      <c r="F502" s="22">
        <v>10.54</v>
      </c>
      <c r="G502" t="str">
        <f>IFERROR(_xlfn.CONCAT("(",ROUND(Tabela_prod_oc[[#This Row],[QTD]]/VLOOKUP(Tabela_prod_oc[[#This Row],[PRODUTO]],Tabela_QTD_PCT[],3,0),2), " ", VLOOKUP(Tabela_prod_oc[[#This Row],[PRODUTO]],Tabela_QTD_PCT[],2,0),")"),"")</f>
        <v>(0,17 PCT)</v>
      </c>
      <c r="H502" s="1" t="str">
        <f>IFERROR((VLOOKUP(Tabela_prod_oc[[#This Row],[PRODUTO]],Tabela_QTD_PCT[],2,0)),"")</f>
        <v>PCT</v>
      </c>
      <c r="I502" s="20">
        <f>IFERROR((ROUND(Tabela_prod_oc[[#This Row],[QTD]]/VLOOKUP(Tabela_prod_oc[[#This Row],[PRODUTO]],Tabela_QTD_PCT[],3,0),2)),"0")</f>
        <v>0.17</v>
      </c>
      <c r="J502">
        <f>ROUNDUP(Tabela_prod_oc[[#This Row],[QTD DE PCT]],0)</f>
        <v>1</v>
      </c>
    </row>
    <row r="503" spans="1:10" hidden="1" x14ac:dyDescent="0.3">
      <c r="A503" s="1" t="s">
        <v>7915</v>
      </c>
      <c r="B503" s="12">
        <v>0</v>
      </c>
      <c r="E503" t="s">
        <v>4632</v>
      </c>
      <c r="F503" s="22">
        <v>1212.8</v>
      </c>
      <c r="G503" t="str">
        <f>IFERROR(_xlfn.CONCAT("(",ROUND(Tabela_prod_oc[[#This Row],[QTD]]/VLOOKUP(Tabela_prod_oc[[#This Row],[PRODUTO]],Tabela_QTD_PCT[],3,0),2), " ", VLOOKUP(Tabela_prod_oc[[#This Row],[PRODUTO]],Tabela_QTD_PCT[],2,0),")"),"")</f>
        <v/>
      </c>
      <c r="H503" s="1" t="str">
        <f>IFERROR((VLOOKUP(Tabela_prod_oc[[#This Row],[PRODUTO]],Tabela_QTD_PCT[],2,0)),"")</f>
        <v/>
      </c>
      <c r="I503" s="20" t="str">
        <f>IFERROR((ROUND(Tabela_prod_oc[[#This Row],[QTD]]/VLOOKUP(Tabela_prod_oc[[#This Row],[PRODUTO]],Tabela_QTD_PCT[],3,0),2)),"0")</f>
        <v>0</v>
      </c>
      <c r="J503">
        <f>ROUNDUP(Tabela_prod_oc[[#This Row],[QTD DE PCT]],0)</f>
        <v>0</v>
      </c>
    </row>
    <row r="504" spans="1:10" hidden="1" x14ac:dyDescent="0.3">
      <c r="A504" s="1" t="s">
        <v>7384</v>
      </c>
      <c r="B504" s="12">
        <v>1</v>
      </c>
      <c r="C504" s="1" t="s">
        <v>6898</v>
      </c>
      <c r="D504" t="s">
        <v>6899</v>
      </c>
      <c r="E504" t="s">
        <v>4606</v>
      </c>
      <c r="F504" s="22">
        <v>14.89</v>
      </c>
      <c r="G504" t="str">
        <f>IFERROR(_xlfn.CONCAT("(",ROUND(Tabela_prod_oc[[#This Row],[QTD]]/VLOOKUP(Tabela_prod_oc[[#This Row],[PRODUTO]],Tabela_QTD_PCT[],3,0),2), " ", VLOOKUP(Tabela_prod_oc[[#This Row],[PRODUTO]],Tabela_QTD_PCT[],2,0),")"),"")</f>
        <v/>
      </c>
      <c r="H504" s="1" t="str">
        <f>IFERROR((VLOOKUP(Tabela_prod_oc[[#This Row],[PRODUTO]],Tabela_QTD_PCT[],2,0)),"")</f>
        <v/>
      </c>
      <c r="I504" s="20" t="str">
        <f>IFERROR((ROUND(Tabela_prod_oc[[#This Row],[QTD]]/VLOOKUP(Tabela_prod_oc[[#This Row],[PRODUTO]],Tabela_QTD_PCT[],3,0),2)),"0")</f>
        <v>0</v>
      </c>
      <c r="J504">
        <f>ROUNDUP(Tabela_prod_oc[[#This Row],[QTD DE PCT]],0)</f>
        <v>0</v>
      </c>
    </row>
    <row r="505" spans="1:10" hidden="1" x14ac:dyDescent="0.3">
      <c r="A505" s="1" t="s">
        <v>7912</v>
      </c>
      <c r="B505" s="12">
        <v>0</v>
      </c>
      <c r="E505" t="s">
        <v>4639</v>
      </c>
      <c r="F505" s="22">
        <v>6630</v>
      </c>
      <c r="G505" t="str">
        <f>IFERROR(_xlfn.CONCAT("(",ROUND(Tabela_prod_oc[[#This Row],[QTD]]/VLOOKUP(Tabela_prod_oc[[#This Row],[PRODUTO]],Tabela_QTD_PCT[],3,0),2), " ", VLOOKUP(Tabela_prod_oc[[#This Row],[PRODUTO]],Tabela_QTD_PCT[],2,0),")"),"")</f>
        <v/>
      </c>
      <c r="H505" s="1" t="str">
        <f>IFERROR((VLOOKUP(Tabela_prod_oc[[#This Row],[PRODUTO]],Tabela_QTD_PCT[],2,0)),"")</f>
        <v/>
      </c>
      <c r="I505" s="20" t="str">
        <f>IFERROR((ROUND(Tabela_prod_oc[[#This Row],[QTD]]/VLOOKUP(Tabela_prod_oc[[#This Row],[PRODUTO]],Tabela_QTD_PCT[],3,0),2)),"0")</f>
        <v>0</v>
      </c>
      <c r="J505">
        <f>ROUNDUP(Tabela_prod_oc[[#This Row],[QTD DE PCT]],0)</f>
        <v>0</v>
      </c>
    </row>
    <row r="506" spans="1:10" hidden="1" x14ac:dyDescent="0.3">
      <c r="A506" s="1" t="s">
        <v>7910</v>
      </c>
      <c r="B506" s="12">
        <v>6</v>
      </c>
      <c r="C506" s="1" t="s">
        <v>5769</v>
      </c>
      <c r="D506" t="s">
        <v>5770</v>
      </c>
      <c r="E506" t="s">
        <v>4606</v>
      </c>
      <c r="F506" s="22">
        <v>42.09</v>
      </c>
      <c r="G506" t="str">
        <f>IFERROR(_xlfn.CONCAT("(",ROUND(Tabela_prod_oc[[#This Row],[QTD]]/VLOOKUP(Tabela_prod_oc[[#This Row],[PRODUTO]],Tabela_QTD_PCT[],3,0),2), " ", VLOOKUP(Tabela_prod_oc[[#This Row],[PRODUTO]],Tabela_QTD_PCT[],2,0),")"),"")</f>
        <v>(1 PCT)</v>
      </c>
      <c r="H506" s="1" t="str">
        <f>IFERROR((VLOOKUP(Tabela_prod_oc[[#This Row],[PRODUTO]],Tabela_QTD_PCT[],2,0)),"")</f>
        <v>PCT</v>
      </c>
      <c r="I506" s="20">
        <f>IFERROR((ROUND(Tabela_prod_oc[[#This Row],[QTD]]/VLOOKUP(Tabela_prod_oc[[#This Row],[PRODUTO]],Tabela_QTD_PCT[],3,0),2)),"0")</f>
        <v>1</v>
      </c>
      <c r="J506">
        <f>ROUNDUP(Tabela_prod_oc[[#This Row],[QTD DE PCT]],0)</f>
        <v>1</v>
      </c>
    </row>
    <row r="507" spans="1:10" hidden="1" x14ac:dyDescent="0.3">
      <c r="A507" s="1" t="s">
        <v>7910</v>
      </c>
      <c r="B507" s="12">
        <v>6</v>
      </c>
      <c r="C507" s="1" t="s">
        <v>5028</v>
      </c>
      <c r="D507" t="s">
        <v>5726</v>
      </c>
      <c r="E507" t="s">
        <v>4606</v>
      </c>
      <c r="F507" s="22">
        <v>28.63</v>
      </c>
      <c r="G507" t="str">
        <f>IFERROR(_xlfn.CONCAT("(",ROUND(Tabela_prod_oc[[#This Row],[QTD]]/VLOOKUP(Tabela_prod_oc[[#This Row],[PRODUTO]],Tabela_QTD_PCT[],3,0),2), " ", VLOOKUP(Tabela_prod_oc[[#This Row],[PRODUTO]],Tabela_QTD_PCT[],2,0),")"),"")</f>
        <v>(1 PCT)</v>
      </c>
      <c r="H507" s="1" t="str">
        <f>IFERROR((VLOOKUP(Tabela_prod_oc[[#This Row],[PRODUTO]],Tabela_QTD_PCT[],2,0)),"")</f>
        <v>PCT</v>
      </c>
      <c r="I507" s="20">
        <f>IFERROR((ROUND(Tabela_prod_oc[[#This Row],[QTD]]/VLOOKUP(Tabela_prod_oc[[#This Row],[PRODUTO]],Tabela_QTD_PCT[],3,0),2)),"0")</f>
        <v>1</v>
      </c>
      <c r="J507">
        <f>ROUNDUP(Tabela_prod_oc[[#This Row],[QTD DE PCT]],0)</f>
        <v>1</v>
      </c>
    </row>
    <row r="508" spans="1:10" x14ac:dyDescent="0.3">
      <c r="A508" s="1" t="s">
        <v>7908</v>
      </c>
      <c r="B508" s="12">
        <v>0</v>
      </c>
      <c r="E508" t="s">
        <v>4636</v>
      </c>
      <c r="F508" s="22">
        <v>0</v>
      </c>
      <c r="G508" t="str">
        <f>IFERROR(_xlfn.CONCAT("(",ROUND(Tabela_prod_oc[[#This Row],[QTD]]/VLOOKUP(Tabela_prod_oc[[#This Row],[PRODUTO]],Tabela_QTD_PCT[],3,0),2), " ", VLOOKUP(Tabela_prod_oc[[#This Row],[PRODUTO]],Tabela_QTD_PCT[],2,0),")"),"")</f>
        <v/>
      </c>
      <c r="H508" s="1" t="str">
        <f>IFERROR((VLOOKUP(Tabela_prod_oc[[#This Row],[PRODUTO]],Tabela_QTD_PCT[],2,0)),"")</f>
        <v/>
      </c>
      <c r="I508" s="20" t="str">
        <f>IFERROR((ROUND(Tabela_prod_oc[[#This Row],[QTD]]/VLOOKUP(Tabela_prod_oc[[#This Row],[PRODUTO]],Tabela_QTD_PCT[],3,0),2)),"0")</f>
        <v>0</v>
      </c>
      <c r="J508">
        <f>ROUNDUP(Tabela_prod_oc[[#This Row],[QTD DE PCT]],0)</f>
        <v>0</v>
      </c>
    </row>
    <row r="509" spans="1:10" hidden="1" x14ac:dyDescent="0.3">
      <c r="A509" s="1" t="s">
        <v>7386</v>
      </c>
      <c r="B509" s="12">
        <v>3</v>
      </c>
      <c r="C509" s="1" t="s">
        <v>5773</v>
      </c>
      <c r="D509" t="s">
        <v>5774</v>
      </c>
      <c r="E509" t="s">
        <v>4604</v>
      </c>
      <c r="F509" s="22">
        <v>20.059999999999999</v>
      </c>
      <c r="G509" t="str">
        <f>IFERROR(_xlfn.CONCAT("(",ROUND(Tabela_prod_oc[[#This Row],[QTD]]/VLOOKUP(Tabela_prod_oc[[#This Row],[PRODUTO]],Tabela_QTD_PCT[],3,0),2), " ", VLOOKUP(Tabela_prod_oc[[#This Row],[PRODUTO]],Tabela_QTD_PCT[],2,0),")"),"")</f>
        <v>(0,25 PCT)</v>
      </c>
      <c r="H509" s="1" t="str">
        <f>IFERROR((VLOOKUP(Tabela_prod_oc[[#This Row],[PRODUTO]],Tabela_QTD_PCT[],2,0)),"")</f>
        <v>PCT</v>
      </c>
      <c r="I509" s="20">
        <f>IFERROR((ROUND(Tabela_prod_oc[[#This Row],[QTD]]/VLOOKUP(Tabela_prod_oc[[#This Row],[PRODUTO]],Tabela_QTD_PCT[],3,0),2)),"0")</f>
        <v>0.25</v>
      </c>
      <c r="J509">
        <f>ROUNDUP(Tabela_prod_oc[[#This Row],[QTD DE PCT]],0)</f>
        <v>1</v>
      </c>
    </row>
    <row r="510" spans="1:10" hidden="1" x14ac:dyDescent="0.3">
      <c r="A510" s="1" t="s">
        <v>7906</v>
      </c>
      <c r="B510" s="12">
        <v>0</v>
      </c>
      <c r="E510" t="s">
        <v>4632</v>
      </c>
      <c r="F510" s="22">
        <v>3242.31</v>
      </c>
      <c r="G510" t="str">
        <f>IFERROR(_xlfn.CONCAT("(",ROUND(Tabela_prod_oc[[#This Row],[QTD]]/VLOOKUP(Tabela_prod_oc[[#This Row],[PRODUTO]],Tabela_QTD_PCT[],3,0),2), " ", VLOOKUP(Tabela_prod_oc[[#This Row],[PRODUTO]],Tabela_QTD_PCT[],2,0),")"),"")</f>
        <v/>
      </c>
      <c r="H510" s="1" t="str">
        <f>IFERROR((VLOOKUP(Tabela_prod_oc[[#This Row],[PRODUTO]],Tabela_QTD_PCT[],2,0)),"")</f>
        <v/>
      </c>
      <c r="I510" s="20" t="str">
        <f>IFERROR((ROUND(Tabela_prod_oc[[#This Row],[QTD]]/VLOOKUP(Tabela_prod_oc[[#This Row],[PRODUTO]],Tabela_QTD_PCT[],3,0),2)),"0")</f>
        <v>0</v>
      </c>
      <c r="J510">
        <f>ROUNDUP(Tabela_prod_oc[[#This Row],[QTD DE PCT]],0)</f>
        <v>0</v>
      </c>
    </row>
    <row r="511" spans="1:10" hidden="1" x14ac:dyDescent="0.3">
      <c r="A511" s="1" t="s">
        <v>7904</v>
      </c>
      <c r="B511" s="12">
        <v>0</v>
      </c>
      <c r="E511" t="s">
        <v>4632</v>
      </c>
      <c r="F511" s="22">
        <v>1109.92</v>
      </c>
      <c r="G511" t="str">
        <f>IFERROR(_xlfn.CONCAT("(",ROUND(Tabela_prod_oc[[#This Row],[QTD]]/VLOOKUP(Tabela_prod_oc[[#This Row],[PRODUTO]],Tabela_QTD_PCT[],3,0),2), " ", VLOOKUP(Tabela_prod_oc[[#This Row],[PRODUTO]],Tabela_QTD_PCT[],2,0),")"),"")</f>
        <v/>
      </c>
      <c r="H511" s="1" t="str">
        <f>IFERROR((VLOOKUP(Tabela_prod_oc[[#This Row],[PRODUTO]],Tabela_QTD_PCT[],2,0)),"")</f>
        <v/>
      </c>
      <c r="I511" s="20" t="str">
        <f>IFERROR((ROUND(Tabela_prod_oc[[#This Row],[QTD]]/VLOOKUP(Tabela_prod_oc[[#This Row],[PRODUTO]],Tabela_QTD_PCT[],3,0),2)),"0")</f>
        <v>0</v>
      </c>
      <c r="J511">
        <f>ROUNDUP(Tabela_prod_oc[[#This Row],[QTD DE PCT]],0)</f>
        <v>0</v>
      </c>
    </row>
    <row r="512" spans="1:10" hidden="1" x14ac:dyDescent="0.3">
      <c r="A512" s="1" t="s">
        <v>7390</v>
      </c>
      <c r="B512" s="12">
        <v>144</v>
      </c>
      <c r="C512" s="1" t="s">
        <v>5717</v>
      </c>
      <c r="D512" t="s">
        <v>5739</v>
      </c>
      <c r="E512" t="s">
        <v>4609</v>
      </c>
      <c r="F512" s="22">
        <v>60.36</v>
      </c>
      <c r="G512" t="str">
        <f>IFERROR(_xlfn.CONCAT("(",ROUND(Tabela_prod_oc[[#This Row],[QTD]]/VLOOKUP(Tabela_prod_oc[[#This Row],[PRODUTO]],Tabela_QTD_PCT[],3,0),2), " ", VLOOKUP(Tabela_prod_oc[[#This Row],[PRODUTO]],Tabela_QTD_PCT[],2,0),")"),"")</f>
        <v>(3 CX)</v>
      </c>
      <c r="H512" s="1" t="str">
        <f>IFERROR((VLOOKUP(Tabela_prod_oc[[#This Row],[PRODUTO]],Tabela_QTD_PCT[],2,0)),"")</f>
        <v>CX</v>
      </c>
      <c r="I512" s="20">
        <f>IFERROR((ROUND(Tabela_prod_oc[[#This Row],[QTD]]/VLOOKUP(Tabela_prod_oc[[#This Row],[PRODUTO]],Tabela_QTD_PCT[],3,0),2)),"0")</f>
        <v>3</v>
      </c>
      <c r="J512">
        <f>ROUNDUP(Tabela_prod_oc[[#This Row],[QTD DE PCT]],0)</f>
        <v>3</v>
      </c>
    </row>
    <row r="513" spans="1:10" hidden="1" x14ac:dyDescent="0.3">
      <c r="A513" s="1" t="s">
        <v>7390</v>
      </c>
      <c r="B513" s="12">
        <v>384</v>
      </c>
      <c r="C513" s="1" t="s">
        <v>5716</v>
      </c>
      <c r="D513" t="s">
        <v>5738</v>
      </c>
      <c r="E513" t="s">
        <v>4609</v>
      </c>
      <c r="F513" s="22">
        <v>144.32</v>
      </c>
      <c r="G513" t="str">
        <f>IFERROR(_xlfn.CONCAT("(",ROUND(Tabela_prod_oc[[#This Row],[QTD]]/VLOOKUP(Tabela_prod_oc[[#This Row],[PRODUTO]],Tabela_QTD_PCT[],3,0),2), " ", VLOOKUP(Tabela_prod_oc[[#This Row],[PRODUTO]],Tabela_QTD_PCT[],2,0),")"),"")</f>
        <v>(8 CX)</v>
      </c>
      <c r="H513" s="1" t="str">
        <f>IFERROR((VLOOKUP(Tabela_prod_oc[[#This Row],[PRODUTO]],Tabela_QTD_PCT[],2,0)),"")</f>
        <v>CX</v>
      </c>
      <c r="I513" s="20">
        <f>IFERROR((ROUND(Tabela_prod_oc[[#This Row],[QTD]]/VLOOKUP(Tabela_prod_oc[[#This Row],[PRODUTO]],Tabela_QTD_PCT[],3,0),2)),"0")</f>
        <v>8</v>
      </c>
      <c r="J513">
        <f>ROUNDUP(Tabela_prod_oc[[#This Row],[QTD DE PCT]],0)</f>
        <v>8</v>
      </c>
    </row>
    <row r="514" spans="1:10" hidden="1" x14ac:dyDescent="0.3">
      <c r="A514" s="1" t="s">
        <v>7390</v>
      </c>
      <c r="B514" s="12">
        <v>60</v>
      </c>
      <c r="C514" s="1" t="s">
        <v>5035</v>
      </c>
      <c r="D514" t="s">
        <v>5729</v>
      </c>
      <c r="E514" t="s">
        <v>4609</v>
      </c>
      <c r="F514" s="22">
        <v>268.5</v>
      </c>
      <c r="G514" t="str">
        <f>IFERROR(_xlfn.CONCAT("(",ROUND(Tabela_prod_oc[[#This Row],[QTD]]/VLOOKUP(Tabela_prod_oc[[#This Row],[PRODUTO]],Tabela_QTD_PCT[],3,0),2), " ", VLOOKUP(Tabela_prod_oc[[#This Row],[PRODUTO]],Tabela_QTD_PCT[],2,0),")"),"")</f>
        <v>(30 PCT)</v>
      </c>
      <c r="H514" s="1" t="str">
        <f>IFERROR((VLOOKUP(Tabela_prod_oc[[#This Row],[PRODUTO]],Tabela_QTD_PCT[],2,0)),"")</f>
        <v>PCT</v>
      </c>
      <c r="I514" s="20">
        <f>IFERROR((ROUND(Tabela_prod_oc[[#This Row],[QTD]]/VLOOKUP(Tabela_prod_oc[[#This Row],[PRODUTO]],Tabela_QTD_PCT[],3,0),2)),"0")</f>
        <v>30</v>
      </c>
      <c r="J514">
        <f>ROUNDUP(Tabela_prod_oc[[#This Row],[QTD DE PCT]],0)</f>
        <v>30</v>
      </c>
    </row>
    <row r="515" spans="1:10" hidden="1" x14ac:dyDescent="0.3">
      <c r="A515" s="1" t="s">
        <v>7902</v>
      </c>
      <c r="B515" s="12">
        <v>0</v>
      </c>
      <c r="E515" t="s">
        <v>4632</v>
      </c>
      <c r="F515" s="22">
        <v>1084.04</v>
      </c>
      <c r="G515" t="str">
        <f>IFERROR(_xlfn.CONCAT("(",ROUND(Tabela_prod_oc[[#This Row],[QTD]]/VLOOKUP(Tabela_prod_oc[[#This Row],[PRODUTO]],Tabela_QTD_PCT[],3,0),2), " ", VLOOKUP(Tabela_prod_oc[[#This Row],[PRODUTO]],Tabela_QTD_PCT[],2,0),")"),"")</f>
        <v/>
      </c>
      <c r="H515" s="1" t="str">
        <f>IFERROR((VLOOKUP(Tabela_prod_oc[[#This Row],[PRODUTO]],Tabela_QTD_PCT[],2,0)),"")</f>
        <v/>
      </c>
      <c r="I515" s="20" t="str">
        <f>IFERROR((ROUND(Tabela_prod_oc[[#This Row],[QTD]]/VLOOKUP(Tabela_prod_oc[[#This Row],[PRODUTO]],Tabela_QTD_PCT[],3,0),2)),"0")</f>
        <v>0</v>
      </c>
      <c r="J515">
        <f>ROUNDUP(Tabela_prod_oc[[#This Row],[QTD DE PCT]],0)</f>
        <v>0</v>
      </c>
    </row>
    <row r="516" spans="1:10" hidden="1" x14ac:dyDescent="0.3">
      <c r="A516" s="1" t="s">
        <v>7901</v>
      </c>
      <c r="B516" s="12">
        <v>12</v>
      </c>
      <c r="C516" s="1" t="s">
        <v>5030</v>
      </c>
      <c r="D516" t="s">
        <v>5731</v>
      </c>
      <c r="E516" t="s">
        <v>4636</v>
      </c>
      <c r="F516" s="22">
        <v>30.69</v>
      </c>
      <c r="G516" t="str">
        <f>IFERROR(_xlfn.CONCAT("(",ROUND(Tabela_prod_oc[[#This Row],[QTD]]/VLOOKUP(Tabela_prod_oc[[#This Row],[PRODUTO]],Tabela_QTD_PCT[],3,0),2), " ", VLOOKUP(Tabela_prod_oc[[#This Row],[PRODUTO]],Tabela_QTD_PCT[],2,0),")"),"")</f>
        <v>(1 PCT)</v>
      </c>
      <c r="H516" s="1" t="str">
        <f>IFERROR((VLOOKUP(Tabela_prod_oc[[#This Row],[PRODUTO]],Tabela_QTD_PCT[],2,0)),"")</f>
        <v>PCT</v>
      </c>
      <c r="I516" s="20">
        <f>IFERROR((ROUND(Tabela_prod_oc[[#This Row],[QTD]]/VLOOKUP(Tabela_prod_oc[[#This Row],[PRODUTO]],Tabela_QTD_PCT[],3,0),2)),"0")</f>
        <v>1</v>
      </c>
      <c r="J516">
        <f>ROUNDUP(Tabela_prod_oc[[#This Row],[QTD DE PCT]],0)</f>
        <v>1</v>
      </c>
    </row>
    <row r="517" spans="1:10" hidden="1" x14ac:dyDescent="0.3">
      <c r="A517" s="1" t="s">
        <v>7901</v>
      </c>
      <c r="B517" s="12">
        <v>6</v>
      </c>
      <c r="C517" s="1" t="s">
        <v>5769</v>
      </c>
      <c r="D517" t="s">
        <v>5770</v>
      </c>
      <c r="E517" t="s">
        <v>4636</v>
      </c>
      <c r="F517" s="22">
        <v>42.09</v>
      </c>
      <c r="G517" t="str">
        <f>IFERROR(_xlfn.CONCAT("(",ROUND(Tabela_prod_oc[[#This Row],[QTD]]/VLOOKUP(Tabela_prod_oc[[#This Row],[PRODUTO]],Tabela_QTD_PCT[],3,0),2), " ", VLOOKUP(Tabela_prod_oc[[#This Row],[PRODUTO]],Tabela_QTD_PCT[],2,0),")"),"")</f>
        <v>(1 PCT)</v>
      </c>
      <c r="H517" s="1" t="str">
        <f>IFERROR((VLOOKUP(Tabela_prod_oc[[#This Row],[PRODUTO]],Tabela_QTD_PCT[],2,0)),"")</f>
        <v>PCT</v>
      </c>
      <c r="I517" s="20">
        <f>IFERROR((ROUND(Tabela_prod_oc[[#This Row],[QTD]]/VLOOKUP(Tabela_prod_oc[[#This Row],[PRODUTO]],Tabela_QTD_PCT[],3,0),2)),"0")</f>
        <v>1</v>
      </c>
      <c r="J517">
        <f>ROUNDUP(Tabela_prod_oc[[#This Row],[QTD DE PCT]],0)</f>
        <v>1</v>
      </c>
    </row>
    <row r="518" spans="1:10" hidden="1" x14ac:dyDescent="0.3">
      <c r="A518" s="1" t="s">
        <v>7901</v>
      </c>
      <c r="B518" s="12">
        <v>6</v>
      </c>
      <c r="C518" s="1" t="s">
        <v>5025</v>
      </c>
      <c r="D518" t="s">
        <v>5727</v>
      </c>
      <c r="E518" t="s">
        <v>4636</v>
      </c>
      <c r="F518" s="22">
        <v>33.15</v>
      </c>
      <c r="G518" t="str">
        <f>IFERROR(_xlfn.CONCAT("(",ROUND(Tabela_prod_oc[[#This Row],[QTD]]/VLOOKUP(Tabela_prod_oc[[#This Row],[PRODUTO]],Tabela_QTD_PCT[],3,0),2), " ", VLOOKUP(Tabela_prod_oc[[#This Row],[PRODUTO]],Tabela_QTD_PCT[],2,0),")"),"")</f>
        <v>(1 PCT)</v>
      </c>
      <c r="H518" s="1" t="str">
        <f>IFERROR((VLOOKUP(Tabela_prod_oc[[#This Row],[PRODUTO]],Tabela_QTD_PCT[],2,0)),"")</f>
        <v>PCT</v>
      </c>
      <c r="I518" s="20">
        <f>IFERROR((ROUND(Tabela_prod_oc[[#This Row],[QTD]]/VLOOKUP(Tabela_prod_oc[[#This Row],[PRODUTO]],Tabela_QTD_PCT[],3,0),2)),"0")</f>
        <v>1</v>
      </c>
      <c r="J518">
        <f>ROUNDUP(Tabela_prod_oc[[#This Row],[QTD DE PCT]],0)</f>
        <v>1</v>
      </c>
    </row>
    <row r="519" spans="1:10" hidden="1" x14ac:dyDescent="0.3">
      <c r="A519" s="1" t="s">
        <v>7900</v>
      </c>
      <c r="B519" s="12">
        <v>2</v>
      </c>
      <c r="C519" s="1" t="s">
        <v>5035</v>
      </c>
      <c r="D519" t="s">
        <v>5729</v>
      </c>
      <c r="E519" t="s">
        <v>4636</v>
      </c>
      <c r="F519" s="22">
        <v>39.25</v>
      </c>
      <c r="G519" t="str">
        <f>IFERROR(_xlfn.CONCAT("(",ROUND(Tabela_prod_oc[[#This Row],[QTD]]/VLOOKUP(Tabela_prod_oc[[#This Row],[PRODUTO]],Tabela_QTD_PCT[],3,0),2), " ", VLOOKUP(Tabela_prod_oc[[#This Row],[PRODUTO]],Tabela_QTD_PCT[],2,0),")"),"")</f>
        <v>(1 PCT)</v>
      </c>
      <c r="H519" s="1" t="str">
        <f>IFERROR((VLOOKUP(Tabela_prod_oc[[#This Row],[PRODUTO]],Tabela_QTD_PCT[],2,0)),"")</f>
        <v>PCT</v>
      </c>
      <c r="I519" s="20">
        <f>IFERROR((ROUND(Tabela_prod_oc[[#This Row],[QTD]]/VLOOKUP(Tabela_prod_oc[[#This Row],[PRODUTO]],Tabela_QTD_PCT[],3,0),2)),"0")</f>
        <v>1</v>
      </c>
      <c r="J519">
        <f>ROUNDUP(Tabela_prod_oc[[#This Row],[QTD DE PCT]],0)</f>
        <v>1</v>
      </c>
    </row>
    <row r="520" spans="1:10" hidden="1" x14ac:dyDescent="0.3">
      <c r="A520" s="1" t="s">
        <v>7393</v>
      </c>
      <c r="B520" s="12">
        <v>5</v>
      </c>
      <c r="C520" s="1" t="s">
        <v>5030</v>
      </c>
      <c r="D520" t="s">
        <v>5731</v>
      </c>
      <c r="E520" t="s">
        <v>4636</v>
      </c>
      <c r="F520" s="22">
        <v>21.32</v>
      </c>
      <c r="G520" t="str">
        <f>IFERROR(_xlfn.CONCAT("(",ROUND(Tabela_prod_oc[[#This Row],[QTD]]/VLOOKUP(Tabela_prod_oc[[#This Row],[PRODUTO]],Tabela_QTD_PCT[],3,0),2), " ", VLOOKUP(Tabela_prod_oc[[#This Row],[PRODUTO]],Tabela_QTD_PCT[],2,0),")"),"")</f>
        <v>(0,42 PCT)</v>
      </c>
      <c r="H520" s="1" t="str">
        <f>IFERROR((VLOOKUP(Tabela_prod_oc[[#This Row],[PRODUTO]],Tabela_QTD_PCT[],2,0)),"")</f>
        <v>PCT</v>
      </c>
      <c r="I520" s="20">
        <f>IFERROR((ROUND(Tabela_prod_oc[[#This Row],[QTD]]/VLOOKUP(Tabela_prod_oc[[#This Row],[PRODUTO]],Tabela_QTD_PCT[],3,0),2)),"0")</f>
        <v>0.42</v>
      </c>
      <c r="J520">
        <f>ROUNDUP(Tabela_prod_oc[[#This Row],[QTD DE PCT]],0)</f>
        <v>1</v>
      </c>
    </row>
    <row r="521" spans="1:10" hidden="1" x14ac:dyDescent="0.3">
      <c r="A521" s="1" t="s">
        <v>7898</v>
      </c>
      <c r="B521" s="12">
        <v>0</v>
      </c>
      <c r="E521" t="s">
        <v>4632</v>
      </c>
      <c r="F521" s="22">
        <v>1983.4</v>
      </c>
      <c r="G521" t="str">
        <f>IFERROR(_xlfn.CONCAT("(",ROUND(Tabela_prod_oc[[#This Row],[QTD]]/VLOOKUP(Tabela_prod_oc[[#This Row],[PRODUTO]],Tabela_QTD_PCT[],3,0),2), " ", VLOOKUP(Tabela_prod_oc[[#This Row],[PRODUTO]],Tabela_QTD_PCT[],2,0),")"),"")</f>
        <v/>
      </c>
      <c r="H521" s="1" t="str">
        <f>IFERROR((VLOOKUP(Tabela_prod_oc[[#This Row],[PRODUTO]],Tabela_QTD_PCT[],2,0)),"")</f>
        <v/>
      </c>
      <c r="I521" s="20" t="str">
        <f>IFERROR((ROUND(Tabela_prod_oc[[#This Row],[QTD]]/VLOOKUP(Tabela_prod_oc[[#This Row],[PRODUTO]],Tabela_QTD_PCT[],3,0),2)),"0")</f>
        <v>0</v>
      </c>
      <c r="J521">
        <f>ROUNDUP(Tabela_prod_oc[[#This Row],[QTD DE PCT]],0)</f>
        <v>0</v>
      </c>
    </row>
    <row r="522" spans="1:10" hidden="1" x14ac:dyDescent="0.3">
      <c r="A522" s="1" t="s">
        <v>7896</v>
      </c>
      <c r="B522" s="12">
        <v>300</v>
      </c>
      <c r="E522" t="s">
        <v>4619</v>
      </c>
      <c r="F522" s="22">
        <v>976</v>
      </c>
      <c r="G522" t="str">
        <f>IFERROR(_xlfn.CONCAT("(",ROUND(Tabela_prod_oc[[#This Row],[QTD]]/VLOOKUP(Tabela_prod_oc[[#This Row],[PRODUTO]],Tabela_QTD_PCT[],3,0),2), " ", VLOOKUP(Tabela_prod_oc[[#This Row],[PRODUTO]],Tabela_QTD_PCT[],2,0),")"),"")</f>
        <v/>
      </c>
      <c r="H522" s="1" t="str">
        <f>IFERROR((VLOOKUP(Tabela_prod_oc[[#This Row],[PRODUTO]],Tabela_QTD_PCT[],2,0)),"")</f>
        <v/>
      </c>
      <c r="I522" s="20" t="str">
        <f>IFERROR((ROUND(Tabela_prod_oc[[#This Row],[QTD]]/VLOOKUP(Tabela_prod_oc[[#This Row],[PRODUTO]],Tabela_QTD_PCT[],3,0),2)),"0")</f>
        <v>0</v>
      </c>
      <c r="J522">
        <f>ROUNDUP(Tabela_prod_oc[[#This Row],[QTD DE PCT]],0)</f>
        <v>0</v>
      </c>
    </row>
    <row r="523" spans="1:10" hidden="1" x14ac:dyDescent="0.3">
      <c r="A523" s="1" t="s">
        <v>7894</v>
      </c>
      <c r="B523" s="12">
        <v>0</v>
      </c>
      <c r="E523" t="s">
        <v>4632</v>
      </c>
      <c r="F523" s="22">
        <v>1278.6600000000001</v>
      </c>
      <c r="G523" t="str">
        <f>IFERROR(_xlfn.CONCAT("(",ROUND(Tabela_prod_oc[[#This Row],[QTD]]/VLOOKUP(Tabela_prod_oc[[#This Row],[PRODUTO]],Tabela_QTD_PCT[],3,0),2), " ", VLOOKUP(Tabela_prod_oc[[#This Row],[PRODUTO]],Tabela_QTD_PCT[],2,0),")"),"")</f>
        <v/>
      </c>
      <c r="H523" s="1" t="str">
        <f>IFERROR((VLOOKUP(Tabela_prod_oc[[#This Row],[PRODUTO]],Tabela_QTD_PCT[],2,0)),"")</f>
        <v/>
      </c>
      <c r="I523" s="20" t="str">
        <f>IFERROR((ROUND(Tabela_prod_oc[[#This Row],[QTD]]/VLOOKUP(Tabela_prod_oc[[#This Row],[PRODUTO]],Tabela_QTD_PCT[],3,0),2)),"0")</f>
        <v>0</v>
      </c>
      <c r="J523">
        <f>ROUNDUP(Tabela_prod_oc[[#This Row],[QTD DE PCT]],0)</f>
        <v>0</v>
      </c>
    </row>
    <row r="524" spans="1:10" hidden="1" x14ac:dyDescent="0.3">
      <c r="A524" s="1" t="s">
        <v>7397</v>
      </c>
      <c r="B524" s="12">
        <v>48</v>
      </c>
      <c r="C524" s="1" t="s">
        <v>5716</v>
      </c>
      <c r="D524" t="s">
        <v>5738</v>
      </c>
      <c r="E524" t="s">
        <v>4607</v>
      </c>
      <c r="F524" s="22">
        <v>28.8</v>
      </c>
      <c r="G524" t="str">
        <f>IFERROR(_xlfn.CONCAT("(",ROUND(Tabela_prod_oc[[#This Row],[QTD]]/VLOOKUP(Tabela_prod_oc[[#This Row],[PRODUTO]],Tabela_QTD_PCT[],3,0),2), " ", VLOOKUP(Tabela_prod_oc[[#This Row],[PRODUTO]],Tabela_QTD_PCT[],2,0),")"),"")</f>
        <v>(1 CX)</v>
      </c>
      <c r="H524" s="1" t="str">
        <f>IFERROR((VLOOKUP(Tabela_prod_oc[[#This Row],[PRODUTO]],Tabela_QTD_PCT[],2,0)),"")</f>
        <v>CX</v>
      </c>
      <c r="I524" s="20">
        <f>IFERROR((ROUND(Tabela_prod_oc[[#This Row],[QTD]]/VLOOKUP(Tabela_prod_oc[[#This Row],[PRODUTO]],Tabela_QTD_PCT[],3,0),2)),"0")</f>
        <v>1</v>
      </c>
      <c r="J524">
        <f>ROUNDUP(Tabela_prod_oc[[#This Row],[QTD DE PCT]],0)</f>
        <v>1</v>
      </c>
    </row>
    <row r="525" spans="1:10" hidden="1" x14ac:dyDescent="0.3">
      <c r="A525" s="1" t="s">
        <v>7012</v>
      </c>
      <c r="B525" s="12">
        <v>72</v>
      </c>
      <c r="C525" s="1" t="s">
        <v>5035</v>
      </c>
      <c r="D525" t="s">
        <v>5729</v>
      </c>
      <c r="E525" t="s">
        <v>4613</v>
      </c>
      <c r="F525" s="22">
        <v>469.8</v>
      </c>
      <c r="G525" t="str">
        <f>IFERROR(_xlfn.CONCAT("(",ROUND(Tabela_prod_oc[[#This Row],[QTD]]/VLOOKUP(Tabela_prod_oc[[#This Row],[PRODUTO]],Tabela_QTD_PCT[],3,0),2), " ", VLOOKUP(Tabela_prod_oc[[#This Row],[PRODUTO]],Tabela_QTD_PCT[],2,0),")"),"")</f>
        <v>(36 PCT)</v>
      </c>
      <c r="H525" s="1" t="str">
        <f>IFERROR((VLOOKUP(Tabela_prod_oc[[#This Row],[PRODUTO]],Tabela_QTD_PCT[],2,0)),"")</f>
        <v>PCT</v>
      </c>
      <c r="I525" s="20">
        <f>IFERROR((ROUND(Tabela_prod_oc[[#This Row],[QTD]]/VLOOKUP(Tabela_prod_oc[[#This Row],[PRODUTO]],Tabela_QTD_PCT[],3,0),2)),"0")</f>
        <v>36</v>
      </c>
      <c r="J525">
        <f>ROUNDUP(Tabela_prod_oc[[#This Row],[QTD DE PCT]],0)</f>
        <v>36</v>
      </c>
    </row>
    <row r="526" spans="1:10" hidden="1" x14ac:dyDescent="0.3">
      <c r="A526" s="1" t="s">
        <v>7011</v>
      </c>
      <c r="B526" s="12">
        <v>0</v>
      </c>
      <c r="E526" t="s">
        <v>4628</v>
      </c>
      <c r="F526" s="22">
        <v>576.67999999999995</v>
      </c>
      <c r="G526" t="str">
        <f>IFERROR(_xlfn.CONCAT("(",ROUND(Tabela_prod_oc[[#This Row],[QTD]]/VLOOKUP(Tabela_prod_oc[[#This Row],[PRODUTO]],Tabela_QTD_PCT[],3,0),2), " ", VLOOKUP(Tabela_prod_oc[[#This Row],[PRODUTO]],Tabela_QTD_PCT[],2,0),")"),"")</f>
        <v/>
      </c>
      <c r="H526" s="1" t="str">
        <f>IFERROR((VLOOKUP(Tabela_prod_oc[[#This Row],[PRODUTO]],Tabela_QTD_PCT[],2,0)),"")</f>
        <v/>
      </c>
      <c r="I526" s="20" t="str">
        <f>IFERROR((ROUND(Tabela_prod_oc[[#This Row],[QTD]]/VLOOKUP(Tabela_prod_oc[[#This Row],[PRODUTO]],Tabela_QTD_PCT[],3,0),2)),"0")</f>
        <v>0</v>
      </c>
      <c r="J526">
        <f>ROUNDUP(Tabela_prod_oc[[#This Row],[QTD DE PCT]],0)</f>
        <v>0</v>
      </c>
    </row>
    <row r="527" spans="1:10" hidden="1" x14ac:dyDescent="0.3">
      <c r="A527" s="1" t="s">
        <v>7010</v>
      </c>
      <c r="B527" s="12">
        <v>0</v>
      </c>
      <c r="E527" t="s">
        <v>4630</v>
      </c>
      <c r="F527" s="22">
        <v>487.85</v>
      </c>
      <c r="G527" t="str">
        <f>IFERROR(_xlfn.CONCAT("(",ROUND(Tabela_prod_oc[[#This Row],[QTD]]/VLOOKUP(Tabela_prod_oc[[#This Row],[PRODUTO]],Tabela_QTD_PCT[],3,0),2), " ", VLOOKUP(Tabela_prod_oc[[#This Row],[PRODUTO]],Tabela_QTD_PCT[],2,0),")"),"")</f>
        <v/>
      </c>
      <c r="H527" s="1" t="str">
        <f>IFERROR((VLOOKUP(Tabela_prod_oc[[#This Row],[PRODUTO]],Tabela_QTD_PCT[],2,0)),"")</f>
        <v/>
      </c>
      <c r="I527" s="20" t="str">
        <f>IFERROR((ROUND(Tabela_prod_oc[[#This Row],[QTD]]/VLOOKUP(Tabela_prod_oc[[#This Row],[PRODUTO]],Tabela_QTD_PCT[],3,0),2)),"0")</f>
        <v>0</v>
      </c>
      <c r="J527">
        <f>ROUNDUP(Tabela_prod_oc[[#This Row],[QTD DE PCT]],0)</f>
        <v>0</v>
      </c>
    </row>
    <row r="528" spans="1:10" hidden="1" x14ac:dyDescent="0.3">
      <c r="A528" s="1" t="s">
        <v>7009</v>
      </c>
      <c r="B528" s="12">
        <v>0</v>
      </c>
      <c r="E528" t="s">
        <v>4620</v>
      </c>
      <c r="F528" s="22">
        <v>6323.01</v>
      </c>
      <c r="G528" t="str">
        <f>IFERROR(_xlfn.CONCAT("(",ROUND(Tabela_prod_oc[[#This Row],[QTD]]/VLOOKUP(Tabela_prod_oc[[#This Row],[PRODUTO]],Tabela_QTD_PCT[],3,0),2), " ", VLOOKUP(Tabela_prod_oc[[#This Row],[PRODUTO]],Tabela_QTD_PCT[],2,0),")"),"")</f>
        <v/>
      </c>
      <c r="H528" s="1" t="str">
        <f>IFERROR((VLOOKUP(Tabela_prod_oc[[#This Row],[PRODUTO]],Tabela_QTD_PCT[],2,0)),"")</f>
        <v/>
      </c>
      <c r="I528" s="20" t="str">
        <f>IFERROR((ROUND(Tabela_prod_oc[[#This Row],[QTD]]/VLOOKUP(Tabela_prod_oc[[#This Row],[PRODUTO]],Tabela_QTD_PCT[],3,0),2)),"0")</f>
        <v>0</v>
      </c>
      <c r="J528">
        <f>ROUNDUP(Tabela_prod_oc[[#This Row],[QTD DE PCT]],0)</f>
        <v>0</v>
      </c>
    </row>
    <row r="529" spans="1:10" hidden="1" x14ac:dyDescent="0.3">
      <c r="A529" s="1" t="s">
        <v>7008</v>
      </c>
      <c r="B529" s="12">
        <v>8</v>
      </c>
      <c r="C529" s="1" t="s">
        <v>5035</v>
      </c>
      <c r="D529" t="s">
        <v>5729</v>
      </c>
      <c r="E529" t="s">
        <v>4627</v>
      </c>
      <c r="F529" s="22">
        <v>44</v>
      </c>
      <c r="G529" t="str">
        <f>IFERROR(_xlfn.CONCAT("(",ROUND(Tabela_prod_oc[[#This Row],[QTD]]/VLOOKUP(Tabela_prod_oc[[#This Row],[PRODUTO]],Tabela_QTD_PCT[],3,0),2), " ", VLOOKUP(Tabela_prod_oc[[#This Row],[PRODUTO]],Tabela_QTD_PCT[],2,0),")"),"")</f>
        <v>(4 PCT)</v>
      </c>
      <c r="H529" s="1" t="str">
        <f>IFERROR((VLOOKUP(Tabela_prod_oc[[#This Row],[PRODUTO]],Tabela_QTD_PCT[],2,0)),"")</f>
        <v>PCT</v>
      </c>
      <c r="I529" s="20">
        <f>IFERROR((ROUND(Tabela_prod_oc[[#This Row],[QTD]]/VLOOKUP(Tabela_prod_oc[[#This Row],[PRODUTO]],Tabela_QTD_PCT[],3,0),2)),"0")</f>
        <v>4</v>
      </c>
      <c r="J529">
        <f>ROUNDUP(Tabela_prod_oc[[#This Row],[QTD DE PCT]],0)</f>
        <v>4</v>
      </c>
    </row>
    <row r="530" spans="1:10" hidden="1" x14ac:dyDescent="0.3">
      <c r="A530" s="1" t="s">
        <v>7006</v>
      </c>
      <c r="B530" s="12">
        <v>0</v>
      </c>
      <c r="E530" t="s">
        <v>4632</v>
      </c>
      <c r="F530" s="22">
        <v>2099.5</v>
      </c>
      <c r="G530" t="str">
        <f>IFERROR(_xlfn.CONCAT("(",ROUND(Tabela_prod_oc[[#This Row],[QTD]]/VLOOKUP(Tabela_prod_oc[[#This Row],[PRODUTO]],Tabela_QTD_PCT[],3,0),2), " ", VLOOKUP(Tabela_prod_oc[[#This Row],[PRODUTO]],Tabela_QTD_PCT[],2,0),")"),"")</f>
        <v/>
      </c>
      <c r="H530" s="1" t="str">
        <f>IFERROR((VLOOKUP(Tabela_prod_oc[[#This Row],[PRODUTO]],Tabela_QTD_PCT[],2,0)),"")</f>
        <v/>
      </c>
      <c r="I530" s="20" t="str">
        <f>IFERROR((ROUND(Tabela_prod_oc[[#This Row],[QTD]]/VLOOKUP(Tabela_prod_oc[[#This Row],[PRODUTO]],Tabela_QTD_PCT[],3,0),2)),"0")</f>
        <v>0</v>
      </c>
      <c r="J530">
        <f>ROUNDUP(Tabela_prod_oc[[#This Row],[QTD DE PCT]],0)</f>
        <v>0</v>
      </c>
    </row>
    <row r="531" spans="1:10" hidden="1" x14ac:dyDescent="0.3">
      <c r="A531" s="1" t="s">
        <v>7003</v>
      </c>
      <c r="B531" s="12">
        <v>2</v>
      </c>
      <c r="C531" s="1" t="s">
        <v>5035</v>
      </c>
      <c r="D531" t="s">
        <v>5729</v>
      </c>
      <c r="E531" t="s">
        <v>4627</v>
      </c>
      <c r="F531" s="22">
        <v>39.25</v>
      </c>
      <c r="G531" t="str">
        <f>IFERROR(_xlfn.CONCAT("(",ROUND(Tabela_prod_oc[[#This Row],[QTD]]/VLOOKUP(Tabela_prod_oc[[#This Row],[PRODUTO]],Tabela_QTD_PCT[],3,0),2), " ", VLOOKUP(Tabela_prod_oc[[#This Row],[PRODUTO]],Tabela_QTD_PCT[],2,0),")"),"")</f>
        <v>(1 PCT)</v>
      </c>
      <c r="H531" s="1" t="str">
        <f>IFERROR((VLOOKUP(Tabela_prod_oc[[#This Row],[PRODUTO]],Tabela_QTD_PCT[],2,0)),"")</f>
        <v>PCT</v>
      </c>
      <c r="I531" s="20">
        <f>IFERROR((ROUND(Tabela_prod_oc[[#This Row],[QTD]]/VLOOKUP(Tabela_prod_oc[[#This Row],[PRODUTO]],Tabela_QTD_PCT[],3,0),2)),"0")</f>
        <v>1</v>
      </c>
      <c r="J531">
        <f>ROUNDUP(Tabela_prod_oc[[#This Row],[QTD DE PCT]],0)</f>
        <v>1</v>
      </c>
    </row>
    <row r="532" spans="1:10" hidden="1" x14ac:dyDescent="0.3">
      <c r="A532" s="1" t="s">
        <v>7003</v>
      </c>
      <c r="B532" s="12">
        <v>120</v>
      </c>
      <c r="C532" s="1" t="s">
        <v>5789</v>
      </c>
      <c r="D532" t="s">
        <v>5790</v>
      </c>
      <c r="E532" t="s">
        <v>4627</v>
      </c>
      <c r="F532" s="22">
        <v>572.6</v>
      </c>
      <c r="G532" t="str">
        <f>IFERROR(_xlfn.CONCAT("(",ROUND(Tabela_prod_oc[[#This Row],[QTD]]/VLOOKUP(Tabela_prod_oc[[#This Row],[PRODUTO]],Tabela_QTD_PCT[],3,0),2), " ", VLOOKUP(Tabela_prod_oc[[#This Row],[PRODUTO]],Tabela_QTD_PCT[],2,0),")"),"")</f>
        <v>(20 PCT)</v>
      </c>
      <c r="H532" s="1" t="str">
        <f>IFERROR((VLOOKUP(Tabela_prod_oc[[#This Row],[PRODUTO]],Tabela_QTD_PCT[],2,0)),"")</f>
        <v>PCT</v>
      </c>
      <c r="I532" s="20">
        <f>IFERROR((ROUND(Tabela_prod_oc[[#This Row],[QTD]]/VLOOKUP(Tabela_prod_oc[[#This Row],[PRODUTO]],Tabela_QTD_PCT[],3,0),2)),"0")</f>
        <v>20</v>
      </c>
      <c r="J532">
        <f>ROUNDUP(Tabela_prod_oc[[#This Row],[QTD DE PCT]],0)</f>
        <v>20</v>
      </c>
    </row>
    <row r="533" spans="1:10" hidden="1" x14ac:dyDescent="0.3">
      <c r="A533" s="1" t="s">
        <v>6999</v>
      </c>
      <c r="B533" s="12">
        <v>2400</v>
      </c>
      <c r="C533" s="1" t="s">
        <v>5767</v>
      </c>
      <c r="D533" t="s">
        <v>5768</v>
      </c>
      <c r="E533" t="s">
        <v>4636</v>
      </c>
      <c r="F533" s="22">
        <v>2322</v>
      </c>
      <c r="G533" t="str">
        <f>IFERROR(_xlfn.CONCAT("(",ROUND(Tabela_prod_oc[[#This Row],[QTD]]/VLOOKUP(Tabela_prod_oc[[#This Row],[PRODUTO]],Tabela_QTD_PCT[],3,0),2), " ", VLOOKUP(Tabela_prod_oc[[#This Row],[PRODUTO]],Tabela_QTD_PCT[],2,0),")"),"")</f>
        <v>(200 PCT)</v>
      </c>
      <c r="H533" s="1" t="str">
        <f>IFERROR((VLOOKUP(Tabela_prod_oc[[#This Row],[PRODUTO]],Tabela_QTD_PCT[],2,0)),"")</f>
        <v>PCT</v>
      </c>
      <c r="I533" s="20">
        <f>IFERROR((ROUND(Tabela_prod_oc[[#This Row],[QTD]]/VLOOKUP(Tabela_prod_oc[[#This Row],[PRODUTO]],Tabela_QTD_PCT[],3,0),2)),"0")</f>
        <v>200</v>
      </c>
      <c r="J533">
        <f>ROUNDUP(Tabela_prod_oc[[#This Row],[QTD DE PCT]],0)</f>
        <v>200</v>
      </c>
    </row>
    <row r="534" spans="1:10" hidden="1" x14ac:dyDescent="0.3">
      <c r="A534" s="1" t="s">
        <v>6994</v>
      </c>
      <c r="B534" s="12">
        <v>2</v>
      </c>
      <c r="C534" s="1" t="s">
        <v>5035</v>
      </c>
      <c r="D534" t="s">
        <v>5729</v>
      </c>
      <c r="E534" t="s">
        <v>4606</v>
      </c>
      <c r="F534" s="22">
        <v>16.309999999999999</v>
      </c>
      <c r="G534" t="str">
        <f>IFERROR(_xlfn.CONCAT("(",ROUND(Tabela_prod_oc[[#This Row],[QTD]]/VLOOKUP(Tabela_prod_oc[[#This Row],[PRODUTO]],Tabela_QTD_PCT[],3,0),2), " ", VLOOKUP(Tabela_prod_oc[[#This Row],[PRODUTO]],Tabela_QTD_PCT[],2,0),")"),"")</f>
        <v>(1 PCT)</v>
      </c>
      <c r="H534" s="1" t="str">
        <f>IFERROR((VLOOKUP(Tabela_prod_oc[[#This Row],[PRODUTO]],Tabela_QTD_PCT[],2,0)),"")</f>
        <v>PCT</v>
      </c>
      <c r="I534" s="20">
        <f>IFERROR((ROUND(Tabela_prod_oc[[#This Row],[QTD]]/VLOOKUP(Tabela_prod_oc[[#This Row],[PRODUTO]],Tabela_QTD_PCT[],3,0),2)),"0")</f>
        <v>1</v>
      </c>
      <c r="J534">
        <f>ROUNDUP(Tabela_prod_oc[[#This Row],[QTD DE PCT]],0)</f>
        <v>1</v>
      </c>
    </row>
    <row r="535" spans="1:10" hidden="1" x14ac:dyDescent="0.3">
      <c r="A535" s="1" t="s">
        <v>6992</v>
      </c>
      <c r="B535" s="12">
        <v>0</v>
      </c>
      <c r="E535" t="s">
        <v>4636</v>
      </c>
      <c r="F535" s="22">
        <v>41704.18</v>
      </c>
      <c r="G535" t="str">
        <f>IFERROR(_xlfn.CONCAT("(",ROUND(Tabela_prod_oc[[#This Row],[QTD]]/VLOOKUP(Tabela_prod_oc[[#This Row],[PRODUTO]],Tabela_QTD_PCT[],3,0),2), " ", VLOOKUP(Tabela_prod_oc[[#This Row],[PRODUTO]],Tabela_QTD_PCT[],2,0),")"),"")</f>
        <v/>
      </c>
      <c r="H535" s="1" t="str">
        <f>IFERROR((VLOOKUP(Tabela_prod_oc[[#This Row],[PRODUTO]],Tabela_QTD_PCT[],2,0)),"")</f>
        <v/>
      </c>
      <c r="I535" s="20" t="str">
        <f>IFERROR((ROUND(Tabela_prod_oc[[#This Row],[QTD]]/VLOOKUP(Tabela_prod_oc[[#This Row],[PRODUTO]],Tabela_QTD_PCT[],3,0),2)),"0")</f>
        <v>0</v>
      </c>
      <c r="J535">
        <f>ROUNDUP(Tabela_prod_oc[[#This Row],[QTD DE PCT]],0)</f>
        <v>0</v>
      </c>
    </row>
    <row r="536" spans="1:10" hidden="1" x14ac:dyDescent="0.3">
      <c r="A536" s="1" t="s">
        <v>6988</v>
      </c>
      <c r="B536" s="12">
        <v>84</v>
      </c>
      <c r="C536" s="1" t="s">
        <v>5035</v>
      </c>
      <c r="D536" t="s">
        <v>5729</v>
      </c>
      <c r="E536" t="s">
        <v>4609</v>
      </c>
      <c r="F536" s="22">
        <v>375.9</v>
      </c>
      <c r="G536" t="str">
        <f>IFERROR(_xlfn.CONCAT("(",ROUND(Tabela_prod_oc[[#This Row],[QTD]]/VLOOKUP(Tabela_prod_oc[[#This Row],[PRODUTO]],Tabela_QTD_PCT[],3,0),2), " ", VLOOKUP(Tabela_prod_oc[[#This Row],[PRODUTO]],Tabela_QTD_PCT[],2,0),")"),"")</f>
        <v>(42 PCT)</v>
      </c>
      <c r="H536" s="1" t="str">
        <f>IFERROR((VLOOKUP(Tabela_prod_oc[[#This Row],[PRODUTO]],Tabela_QTD_PCT[],2,0)),"")</f>
        <v>PCT</v>
      </c>
      <c r="I536" s="20">
        <f>IFERROR((ROUND(Tabela_prod_oc[[#This Row],[QTD]]/VLOOKUP(Tabela_prod_oc[[#This Row],[PRODUTO]],Tabela_QTD_PCT[],3,0),2)),"0")</f>
        <v>42</v>
      </c>
      <c r="J536">
        <f>ROUNDUP(Tabela_prod_oc[[#This Row],[QTD DE PCT]],0)</f>
        <v>42</v>
      </c>
    </row>
    <row r="537" spans="1:10" hidden="1" x14ac:dyDescent="0.3">
      <c r="A537" s="1" t="s">
        <v>6988</v>
      </c>
      <c r="B537" s="12">
        <v>378</v>
      </c>
      <c r="C537" s="1" t="s">
        <v>5028</v>
      </c>
      <c r="D537" t="s">
        <v>5726</v>
      </c>
      <c r="E537" t="s">
        <v>4609</v>
      </c>
      <c r="F537" s="22">
        <v>387.45</v>
      </c>
      <c r="G537" t="str">
        <f>IFERROR(_xlfn.CONCAT("(",ROUND(Tabela_prod_oc[[#This Row],[QTD]]/VLOOKUP(Tabela_prod_oc[[#This Row],[PRODUTO]],Tabela_QTD_PCT[],3,0),2), " ", VLOOKUP(Tabela_prod_oc[[#This Row],[PRODUTO]],Tabela_QTD_PCT[],2,0),")"),"")</f>
        <v>(63 PCT)</v>
      </c>
      <c r="H537" s="1" t="str">
        <f>IFERROR((VLOOKUP(Tabela_prod_oc[[#This Row],[PRODUTO]],Tabela_QTD_PCT[],2,0)),"")</f>
        <v>PCT</v>
      </c>
      <c r="I537" s="20">
        <f>IFERROR((ROUND(Tabela_prod_oc[[#This Row],[QTD]]/VLOOKUP(Tabela_prod_oc[[#This Row],[PRODUTO]],Tabela_QTD_PCT[],3,0),2)),"0")</f>
        <v>63</v>
      </c>
      <c r="J537">
        <f>ROUNDUP(Tabela_prod_oc[[#This Row],[QTD DE PCT]],0)</f>
        <v>63</v>
      </c>
    </row>
    <row r="538" spans="1:10" hidden="1" x14ac:dyDescent="0.3">
      <c r="A538" s="1" t="s">
        <v>6988</v>
      </c>
      <c r="B538" s="12">
        <v>24</v>
      </c>
      <c r="C538" s="1" t="s">
        <v>5025</v>
      </c>
      <c r="D538" t="s">
        <v>5727</v>
      </c>
      <c r="E538" t="s">
        <v>4609</v>
      </c>
      <c r="F538" s="22">
        <v>34.6</v>
      </c>
      <c r="G538" t="str">
        <f>IFERROR(_xlfn.CONCAT("(",ROUND(Tabela_prod_oc[[#This Row],[QTD]]/VLOOKUP(Tabela_prod_oc[[#This Row],[PRODUTO]],Tabela_QTD_PCT[],3,0),2), " ", VLOOKUP(Tabela_prod_oc[[#This Row],[PRODUTO]],Tabela_QTD_PCT[],2,0),")"),"")</f>
        <v>(4 PCT)</v>
      </c>
      <c r="H538" s="1" t="str">
        <f>IFERROR((VLOOKUP(Tabela_prod_oc[[#This Row],[PRODUTO]],Tabela_QTD_PCT[],2,0)),"")</f>
        <v>PCT</v>
      </c>
      <c r="I538" s="20">
        <f>IFERROR((ROUND(Tabela_prod_oc[[#This Row],[QTD]]/VLOOKUP(Tabela_prod_oc[[#This Row],[PRODUTO]],Tabela_QTD_PCT[],3,0),2)),"0")</f>
        <v>4</v>
      </c>
      <c r="J538">
        <f>ROUNDUP(Tabela_prod_oc[[#This Row],[QTD DE PCT]],0)</f>
        <v>4</v>
      </c>
    </row>
    <row r="539" spans="1:10" hidden="1" x14ac:dyDescent="0.3">
      <c r="A539" s="1" t="s">
        <v>6986</v>
      </c>
      <c r="B539" s="12">
        <v>4</v>
      </c>
      <c r="C539" s="1" t="s">
        <v>5025</v>
      </c>
      <c r="D539" t="s">
        <v>5727</v>
      </c>
      <c r="E539" t="s">
        <v>4636</v>
      </c>
      <c r="F539" s="22">
        <v>12.82</v>
      </c>
      <c r="G539" t="str">
        <f>IFERROR(_xlfn.CONCAT("(",ROUND(Tabela_prod_oc[[#This Row],[QTD]]/VLOOKUP(Tabela_prod_oc[[#This Row],[PRODUTO]],Tabela_QTD_PCT[],3,0),2), " ", VLOOKUP(Tabela_prod_oc[[#This Row],[PRODUTO]],Tabela_QTD_PCT[],2,0),")"),"")</f>
        <v>(0,67 PCT)</v>
      </c>
      <c r="H539" s="1" t="str">
        <f>IFERROR((VLOOKUP(Tabela_prod_oc[[#This Row],[PRODUTO]],Tabela_QTD_PCT[],2,0)),"")</f>
        <v>PCT</v>
      </c>
      <c r="I539" s="20">
        <f>IFERROR((ROUND(Tabela_prod_oc[[#This Row],[QTD]]/VLOOKUP(Tabela_prod_oc[[#This Row],[PRODUTO]],Tabela_QTD_PCT[],3,0),2)),"0")</f>
        <v>0.67</v>
      </c>
      <c r="J539">
        <f>ROUNDUP(Tabela_prod_oc[[#This Row],[QTD DE PCT]],0)</f>
        <v>1</v>
      </c>
    </row>
    <row r="540" spans="1:10" hidden="1" x14ac:dyDescent="0.3">
      <c r="A540" s="1" t="s">
        <v>6986</v>
      </c>
      <c r="B540" s="12">
        <v>1</v>
      </c>
      <c r="C540" s="1" t="s">
        <v>5028</v>
      </c>
      <c r="D540" t="s">
        <v>5726</v>
      </c>
      <c r="E540" t="s">
        <v>4636</v>
      </c>
      <c r="F540" s="22">
        <v>9.6</v>
      </c>
      <c r="G540" t="str">
        <f>IFERROR(_xlfn.CONCAT("(",ROUND(Tabela_prod_oc[[#This Row],[QTD]]/VLOOKUP(Tabela_prod_oc[[#This Row],[PRODUTO]],Tabela_QTD_PCT[],3,0),2), " ", VLOOKUP(Tabela_prod_oc[[#This Row],[PRODUTO]],Tabela_QTD_PCT[],2,0),")"),"")</f>
        <v>(0,17 PCT)</v>
      </c>
      <c r="H540" s="1" t="str">
        <f>IFERROR((VLOOKUP(Tabela_prod_oc[[#This Row],[PRODUTO]],Tabela_QTD_PCT[],2,0)),"")</f>
        <v>PCT</v>
      </c>
      <c r="I540" s="20">
        <f>IFERROR((ROUND(Tabela_prod_oc[[#This Row],[QTD]]/VLOOKUP(Tabela_prod_oc[[#This Row],[PRODUTO]],Tabela_QTD_PCT[],3,0),2)),"0")</f>
        <v>0.17</v>
      </c>
      <c r="J540">
        <f>ROUNDUP(Tabela_prod_oc[[#This Row],[QTD DE PCT]],0)</f>
        <v>1</v>
      </c>
    </row>
    <row r="541" spans="1:10" hidden="1" x14ac:dyDescent="0.3">
      <c r="A541" s="1" t="s">
        <v>6986</v>
      </c>
      <c r="B541" s="12">
        <v>7</v>
      </c>
      <c r="C541" s="1" t="s">
        <v>5716</v>
      </c>
      <c r="D541" t="s">
        <v>5738</v>
      </c>
      <c r="E541" t="s">
        <v>4636</v>
      </c>
      <c r="F541" s="22">
        <v>26.27</v>
      </c>
      <c r="G541" t="str">
        <f>IFERROR(_xlfn.CONCAT("(",ROUND(Tabela_prod_oc[[#This Row],[QTD]]/VLOOKUP(Tabela_prod_oc[[#This Row],[PRODUTO]],Tabela_QTD_PCT[],3,0),2), " ", VLOOKUP(Tabela_prod_oc[[#This Row],[PRODUTO]],Tabela_QTD_PCT[],2,0),")"),"")</f>
        <v>(0,15 CX)</v>
      </c>
      <c r="H541" s="1" t="str">
        <f>IFERROR((VLOOKUP(Tabela_prod_oc[[#This Row],[PRODUTO]],Tabela_QTD_PCT[],2,0)),"")</f>
        <v>CX</v>
      </c>
      <c r="I541" s="20">
        <f>IFERROR((ROUND(Tabela_prod_oc[[#This Row],[QTD]]/VLOOKUP(Tabela_prod_oc[[#This Row],[PRODUTO]],Tabela_QTD_PCT[],3,0),2)),"0")</f>
        <v>0.15</v>
      </c>
      <c r="J541">
        <f>ROUNDUP(Tabela_prod_oc[[#This Row],[QTD DE PCT]],0)</f>
        <v>1</v>
      </c>
    </row>
    <row r="542" spans="1:10" hidden="1" x14ac:dyDescent="0.3">
      <c r="A542" s="1" t="s">
        <v>6986</v>
      </c>
      <c r="B542" s="12">
        <v>3</v>
      </c>
      <c r="C542" s="1" t="s">
        <v>5034</v>
      </c>
      <c r="D542" t="s">
        <v>5733</v>
      </c>
      <c r="E542" t="s">
        <v>4636</v>
      </c>
      <c r="F542" s="22">
        <v>14.35</v>
      </c>
      <c r="G542" t="str">
        <f>IFERROR(_xlfn.CONCAT("(",ROUND(Tabela_prod_oc[[#This Row],[QTD]]/VLOOKUP(Tabela_prod_oc[[#This Row],[PRODUTO]],Tabela_QTD_PCT[],3,0),2), " ", VLOOKUP(Tabela_prod_oc[[#This Row],[PRODUTO]],Tabela_QTD_PCT[],2,0),")"),"")</f>
        <v>(0,25 PCT)</v>
      </c>
      <c r="H542" s="1" t="str">
        <f>IFERROR((VLOOKUP(Tabela_prod_oc[[#This Row],[PRODUTO]],Tabela_QTD_PCT[],2,0)),"")</f>
        <v>PCT</v>
      </c>
      <c r="I542" s="20">
        <f>IFERROR((ROUND(Tabela_prod_oc[[#This Row],[QTD]]/VLOOKUP(Tabela_prod_oc[[#This Row],[PRODUTO]],Tabela_QTD_PCT[],3,0),2)),"0")</f>
        <v>0.25</v>
      </c>
      <c r="J542">
        <f>ROUNDUP(Tabela_prod_oc[[#This Row],[QTD DE PCT]],0)</f>
        <v>1</v>
      </c>
    </row>
    <row r="543" spans="1:10" hidden="1" x14ac:dyDescent="0.3">
      <c r="A543" s="1" t="s">
        <v>6986</v>
      </c>
      <c r="B543" s="12">
        <v>4</v>
      </c>
      <c r="C543" s="1" t="s">
        <v>5769</v>
      </c>
      <c r="D543" t="s">
        <v>5770</v>
      </c>
      <c r="E543" t="s">
        <v>4636</v>
      </c>
      <c r="F543" s="22">
        <v>19.079999999999998</v>
      </c>
      <c r="G543" t="str">
        <f>IFERROR(_xlfn.CONCAT("(",ROUND(Tabela_prod_oc[[#This Row],[QTD]]/VLOOKUP(Tabela_prod_oc[[#This Row],[PRODUTO]],Tabela_QTD_PCT[],3,0),2), " ", VLOOKUP(Tabela_prod_oc[[#This Row],[PRODUTO]],Tabela_QTD_PCT[],2,0),")"),"")</f>
        <v>(0,67 PCT)</v>
      </c>
      <c r="H543" s="1" t="str">
        <f>IFERROR((VLOOKUP(Tabela_prod_oc[[#This Row],[PRODUTO]],Tabela_QTD_PCT[],2,0)),"")</f>
        <v>PCT</v>
      </c>
      <c r="I543" s="20">
        <f>IFERROR((ROUND(Tabela_prod_oc[[#This Row],[QTD]]/VLOOKUP(Tabela_prod_oc[[#This Row],[PRODUTO]],Tabela_QTD_PCT[],3,0),2)),"0")</f>
        <v>0.67</v>
      </c>
      <c r="J543">
        <f>ROUNDUP(Tabela_prod_oc[[#This Row],[QTD DE PCT]],0)</f>
        <v>1</v>
      </c>
    </row>
    <row r="544" spans="1:10" hidden="1" x14ac:dyDescent="0.3">
      <c r="A544" s="1" t="s">
        <v>6986</v>
      </c>
      <c r="B544" s="12">
        <v>1</v>
      </c>
      <c r="C544" s="1" t="s">
        <v>5715</v>
      </c>
      <c r="D544" t="s">
        <v>5737</v>
      </c>
      <c r="E544" t="s">
        <v>4636</v>
      </c>
      <c r="F544" s="22">
        <v>19.079999999999998</v>
      </c>
      <c r="G544" t="str">
        <f>IFERROR(_xlfn.CONCAT("(",ROUND(Tabela_prod_oc[[#This Row],[QTD]]/VLOOKUP(Tabela_prod_oc[[#This Row],[PRODUTO]],Tabela_QTD_PCT[],3,0),2), " ", VLOOKUP(Tabela_prod_oc[[#This Row],[PRODUTO]],Tabela_QTD_PCT[],2,0),")"),"")</f>
        <v>(0,17 PCT)</v>
      </c>
      <c r="H544" s="1" t="str">
        <f>IFERROR((VLOOKUP(Tabela_prod_oc[[#This Row],[PRODUTO]],Tabela_QTD_PCT[],2,0)),"")</f>
        <v>PCT</v>
      </c>
      <c r="I544" s="20">
        <f>IFERROR((ROUND(Tabela_prod_oc[[#This Row],[QTD]]/VLOOKUP(Tabela_prod_oc[[#This Row],[PRODUTO]],Tabela_QTD_PCT[],3,0),2)),"0")</f>
        <v>0.17</v>
      </c>
      <c r="J544">
        <f>ROUNDUP(Tabela_prod_oc[[#This Row],[QTD DE PCT]],0)</f>
        <v>1</v>
      </c>
    </row>
    <row r="545" spans="1:10" hidden="1" x14ac:dyDescent="0.3">
      <c r="A545" s="1" t="s">
        <v>6986</v>
      </c>
      <c r="B545" s="12">
        <v>7</v>
      </c>
      <c r="C545" s="1" t="s">
        <v>5746</v>
      </c>
      <c r="D545" t="s">
        <v>5747</v>
      </c>
      <c r="E545" t="s">
        <v>4636</v>
      </c>
      <c r="F545" s="22">
        <v>19.079999999999998</v>
      </c>
      <c r="G545" t="str">
        <f>IFERROR(_xlfn.CONCAT("(",ROUND(Tabela_prod_oc[[#This Row],[QTD]]/VLOOKUP(Tabela_prod_oc[[#This Row],[PRODUTO]],Tabela_QTD_PCT[],3,0),2), " ", VLOOKUP(Tabela_prod_oc[[#This Row],[PRODUTO]],Tabela_QTD_PCT[],2,0),")"),"")</f>
        <v>(1,17 PCT)</v>
      </c>
      <c r="H545" s="1" t="str">
        <f>IFERROR((VLOOKUP(Tabela_prod_oc[[#This Row],[PRODUTO]],Tabela_QTD_PCT[],2,0)),"")</f>
        <v>PCT</v>
      </c>
      <c r="I545" s="20">
        <f>IFERROR((ROUND(Tabela_prod_oc[[#This Row],[QTD]]/VLOOKUP(Tabela_prod_oc[[#This Row],[PRODUTO]],Tabela_QTD_PCT[],3,0),2)),"0")</f>
        <v>1.17</v>
      </c>
      <c r="J545">
        <f>ROUNDUP(Tabela_prod_oc[[#This Row],[QTD DE PCT]],0)</f>
        <v>2</v>
      </c>
    </row>
    <row r="546" spans="1:10" hidden="1" x14ac:dyDescent="0.3">
      <c r="A546" s="1" t="s">
        <v>6986</v>
      </c>
      <c r="B546" s="12">
        <v>9</v>
      </c>
      <c r="C546" s="1" t="s">
        <v>5777</v>
      </c>
      <c r="D546" t="s">
        <v>5778</v>
      </c>
      <c r="E546" t="s">
        <v>4636</v>
      </c>
      <c r="F546" s="22">
        <v>19.079999999999998</v>
      </c>
      <c r="G546" t="str">
        <f>IFERROR(_xlfn.CONCAT("(",ROUND(Tabela_prod_oc[[#This Row],[QTD]]/VLOOKUP(Tabela_prod_oc[[#This Row],[PRODUTO]],Tabela_QTD_PCT[],3,0),2), " ", VLOOKUP(Tabela_prod_oc[[#This Row],[PRODUTO]],Tabela_QTD_PCT[],2,0),")"),"")</f>
        <v>(1,5 PCT)</v>
      </c>
      <c r="H546" s="1" t="str">
        <f>IFERROR((VLOOKUP(Tabela_prod_oc[[#This Row],[PRODUTO]],Tabela_QTD_PCT[],2,0)),"")</f>
        <v>PCT</v>
      </c>
      <c r="I546" s="20">
        <f>IFERROR((ROUND(Tabela_prod_oc[[#This Row],[QTD]]/VLOOKUP(Tabela_prod_oc[[#This Row],[PRODUTO]],Tabela_QTD_PCT[],3,0),2)),"0")</f>
        <v>1.5</v>
      </c>
      <c r="J546">
        <f>ROUNDUP(Tabela_prod_oc[[#This Row],[QTD DE PCT]],0)</f>
        <v>2</v>
      </c>
    </row>
    <row r="547" spans="1:10" hidden="1" x14ac:dyDescent="0.3">
      <c r="A547" s="1" t="s">
        <v>6986</v>
      </c>
      <c r="B547" s="12">
        <v>2</v>
      </c>
      <c r="C547" s="1" t="s">
        <v>5040</v>
      </c>
      <c r="D547" t="s">
        <v>5725</v>
      </c>
      <c r="E547" t="s">
        <v>4636</v>
      </c>
      <c r="F547" s="22">
        <v>21.26</v>
      </c>
      <c r="G547" t="str">
        <f>IFERROR(_xlfn.CONCAT("(",ROUND(Tabela_prod_oc[[#This Row],[QTD]]/VLOOKUP(Tabela_prod_oc[[#This Row],[PRODUTO]],Tabela_QTD_PCT[],3,0),2), " ", VLOOKUP(Tabela_prod_oc[[#This Row],[PRODUTO]],Tabela_QTD_PCT[],2,0),")"),"")</f>
        <v>(0,17 PCT)</v>
      </c>
      <c r="H547" s="1" t="str">
        <f>IFERROR((VLOOKUP(Tabela_prod_oc[[#This Row],[PRODUTO]],Tabela_QTD_PCT[],2,0)),"")</f>
        <v>PCT</v>
      </c>
      <c r="I547" s="20">
        <f>IFERROR((ROUND(Tabela_prod_oc[[#This Row],[QTD]]/VLOOKUP(Tabela_prod_oc[[#This Row],[PRODUTO]],Tabela_QTD_PCT[],3,0),2)),"0")</f>
        <v>0.17</v>
      </c>
      <c r="J547">
        <f>ROUNDUP(Tabela_prod_oc[[#This Row],[QTD DE PCT]],0)</f>
        <v>1</v>
      </c>
    </row>
    <row r="548" spans="1:10" hidden="1" x14ac:dyDescent="0.3">
      <c r="A548" s="1" t="s">
        <v>6982</v>
      </c>
      <c r="B548" s="12">
        <v>1</v>
      </c>
      <c r="C548" s="1" t="s">
        <v>5025</v>
      </c>
      <c r="D548" t="s">
        <v>5727</v>
      </c>
      <c r="E548" t="s">
        <v>4606</v>
      </c>
      <c r="F548" s="22">
        <v>13.43</v>
      </c>
      <c r="G548" t="str">
        <f>IFERROR(_xlfn.CONCAT("(",ROUND(Tabela_prod_oc[[#This Row],[QTD]]/VLOOKUP(Tabela_prod_oc[[#This Row],[PRODUTO]],Tabela_QTD_PCT[],3,0),2), " ", VLOOKUP(Tabela_prod_oc[[#This Row],[PRODUTO]],Tabela_QTD_PCT[],2,0),")"),"")</f>
        <v>(0,17 PCT)</v>
      </c>
      <c r="H548" s="1" t="str">
        <f>IFERROR((VLOOKUP(Tabela_prod_oc[[#This Row],[PRODUTO]],Tabela_QTD_PCT[],2,0)),"")</f>
        <v>PCT</v>
      </c>
      <c r="I548" s="20">
        <f>IFERROR((ROUND(Tabela_prod_oc[[#This Row],[QTD]]/VLOOKUP(Tabela_prod_oc[[#This Row],[PRODUTO]],Tabela_QTD_PCT[],3,0),2)),"0")</f>
        <v>0.17</v>
      </c>
      <c r="J548">
        <f>ROUNDUP(Tabela_prod_oc[[#This Row],[QTD DE PCT]],0)</f>
        <v>1</v>
      </c>
    </row>
    <row r="549" spans="1:10" hidden="1" x14ac:dyDescent="0.3">
      <c r="A549" s="1" t="s">
        <v>6978</v>
      </c>
      <c r="B549" s="12">
        <v>12</v>
      </c>
      <c r="C549" s="1" t="s">
        <v>5030</v>
      </c>
      <c r="D549" t="s">
        <v>5731</v>
      </c>
      <c r="E549" t="s">
        <v>4606</v>
      </c>
      <c r="F549" s="22">
        <v>18.75</v>
      </c>
      <c r="G549" t="str">
        <f>IFERROR(_xlfn.CONCAT("(",ROUND(Tabela_prod_oc[[#This Row],[QTD]]/VLOOKUP(Tabela_prod_oc[[#This Row],[PRODUTO]],Tabela_QTD_PCT[],3,0),2), " ", VLOOKUP(Tabela_prod_oc[[#This Row],[PRODUTO]],Tabela_QTD_PCT[],2,0),")"),"")</f>
        <v>(1 PCT)</v>
      </c>
      <c r="H549" s="1" t="str">
        <f>IFERROR((VLOOKUP(Tabela_prod_oc[[#This Row],[PRODUTO]],Tabela_QTD_PCT[],2,0)),"")</f>
        <v>PCT</v>
      </c>
      <c r="I549" s="20">
        <f>IFERROR((ROUND(Tabela_prod_oc[[#This Row],[QTD]]/VLOOKUP(Tabela_prod_oc[[#This Row],[PRODUTO]],Tabela_QTD_PCT[],3,0),2)),"0")</f>
        <v>1</v>
      </c>
      <c r="J549">
        <f>ROUNDUP(Tabela_prod_oc[[#This Row],[QTD DE PCT]],0)</f>
        <v>1</v>
      </c>
    </row>
    <row r="550" spans="1:10" hidden="1" x14ac:dyDescent="0.3">
      <c r="A550" s="1" t="s">
        <v>6975</v>
      </c>
      <c r="B550" s="12">
        <v>1</v>
      </c>
      <c r="C550" s="1" t="s">
        <v>5787</v>
      </c>
      <c r="D550" t="s">
        <v>5788</v>
      </c>
      <c r="E550" t="s">
        <v>4606</v>
      </c>
      <c r="F550" s="22">
        <v>14.89</v>
      </c>
      <c r="G550" t="str">
        <f>IFERROR(_xlfn.CONCAT("(",ROUND(Tabela_prod_oc[[#This Row],[QTD]]/VLOOKUP(Tabela_prod_oc[[#This Row],[PRODUTO]],Tabela_QTD_PCT[],3,0),2), " ", VLOOKUP(Tabela_prod_oc[[#This Row],[PRODUTO]],Tabela_QTD_PCT[],2,0),")"),"")</f>
        <v>(0,08 PCT)</v>
      </c>
      <c r="H550" s="1" t="str">
        <f>IFERROR((VLOOKUP(Tabela_prod_oc[[#This Row],[PRODUTO]],Tabela_QTD_PCT[],2,0)),"")</f>
        <v>PCT</v>
      </c>
      <c r="I550" s="20">
        <f>IFERROR((ROUND(Tabela_prod_oc[[#This Row],[QTD]]/VLOOKUP(Tabela_prod_oc[[#This Row],[PRODUTO]],Tabela_QTD_PCT[],3,0),2)),"0")</f>
        <v>0.08</v>
      </c>
      <c r="J550">
        <f>ROUNDUP(Tabela_prod_oc[[#This Row],[QTD DE PCT]],0)</f>
        <v>1</v>
      </c>
    </row>
    <row r="551" spans="1:10" hidden="1" x14ac:dyDescent="0.3">
      <c r="A551" s="1" t="s">
        <v>6973</v>
      </c>
      <c r="B551" s="12">
        <v>12</v>
      </c>
      <c r="C551" s="1" t="s">
        <v>5767</v>
      </c>
      <c r="D551" t="s">
        <v>5768</v>
      </c>
      <c r="E551" t="s">
        <v>4614</v>
      </c>
      <c r="F551" s="22">
        <v>18.14</v>
      </c>
      <c r="G551" t="str">
        <f>IFERROR(_xlfn.CONCAT("(",ROUND(Tabela_prod_oc[[#This Row],[QTD]]/VLOOKUP(Tabela_prod_oc[[#This Row],[PRODUTO]],Tabela_QTD_PCT[],3,0),2), " ", VLOOKUP(Tabela_prod_oc[[#This Row],[PRODUTO]],Tabela_QTD_PCT[],2,0),")"),"")</f>
        <v>(1 PCT)</v>
      </c>
      <c r="H551" s="1" t="str">
        <f>IFERROR((VLOOKUP(Tabela_prod_oc[[#This Row],[PRODUTO]],Tabela_QTD_PCT[],2,0)),"")</f>
        <v>PCT</v>
      </c>
      <c r="I551" s="20">
        <f>IFERROR((ROUND(Tabela_prod_oc[[#This Row],[QTD]]/VLOOKUP(Tabela_prod_oc[[#This Row],[PRODUTO]],Tabela_QTD_PCT[],3,0),2)),"0")</f>
        <v>1</v>
      </c>
      <c r="J551">
        <f>ROUNDUP(Tabela_prod_oc[[#This Row],[QTD DE PCT]],0)</f>
        <v>1</v>
      </c>
    </row>
    <row r="552" spans="1:10" hidden="1" x14ac:dyDescent="0.3">
      <c r="A552" s="1" t="s">
        <v>6972</v>
      </c>
      <c r="B552" s="12">
        <v>6</v>
      </c>
      <c r="C552" s="1" t="s">
        <v>5025</v>
      </c>
      <c r="D552" t="s">
        <v>5727</v>
      </c>
      <c r="E552" t="s">
        <v>4627</v>
      </c>
      <c r="F552" s="22">
        <v>33.15</v>
      </c>
      <c r="G552" t="str">
        <f>IFERROR(_xlfn.CONCAT("(",ROUND(Tabela_prod_oc[[#This Row],[QTD]]/VLOOKUP(Tabela_prod_oc[[#This Row],[PRODUTO]],Tabela_QTD_PCT[],3,0),2), " ", VLOOKUP(Tabela_prod_oc[[#This Row],[PRODUTO]],Tabela_QTD_PCT[],2,0),")"),"")</f>
        <v>(1 PCT)</v>
      </c>
      <c r="H552" s="1" t="str">
        <f>IFERROR((VLOOKUP(Tabela_prod_oc[[#This Row],[PRODUTO]],Tabela_QTD_PCT[],2,0)),"")</f>
        <v>PCT</v>
      </c>
      <c r="I552" s="20">
        <f>IFERROR((ROUND(Tabela_prod_oc[[#This Row],[QTD]]/VLOOKUP(Tabela_prod_oc[[#This Row],[PRODUTO]],Tabela_QTD_PCT[],3,0),2)),"0")</f>
        <v>1</v>
      </c>
      <c r="J552">
        <f>ROUNDUP(Tabela_prod_oc[[#This Row],[QTD DE PCT]],0)</f>
        <v>1</v>
      </c>
    </row>
    <row r="553" spans="1:10" hidden="1" x14ac:dyDescent="0.3">
      <c r="A553" s="1" t="s">
        <v>6972</v>
      </c>
      <c r="B553" s="12">
        <v>60</v>
      </c>
      <c r="C553" s="1" t="s">
        <v>5773</v>
      </c>
      <c r="D553" t="s">
        <v>5774</v>
      </c>
      <c r="E553" t="s">
        <v>4627</v>
      </c>
      <c r="F553" s="22">
        <v>140.94999999999999</v>
      </c>
      <c r="G553" t="str">
        <f>IFERROR(_xlfn.CONCAT("(",ROUND(Tabela_prod_oc[[#This Row],[QTD]]/VLOOKUP(Tabela_prod_oc[[#This Row],[PRODUTO]],Tabela_QTD_PCT[],3,0),2), " ", VLOOKUP(Tabela_prod_oc[[#This Row],[PRODUTO]],Tabela_QTD_PCT[],2,0),")"),"")</f>
        <v>(5 PCT)</v>
      </c>
      <c r="H553" s="1" t="str">
        <f>IFERROR((VLOOKUP(Tabela_prod_oc[[#This Row],[PRODUTO]],Tabela_QTD_PCT[],2,0)),"")</f>
        <v>PCT</v>
      </c>
      <c r="I553" s="20">
        <f>IFERROR((ROUND(Tabela_prod_oc[[#This Row],[QTD]]/VLOOKUP(Tabela_prod_oc[[#This Row],[PRODUTO]],Tabela_QTD_PCT[],3,0),2)),"0")</f>
        <v>5</v>
      </c>
      <c r="J553">
        <f>ROUNDUP(Tabela_prod_oc[[#This Row],[QTD DE PCT]],0)</f>
        <v>5</v>
      </c>
    </row>
    <row r="554" spans="1:10" hidden="1" x14ac:dyDescent="0.3">
      <c r="A554" s="1" t="s">
        <v>6972</v>
      </c>
      <c r="B554" s="12">
        <v>36</v>
      </c>
      <c r="C554" s="1" t="s">
        <v>5042</v>
      </c>
      <c r="D554" t="s">
        <v>5730</v>
      </c>
      <c r="E554" t="s">
        <v>4627</v>
      </c>
      <c r="F554" s="22">
        <v>120.42</v>
      </c>
      <c r="G554" t="str">
        <f>IFERROR(_xlfn.CONCAT("(",ROUND(Tabela_prod_oc[[#This Row],[QTD]]/VLOOKUP(Tabela_prod_oc[[#This Row],[PRODUTO]],Tabela_QTD_PCT[],3,0),2), " ", VLOOKUP(Tabela_prod_oc[[#This Row],[PRODUTO]],Tabela_QTD_PCT[],2,0),")"),"")</f>
        <v>(3 PCT)</v>
      </c>
      <c r="H554" s="1" t="str">
        <f>IFERROR((VLOOKUP(Tabela_prod_oc[[#This Row],[PRODUTO]],Tabela_QTD_PCT[],2,0)),"")</f>
        <v>PCT</v>
      </c>
      <c r="I554" s="20">
        <f>IFERROR((ROUND(Tabela_prod_oc[[#This Row],[QTD]]/VLOOKUP(Tabela_prod_oc[[#This Row],[PRODUTO]],Tabela_QTD_PCT[],3,0),2)),"0")</f>
        <v>3</v>
      </c>
      <c r="J554">
        <f>ROUNDUP(Tabela_prod_oc[[#This Row],[QTD DE PCT]],0)</f>
        <v>3</v>
      </c>
    </row>
    <row r="555" spans="1:10" hidden="1" x14ac:dyDescent="0.3">
      <c r="A555" s="1" t="s">
        <v>6971</v>
      </c>
      <c r="B555" s="12">
        <v>24</v>
      </c>
      <c r="C555" s="1" t="s">
        <v>5030</v>
      </c>
      <c r="D555" t="s">
        <v>5731</v>
      </c>
      <c r="E555" t="s">
        <v>4627</v>
      </c>
      <c r="F555" s="22">
        <v>67.56</v>
      </c>
      <c r="G555" t="str">
        <f>IFERROR(_xlfn.CONCAT("(",ROUND(Tabela_prod_oc[[#This Row],[QTD]]/VLOOKUP(Tabela_prod_oc[[#This Row],[PRODUTO]],Tabela_QTD_PCT[],3,0),2), " ", VLOOKUP(Tabela_prod_oc[[#This Row],[PRODUTO]],Tabela_QTD_PCT[],2,0),")"),"")</f>
        <v>(2 PCT)</v>
      </c>
      <c r="H555" s="1" t="str">
        <f>IFERROR((VLOOKUP(Tabela_prod_oc[[#This Row],[PRODUTO]],Tabela_QTD_PCT[],2,0)),"")</f>
        <v>PCT</v>
      </c>
      <c r="I555" s="20">
        <f>IFERROR((ROUND(Tabela_prod_oc[[#This Row],[QTD]]/VLOOKUP(Tabela_prod_oc[[#This Row],[PRODUTO]],Tabela_QTD_PCT[],3,0),2)),"0")</f>
        <v>2</v>
      </c>
      <c r="J555">
        <f>ROUNDUP(Tabela_prod_oc[[#This Row],[QTD DE PCT]],0)</f>
        <v>2</v>
      </c>
    </row>
    <row r="556" spans="1:10" hidden="1" x14ac:dyDescent="0.3">
      <c r="A556" s="1" t="s">
        <v>6968</v>
      </c>
      <c r="B556" s="12">
        <v>12</v>
      </c>
      <c r="C556" s="1" t="s">
        <v>5034</v>
      </c>
      <c r="D556" t="s">
        <v>5733</v>
      </c>
      <c r="E556" t="s">
        <v>4606</v>
      </c>
      <c r="F556" s="22">
        <v>16.13</v>
      </c>
      <c r="G556" t="str">
        <f>IFERROR(_xlfn.CONCAT("(",ROUND(Tabela_prod_oc[[#This Row],[QTD]]/VLOOKUP(Tabela_prod_oc[[#This Row],[PRODUTO]],Tabela_QTD_PCT[],3,0),2), " ", VLOOKUP(Tabela_prod_oc[[#This Row],[PRODUTO]],Tabela_QTD_PCT[],2,0),")"),"")</f>
        <v>(1 PCT)</v>
      </c>
      <c r="H556" s="1" t="str">
        <f>IFERROR((VLOOKUP(Tabela_prod_oc[[#This Row],[PRODUTO]],Tabela_QTD_PCT[],2,0)),"")</f>
        <v>PCT</v>
      </c>
      <c r="I556" s="20">
        <f>IFERROR((ROUND(Tabela_prod_oc[[#This Row],[QTD]]/VLOOKUP(Tabela_prod_oc[[#This Row],[PRODUTO]],Tabela_QTD_PCT[],3,0),2)),"0")</f>
        <v>1</v>
      </c>
      <c r="J556">
        <f>ROUNDUP(Tabela_prod_oc[[#This Row],[QTD DE PCT]],0)</f>
        <v>1</v>
      </c>
    </row>
    <row r="557" spans="1:10" hidden="1" x14ac:dyDescent="0.3">
      <c r="A557" s="1" t="s">
        <v>6967</v>
      </c>
      <c r="B557" s="12">
        <v>12</v>
      </c>
      <c r="C557" s="1" t="s">
        <v>5712</v>
      </c>
      <c r="D557" t="s">
        <v>5734</v>
      </c>
      <c r="E557" t="s">
        <v>4627</v>
      </c>
      <c r="F557" s="22">
        <v>19.899999999999999</v>
      </c>
      <c r="G557" t="str">
        <f>IFERROR(_xlfn.CONCAT("(",ROUND(Tabela_prod_oc[[#This Row],[QTD]]/VLOOKUP(Tabela_prod_oc[[#This Row],[PRODUTO]],Tabela_QTD_PCT[],3,0),2), " ", VLOOKUP(Tabela_prod_oc[[#This Row],[PRODUTO]],Tabela_QTD_PCT[],2,0),")"),"")</f>
        <v>(1 PCT)</v>
      </c>
      <c r="H557" s="1" t="str">
        <f>IFERROR((VLOOKUP(Tabela_prod_oc[[#This Row],[PRODUTO]],Tabela_QTD_PCT[],2,0)),"")</f>
        <v>PCT</v>
      </c>
      <c r="I557" s="20">
        <f>IFERROR((ROUND(Tabela_prod_oc[[#This Row],[QTD]]/VLOOKUP(Tabela_prod_oc[[#This Row],[PRODUTO]],Tabela_QTD_PCT[],3,0),2)),"0")</f>
        <v>1</v>
      </c>
      <c r="J557">
        <f>ROUNDUP(Tabela_prod_oc[[#This Row],[QTD DE PCT]],0)</f>
        <v>1</v>
      </c>
    </row>
    <row r="558" spans="1:10" hidden="1" x14ac:dyDescent="0.3">
      <c r="A558" s="1" t="s">
        <v>6965</v>
      </c>
      <c r="B558" s="12">
        <v>0</v>
      </c>
      <c r="E558" t="s">
        <v>4630</v>
      </c>
      <c r="F558" s="22">
        <v>2075.4</v>
      </c>
      <c r="G558" t="str">
        <f>IFERROR(_xlfn.CONCAT("(",ROUND(Tabela_prod_oc[[#This Row],[QTD]]/VLOOKUP(Tabela_prod_oc[[#This Row],[PRODUTO]],Tabela_QTD_PCT[],3,0),2), " ", VLOOKUP(Tabela_prod_oc[[#This Row],[PRODUTO]],Tabela_QTD_PCT[],2,0),")"),"")</f>
        <v/>
      </c>
      <c r="H558" s="1" t="str">
        <f>IFERROR((VLOOKUP(Tabela_prod_oc[[#This Row],[PRODUTO]],Tabela_QTD_PCT[],2,0)),"")</f>
        <v/>
      </c>
      <c r="I558" s="20" t="str">
        <f>IFERROR((ROUND(Tabela_prod_oc[[#This Row],[QTD]]/VLOOKUP(Tabela_prod_oc[[#This Row],[PRODUTO]],Tabela_QTD_PCT[],3,0),2)),"0")</f>
        <v>0</v>
      </c>
      <c r="J558">
        <f>ROUNDUP(Tabela_prod_oc[[#This Row],[QTD DE PCT]],0)</f>
        <v>0</v>
      </c>
    </row>
    <row r="559" spans="1:10" hidden="1" x14ac:dyDescent="0.3">
      <c r="A559" s="1" t="s">
        <v>6959</v>
      </c>
      <c r="B559" s="12">
        <v>216</v>
      </c>
      <c r="C559" s="1" t="s">
        <v>5712</v>
      </c>
      <c r="D559" t="s">
        <v>5734</v>
      </c>
      <c r="E559" t="s">
        <v>4604</v>
      </c>
      <c r="F559" s="22">
        <v>159.72</v>
      </c>
      <c r="G559" t="str">
        <f>IFERROR(_xlfn.CONCAT("(",ROUND(Tabela_prod_oc[[#This Row],[QTD]]/VLOOKUP(Tabela_prod_oc[[#This Row],[PRODUTO]],Tabela_QTD_PCT[],3,0),2), " ", VLOOKUP(Tabela_prod_oc[[#This Row],[PRODUTO]],Tabela_QTD_PCT[],2,0),")"),"")</f>
        <v>(18 PCT)</v>
      </c>
      <c r="H559" s="1" t="str">
        <f>IFERROR((VLOOKUP(Tabela_prod_oc[[#This Row],[PRODUTO]],Tabela_QTD_PCT[],2,0)),"")</f>
        <v>PCT</v>
      </c>
      <c r="I559" s="20">
        <f>IFERROR((ROUND(Tabela_prod_oc[[#This Row],[QTD]]/VLOOKUP(Tabela_prod_oc[[#This Row],[PRODUTO]],Tabela_QTD_PCT[],3,0),2)),"0")</f>
        <v>18</v>
      </c>
      <c r="J559">
        <f>ROUNDUP(Tabela_prod_oc[[#This Row],[QTD DE PCT]],0)</f>
        <v>18</v>
      </c>
    </row>
    <row r="560" spans="1:10" hidden="1" x14ac:dyDescent="0.3">
      <c r="A560" s="1" t="s">
        <v>6954</v>
      </c>
      <c r="B560" s="12">
        <v>1</v>
      </c>
      <c r="C560" s="1" t="s">
        <v>5040</v>
      </c>
      <c r="D560" t="s">
        <v>5725</v>
      </c>
      <c r="E560" t="s">
        <v>4606</v>
      </c>
      <c r="F560" s="22">
        <v>23.99</v>
      </c>
      <c r="G560" t="str">
        <f>IFERROR(_xlfn.CONCAT("(",ROUND(Tabela_prod_oc[[#This Row],[QTD]]/VLOOKUP(Tabela_prod_oc[[#This Row],[PRODUTO]],Tabela_QTD_PCT[],3,0),2), " ", VLOOKUP(Tabela_prod_oc[[#This Row],[PRODUTO]],Tabela_QTD_PCT[],2,0),")"),"")</f>
        <v>(0,08 PCT)</v>
      </c>
      <c r="H560" s="1" t="str">
        <f>IFERROR((VLOOKUP(Tabela_prod_oc[[#This Row],[PRODUTO]],Tabela_QTD_PCT[],2,0)),"")</f>
        <v>PCT</v>
      </c>
      <c r="I560" s="20">
        <f>IFERROR((ROUND(Tabela_prod_oc[[#This Row],[QTD]]/VLOOKUP(Tabela_prod_oc[[#This Row],[PRODUTO]],Tabela_QTD_PCT[],3,0),2)),"0")</f>
        <v>0.08</v>
      </c>
      <c r="J560">
        <f>ROUNDUP(Tabela_prod_oc[[#This Row],[QTD DE PCT]],0)</f>
        <v>1</v>
      </c>
    </row>
    <row r="561" spans="1:10" hidden="1" x14ac:dyDescent="0.3">
      <c r="A561" s="1" t="s">
        <v>6953</v>
      </c>
      <c r="B561" s="12">
        <v>6</v>
      </c>
      <c r="C561" s="1" t="s">
        <v>5025</v>
      </c>
      <c r="D561" t="s">
        <v>5727</v>
      </c>
      <c r="E561" t="s">
        <v>4627</v>
      </c>
      <c r="F561" s="22">
        <v>14.56</v>
      </c>
      <c r="G561" t="str">
        <f>IFERROR(_xlfn.CONCAT("(",ROUND(Tabela_prod_oc[[#This Row],[QTD]]/VLOOKUP(Tabela_prod_oc[[#This Row],[PRODUTO]],Tabela_QTD_PCT[],3,0),2), " ", VLOOKUP(Tabela_prod_oc[[#This Row],[PRODUTO]],Tabela_QTD_PCT[],2,0),")"),"")</f>
        <v>(1 PCT)</v>
      </c>
      <c r="H561" s="1" t="str">
        <f>IFERROR((VLOOKUP(Tabela_prod_oc[[#This Row],[PRODUTO]],Tabela_QTD_PCT[],2,0)),"")</f>
        <v>PCT</v>
      </c>
      <c r="I561" s="20">
        <f>IFERROR((ROUND(Tabela_prod_oc[[#This Row],[QTD]]/VLOOKUP(Tabela_prod_oc[[#This Row],[PRODUTO]],Tabela_QTD_PCT[],3,0),2)),"0")</f>
        <v>1</v>
      </c>
      <c r="J561">
        <f>ROUNDUP(Tabela_prod_oc[[#This Row],[QTD DE PCT]],0)</f>
        <v>1</v>
      </c>
    </row>
    <row r="562" spans="1:10" hidden="1" x14ac:dyDescent="0.3">
      <c r="A562" s="1" t="s">
        <v>6945</v>
      </c>
      <c r="B562" s="12">
        <v>12</v>
      </c>
      <c r="C562" s="1" t="s">
        <v>5028</v>
      </c>
      <c r="D562" t="s">
        <v>5726</v>
      </c>
      <c r="E562" t="s">
        <v>4606</v>
      </c>
      <c r="F562" s="22">
        <v>18.100000000000001</v>
      </c>
      <c r="G562" t="str">
        <f>IFERROR(_xlfn.CONCAT("(",ROUND(Tabela_prod_oc[[#This Row],[QTD]]/VLOOKUP(Tabela_prod_oc[[#This Row],[PRODUTO]],Tabela_QTD_PCT[],3,0),2), " ", VLOOKUP(Tabela_prod_oc[[#This Row],[PRODUTO]],Tabela_QTD_PCT[],2,0),")"),"")</f>
        <v>(2 PCT)</v>
      </c>
      <c r="H562" s="1" t="str">
        <f>IFERROR((VLOOKUP(Tabela_prod_oc[[#This Row],[PRODUTO]],Tabela_QTD_PCT[],2,0)),"")</f>
        <v>PCT</v>
      </c>
      <c r="I562" s="20">
        <f>IFERROR((ROUND(Tabela_prod_oc[[#This Row],[QTD]]/VLOOKUP(Tabela_prod_oc[[#This Row],[PRODUTO]],Tabela_QTD_PCT[],3,0),2)),"0")</f>
        <v>2</v>
      </c>
      <c r="J562">
        <f>ROUNDUP(Tabela_prod_oc[[#This Row],[QTD DE PCT]],0)</f>
        <v>2</v>
      </c>
    </row>
    <row r="563" spans="1:10" hidden="1" x14ac:dyDescent="0.3">
      <c r="A563" s="1" t="s">
        <v>6936</v>
      </c>
      <c r="B563" s="12">
        <v>7</v>
      </c>
      <c r="C563" s="1" t="s">
        <v>5712</v>
      </c>
      <c r="D563" t="s">
        <v>5734</v>
      </c>
      <c r="E563" t="s">
        <v>4606</v>
      </c>
      <c r="F563" s="22">
        <v>14.86</v>
      </c>
      <c r="G563" t="str">
        <f>IFERROR(_xlfn.CONCAT("(",ROUND(Tabela_prod_oc[[#This Row],[QTD]]/VLOOKUP(Tabela_prod_oc[[#This Row],[PRODUTO]],Tabela_QTD_PCT[],3,0),2), " ", VLOOKUP(Tabela_prod_oc[[#This Row],[PRODUTO]],Tabela_QTD_PCT[],2,0),")"),"")</f>
        <v>(0,58 PCT)</v>
      </c>
      <c r="H563" s="1" t="str">
        <f>IFERROR((VLOOKUP(Tabela_prod_oc[[#This Row],[PRODUTO]],Tabela_QTD_PCT[],2,0)),"")</f>
        <v>PCT</v>
      </c>
      <c r="I563" s="20">
        <f>IFERROR((ROUND(Tabela_prod_oc[[#This Row],[QTD]]/VLOOKUP(Tabela_prod_oc[[#This Row],[PRODUTO]],Tabela_QTD_PCT[],3,0),2)),"0")</f>
        <v>0.57999999999999996</v>
      </c>
      <c r="J563">
        <f>ROUNDUP(Tabela_prod_oc[[#This Row],[QTD DE PCT]],0)</f>
        <v>1</v>
      </c>
    </row>
    <row r="564" spans="1:10" hidden="1" x14ac:dyDescent="0.3">
      <c r="A564" s="1" t="s">
        <v>6935</v>
      </c>
      <c r="B564" s="12">
        <v>0</v>
      </c>
      <c r="E564" t="s">
        <v>4619</v>
      </c>
      <c r="F564" s="22">
        <v>840.6</v>
      </c>
      <c r="G564" t="str">
        <f>IFERROR(_xlfn.CONCAT("(",ROUND(Tabela_prod_oc[[#This Row],[QTD]]/VLOOKUP(Tabela_prod_oc[[#This Row],[PRODUTO]],Tabela_QTD_PCT[],3,0),2), " ", VLOOKUP(Tabela_prod_oc[[#This Row],[PRODUTO]],Tabela_QTD_PCT[],2,0),")"),"")</f>
        <v/>
      </c>
      <c r="H564" s="1" t="str">
        <f>IFERROR((VLOOKUP(Tabela_prod_oc[[#This Row],[PRODUTO]],Tabela_QTD_PCT[],2,0)),"")</f>
        <v/>
      </c>
      <c r="I564" s="20" t="str">
        <f>IFERROR((ROUND(Tabela_prod_oc[[#This Row],[QTD]]/VLOOKUP(Tabela_prod_oc[[#This Row],[PRODUTO]],Tabela_QTD_PCT[],3,0),2)),"0")</f>
        <v>0</v>
      </c>
      <c r="J564">
        <f>ROUNDUP(Tabela_prod_oc[[#This Row],[QTD DE PCT]],0)</f>
        <v>0</v>
      </c>
    </row>
    <row r="565" spans="1:10" hidden="1" x14ac:dyDescent="0.3">
      <c r="A565" s="1" t="s">
        <v>6933</v>
      </c>
      <c r="B565" s="12">
        <v>12</v>
      </c>
      <c r="C565" s="1" t="s">
        <v>5028</v>
      </c>
      <c r="D565" t="s">
        <v>5726</v>
      </c>
      <c r="E565" t="s">
        <v>4606</v>
      </c>
      <c r="F565" s="22">
        <v>21.08</v>
      </c>
      <c r="G565" t="str">
        <f>IFERROR(_xlfn.CONCAT("(",ROUND(Tabela_prod_oc[[#This Row],[QTD]]/VLOOKUP(Tabela_prod_oc[[#This Row],[PRODUTO]],Tabela_QTD_PCT[],3,0),2), " ", VLOOKUP(Tabela_prod_oc[[#This Row],[PRODUTO]],Tabela_QTD_PCT[],2,0),")"),"")</f>
        <v>(2 PCT)</v>
      </c>
      <c r="H565" s="1" t="str">
        <f>IFERROR((VLOOKUP(Tabela_prod_oc[[#This Row],[PRODUTO]],Tabela_QTD_PCT[],2,0)),"")</f>
        <v>PCT</v>
      </c>
      <c r="I565" s="20">
        <f>IFERROR((ROUND(Tabela_prod_oc[[#This Row],[QTD]]/VLOOKUP(Tabela_prod_oc[[#This Row],[PRODUTO]],Tabela_QTD_PCT[],3,0),2)),"0")</f>
        <v>2</v>
      </c>
      <c r="J565">
        <f>ROUNDUP(Tabela_prod_oc[[#This Row],[QTD DE PCT]],0)</f>
        <v>2</v>
      </c>
    </row>
    <row r="566" spans="1:10" x14ac:dyDescent="0.3">
      <c r="A566" s="1" t="s">
        <v>6931</v>
      </c>
      <c r="B566" s="12">
        <v>0</v>
      </c>
      <c r="E566" t="s">
        <v>4618</v>
      </c>
      <c r="F566" s="22">
        <v>0</v>
      </c>
      <c r="G566" t="str">
        <f>IFERROR(_xlfn.CONCAT("(",ROUND(Tabela_prod_oc[[#This Row],[QTD]]/VLOOKUP(Tabela_prod_oc[[#This Row],[PRODUTO]],Tabela_QTD_PCT[],3,0),2), " ", VLOOKUP(Tabela_prod_oc[[#This Row],[PRODUTO]],Tabela_QTD_PCT[],2,0),")"),"")</f>
        <v/>
      </c>
      <c r="H566" s="1" t="str">
        <f>IFERROR((VLOOKUP(Tabela_prod_oc[[#This Row],[PRODUTO]],Tabela_QTD_PCT[],2,0)),"")</f>
        <v/>
      </c>
      <c r="I566" s="20" t="str">
        <f>IFERROR((ROUND(Tabela_prod_oc[[#This Row],[QTD]]/VLOOKUP(Tabela_prod_oc[[#This Row],[PRODUTO]],Tabela_QTD_PCT[],3,0),2)),"0")</f>
        <v>0</v>
      </c>
      <c r="J566">
        <f>ROUNDUP(Tabela_prod_oc[[#This Row],[QTD DE PCT]],0)</f>
        <v>0</v>
      </c>
    </row>
    <row r="567" spans="1:10" x14ac:dyDescent="0.3">
      <c r="A567" s="1" t="s">
        <v>6929</v>
      </c>
      <c r="B567" s="12">
        <v>0</v>
      </c>
      <c r="E567" t="s">
        <v>4636</v>
      </c>
      <c r="F567" s="22">
        <v>0</v>
      </c>
      <c r="G567" t="str">
        <f>IFERROR(_xlfn.CONCAT("(",ROUND(Tabela_prod_oc[[#This Row],[QTD]]/VLOOKUP(Tabela_prod_oc[[#This Row],[PRODUTO]],Tabela_QTD_PCT[],3,0),2), " ", VLOOKUP(Tabela_prod_oc[[#This Row],[PRODUTO]],Tabela_QTD_PCT[],2,0),")"),"")</f>
        <v/>
      </c>
      <c r="H567" s="1" t="str">
        <f>IFERROR((VLOOKUP(Tabela_prod_oc[[#This Row],[PRODUTO]],Tabela_QTD_PCT[],2,0)),"")</f>
        <v/>
      </c>
      <c r="I567" s="20" t="str">
        <f>IFERROR((ROUND(Tabela_prod_oc[[#This Row],[QTD]]/VLOOKUP(Tabela_prod_oc[[#This Row],[PRODUTO]],Tabela_QTD_PCT[],3,0),2)),"0")</f>
        <v>0</v>
      </c>
      <c r="J567">
        <f>ROUNDUP(Tabela_prod_oc[[#This Row],[QTD DE PCT]],0)</f>
        <v>0</v>
      </c>
    </row>
    <row r="568" spans="1:10" hidden="1" x14ac:dyDescent="0.3">
      <c r="A568" s="1" t="s">
        <v>6928</v>
      </c>
      <c r="B568" s="12">
        <v>0</v>
      </c>
      <c r="E568" t="s">
        <v>4636</v>
      </c>
      <c r="F568" s="22">
        <v>664</v>
      </c>
      <c r="G568" t="str">
        <f>IFERROR(_xlfn.CONCAT("(",ROUND(Tabela_prod_oc[[#This Row],[QTD]]/VLOOKUP(Tabela_prod_oc[[#This Row],[PRODUTO]],Tabela_QTD_PCT[],3,0),2), " ", VLOOKUP(Tabela_prod_oc[[#This Row],[PRODUTO]],Tabela_QTD_PCT[],2,0),")"),"")</f>
        <v/>
      </c>
      <c r="H568" s="1" t="str">
        <f>IFERROR((VLOOKUP(Tabela_prod_oc[[#This Row],[PRODUTO]],Tabela_QTD_PCT[],2,0)),"")</f>
        <v/>
      </c>
      <c r="I568" s="20" t="str">
        <f>IFERROR((ROUND(Tabela_prod_oc[[#This Row],[QTD]]/VLOOKUP(Tabela_prod_oc[[#This Row],[PRODUTO]],Tabela_QTD_PCT[],3,0),2)),"0")</f>
        <v>0</v>
      </c>
      <c r="J568">
        <f>ROUNDUP(Tabela_prod_oc[[#This Row],[QTD DE PCT]],0)</f>
        <v>0</v>
      </c>
    </row>
    <row r="569" spans="1:10" hidden="1" x14ac:dyDescent="0.3">
      <c r="A569" s="1" t="s">
        <v>6926</v>
      </c>
      <c r="B569" s="12">
        <v>0</v>
      </c>
      <c r="E569" t="s">
        <v>4628</v>
      </c>
      <c r="F569" s="22">
        <v>1120.4100000000001</v>
      </c>
      <c r="G569" t="str">
        <f>IFERROR(_xlfn.CONCAT("(",ROUND(Tabela_prod_oc[[#This Row],[QTD]]/VLOOKUP(Tabela_prod_oc[[#This Row],[PRODUTO]],Tabela_QTD_PCT[],3,0),2), " ", VLOOKUP(Tabela_prod_oc[[#This Row],[PRODUTO]],Tabela_QTD_PCT[],2,0),")"),"")</f>
        <v/>
      </c>
      <c r="H569" s="1" t="str">
        <f>IFERROR((VLOOKUP(Tabela_prod_oc[[#This Row],[PRODUTO]],Tabela_QTD_PCT[],2,0)),"")</f>
        <v/>
      </c>
      <c r="I569" s="20" t="str">
        <f>IFERROR((ROUND(Tabela_prod_oc[[#This Row],[QTD]]/VLOOKUP(Tabela_prod_oc[[#This Row],[PRODUTO]],Tabela_QTD_PCT[],3,0),2)),"0")</f>
        <v>0</v>
      </c>
      <c r="J569">
        <f>ROUNDUP(Tabela_prod_oc[[#This Row],[QTD DE PCT]],0)</f>
        <v>0</v>
      </c>
    </row>
    <row r="570" spans="1:10" hidden="1" x14ac:dyDescent="0.3">
      <c r="A570" s="1" t="s">
        <v>6923</v>
      </c>
      <c r="B570" s="12">
        <v>12</v>
      </c>
      <c r="C570" s="1" t="s">
        <v>5765</v>
      </c>
      <c r="D570" t="s">
        <v>5766</v>
      </c>
      <c r="E570" t="s">
        <v>4636</v>
      </c>
      <c r="F570" s="22">
        <v>14.83</v>
      </c>
      <c r="G570" t="str">
        <f>IFERROR(_xlfn.CONCAT("(",ROUND(Tabela_prod_oc[[#This Row],[QTD]]/VLOOKUP(Tabela_prod_oc[[#This Row],[PRODUTO]],Tabela_QTD_PCT[],3,0),2), " ", VLOOKUP(Tabela_prod_oc[[#This Row],[PRODUTO]],Tabela_QTD_PCT[],2,0),")"),"")</f>
        <v>(1 PCT)</v>
      </c>
      <c r="H570" s="1" t="str">
        <f>IFERROR((VLOOKUP(Tabela_prod_oc[[#This Row],[PRODUTO]],Tabela_QTD_PCT[],2,0)),"")</f>
        <v>PCT</v>
      </c>
      <c r="I570" s="20">
        <f>IFERROR((ROUND(Tabela_prod_oc[[#This Row],[QTD]]/VLOOKUP(Tabela_prod_oc[[#This Row],[PRODUTO]],Tabela_QTD_PCT[],3,0),2)),"0")</f>
        <v>1</v>
      </c>
      <c r="J570">
        <f>ROUNDUP(Tabela_prod_oc[[#This Row],[QTD DE PCT]],0)</f>
        <v>1</v>
      </c>
    </row>
    <row r="571" spans="1:10" hidden="1" x14ac:dyDescent="0.3">
      <c r="A571" s="1" t="s">
        <v>6919</v>
      </c>
      <c r="B571" s="12">
        <v>4944</v>
      </c>
      <c r="C571" s="1" t="s">
        <v>5757</v>
      </c>
      <c r="D571" t="s">
        <v>5758</v>
      </c>
      <c r="E571" t="s">
        <v>4607</v>
      </c>
      <c r="F571" s="22">
        <v>2527.67</v>
      </c>
      <c r="G571" t="str">
        <f>IFERROR(_xlfn.CONCAT("(",ROUND(Tabela_prod_oc[[#This Row],[QTD]]/VLOOKUP(Tabela_prod_oc[[#This Row],[PRODUTO]],Tabela_QTD_PCT[],3,0),2), " ", VLOOKUP(Tabela_prod_oc[[#This Row],[PRODUTO]],Tabela_QTD_PCT[],2,0),")"),"")</f>
        <v>(103 CX)</v>
      </c>
      <c r="H571" s="1" t="str">
        <f>IFERROR((VLOOKUP(Tabela_prod_oc[[#This Row],[PRODUTO]],Tabela_QTD_PCT[],2,0)),"")</f>
        <v>CX</v>
      </c>
      <c r="I571" s="20">
        <f>IFERROR((ROUND(Tabela_prod_oc[[#This Row],[QTD]]/VLOOKUP(Tabela_prod_oc[[#This Row],[PRODUTO]],Tabela_QTD_PCT[],3,0),2)),"0")</f>
        <v>103</v>
      </c>
      <c r="J571">
        <f>ROUNDUP(Tabela_prod_oc[[#This Row],[QTD DE PCT]],0)</f>
        <v>103</v>
      </c>
    </row>
    <row r="572" spans="1:10" hidden="1" x14ac:dyDescent="0.3">
      <c r="A572" s="1" t="s">
        <v>6917</v>
      </c>
      <c r="B572" s="12">
        <v>6</v>
      </c>
      <c r="C572" s="1" t="s">
        <v>5025</v>
      </c>
      <c r="D572" t="s">
        <v>5727</v>
      </c>
      <c r="E572" t="s">
        <v>4627</v>
      </c>
      <c r="F572" s="22">
        <v>14.56</v>
      </c>
      <c r="G572" t="str">
        <f>IFERROR(_xlfn.CONCAT("(",ROUND(Tabela_prod_oc[[#This Row],[QTD]]/VLOOKUP(Tabela_prod_oc[[#This Row],[PRODUTO]],Tabela_QTD_PCT[],3,0),2), " ", VLOOKUP(Tabela_prod_oc[[#This Row],[PRODUTO]],Tabela_QTD_PCT[],2,0),")"),"")</f>
        <v>(1 PCT)</v>
      </c>
      <c r="H572" s="1" t="str">
        <f>IFERROR((VLOOKUP(Tabela_prod_oc[[#This Row],[PRODUTO]],Tabela_QTD_PCT[],2,0)),"")</f>
        <v>PCT</v>
      </c>
      <c r="I572" s="20">
        <f>IFERROR((ROUND(Tabela_prod_oc[[#This Row],[QTD]]/VLOOKUP(Tabela_prod_oc[[#This Row],[PRODUTO]],Tabela_QTD_PCT[],3,0),2)),"0")</f>
        <v>1</v>
      </c>
      <c r="J572">
        <f>ROUNDUP(Tabela_prod_oc[[#This Row],[QTD DE PCT]],0)</f>
        <v>1</v>
      </c>
    </row>
    <row r="573" spans="1:10" hidden="1" x14ac:dyDescent="0.3">
      <c r="A573" s="1" t="s">
        <v>6913</v>
      </c>
      <c r="B573" s="12">
        <v>2</v>
      </c>
      <c r="C573" s="1" t="s">
        <v>5035</v>
      </c>
      <c r="D573" t="s">
        <v>5729</v>
      </c>
      <c r="E573" t="s">
        <v>4606</v>
      </c>
      <c r="F573" s="22">
        <v>18.37</v>
      </c>
      <c r="G573" t="str">
        <f>IFERROR(_xlfn.CONCAT("(",ROUND(Tabela_prod_oc[[#This Row],[QTD]]/VLOOKUP(Tabela_prod_oc[[#This Row],[PRODUTO]],Tabela_QTD_PCT[],3,0),2), " ", VLOOKUP(Tabela_prod_oc[[#This Row],[PRODUTO]],Tabela_QTD_PCT[],2,0),")"),"")</f>
        <v>(1 PCT)</v>
      </c>
      <c r="H573" s="1" t="str">
        <f>IFERROR((VLOOKUP(Tabela_prod_oc[[#This Row],[PRODUTO]],Tabela_QTD_PCT[],2,0)),"")</f>
        <v>PCT</v>
      </c>
      <c r="I573" s="20">
        <f>IFERROR((ROUND(Tabela_prod_oc[[#This Row],[QTD]]/VLOOKUP(Tabela_prod_oc[[#This Row],[PRODUTO]],Tabela_QTD_PCT[],3,0),2)),"0")</f>
        <v>1</v>
      </c>
      <c r="J573">
        <f>ROUNDUP(Tabela_prod_oc[[#This Row],[QTD DE PCT]],0)</f>
        <v>1</v>
      </c>
    </row>
    <row r="574" spans="1:10" hidden="1" x14ac:dyDescent="0.3">
      <c r="A574" s="1" t="s">
        <v>6911</v>
      </c>
      <c r="B574" s="12">
        <v>0</v>
      </c>
      <c r="E574" t="s">
        <v>4616</v>
      </c>
      <c r="F574" s="22">
        <v>5760</v>
      </c>
      <c r="G574" t="str">
        <f>IFERROR(_xlfn.CONCAT("(",ROUND(Tabela_prod_oc[[#This Row],[QTD]]/VLOOKUP(Tabela_prod_oc[[#This Row],[PRODUTO]],Tabela_QTD_PCT[],3,0),2), " ", VLOOKUP(Tabela_prod_oc[[#This Row],[PRODUTO]],Tabela_QTD_PCT[],2,0),")"),"")</f>
        <v/>
      </c>
      <c r="H574" s="1" t="str">
        <f>IFERROR((VLOOKUP(Tabela_prod_oc[[#This Row],[PRODUTO]],Tabela_QTD_PCT[],2,0)),"")</f>
        <v/>
      </c>
      <c r="I574" s="20" t="str">
        <f>IFERROR((ROUND(Tabela_prod_oc[[#This Row],[QTD]]/VLOOKUP(Tabela_prod_oc[[#This Row],[PRODUTO]],Tabela_QTD_PCT[],3,0),2)),"0")</f>
        <v>0</v>
      </c>
      <c r="J574">
        <f>ROUNDUP(Tabela_prod_oc[[#This Row],[QTD DE PCT]],0)</f>
        <v>0</v>
      </c>
    </row>
    <row r="575" spans="1:10" hidden="1" x14ac:dyDescent="0.3">
      <c r="A575" s="1" t="s">
        <v>6909</v>
      </c>
      <c r="B575" s="12">
        <v>0</v>
      </c>
      <c r="E575" t="s">
        <v>4637</v>
      </c>
      <c r="F575" s="22">
        <v>2689.5</v>
      </c>
      <c r="G575" t="str">
        <f>IFERROR(_xlfn.CONCAT("(",ROUND(Tabela_prod_oc[[#This Row],[QTD]]/VLOOKUP(Tabela_prod_oc[[#This Row],[PRODUTO]],Tabela_QTD_PCT[],3,0),2), " ", VLOOKUP(Tabela_prod_oc[[#This Row],[PRODUTO]],Tabela_QTD_PCT[],2,0),")"),"")</f>
        <v/>
      </c>
      <c r="H575" s="1" t="str">
        <f>IFERROR((VLOOKUP(Tabela_prod_oc[[#This Row],[PRODUTO]],Tabela_QTD_PCT[],2,0)),"")</f>
        <v/>
      </c>
      <c r="I575" s="20" t="str">
        <f>IFERROR((ROUND(Tabela_prod_oc[[#This Row],[QTD]]/VLOOKUP(Tabela_prod_oc[[#This Row],[PRODUTO]],Tabela_QTD_PCT[],3,0),2)),"0")</f>
        <v>0</v>
      </c>
      <c r="J575">
        <f>ROUNDUP(Tabela_prod_oc[[#This Row],[QTD DE PCT]],0)</f>
        <v>0</v>
      </c>
    </row>
    <row r="576" spans="1:10" hidden="1" x14ac:dyDescent="0.3">
      <c r="A576" s="1" t="s">
        <v>6907</v>
      </c>
      <c r="B576" s="12">
        <v>2220</v>
      </c>
      <c r="C576" s="1" t="s">
        <v>5032</v>
      </c>
      <c r="D576" t="s">
        <v>5728</v>
      </c>
      <c r="E576" t="s">
        <v>4636</v>
      </c>
      <c r="F576" s="22">
        <v>1670.55</v>
      </c>
      <c r="G576" t="str">
        <f>IFERROR(_xlfn.CONCAT("(",ROUND(Tabela_prod_oc[[#This Row],[QTD]]/VLOOKUP(Tabela_prod_oc[[#This Row],[PRODUTO]],Tabela_QTD_PCT[],3,0),2), " ", VLOOKUP(Tabela_prod_oc[[#This Row],[PRODUTO]],Tabela_QTD_PCT[],2,0),")"),"")</f>
        <v>(185 PCT)</v>
      </c>
      <c r="H576" s="1" t="str">
        <f>IFERROR((VLOOKUP(Tabela_prod_oc[[#This Row],[PRODUTO]],Tabela_QTD_PCT[],2,0)),"")</f>
        <v>PCT</v>
      </c>
      <c r="I576" s="20">
        <f>IFERROR((ROUND(Tabela_prod_oc[[#This Row],[QTD]]/VLOOKUP(Tabela_prod_oc[[#This Row],[PRODUTO]],Tabela_QTD_PCT[],3,0),2)),"0")</f>
        <v>185</v>
      </c>
      <c r="J576">
        <f>ROUNDUP(Tabela_prod_oc[[#This Row],[QTD DE PCT]],0)</f>
        <v>185</v>
      </c>
    </row>
    <row r="577" spans="1:10" hidden="1" x14ac:dyDescent="0.3">
      <c r="A577" s="1" t="s">
        <v>6905</v>
      </c>
      <c r="B577" s="12">
        <v>1200</v>
      </c>
      <c r="C577" s="1" t="s">
        <v>6278</v>
      </c>
      <c r="D577" t="s">
        <v>6279</v>
      </c>
      <c r="E577" t="s">
        <v>4619</v>
      </c>
      <c r="F577" s="22">
        <v>923</v>
      </c>
      <c r="G577" t="str">
        <f>IFERROR(_xlfn.CONCAT("(",ROUND(Tabela_prod_oc[[#This Row],[QTD]]/VLOOKUP(Tabela_prod_oc[[#This Row],[PRODUTO]],Tabela_QTD_PCT[],3,0),2), " ", VLOOKUP(Tabela_prod_oc[[#This Row],[PRODUTO]],Tabela_QTD_PCT[],2,0),")"),"")</f>
        <v>(100 PCT)</v>
      </c>
      <c r="H577" s="1" t="str">
        <f>IFERROR((VLOOKUP(Tabela_prod_oc[[#This Row],[PRODUTO]],Tabela_QTD_PCT[],2,0)),"")</f>
        <v>PCT</v>
      </c>
      <c r="I577" s="20">
        <f>IFERROR((ROUND(Tabela_prod_oc[[#This Row],[QTD]]/VLOOKUP(Tabela_prod_oc[[#This Row],[PRODUTO]],Tabela_QTD_PCT[],3,0),2)),"0")</f>
        <v>100</v>
      </c>
      <c r="J577">
        <f>ROUNDUP(Tabela_prod_oc[[#This Row],[QTD DE PCT]],0)</f>
        <v>100</v>
      </c>
    </row>
    <row r="578" spans="1:10" hidden="1" x14ac:dyDescent="0.3">
      <c r="A578" s="1" t="s">
        <v>6904</v>
      </c>
      <c r="B578" s="12">
        <v>30</v>
      </c>
      <c r="C578" s="1" t="s">
        <v>5769</v>
      </c>
      <c r="D578" t="s">
        <v>5770</v>
      </c>
      <c r="E578" t="s">
        <v>4627</v>
      </c>
      <c r="F578" s="22">
        <v>100.25</v>
      </c>
      <c r="G578" t="str">
        <f>IFERROR(_xlfn.CONCAT("(",ROUND(Tabela_prod_oc[[#This Row],[QTD]]/VLOOKUP(Tabela_prod_oc[[#This Row],[PRODUTO]],Tabela_QTD_PCT[],3,0),2), " ", VLOOKUP(Tabela_prod_oc[[#This Row],[PRODUTO]],Tabela_QTD_PCT[],2,0),")"),"")</f>
        <v>(5 PCT)</v>
      </c>
      <c r="H578" s="1" t="str">
        <f>IFERROR((VLOOKUP(Tabela_prod_oc[[#This Row],[PRODUTO]],Tabela_QTD_PCT[],2,0)),"")</f>
        <v>PCT</v>
      </c>
      <c r="I578" s="20">
        <f>IFERROR((ROUND(Tabela_prod_oc[[#This Row],[QTD]]/VLOOKUP(Tabela_prod_oc[[#This Row],[PRODUTO]],Tabela_QTD_PCT[],3,0),2)),"0")</f>
        <v>5</v>
      </c>
      <c r="J578">
        <f>ROUNDUP(Tabela_prod_oc[[#This Row],[QTD DE PCT]],0)</f>
        <v>5</v>
      </c>
    </row>
    <row r="579" spans="1:10" hidden="1" x14ac:dyDescent="0.3">
      <c r="A579" s="1" t="s">
        <v>6903</v>
      </c>
      <c r="B579" s="12">
        <v>1</v>
      </c>
      <c r="C579" s="1" t="s">
        <v>5025</v>
      </c>
      <c r="D579" t="s">
        <v>5727</v>
      </c>
      <c r="E579" t="s">
        <v>4607</v>
      </c>
      <c r="F579" s="22">
        <v>13.21</v>
      </c>
      <c r="G579" t="str">
        <f>IFERROR(_xlfn.CONCAT("(",ROUND(Tabela_prod_oc[[#This Row],[QTD]]/VLOOKUP(Tabela_prod_oc[[#This Row],[PRODUTO]],Tabela_QTD_PCT[],3,0),2), " ", VLOOKUP(Tabela_prod_oc[[#This Row],[PRODUTO]],Tabela_QTD_PCT[],2,0),")"),"")</f>
        <v>(0,17 PCT)</v>
      </c>
      <c r="H579" s="1" t="str">
        <f>IFERROR((VLOOKUP(Tabela_prod_oc[[#This Row],[PRODUTO]],Tabela_QTD_PCT[],2,0)),"")</f>
        <v>PCT</v>
      </c>
      <c r="I579" s="20">
        <f>IFERROR((ROUND(Tabela_prod_oc[[#This Row],[QTD]]/VLOOKUP(Tabela_prod_oc[[#This Row],[PRODUTO]],Tabela_QTD_PCT[],3,0),2)),"0")</f>
        <v>0.17</v>
      </c>
      <c r="J579">
        <f>ROUNDUP(Tabela_prod_oc[[#This Row],[QTD DE PCT]],0)</f>
        <v>1</v>
      </c>
    </row>
    <row r="580" spans="1:10" hidden="1" x14ac:dyDescent="0.3">
      <c r="A580" s="1" t="s">
        <v>6903</v>
      </c>
      <c r="B580" s="12">
        <v>6</v>
      </c>
      <c r="C580" s="1" t="s">
        <v>5025</v>
      </c>
      <c r="D580" t="s">
        <v>5727</v>
      </c>
      <c r="E580" t="s">
        <v>4627</v>
      </c>
      <c r="F580" s="22">
        <v>13.21</v>
      </c>
      <c r="G580" t="str">
        <f>IFERROR(_xlfn.CONCAT("(",ROUND(Tabela_prod_oc[[#This Row],[QTD]]/VLOOKUP(Tabela_prod_oc[[#This Row],[PRODUTO]],Tabela_QTD_PCT[],3,0),2), " ", VLOOKUP(Tabela_prod_oc[[#This Row],[PRODUTO]],Tabela_QTD_PCT[],2,0),")"),"")</f>
        <v>(1 PCT)</v>
      </c>
      <c r="H580" s="1" t="str">
        <f>IFERROR((VLOOKUP(Tabela_prod_oc[[#This Row],[PRODUTO]],Tabela_QTD_PCT[],2,0)),"")</f>
        <v>PCT</v>
      </c>
      <c r="I580" s="20">
        <f>IFERROR((ROUND(Tabela_prod_oc[[#This Row],[QTD]]/VLOOKUP(Tabela_prod_oc[[#This Row],[PRODUTO]],Tabela_QTD_PCT[],3,0),2)),"0")</f>
        <v>1</v>
      </c>
      <c r="J580">
        <f>ROUNDUP(Tabela_prod_oc[[#This Row],[QTD DE PCT]],0)</f>
        <v>1</v>
      </c>
    </row>
    <row r="581" spans="1:10" hidden="1" x14ac:dyDescent="0.3">
      <c r="A581" s="1" t="s">
        <v>6903</v>
      </c>
      <c r="B581" s="12">
        <v>54</v>
      </c>
      <c r="C581" s="1" t="s">
        <v>5028</v>
      </c>
      <c r="D581" t="s">
        <v>5726</v>
      </c>
      <c r="E581" t="s">
        <v>4636</v>
      </c>
      <c r="F581" s="22">
        <v>59.34</v>
      </c>
      <c r="G581" t="str">
        <f>IFERROR(_xlfn.CONCAT("(",ROUND(Tabela_prod_oc[[#This Row],[QTD]]/VLOOKUP(Tabela_prod_oc[[#This Row],[PRODUTO]],Tabela_QTD_PCT[],3,0),2), " ", VLOOKUP(Tabela_prod_oc[[#This Row],[PRODUTO]],Tabela_QTD_PCT[],2,0),")"),"")</f>
        <v>(9 PCT)</v>
      </c>
      <c r="H581" s="1" t="str">
        <f>IFERROR((VLOOKUP(Tabela_prod_oc[[#This Row],[PRODUTO]],Tabela_QTD_PCT[],2,0)),"")</f>
        <v>PCT</v>
      </c>
      <c r="I581" s="20">
        <f>IFERROR((ROUND(Tabela_prod_oc[[#This Row],[QTD]]/VLOOKUP(Tabela_prod_oc[[#This Row],[PRODUTO]],Tabela_QTD_PCT[],3,0),2)),"0")</f>
        <v>9</v>
      </c>
      <c r="J581">
        <f>ROUNDUP(Tabela_prod_oc[[#This Row],[QTD DE PCT]],0)</f>
        <v>9</v>
      </c>
    </row>
    <row r="582" spans="1:10" hidden="1" x14ac:dyDescent="0.3">
      <c r="A582" s="1" t="s">
        <v>6901</v>
      </c>
      <c r="B582" s="12">
        <v>0</v>
      </c>
      <c r="E582" t="s">
        <v>4628</v>
      </c>
      <c r="F582" s="22">
        <v>1672.67</v>
      </c>
      <c r="G582" t="str">
        <f>IFERROR(_xlfn.CONCAT("(",ROUND(Tabela_prod_oc[[#This Row],[QTD]]/VLOOKUP(Tabela_prod_oc[[#This Row],[PRODUTO]],Tabela_QTD_PCT[],3,0),2), " ", VLOOKUP(Tabela_prod_oc[[#This Row],[PRODUTO]],Tabela_QTD_PCT[],2,0),")"),"")</f>
        <v/>
      </c>
      <c r="H582" s="1" t="str">
        <f>IFERROR((VLOOKUP(Tabela_prod_oc[[#This Row],[PRODUTO]],Tabela_QTD_PCT[],2,0)),"")</f>
        <v/>
      </c>
      <c r="I582" s="20" t="str">
        <f>IFERROR((ROUND(Tabela_prod_oc[[#This Row],[QTD]]/VLOOKUP(Tabela_prod_oc[[#This Row],[PRODUTO]],Tabela_QTD_PCT[],3,0),2)),"0")</f>
        <v>0</v>
      </c>
      <c r="J582">
        <f>ROUNDUP(Tabela_prod_oc[[#This Row],[QTD DE PCT]],0)</f>
        <v>0</v>
      </c>
    </row>
    <row r="583" spans="1:10" hidden="1" x14ac:dyDescent="0.3">
      <c r="A583" s="1" t="s">
        <v>6900</v>
      </c>
      <c r="B583" s="12">
        <v>0</v>
      </c>
      <c r="E583" t="s">
        <v>4628</v>
      </c>
      <c r="F583" s="22">
        <v>2412.85</v>
      </c>
      <c r="G583" t="str">
        <f>IFERROR(_xlfn.CONCAT("(",ROUND(Tabela_prod_oc[[#This Row],[QTD]]/VLOOKUP(Tabela_prod_oc[[#This Row],[PRODUTO]],Tabela_QTD_PCT[],3,0),2), " ", VLOOKUP(Tabela_prod_oc[[#This Row],[PRODUTO]],Tabela_QTD_PCT[],2,0),")"),"")</f>
        <v/>
      </c>
      <c r="H583" s="1" t="str">
        <f>IFERROR((VLOOKUP(Tabela_prod_oc[[#This Row],[PRODUTO]],Tabela_QTD_PCT[],2,0)),"")</f>
        <v/>
      </c>
      <c r="I583" s="20" t="str">
        <f>IFERROR((ROUND(Tabela_prod_oc[[#This Row],[QTD]]/VLOOKUP(Tabela_prod_oc[[#This Row],[PRODUTO]],Tabela_QTD_PCT[],3,0),2)),"0")</f>
        <v>0</v>
      </c>
      <c r="J583">
        <f>ROUNDUP(Tabela_prod_oc[[#This Row],[QTD DE PCT]],0)</f>
        <v>0</v>
      </c>
    </row>
    <row r="584" spans="1:10" hidden="1" x14ac:dyDescent="0.3">
      <c r="A584" s="1" t="s">
        <v>6897</v>
      </c>
      <c r="B584" s="12">
        <v>120</v>
      </c>
      <c r="C584" s="1" t="s">
        <v>6898</v>
      </c>
      <c r="D584" t="s">
        <v>6899</v>
      </c>
      <c r="E584" t="s">
        <v>4627</v>
      </c>
      <c r="F584" s="22">
        <v>143.30000000000001</v>
      </c>
      <c r="G584" t="str">
        <f>IFERROR(_xlfn.CONCAT("(",ROUND(Tabela_prod_oc[[#This Row],[QTD]]/VLOOKUP(Tabela_prod_oc[[#This Row],[PRODUTO]],Tabela_QTD_PCT[],3,0),2), " ", VLOOKUP(Tabela_prod_oc[[#This Row],[PRODUTO]],Tabela_QTD_PCT[],2,0),")"),"")</f>
        <v/>
      </c>
      <c r="H584" s="1" t="str">
        <f>IFERROR((VLOOKUP(Tabela_prod_oc[[#This Row],[PRODUTO]],Tabela_QTD_PCT[],2,0)),"")</f>
        <v/>
      </c>
      <c r="I584" s="20" t="str">
        <f>IFERROR((ROUND(Tabela_prod_oc[[#This Row],[QTD]]/VLOOKUP(Tabela_prod_oc[[#This Row],[PRODUTO]],Tabela_QTD_PCT[],3,0),2)),"0")</f>
        <v>0</v>
      </c>
      <c r="J584">
        <f>ROUNDUP(Tabela_prod_oc[[#This Row],[QTD DE PCT]],0)</f>
        <v>0</v>
      </c>
    </row>
    <row r="585" spans="1:10" hidden="1" x14ac:dyDescent="0.3">
      <c r="A585" s="1" t="s">
        <v>6893</v>
      </c>
      <c r="B585" s="12">
        <v>0</v>
      </c>
      <c r="E585" t="s">
        <v>4636</v>
      </c>
      <c r="F585" s="22">
        <v>22.03</v>
      </c>
      <c r="G585" t="str">
        <f>IFERROR(_xlfn.CONCAT("(",ROUND(Tabela_prod_oc[[#This Row],[QTD]]/VLOOKUP(Tabela_prod_oc[[#This Row],[PRODUTO]],Tabela_QTD_PCT[],3,0),2), " ", VLOOKUP(Tabela_prod_oc[[#This Row],[PRODUTO]],Tabela_QTD_PCT[],2,0),")"),"")</f>
        <v/>
      </c>
      <c r="H585" s="1" t="str">
        <f>IFERROR((VLOOKUP(Tabela_prod_oc[[#This Row],[PRODUTO]],Tabela_QTD_PCT[],2,0)),"")</f>
        <v/>
      </c>
      <c r="I585" s="20" t="str">
        <f>IFERROR((ROUND(Tabela_prod_oc[[#This Row],[QTD]]/VLOOKUP(Tabela_prod_oc[[#This Row],[PRODUTO]],Tabela_QTD_PCT[],3,0),2)),"0")</f>
        <v>0</v>
      </c>
      <c r="J585">
        <f>ROUNDUP(Tabela_prod_oc[[#This Row],[QTD DE PCT]],0)</f>
        <v>0</v>
      </c>
    </row>
    <row r="586" spans="1:10" hidden="1" x14ac:dyDescent="0.3">
      <c r="A586" s="1" t="s">
        <v>6892</v>
      </c>
      <c r="B586" s="12">
        <v>0</v>
      </c>
      <c r="E586" t="s">
        <v>4616</v>
      </c>
      <c r="F586" s="22">
        <v>26309.39</v>
      </c>
      <c r="G586" t="str">
        <f>IFERROR(_xlfn.CONCAT("(",ROUND(Tabela_prod_oc[[#This Row],[QTD]]/VLOOKUP(Tabela_prod_oc[[#This Row],[PRODUTO]],Tabela_QTD_PCT[],3,0),2), " ", VLOOKUP(Tabela_prod_oc[[#This Row],[PRODUTO]],Tabela_QTD_PCT[],2,0),")"),"")</f>
        <v/>
      </c>
      <c r="H586" s="1" t="str">
        <f>IFERROR((VLOOKUP(Tabela_prod_oc[[#This Row],[PRODUTO]],Tabela_QTD_PCT[],2,0)),"")</f>
        <v/>
      </c>
      <c r="I586" s="20" t="str">
        <f>IFERROR((ROUND(Tabela_prod_oc[[#This Row],[QTD]]/VLOOKUP(Tabela_prod_oc[[#This Row],[PRODUTO]],Tabela_QTD_PCT[],3,0),2)),"0")</f>
        <v>0</v>
      </c>
      <c r="J586">
        <f>ROUNDUP(Tabela_prod_oc[[#This Row],[QTD DE PCT]],0)</f>
        <v>0</v>
      </c>
    </row>
    <row r="587" spans="1:10" hidden="1" x14ac:dyDescent="0.3">
      <c r="A587" s="1" t="s">
        <v>6891</v>
      </c>
      <c r="B587" s="12">
        <v>0</v>
      </c>
      <c r="E587" t="s">
        <v>4616</v>
      </c>
      <c r="F587" s="22">
        <v>25003.5</v>
      </c>
      <c r="G587" t="str">
        <f>IFERROR(_xlfn.CONCAT("(",ROUND(Tabela_prod_oc[[#This Row],[QTD]]/VLOOKUP(Tabela_prod_oc[[#This Row],[PRODUTO]],Tabela_QTD_PCT[],3,0),2), " ", VLOOKUP(Tabela_prod_oc[[#This Row],[PRODUTO]],Tabela_QTD_PCT[],2,0),")"),"")</f>
        <v/>
      </c>
      <c r="H587" s="1" t="str">
        <f>IFERROR((VLOOKUP(Tabela_prod_oc[[#This Row],[PRODUTO]],Tabela_QTD_PCT[],2,0)),"")</f>
        <v/>
      </c>
      <c r="I587" s="20" t="str">
        <f>IFERROR((ROUND(Tabela_prod_oc[[#This Row],[QTD]]/VLOOKUP(Tabela_prod_oc[[#This Row],[PRODUTO]],Tabela_QTD_PCT[],3,0),2)),"0")</f>
        <v>0</v>
      </c>
      <c r="J587">
        <f>ROUNDUP(Tabela_prod_oc[[#This Row],[QTD DE PCT]],0)</f>
        <v>0</v>
      </c>
    </row>
    <row r="588" spans="1:10" hidden="1" x14ac:dyDescent="0.3">
      <c r="A588" s="1" t="s">
        <v>6889</v>
      </c>
      <c r="B588" s="12">
        <v>0</v>
      </c>
      <c r="E588" t="s">
        <v>4636</v>
      </c>
      <c r="F588" s="22">
        <v>4111.2</v>
      </c>
      <c r="G588" t="str">
        <f>IFERROR(_xlfn.CONCAT("(",ROUND(Tabela_prod_oc[[#This Row],[QTD]]/VLOOKUP(Tabela_prod_oc[[#This Row],[PRODUTO]],Tabela_QTD_PCT[],3,0),2), " ", VLOOKUP(Tabela_prod_oc[[#This Row],[PRODUTO]],Tabela_QTD_PCT[],2,0),")"),"")</f>
        <v/>
      </c>
      <c r="H588" s="1" t="str">
        <f>IFERROR((VLOOKUP(Tabela_prod_oc[[#This Row],[PRODUTO]],Tabela_QTD_PCT[],2,0)),"")</f>
        <v/>
      </c>
      <c r="I588" s="20" t="str">
        <f>IFERROR((ROUND(Tabela_prod_oc[[#This Row],[QTD]]/VLOOKUP(Tabela_prod_oc[[#This Row],[PRODUTO]],Tabela_QTD_PCT[],3,0),2)),"0")</f>
        <v>0</v>
      </c>
      <c r="J588">
        <f>ROUNDUP(Tabela_prod_oc[[#This Row],[QTD DE PCT]],0)</f>
        <v>0</v>
      </c>
    </row>
    <row r="589" spans="1:10" hidden="1" x14ac:dyDescent="0.3">
      <c r="A589" s="1" t="s">
        <v>6888</v>
      </c>
      <c r="B589" s="12">
        <v>6</v>
      </c>
      <c r="C589" s="1" t="s">
        <v>5028</v>
      </c>
      <c r="D589" t="s">
        <v>5726</v>
      </c>
      <c r="E589" t="s">
        <v>4627</v>
      </c>
      <c r="F589" s="22">
        <v>14.01</v>
      </c>
      <c r="G589" t="str">
        <f>IFERROR(_xlfn.CONCAT("(",ROUND(Tabela_prod_oc[[#This Row],[QTD]]/VLOOKUP(Tabela_prod_oc[[#This Row],[PRODUTO]],Tabela_QTD_PCT[],3,0),2), " ", VLOOKUP(Tabela_prod_oc[[#This Row],[PRODUTO]],Tabela_QTD_PCT[],2,0),")"),"")</f>
        <v>(1 PCT)</v>
      </c>
      <c r="H589" s="1" t="str">
        <f>IFERROR((VLOOKUP(Tabela_prod_oc[[#This Row],[PRODUTO]],Tabela_QTD_PCT[],2,0)),"")</f>
        <v>PCT</v>
      </c>
      <c r="I589" s="20">
        <f>IFERROR((ROUND(Tabela_prod_oc[[#This Row],[QTD]]/VLOOKUP(Tabela_prod_oc[[#This Row],[PRODUTO]],Tabela_QTD_PCT[],3,0),2)),"0")</f>
        <v>1</v>
      </c>
      <c r="J589">
        <f>ROUNDUP(Tabela_prod_oc[[#This Row],[QTD DE PCT]],0)</f>
        <v>1</v>
      </c>
    </row>
    <row r="590" spans="1:10" hidden="1" x14ac:dyDescent="0.3">
      <c r="A590" s="1" t="s">
        <v>6885</v>
      </c>
      <c r="B590" s="12">
        <v>0</v>
      </c>
      <c r="E590" t="s">
        <v>4639</v>
      </c>
      <c r="F590" s="22">
        <v>25607.68</v>
      </c>
      <c r="G590" t="str">
        <f>IFERROR(_xlfn.CONCAT("(",ROUND(Tabela_prod_oc[[#This Row],[QTD]]/VLOOKUP(Tabela_prod_oc[[#This Row],[PRODUTO]],Tabela_QTD_PCT[],3,0),2), " ", VLOOKUP(Tabela_prod_oc[[#This Row],[PRODUTO]],Tabela_QTD_PCT[],2,0),")"),"")</f>
        <v/>
      </c>
      <c r="H590" s="1" t="str">
        <f>IFERROR((VLOOKUP(Tabela_prod_oc[[#This Row],[PRODUTO]],Tabela_QTD_PCT[],2,0)),"")</f>
        <v/>
      </c>
      <c r="I590" s="20" t="str">
        <f>IFERROR((ROUND(Tabela_prod_oc[[#This Row],[QTD]]/VLOOKUP(Tabela_prod_oc[[#This Row],[PRODUTO]],Tabela_QTD_PCT[],3,0),2)),"0")</f>
        <v>0</v>
      </c>
      <c r="J590">
        <f>ROUNDUP(Tabela_prod_oc[[#This Row],[QTD DE PCT]],0)</f>
        <v>0</v>
      </c>
    </row>
    <row r="591" spans="1:10" hidden="1" x14ac:dyDescent="0.3">
      <c r="A591" s="1" t="s">
        <v>6883</v>
      </c>
      <c r="B591" s="12">
        <v>0</v>
      </c>
      <c r="E591" t="s">
        <v>4624</v>
      </c>
      <c r="F591" s="22">
        <v>4328.12</v>
      </c>
      <c r="G591" t="str">
        <f>IFERROR(_xlfn.CONCAT("(",ROUND(Tabela_prod_oc[[#This Row],[QTD]]/VLOOKUP(Tabela_prod_oc[[#This Row],[PRODUTO]],Tabela_QTD_PCT[],3,0),2), " ", VLOOKUP(Tabela_prod_oc[[#This Row],[PRODUTO]],Tabela_QTD_PCT[],2,0),")"),"")</f>
        <v/>
      </c>
      <c r="H591" s="1" t="str">
        <f>IFERROR((VLOOKUP(Tabela_prod_oc[[#This Row],[PRODUTO]],Tabela_QTD_PCT[],2,0)),"")</f>
        <v/>
      </c>
      <c r="I591" s="20" t="str">
        <f>IFERROR((ROUND(Tabela_prod_oc[[#This Row],[QTD]]/VLOOKUP(Tabela_prod_oc[[#This Row],[PRODUTO]],Tabela_QTD_PCT[],3,0),2)),"0")</f>
        <v>0</v>
      </c>
      <c r="J591">
        <f>ROUNDUP(Tabela_prod_oc[[#This Row],[QTD DE PCT]],0)</f>
        <v>0</v>
      </c>
    </row>
    <row r="592" spans="1:10" hidden="1" x14ac:dyDescent="0.3">
      <c r="A592" s="1" t="s">
        <v>6882</v>
      </c>
      <c r="B592" s="12">
        <v>0</v>
      </c>
      <c r="E592" t="s">
        <v>4632</v>
      </c>
      <c r="F592" s="22">
        <v>2495.46</v>
      </c>
      <c r="G592" t="str">
        <f>IFERROR(_xlfn.CONCAT("(",ROUND(Tabela_prod_oc[[#This Row],[QTD]]/VLOOKUP(Tabela_prod_oc[[#This Row],[PRODUTO]],Tabela_QTD_PCT[],3,0),2), " ", VLOOKUP(Tabela_prod_oc[[#This Row],[PRODUTO]],Tabela_QTD_PCT[],2,0),")"),"")</f>
        <v/>
      </c>
      <c r="H592" s="1" t="str">
        <f>IFERROR((VLOOKUP(Tabela_prod_oc[[#This Row],[PRODUTO]],Tabela_QTD_PCT[],2,0)),"")</f>
        <v/>
      </c>
      <c r="I592" s="20" t="str">
        <f>IFERROR((ROUND(Tabela_prod_oc[[#This Row],[QTD]]/VLOOKUP(Tabela_prod_oc[[#This Row],[PRODUTO]],Tabela_QTD_PCT[],3,0),2)),"0")</f>
        <v>0</v>
      </c>
      <c r="J592">
        <f>ROUNDUP(Tabela_prod_oc[[#This Row],[QTD DE PCT]],0)</f>
        <v>0</v>
      </c>
    </row>
    <row r="593" spans="1:10" hidden="1" x14ac:dyDescent="0.3">
      <c r="A593" s="1" t="s">
        <v>6878</v>
      </c>
      <c r="B593" s="12">
        <v>0</v>
      </c>
      <c r="E593" t="s">
        <v>4632</v>
      </c>
      <c r="F593" s="22">
        <v>1747.3</v>
      </c>
      <c r="G593" t="str">
        <f>IFERROR(_xlfn.CONCAT("(",ROUND(Tabela_prod_oc[[#This Row],[QTD]]/VLOOKUP(Tabela_prod_oc[[#This Row],[PRODUTO]],Tabela_QTD_PCT[],3,0),2), " ", VLOOKUP(Tabela_prod_oc[[#This Row],[PRODUTO]],Tabela_QTD_PCT[],2,0),")"),"")</f>
        <v/>
      </c>
      <c r="H593" s="1" t="str">
        <f>IFERROR((VLOOKUP(Tabela_prod_oc[[#This Row],[PRODUTO]],Tabela_QTD_PCT[],2,0)),"")</f>
        <v/>
      </c>
      <c r="I593" s="20" t="str">
        <f>IFERROR((ROUND(Tabela_prod_oc[[#This Row],[QTD]]/VLOOKUP(Tabela_prod_oc[[#This Row],[PRODUTO]],Tabela_QTD_PCT[],3,0),2)),"0")</f>
        <v>0</v>
      </c>
      <c r="J593">
        <f>ROUNDUP(Tabela_prod_oc[[#This Row],[QTD DE PCT]],0)</f>
        <v>0</v>
      </c>
    </row>
    <row r="594" spans="1:10" hidden="1" x14ac:dyDescent="0.3">
      <c r="A594" s="1" t="s">
        <v>6877</v>
      </c>
      <c r="B594" s="12">
        <v>12</v>
      </c>
      <c r="C594" s="1" t="s">
        <v>5769</v>
      </c>
      <c r="D594" t="s">
        <v>5770</v>
      </c>
      <c r="E594" t="s">
        <v>4636</v>
      </c>
      <c r="F594" s="22">
        <v>28.72</v>
      </c>
      <c r="G594" t="str">
        <f>IFERROR(_xlfn.CONCAT("(",ROUND(Tabela_prod_oc[[#This Row],[QTD]]/VLOOKUP(Tabela_prod_oc[[#This Row],[PRODUTO]],Tabela_QTD_PCT[],3,0),2), " ", VLOOKUP(Tabela_prod_oc[[#This Row],[PRODUTO]],Tabela_QTD_PCT[],2,0),")"),"")</f>
        <v>(2 PCT)</v>
      </c>
      <c r="H594" s="1" t="str">
        <f>IFERROR((VLOOKUP(Tabela_prod_oc[[#This Row],[PRODUTO]],Tabela_QTD_PCT[],2,0)),"")</f>
        <v>PCT</v>
      </c>
      <c r="I594" s="20">
        <f>IFERROR((ROUND(Tabela_prod_oc[[#This Row],[QTD]]/VLOOKUP(Tabela_prod_oc[[#This Row],[PRODUTO]],Tabela_QTD_PCT[],3,0),2)),"0")</f>
        <v>2</v>
      </c>
      <c r="J594">
        <f>ROUNDUP(Tabela_prod_oc[[#This Row],[QTD DE PCT]],0)</f>
        <v>2</v>
      </c>
    </row>
    <row r="595" spans="1:10" hidden="1" x14ac:dyDescent="0.3">
      <c r="A595" s="1" t="s">
        <v>6876</v>
      </c>
      <c r="B595" s="12">
        <v>0</v>
      </c>
      <c r="E595" t="s">
        <v>4624</v>
      </c>
      <c r="F595" s="22">
        <v>267.51</v>
      </c>
      <c r="G595" t="str">
        <f>IFERROR(_xlfn.CONCAT("(",ROUND(Tabela_prod_oc[[#This Row],[QTD]]/VLOOKUP(Tabela_prod_oc[[#This Row],[PRODUTO]],Tabela_QTD_PCT[],3,0),2), " ", VLOOKUP(Tabela_prod_oc[[#This Row],[PRODUTO]],Tabela_QTD_PCT[],2,0),")"),"")</f>
        <v/>
      </c>
      <c r="H595" s="1" t="str">
        <f>IFERROR((VLOOKUP(Tabela_prod_oc[[#This Row],[PRODUTO]],Tabela_QTD_PCT[],2,0)),"")</f>
        <v/>
      </c>
      <c r="I595" s="20" t="str">
        <f>IFERROR((ROUND(Tabela_prod_oc[[#This Row],[QTD]]/VLOOKUP(Tabela_prod_oc[[#This Row],[PRODUTO]],Tabela_QTD_PCT[],3,0),2)),"0")</f>
        <v>0</v>
      </c>
      <c r="J595">
        <f>ROUNDUP(Tabela_prod_oc[[#This Row],[QTD DE PCT]],0)</f>
        <v>0</v>
      </c>
    </row>
    <row r="596" spans="1:10" hidden="1" x14ac:dyDescent="0.3">
      <c r="A596" s="1" t="s">
        <v>6875</v>
      </c>
      <c r="B596" s="12">
        <v>60</v>
      </c>
      <c r="C596" s="1" t="s">
        <v>5809</v>
      </c>
      <c r="D596" t="s">
        <v>5810</v>
      </c>
      <c r="E596" t="s">
        <v>4627</v>
      </c>
      <c r="F596" s="22">
        <v>83.15</v>
      </c>
      <c r="G596" t="str">
        <f>IFERROR(_xlfn.CONCAT("(",ROUND(Tabela_prod_oc[[#This Row],[QTD]]/VLOOKUP(Tabela_prod_oc[[#This Row],[PRODUTO]],Tabela_QTD_PCT[],3,0),2), " ", VLOOKUP(Tabela_prod_oc[[#This Row],[PRODUTO]],Tabela_QTD_PCT[],2,0),")"),"")</f>
        <v>(5 PCT)</v>
      </c>
      <c r="H596" s="1" t="str">
        <f>IFERROR((VLOOKUP(Tabela_prod_oc[[#This Row],[PRODUTO]],Tabela_QTD_PCT[],2,0)),"")</f>
        <v>PCT</v>
      </c>
      <c r="I596" s="20">
        <f>IFERROR((ROUND(Tabela_prod_oc[[#This Row],[QTD]]/VLOOKUP(Tabela_prod_oc[[#This Row],[PRODUTO]],Tabela_QTD_PCT[],3,0),2)),"0")</f>
        <v>5</v>
      </c>
      <c r="J596">
        <f>ROUNDUP(Tabela_prod_oc[[#This Row],[QTD DE PCT]],0)</f>
        <v>5</v>
      </c>
    </row>
    <row r="597" spans="1:10" hidden="1" x14ac:dyDescent="0.3">
      <c r="A597" s="1" t="s">
        <v>6874</v>
      </c>
      <c r="B597" s="12">
        <v>0</v>
      </c>
      <c r="E597" t="s">
        <v>4624</v>
      </c>
      <c r="F597" s="22">
        <v>946.4</v>
      </c>
      <c r="G597" t="str">
        <f>IFERROR(_xlfn.CONCAT("(",ROUND(Tabela_prod_oc[[#This Row],[QTD]]/VLOOKUP(Tabela_prod_oc[[#This Row],[PRODUTO]],Tabela_QTD_PCT[],3,0),2), " ", VLOOKUP(Tabela_prod_oc[[#This Row],[PRODUTO]],Tabela_QTD_PCT[],2,0),")"),"")</f>
        <v/>
      </c>
      <c r="H597" s="1" t="str">
        <f>IFERROR((VLOOKUP(Tabela_prod_oc[[#This Row],[PRODUTO]],Tabela_QTD_PCT[],2,0)),"")</f>
        <v/>
      </c>
      <c r="I597" s="20" t="str">
        <f>IFERROR((ROUND(Tabela_prod_oc[[#This Row],[QTD]]/VLOOKUP(Tabela_prod_oc[[#This Row],[PRODUTO]],Tabela_QTD_PCT[],3,0),2)),"0")</f>
        <v>0</v>
      </c>
      <c r="J597">
        <f>ROUNDUP(Tabela_prod_oc[[#This Row],[QTD DE PCT]],0)</f>
        <v>0</v>
      </c>
    </row>
    <row r="598" spans="1:10" hidden="1" x14ac:dyDescent="0.3">
      <c r="A598" s="1" t="s">
        <v>6869</v>
      </c>
      <c r="B598" s="12">
        <v>4</v>
      </c>
      <c r="C598" s="1" t="s">
        <v>5801</v>
      </c>
      <c r="D598" t="s">
        <v>5802</v>
      </c>
      <c r="E598" t="s">
        <v>4606</v>
      </c>
      <c r="F598" s="22">
        <v>11.66</v>
      </c>
      <c r="G598" t="str">
        <f>IFERROR(_xlfn.CONCAT("(",ROUND(Tabela_prod_oc[[#This Row],[QTD]]/VLOOKUP(Tabela_prod_oc[[#This Row],[PRODUTO]],Tabela_QTD_PCT[],3,0),2), " ", VLOOKUP(Tabela_prod_oc[[#This Row],[PRODUTO]],Tabela_QTD_PCT[],2,0),")"),"")</f>
        <v>(0,33 PCT)</v>
      </c>
      <c r="H598" s="1" t="str">
        <f>IFERROR((VLOOKUP(Tabela_prod_oc[[#This Row],[PRODUTO]],Tabela_QTD_PCT[],2,0)),"")</f>
        <v>PCT</v>
      </c>
      <c r="I598" s="20">
        <f>IFERROR((ROUND(Tabela_prod_oc[[#This Row],[QTD]]/VLOOKUP(Tabela_prod_oc[[#This Row],[PRODUTO]],Tabela_QTD_PCT[],3,0),2)),"0")</f>
        <v>0.33</v>
      </c>
      <c r="J598">
        <f>ROUNDUP(Tabela_prod_oc[[#This Row],[QTD DE PCT]],0)</f>
        <v>1</v>
      </c>
    </row>
    <row r="599" spans="1:10" hidden="1" x14ac:dyDescent="0.3">
      <c r="A599" s="1" t="s">
        <v>6869</v>
      </c>
      <c r="B599" s="12">
        <v>4</v>
      </c>
      <c r="C599" s="1" t="s">
        <v>5030</v>
      </c>
      <c r="D599" t="s">
        <v>5731</v>
      </c>
      <c r="E599" t="s">
        <v>4604</v>
      </c>
      <c r="F599" s="22">
        <v>14.29</v>
      </c>
      <c r="G599" t="str">
        <f>IFERROR(_xlfn.CONCAT("(",ROUND(Tabela_prod_oc[[#This Row],[QTD]]/VLOOKUP(Tabela_prod_oc[[#This Row],[PRODUTO]],Tabela_QTD_PCT[],3,0),2), " ", VLOOKUP(Tabela_prod_oc[[#This Row],[PRODUTO]],Tabela_QTD_PCT[],2,0),")"),"")</f>
        <v>(0,33 PCT)</v>
      </c>
      <c r="H599" s="1" t="str">
        <f>IFERROR((VLOOKUP(Tabela_prod_oc[[#This Row],[PRODUTO]],Tabela_QTD_PCT[],2,0)),"")</f>
        <v>PCT</v>
      </c>
      <c r="I599" s="20">
        <f>IFERROR((ROUND(Tabela_prod_oc[[#This Row],[QTD]]/VLOOKUP(Tabela_prod_oc[[#This Row],[PRODUTO]],Tabela_QTD_PCT[],3,0),2)),"0")</f>
        <v>0.33</v>
      </c>
      <c r="J599">
        <f>ROUNDUP(Tabela_prod_oc[[#This Row],[QTD DE PCT]],0)</f>
        <v>1</v>
      </c>
    </row>
    <row r="600" spans="1:10" hidden="1" x14ac:dyDescent="0.3">
      <c r="A600" s="1" t="s">
        <v>6869</v>
      </c>
      <c r="B600" s="12">
        <v>12</v>
      </c>
      <c r="C600" s="1" t="s">
        <v>5034</v>
      </c>
      <c r="D600" t="s">
        <v>5733</v>
      </c>
      <c r="E600" t="s">
        <v>4606</v>
      </c>
      <c r="F600" s="22">
        <v>12.11</v>
      </c>
      <c r="G600" t="str">
        <f>IFERROR(_xlfn.CONCAT("(",ROUND(Tabela_prod_oc[[#This Row],[QTD]]/VLOOKUP(Tabela_prod_oc[[#This Row],[PRODUTO]],Tabela_QTD_PCT[],3,0),2), " ", VLOOKUP(Tabela_prod_oc[[#This Row],[PRODUTO]],Tabela_QTD_PCT[],2,0),")"),"")</f>
        <v>(1 PCT)</v>
      </c>
      <c r="H600" s="1" t="str">
        <f>IFERROR((VLOOKUP(Tabela_prod_oc[[#This Row],[PRODUTO]],Tabela_QTD_PCT[],2,0)),"")</f>
        <v>PCT</v>
      </c>
      <c r="I600" s="20">
        <f>IFERROR((ROUND(Tabela_prod_oc[[#This Row],[QTD]]/VLOOKUP(Tabela_prod_oc[[#This Row],[PRODUTO]],Tabela_QTD_PCT[],3,0),2)),"0")</f>
        <v>1</v>
      </c>
      <c r="J600">
        <f>ROUNDUP(Tabela_prod_oc[[#This Row],[QTD DE PCT]],0)</f>
        <v>1</v>
      </c>
    </row>
    <row r="601" spans="1:10" hidden="1" x14ac:dyDescent="0.3">
      <c r="A601" s="1" t="s">
        <v>6868</v>
      </c>
      <c r="B601" s="12">
        <v>0</v>
      </c>
      <c r="E601" t="s">
        <v>4619</v>
      </c>
      <c r="F601" s="22">
        <v>212.29</v>
      </c>
      <c r="G601" t="str">
        <f>IFERROR(_xlfn.CONCAT("(",ROUND(Tabela_prod_oc[[#This Row],[QTD]]/VLOOKUP(Tabela_prod_oc[[#This Row],[PRODUTO]],Tabela_QTD_PCT[],3,0),2), " ", VLOOKUP(Tabela_prod_oc[[#This Row],[PRODUTO]],Tabela_QTD_PCT[],2,0),")"),"")</f>
        <v/>
      </c>
      <c r="H601" s="1" t="str">
        <f>IFERROR((VLOOKUP(Tabela_prod_oc[[#This Row],[PRODUTO]],Tabela_QTD_PCT[],2,0)),"")</f>
        <v/>
      </c>
      <c r="I601" s="20" t="str">
        <f>IFERROR((ROUND(Tabela_prod_oc[[#This Row],[QTD]]/VLOOKUP(Tabela_prod_oc[[#This Row],[PRODUTO]],Tabela_QTD_PCT[],3,0),2)),"0")</f>
        <v>0</v>
      </c>
      <c r="J601">
        <f>ROUNDUP(Tabela_prod_oc[[#This Row],[QTD DE PCT]],0)</f>
        <v>0</v>
      </c>
    </row>
    <row r="602" spans="1:10" hidden="1" x14ac:dyDescent="0.3">
      <c r="A602" s="1" t="s">
        <v>6865</v>
      </c>
      <c r="B602" s="12">
        <v>0</v>
      </c>
      <c r="E602" t="s">
        <v>4618</v>
      </c>
      <c r="F602" s="22">
        <v>197.68</v>
      </c>
      <c r="G602" t="str">
        <f>IFERROR(_xlfn.CONCAT("(",ROUND(Tabela_prod_oc[[#This Row],[QTD]]/VLOOKUP(Tabela_prod_oc[[#This Row],[PRODUTO]],Tabela_QTD_PCT[],3,0),2), " ", VLOOKUP(Tabela_prod_oc[[#This Row],[PRODUTO]],Tabela_QTD_PCT[],2,0),")"),"")</f>
        <v/>
      </c>
      <c r="H602" s="1" t="str">
        <f>IFERROR((VLOOKUP(Tabela_prod_oc[[#This Row],[PRODUTO]],Tabela_QTD_PCT[],2,0)),"")</f>
        <v/>
      </c>
      <c r="I602" s="20" t="str">
        <f>IFERROR((ROUND(Tabela_prod_oc[[#This Row],[QTD]]/VLOOKUP(Tabela_prod_oc[[#This Row],[PRODUTO]],Tabela_QTD_PCT[],3,0),2)),"0")</f>
        <v>0</v>
      </c>
      <c r="J602">
        <f>ROUNDUP(Tabela_prod_oc[[#This Row],[QTD DE PCT]],0)</f>
        <v>0</v>
      </c>
    </row>
    <row r="603" spans="1:10" hidden="1" x14ac:dyDescent="0.3">
      <c r="A603" s="1" t="s">
        <v>6860</v>
      </c>
      <c r="B603" s="12">
        <v>8</v>
      </c>
      <c r="C603" s="1" t="s">
        <v>5028</v>
      </c>
      <c r="D603" t="s">
        <v>5726</v>
      </c>
      <c r="E603" t="s">
        <v>4606</v>
      </c>
      <c r="F603" s="22">
        <v>23.4</v>
      </c>
      <c r="G603" t="str">
        <f>IFERROR(_xlfn.CONCAT("(",ROUND(Tabela_prod_oc[[#This Row],[QTD]]/VLOOKUP(Tabela_prod_oc[[#This Row],[PRODUTO]],Tabela_QTD_PCT[],3,0),2), " ", VLOOKUP(Tabela_prod_oc[[#This Row],[PRODUTO]],Tabela_QTD_PCT[],2,0),")"),"")</f>
        <v>(1,33 PCT)</v>
      </c>
      <c r="H603" s="1" t="str">
        <f>IFERROR((VLOOKUP(Tabela_prod_oc[[#This Row],[PRODUTO]],Tabela_QTD_PCT[],2,0)),"")</f>
        <v>PCT</v>
      </c>
      <c r="I603" s="20">
        <f>IFERROR((ROUND(Tabela_prod_oc[[#This Row],[QTD]]/VLOOKUP(Tabela_prod_oc[[#This Row],[PRODUTO]],Tabela_QTD_PCT[],3,0),2)),"0")</f>
        <v>1.33</v>
      </c>
      <c r="J603">
        <f>ROUNDUP(Tabela_prod_oc[[#This Row],[QTD DE PCT]],0)</f>
        <v>2</v>
      </c>
    </row>
    <row r="604" spans="1:10" hidden="1" x14ac:dyDescent="0.3">
      <c r="A604" s="1" t="s">
        <v>6858</v>
      </c>
      <c r="B604" s="12">
        <v>0</v>
      </c>
      <c r="E604" t="s">
        <v>4632</v>
      </c>
      <c r="F604" s="22">
        <v>431.72</v>
      </c>
      <c r="G604" t="str">
        <f>IFERROR(_xlfn.CONCAT("(",ROUND(Tabela_prod_oc[[#This Row],[QTD]]/VLOOKUP(Tabela_prod_oc[[#This Row],[PRODUTO]],Tabela_QTD_PCT[],3,0),2), " ", VLOOKUP(Tabela_prod_oc[[#This Row],[PRODUTO]],Tabela_QTD_PCT[],2,0),")"),"")</f>
        <v/>
      </c>
      <c r="H604" s="1" t="str">
        <f>IFERROR((VLOOKUP(Tabela_prod_oc[[#This Row],[PRODUTO]],Tabela_QTD_PCT[],2,0)),"")</f>
        <v/>
      </c>
      <c r="I604" s="20" t="str">
        <f>IFERROR((ROUND(Tabela_prod_oc[[#This Row],[QTD]]/VLOOKUP(Tabela_prod_oc[[#This Row],[PRODUTO]],Tabela_QTD_PCT[],3,0),2)),"0")</f>
        <v>0</v>
      </c>
      <c r="J604">
        <f>ROUNDUP(Tabela_prod_oc[[#This Row],[QTD DE PCT]],0)</f>
        <v>0</v>
      </c>
    </row>
    <row r="605" spans="1:10" hidden="1" x14ac:dyDescent="0.3">
      <c r="A605" s="1" t="s">
        <v>6857</v>
      </c>
      <c r="B605" s="12">
        <v>0</v>
      </c>
      <c r="E605" t="s">
        <v>4627</v>
      </c>
      <c r="F605" s="22">
        <v>509.36</v>
      </c>
      <c r="G605" t="str">
        <f>IFERROR(_xlfn.CONCAT("(",ROUND(Tabela_prod_oc[[#This Row],[QTD]]/VLOOKUP(Tabela_prod_oc[[#This Row],[PRODUTO]],Tabela_QTD_PCT[],3,0),2), " ", VLOOKUP(Tabela_prod_oc[[#This Row],[PRODUTO]],Tabela_QTD_PCT[],2,0),")"),"")</f>
        <v/>
      </c>
      <c r="H605" s="1" t="str">
        <f>IFERROR((VLOOKUP(Tabela_prod_oc[[#This Row],[PRODUTO]],Tabela_QTD_PCT[],2,0)),"")</f>
        <v/>
      </c>
      <c r="I605" s="20" t="str">
        <f>IFERROR((ROUND(Tabela_prod_oc[[#This Row],[QTD]]/VLOOKUP(Tabela_prod_oc[[#This Row],[PRODUTO]],Tabela_QTD_PCT[],3,0),2)),"0")</f>
        <v>0</v>
      </c>
      <c r="J605">
        <f>ROUNDUP(Tabela_prod_oc[[#This Row],[QTD DE PCT]],0)</f>
        <v>0</v>
      </c>
    </row>
    <row r="606" spans="1:10" hidden="1" x14ac:dyDescent="0.3">
      <c r="A606" s="1" t="s">
        <v>6855</v>
      </c>
      <c r="B606" s="12">
        <v>12</v>
      </c>
      <c r="C606" s="1" t="s">
        <v>5799</v>
      </c>
      <c r="D606" t="s">
        <v>5800</v>
      </c>
      <c r="E606" t="s">
        <v>4627</v>
      </c>
      <c r="F606" s="22">
        <v>17.97</v>
      </c>
      <c r="G606" t="str">
        <f>IFERROR(_xlfn.CONCAT("(",ROUND(Tabela_prod_oc[[#This Row],[QTD]]/VLOOKUP(Tabela_prod_oc[[#This Row],[PRODUTO]],Tabela_QTD_PCT[],3,0),2), " ", VLOOKUP(Tabela_prod_oc[[#This Row],[PRODUTO]],Tabela_QTD_PCT[],2,0),")"),"")</f>
        <v>(1 PCT)</v>
      </c>
      <c r="H606" s="1" t="str">
        <f>IFERROR((VLOOKUP(Tabela_prod_oc[[#This Row],[PRODUTO]],Tabela_QTD_PCT[],2,0)),"")</f>
        <v>PCT</v>
      </c>
      <c r="I606" s="20">
        <f>IFERROR((ROUND(Tabela_prod_oc[[#This Row],[QTD]]/VLOOKUP(Tabela_prod_oc[[#This Row],[PRODUTO]],Tabela_QTD_PCT[],3,0),2)),"0")</f>
        <v>1</v>
      </c>
      <c r="J606">
        <f>ROUNDUP(Tabela_prod_oc[[#This Row],[QTD DE PCT]],0)</f>
        <v>1</v>
      </c>
    </row>
    <row r="607" spans="1:10" hidden="1" x14ac:dyDescent="0.3">
      <c r="A607" s="1" t="s">
        <v>6850</v>
      </c>
      <c r="B607" s="12">
        <v>1</v>
      </c>
      <c r="C607" s="1" t="s">
        <v>5746</v>
      </c>
      <c r="D607" t="s">
        <v>5747</v>
      </c>
      <c r="E607" t="s">
        <v>4606</v>
      </c>
      <c r="F607" s="22">
        <v>21.73</v>
      </c>
      <c r="G607" t="str">
        <f>IFERROR(_xlfn.CONCAT("(",ROUND(Tabela_prod_oc[[#This Row],[QTD]]/VLOOKUP(Tabela_prod_oc[[#This Row],[PRODUTO]],Tabela_QTD_PCT[],3,0),2), " ", VLOOKUP(Tabela_prod_oc[[#This Row],[PRODUTO]],Tabela_QTD_PCT[],2,0),")"),"")</f>
        <v>(0,17 PCT)</v>
      </c>
      <c r="H607" s="1" t="str">
        <f>IFERROR((VLOOKUP(Tabela_prod_oc[[#This Row],[PRODUTO]],Tabela_QTD_PCT[],2,0)),"")</f>
        <v>PCT</v>
      </c>
      <c r="I607" s="20">
        <f>IFERROR((ROUND(Tabela_prod_oc[[#This Row],[QTD]]/VLOOKUP(Tabela_prod_oc[[#This Row],[PRODUTO]],Tabela_QTD_PCT[],3,0),2)),"0")</f>
        <v>0.17</v>
      </c>
      <c r="J607">
        <f>ROUNDUP(Tabela_prod_oc[[#This Row],[QTD DE PCT]],0)</f>
        <v>1</v>
      </c>
    </row>
    <row r="608" spans="1:10" hidden="1" x14ac:dyDescent="0.3">
      <c r="A608" s="1" t="s">
        <v>6848</v>
      </c>
      <c r="B608" s="12">
        <v>12</v>
      </c>
      <c r="C608" s="1" t="s">
        <v>5773</v>
      </c>
      <c r="D608" t="s">
        <v>5774</v>
      </c>
      <c r="E608" t="s">
        <v>4613</v>
      </c>
      <c r="F608" s="22">
        <v>13.71</v>
      </c>
      <c r="G608" t="str">
        <f>IFERROR(_xlfn.CONCAT("(",ROUND(Tabela_prod_oc[[#This Row],[QTD]]/VLOOKUP(Tabela_prod_oc[[#This Row],[PRODUTO]],Tabela_QTD_PCT[],3,0),2), " ", VLOOKUP(Tabela_prod_oc[[#This Row],[PRODUTO]],Tabela_QTD_PCT[],2,0),")"),"")</f>
        <v>(1 PCT)</v>
      </c>
      <c r="H608" s="1" t="str">
        <f>IFERROR((VLOOKUP(Tabela_prod_oc[[#This Row],[PRODUTO]],Tabela_QTD_PCT[],2,0)),"")</f>
        <v>PCT</v>
      </c>
      <c r="I608" s="20">
        <f>IFERROR((ROUND(Tabela_prod_oc[[#This Row],[QTD]]/VLOOKUP(Tabela_prod_oc[[#This Row],[PRODUTO]],Tabela_QTD_PCT[],3,0),2)),"0")</f>
        <v>1</v>
      </c>
      <c r="J608">
        <f>ROUNDUP(Tabela_prod_oc[[#This Row],[QTD DE PCT]],0)</f>
        <v>1</v>
      </c>
    </row>
    <row r="609" spans="1:10" hidden="1" x14ac:dyDescent="0.3">
      <c r="A609" s="1" t="s">
        <v>6843</v>
      </c>
      <c r="B609" s="12">
        <v>1</v>
      </c>
      <c r="C609" s="1" t="s">
        <v>5777</v>
      </c>
      <c r="D609" t="s">
        <v>5778</v>
      </c>
      <c r="E609" t="s">
        <v>4606</v>
      </c>
      <c r="F609" s="22">
        <v>21.4</v>
      </c>
      <c r="G609" t="str">
        <f>IFERROR(_xlfn.CONCAT("(",ROUND(Tabela_prod_oc[[#This Row],[QTD]]/VLOOKUP(Tabela_prod_oc[[#This Row],[PRODUTO]],Tabela_QTD_PCT[],3,0),2), " ", VLOOKUP(Tabela_prod_oc[[#This Row],[PRODUTO]],Tabela_QTD_PCT[],2,0),")"),"")</f>
        <v>(0,17 PCT)</v>
      </c>
      <c r="H609" s="1" t="str">
        <f>IFERROR((VLOOKUP(Tabela_prod_oc[[#This Row],[PRODUTO]],Tabela_QTD_PCT[],2,0)),"")</f>
        <v>PCT</v>
      </c>
      <c r="I609" s="20">
        <f>IFERROR((ROUND(Tabela_prod_oc[[#This Row],[QTD]]/VLOOKUP(Tabela_prod_oc[[#This Row],[PRODUTO]],Tabela_QTD_PCT[],3,0),2)),"0")</f>
        <v>0.17</v>
      </c>
      <c r="J609">
        <f>ROUNDUP(Tabela_prod_oc[[#This Row],[QTD DE PCT]],0)</f>
        <v>1</v>
      </c>
    </row>
    <row r="610" spans="1:10" hidden="1" x14ac:dyDescent="0.3">
      <c r="A610" s="1" t="s">
        <v>6837</v>
      </c>
      <c r="B610" s="12">
        <v>71</v>
      </c>
      <c r="C610" s="1" t="s">
        <v>5807</v>
      </c>
      <c r="D610" t="s">
        <v>5808</v>
      </c>
      <c r="E610" t="s">
        <v>4636</v>
      </c>
      <c r="F610" s="22">
        <v>327.43</v>
      </c>
      <c r="G610" t="str">
        <f>IFERROR(_xlfn.CONCAT("(",ROUND(Tabela_prod_oc[[#This Row],[QTD]]/VLOOKUP(Tabela_prod_oc[[#This Row],[PRODUTO]],Tabela_QTD_PCT[],3,0),2), " ", VLOOKUP(Tabela_prod_oc[[#This Row],[PRODUTO]],Tabela_QTD_PCT[],2,0),")"),"")</f>
        <v>(11,83 PCT)</v>
      </c>
      <c r="H610" s="1" t="str">
        <f>IFERROR((VLOOKUP(Tabela_prod_oc[[#This Row],[PRODUTO]],Tabela_QTD_PCT[],2,0)),"")</f>
        <v>PCT</v>
      </c>
      <c r="I610" s="20">
        <f>IFERROR((ROUND(Tabela_prod_oc[[#This Row],[QTD]]/VLOOKUP(Tabela_prod_oc[[#This Row],[PRODUTO]],Tabela_QTD_PCT[],3,0),2)),"0")</f>
        <v>11.83</v>
      </c>
      <c r="J610">
        <f>ROUNDUP(Tabela_prod_oc[[#This Row],[QTD DE PCT]],0)</f>
        <v>12</v>
      </c>
    </row>
    <row r="611" spans="1:10" hidden="1" x14ac:dyDescent="0.3">
      <c r="A611" s="1" t="s">
        <v>6837</v>
      </c>
      <c r="B611" s="12">
        <v>73</v>
      </c>
      <c r="C611" s="1" t="s">
        <v>5779</v>
      </c>
      <c r="D611" t="s">
        <v>5780</v>
      </c>
      <c r="E611" t="s">
        <v>4636</v>
      </c>
      <c r="F611" s="22">
        <v>153.06</v>
      </c>
      <c r="G611" t="str">
        <f>IFERROR(_xlfn.CONCAT("(",ROUND(Tabela_prod_oc[[#This Row],[QTD]]/VLOOKUP(Tabela_prod_oc[[#This Row],[PRODUTO]],Tabela_QTD_PCT[],3,0),2), " ", VLOOKUP(Tabela_prod_oc[[#This Row],[PRODUTO]],Tabela_QTD_PCT[],2,0),")"),"")</f>
        <v>(6,08 PCT)</v>
      </c>
      <c r="H611" s="1" t="str">
        <f>IFERROR((VLOOKUP(Tabela_prod_oc[[#This Row],[PRODUTO]],Tabela_QTD_PCT[],2,0)),"")</f>
        <v>PCT</v>
      </c>
      <c r="I611" s="20">
        <f>IFERROR((ROUND(Tabela_prod_oc[[#This Row],[QTD]]/VLOOKUP(Tabela_prod_oc[[#This Row],[PRODUTO]],Tabela_QTD_PCT[],3,0),2)),"0")</f>
        <v>6.08</v>
      </c>
      <c r="J611">
        <f>ROUNDUP(Tabela_prod_oc[[#This Row],[QTD DE PCT]],0)</f>
        <v>7</v>
      </c>
    </row>
    <row r="612" spans="1:10" hidden="1" x14ac:dyDescent="0.3">
      <c r="A612" s="1" t="s">
        <v>6837</v>
      </c>
      <c r="B612" s="12">
        <v>66</v>
      </c>
      <c r="C612" s="1" t="s">
        <v>5750</v>
      </c>
      <c r="D612" t="s">
        <v>5751</v>
      </c>
      <c r="E612" t="s">
        <v>4636</v>
      </c>
      <c r="F612" s="22">
        <v>162.36000000000001</v>
      </c>
      <c r="G612" t="str">
        <f>IFERROR(_xlfn.CONCAT("(",ROUND(Tabela_prod_oc[[#This Row],[QTD]]/VLOOKUP(Tabela_prod_oc[[#This Row],[PRODUTO]],Tabela_QTD_PCT[],3,0),2), " ", VLOOKUP(Tabela_prod_oc[[#This Row],[PRODUTO]],Tabela_QTD_PCT[],2,0),")"),"")</f>
        <v>(5,5 PCT)</v>
      </c>
      <c r="H612" s="1" t="str">
        <f>IFERROR((VLOOKUP(Tabela_prod_oc[[#This Row],[PRODUTO]],Tabela_QTD_PCT[],2,0)),"")</f>
        <v>PCT</v>
      </c>
      <c r="I612" s="20">
        <f>IFERROR((ROUND(Tabela_prod_oc[[#This Row],[QTD]]/VLOOKUP(Tabela_prod_oc[[#This Row],[PRODUTO]],Tabela_QTD_PCT[],3,0),2)),"0")</f>
        <v>5.5</v>
      </c>
      <c r="J612">
        <f>ROUNDUP(Tabela_prod_oc[[#This Row],[QTD DE PCT]],0)</f>
        <v>6</v>
      </c>
    </row>
    <row r="613" spans="1:10" hidden="1" x14ac:dyDescent="0.3">
      <c r="A613" s="1" t="s">
        <v>6837</v>
      </c>
      <c r="B613" s="12">
        <v>2</v>
      </c>
      <c r="C613" s="1" t="s">
        <v>5781</v>
      </c>
      <c r="D613" t="s">
        <v>5782</v>
      </c>
      <c r="E613" t="s">
        <v>4636</v>
      </c>
      <c r="F613" s="22">
        <v>4.92</v>
      </c>
      <c r="G613" t="str">
        <f>IFERROR(_xlfn.CONCAT("(",ROUND(Tabela_prod_oc[[#This Row],[QTD]]/VLOOKUP(Tabela_prod_oc[[#This Row],[PRODUTO]],Tabela_QTD_PCT[],3,0),2), " ", VLOOKUP(Tabela_prod_oc[[#This Row],[PRODUTO]],Tabela_QTD_PCT[],2,0),")"),"")</f>
        <v>(0,17 PCT)</v>
      </c>
      <c r="H613" s="1" t="str">
        <f>IFERROR((VLOOKUP(Tabela_prod_oc[[#This Row],[PRODUTO]],Tabela_QTD_PCT[],2,0)),"")</f>
        <v>PCT</v>
      </c>
      <c r="I613" s="20">
        <f>IFERROR((ROUND(Tabela_prod_oc[[#This Row],[QTD]]/VLOOKUP(Tabela_prod_oc[[#This Row],[PRODUTO]],Tabela_QTD_PCT[],3,0),2)),"0")</f>
        <v>0.17</v>
      </c>
      <c r="J613">
        <f>ROUNDUP(Tabela_prod_oc[[#This Row],[QTD DE PCT]],0)</f>
        <v>1</v>
      </c>
    </row>
    <row r="614" spans="1:10" hidden="1" x14ac:dyDescent="0.3">
      <c r="A614" s="1" t="s">
        <v>6837</v>
      </c>
      <c r="B614" s="12">
        <v>14</v>
      </c>
      <c r="C614" s="1" t="s">
        <v>6838</v>
      </c>
      <c r="D614" t="s">
        <v>6839</v>
      </c>
      <c r="E614" t="s">
        <v>4636</v>
      </c>
      <c r="F614" s="22">
        <v>39.130000000000003</v>
      </c>
      <c r="G614" t="str">
        <f>IFERROR(_xlfn.CONCAT("(",ROUND(Tabela_prod_oc[[#This Row],[QTD]]/VLOOKUP(Tabela_prod_oc[[#This Row],[PRODUTO]],Tabela_QTD_PCT[],3,0),2), " ", VLOOKUP(Tabela_prod_oc[[#This Row],[PRODUTO]],Tabela_QTD_PCT[],2,0),")"),"")</f>
        <v/>
      </c>
      <c r="H614" s="1" t="str">
        <f>IFERROR((VLOOKUP(Tabela_prod_oc[[#This Row],[PRODUTO]],Tabela_QTD_PCT[],2,0)),"")</f>
        <v/>
      </c>
      <c r="I614" s="20" t="str">
        <f>IFERROR((ROUND(Tabela_prod_oc[[#This Row],[QTD]]/VLOOKUP(Tabela_prod_oc[[#This Row],[PRODUTO]],Tabela_QTD_PCT[],3,0),2)),"0")</f>
        <v>0</v>
      </c>
      <c r="J614">
        <f>ROUNDUP(Tabela_prod_oc[[#This Row],[QTD DE PCT]],0)</f>
        <v>0</v>
      </c>
    </row>
    <row r="615" spans="1:10" hidden="1" x14ac:dyDescent="0.3">
      <c r="A615" s="1" t="s">
        <v>6836</v>
      </c>
      <c r="B615" s="12">
        <v>0</v>
      </c>
      <c r="E615" t="s">
        <v>4632</v>
      </c>
      <c r="F615" s="22">
        <v>2041.63</v>
      </c>
      <c r="G615" t="str">
        <f>IFERROR(_xlfn.CONCAT("(",ROUND(Tabela_prod_oc[[#This Row],[QTD]]/VLOOKUP(Tabela_prod_oc[[#This Row],[PRODUTO]],Tabela_QTD_PCT[],3,0),2), " ", VLOOKUP(Tabela_prod_oc[[#This Row],[PRODUTO]],Tabela_QTD_PCT[],2,0),")"),"")</f>
        <v/>
      </c>
      <c r="H615" s="1" t="str">
        <f>IFERROR((VLOOKUP(Tabela_prod_oc[[#This Row],[PRODUTO]],Tabela_QTD_PCT[],2,0)),"")</f>
        <v/>
      </c>
      <c r="I615" s="20" t="str">
        <f>IFERROR((ROUND(Tabela_prod_oc[[#This Row],[QTD]]/VLOOKUP(Tabela_prod_oc[[#This Row],[PRODUTO]],Tabela_QTD_PCT[],3,0),2)),"0")</f>
        <v>0</v>
      </c>
      <c r="J615">
        <f>ROUNDUP(Tabela_prod_oc[[#This Row],[QTD DE PCT]],0)</f>
        <v>0</v>
      </c>
    </row>
    <row r="616" spans="1:10" hidden="1" x14ac:dyDescent="0.3">
      <c r="A616" s="1" t="s">
        <v>6831</v>
      </c>
      <c r="B616" s="12">
        <v>12</v>
      </c>
      <c r="C616" s="1" t="s">
        <v>5030</v>
      </c>
      <c r="D616" t="s">
        <v>5731</v>
      </c>
      <c r="E616" t="s">
        <v>4607</v>
      </c>
      <c r="F616" s="22">
        <v>17.82</v>
      </c>
      <c r="G616" t="str">
        <f>IFERROR(_xlfn.CONCAT("(",ROUND(Tabela_prod_oc[[#This Row],[QTD]]/VLOOKUP(Tabela_prod_oc[[#This Row],[PRODUTO]],Tabela_QTD_PCT[],3,0),2), " ", VLOOKUP(Tabela_prod_oc[[#This Row],[PRODUTO]],Tabela_QTD_PCT[],2,0),")"),"")</f>
        <v>(1 PCT)</v>
      </c>
      <c r="H616" s="1" t="str">
        <f>IFERROR((VLOOKUP(Tabela_prod_oc[[#This Row],[PRODUTO]],Tabela_QTD_PCT[],2,0)),"")</f>
        <v>PCT</v>
      </c>
      <c r="I616" s="20">
        <f>IFERROR((ROUND(Tabela_prod_oc[[#This Row],[QTD]]/VLOOKUP(Tabela_prod_oc[[#This Row],[PRODUTO]],Tabela_QTD_PCT[],3,0),2)),"0")</f>
        <v>1</v>
      </c>
      <c r="J616">
        <f>ROUNDUP(Tabela_prod_oc[[#This Row],[QTD DE PCT]],0)</f>
        <v>1</v>
      </c>
    </row>
    <row r="617" spans="1:10" hidden="1" x14ac:dyDescent="0.3">
      <c r="A617" s="1" t="s">
        <v>6831</v>
      </c>
      <c r="B617" s="12">
        <v>6</v>
      </c>
      <c r="C617" s="1" t="s">
        <v>5025</v>
      </c>
      <c r="D617" t="s">
        <v>5727</v>
      </c>
      <c r="E617" t="s">
        <v>4607</v>
      </c>
      <c r="F617" s="22">
        <v>11.99</v>
      </c>
      <c r="G617" t="str">
        <f>IFERROR(_xlfn.CONCAT("(",ROUND(Tabela_prod_oc[[#This Row],[QTD]]/VLOOKUP(Tabela_prod_oc[[#This Row],[PRODUTO]],Tabela_QTD_PCT[],3,0),2), " ", VLOOKUP(Tabela_prod_oc[[#This Row],[PRODUTO]],Tabela_QTD_PCT[],2,0),")"),"")</f>
        <v>(1 PCT)</v>
      </c>
      <c r="H617" s="1" t="str">
        <f>IFERROR((VLOOKUP(Tabela_prod_oc[[#This Row],[PRODUTO]],Tabela_QTD_PCT[],2,0)),"")</f>
        <v>PCT</v>
      </c>
      <c r="I617" s="20">
        <f>IFERROR((ROUND(Tabela_prod_oc[[#This Row],[QTD]]/VLOOKUP(Tabela_prod_oc[[#This Row],[PRODUTO]],Tabela_QTD_PCT[],3,0),2)),"0")</f>
        <v>1</v>
      </c>
      <c r="J617">
        <f>ROUNDUP(Tabela_prod_oc[[#This Row],[QTD DE PCT]],0)</f>
        <v>1</v>
      </c>
    </row>
    <row r="618" spans="1:10" hidden="1" x14ac:dyDescent="0.3">
      <c r="A618" s="1" t="s">
        <v>6830</v>
      </c>
      <c r="B618" s="12">
        <v>0</v>
      </c>
      <c r="E618" t="s">
        <v>4628</v>
      </c>
      <c r="F618" s="22">
        <v>4939.59</v>
      </c>
      <c r="G618" t="str">
        <f>IFERROR(_xlfn.CONCAT("(",ROUND(Tabela_prod_oc[[#This Row],[QTD]]/VLOOKUP(Tabela_prod_oc[[#This Row],[PRODUTO]],Tabela_QTD_PCT[],3,0),2), " ", VLOOKUP(Tabela_prod_oc[[#This Row],[PRODUTO]],Tabela_QTD_PCT[],2,0),")"),"")</f>
        <v/>
      </c>
      <c r="H618" s="1" t="str">
        <f>IFERROR((VLOOKUP(Tabela_prod_oc[[#This Row],[PRODUTO]],Tabela_QTD_PCT[],2,0)),"")</f>
        <v/>
      </c>
      <c r="I618" s="20" t="str">
        <f>IFERROR((ROUND(Tabela_prod_oc[[#This Row],[QTD]]/VLOOKUP(Tabela_prod_oc[[#This Row],[PRODUTO]],Tabela_QTD_PCT[],3,0),2)),"0")</f>
        <v>0</v>
      </c>
      <c r="J618">
        <f>ROUNDUP(Tabela_prod_oc[[#This Row],[QTD DE PCT]],0)</f>
        <v>0</v>
      </c>
    </row>
    <row r="619" spans="1:10" hidden="1" x14ac:dyDescent="0.3">
      <c r="A619" s="1" t="s">
        <v>6828</v>
      </c>
      <c r="B619" s="12">
        <v>36</v>
      </c>
      <c r="C619" s="1" t="s">
        <v>5759</v>
      </c>
      <c r="D619" t="s">
        <v>5760</v>
      </c>
      <c r="E619" t="s">
        <v>4627</v>
      </c>
      <c r="F619" s="22">
        <v>38.19</v>
      </c>
      <c r="G619" t="str">
        <f>IFERROR(_xlfn.CONCAT("(",ROUND(Tabela_prod_oc[[#This Row],[QTD]]/VLOOKUP(Tabela_prod_oc[[#This Row],[PRODUTO]],Tabela_QTD_PCT[],3,0),2), " ", VLOOKUP(Tabela_prod_oc[[#This Row],[PRODUTO]],Tabela_QTD_PCT[],2,0),")"),"")</f>
        <v>(3 PCT)</v>
      </c>
      <c r="H619" s="1" t="str">
        <f>IFERROR((VLOOKUP(Tabela_prod_oc[[#This Row],[PRODUTO]],Tabela_QTD_PCT[],2,0)),"")</f>
        <v>PCT</v>
      </c>
      <c r="I619" s="20">
        <f>IFERROR((ROUND(Tabela_prod_oc[[#This Row],[QTD]]/VLOOKUP(Tabela_prod_oc[[#This Row],[PRODUTO]],Tabela_QTD_PCT[],3,0),2)),"0")</f>
        <v>3</v>
      </c>
      <c r="J619">
        <f>ROUNDUP(Tabela_prod_oc[[#This Row],[QTD DE PCT]],0)</f>
        <v>3</v>
      </c>
    </row>
    <row r="620" spans="1:10" hidden="1" x14ac:dyDescent="0.3">
      <c r="A620" s="1" t="s">
        <v>6825</v>
      </c>
      <c r="B620" s="12">
        <v>1</v>
      </c>
      <c r="C620" s="1" t="s">
        <v>5767</v>
      </c>
      <c r="D620" t="s">
        <v>5768</v>
      </c>
      <c r="E620" t="s">
        <v>4611</v>
      </c>
      <c r="F620" s="22">
        <v>14.83</v>
      </c>
      <c r="G620" t="str">
        <f>IFERROR(_xlfn.CONCAT("(",ROUND(Tabela_prod_oc[[#This Row],[QTD]]/VLOOKUP(Tabela_prod_oc[[#This Row],[PRODUTO]],Tabela_QTD_PCT[],3,0),2), " ", VLOOKUP(Tabela_prod_oc[[#This Row],[PRODUTO]],Tabela_QTD_PCT[],2,0),")"),"")</f>
        <v>(0,08 PCT)</v>
      </c>
      <c r="H620" s="1" t="str">
        <f>IFERROR((VLOOKUP(Tabela_prod_oc[[#This Row],[PRODUTO]],Tabela_QTD_PCT[],2,0)),"")</f>
        <v>PCT</v>
      </c>
      <c r="I620" s="20">
        <f>IFERROR((ROUND(Tabela_prod_oc[[#This Row],[QTD]]/VLOOKUP(Tabela_prod_oc[[#This Row],[PRODUTO]],Tabela_QTD_PCT[],3,0),2)),"0")</f>
        <v>0.08</v>
      </c>
      <c r="J620">
        <f>ROUNDUP(Tabela_prod_oc[[#This Row],[QTD DE PCT]],0)</f>
        <v>1</v>
      </c>
    </row>
    <row r="621" spans="1:10" hidden="1" x14ac:dyDescent="0.3">
      <c r="A621" s="1" t="s">
        <v>6824</v>
      </c>
      <c r="B621" s="12">
        <v>6</v>
      </c>
      <c r="C621" s="1" t="s">
        <v>5715</v>
      </c>
      <c r="D621" t="s">
        <v>5737</v>
      </c>
      <c r="E621" t="s">
        <v>4606</v>
      </c>
      <c r="F621" s="22">
        <v>20.48</v>
      </c>
      <c r="G621" t="str">
        <f>IFERROR(_xlfn.CONCAT("(",ROUND(Tabela_prod_oc[[#This Row],[QTD]]/VLOOKUP(Tabela_prod_oc[[#This Row],[PRODUTO]],Tabela_QTD_PCT[],3,0),2), " ", VLOOKUP(Tabela_prod_oc[[#This Row],[PRODUTO]],Tabela_QTD_PCT[],2,0),")"),"")</f>
        <v>(1 PCT)</v>
      </c>
      <c r="H621" s="1" t="str">
        <f>IFERROR((VLOOKUP(Tabela_prod_oc[[#This Row],[PRODUTO]],Tabela_QTD_PCT[],2,0)),"")</f>
        <v>PCT</v>
      </c>
      <c r="I621" s="20">
        <f>IFERROR((ROUND(Tabela_prod_oc[[#This Row],[QTD]]/VLOOKUP(Tabela_prod_oc[[#This Row],[PRODUTO]],Tabela_QTD_PCT[],3,0),2)),"0")</f>
        <v>1</v>
      </c>
      <c r="J621">
        <f>ROUNDUP(Tabela_prod_oc[[#This Row],[QTD DE PCT]],0)</f>
        <v>1</v>
      </c>
    </row>
    <row r="622" spans="1:10" hidden="1" x14ac:dyDescent="0.3">
      <c r="A622" s="1" t="s">
        <v>6823</v>
      </c>
      <c r="B622" s="12">
        <v>0</v>
      </c>
      <c r="E622" t="s">
        <v>4632</v>
      </c>
      <c r="F622" s="22">
        <v>4449</v>
      </c>
      <c r="G622" t="str">
        <f>IFERROR(_xlfn.CONCAT("(",ROUND(Tabela_prod_oc[[#This Row],[QTD]]/VLOOKUP(Tabela_prod_oc[[#This Row],[PRODUTO]],Tabela_QTD_PCT[],3,0),2), " ", VLOOKUP(Tabela_prod_oc[[#This Row],[PRODUTO]],Tabela_QTD_PCT[],2,0),")"),"")</f>
        <v/>
      </c>
      <c r="H622" s="1" t="str">
        <f>IFERROR((VLOOKUP(Tabela_prod_oc[[#This Row],[PRODUTO]],Tabela_QTD_PCT[],2,0)),"")</f>
        <v/>
      </c>
      <c r="I622" s="20" t="str">
        <f>IFERROR((ROUND(Tabela_prod_oc[[#This Row],[QTD]]/VLOOKUP(Tabela_prod_oc[[#This Row],[PRODUTO]],Tabela_QTD_PCT[],3,0),2)),"0")</f>
        <v>0</v>
      </c>
      <c r="J622">
        <f>ROUNDUP(Tabela_prod_oc[[#This Row],[QTD DE PCT]],0)</f>
        <v>0</v>
      </c>
    </row>
    <row r="623" spans="1:10" hidden="1" x14ac:dyDescent="0.3">
      <c r="A623" s="1" t="s">
        <v>6821</v>
      </c>
      <c r="B623" s="12">
        <v>12</v>
      </c>
      <c r="C623" s="1" t="s">
        <v>6278</v>
      </c>
      <c r="D623" t="s">
        <v>6279</v>
      </c>
      <c r="E623" t="s">
        <v>4627</v>
      </c>
      <c r="F623" s="22">
        <v>13.99</v>
      </c>
      <c r="G623" t="str">
        <f>IFERROR(_xlfn.CONCAT("(",ROUND(Tabela_prod_oc[[#This Row],[QTD]]/VLOOKUP(Tabela_prod_oc[[#This Row],[PRODUTO]],Tabela_QTD_PCT[],3,0),2), " ", VLOOKUP(Tabela_prod_oc[[#This Row],[PRODUTO]],Tabela_QTD_PCT[],2,0),")"),"")</f>
        <v>(1 PCT)</v>
      </c>
      <c r="H623" s="1" t="str">
        <f>IFERROR((VLOOKUP(Tabela_prod_oc[[#This Row],[PRODUTO]],Tabela_QTD_PCT[],2,0)),"")</f>
        <v>PCT</v>
      </c>
      <c r="I623" s="20">
        <f>IFERROR((ROUND(Tabela_prod_oc[[#This Row],[QTD]]/VLOOKUP(Tabela_prod_oc[[#This Row],[PRODUTO]],Tabela_QTD_PCT[],3,0),2)),"0")</f>
        <v>1</v>
      </c>
      <c r="J623">
        <f>ROUNDUP(Tabela_prod_oc[[#This Row],[QTD DE PCT]],0)</f>
        <v>1</v>
      </c>
    </row>
    <row r="624" spans="1:10" hidden="1" x14ac:dyDescent="0.3">
      <c r="A624" s="1" t="s">
        <v>6821</v>
      </c>
      <c r="B624" s="12">
        <v>12</v>
      </c>
      <c r="C624" s="1" t="s">
        <v>5025</v>
      </c>
      <c r="D624" t="s">
        <v>5727</v>
      </c>
      <c r="E624" t="s">
        <v>4627</v>
      </c>
      <c r="F624" s="22">
        <v>28.04</v>
      </c>
      <c r="G624" t="str">
        <f>IFERROR(_xlfn.CONCAT("(",ROUND(Tabela_prod_oc[[#This Row],[QTD]]/VLOOKUP(Tabela_prod_oc[[#This Row],[PRODUTO]],Tabela_QTD_PCT[],3,0),2), " ", VLOOKUP(Tabela_prod_oc[[#This Row],[PRODUTO]],Tabela_QTD_PCT[],2,0),")"),"")</f>
        <v>(2 PCT)</v>
      </c>
      <c r="H624" s="1" t="str">
        <f>IFERROR((VLOOKUP(Tabela_prod_oc[[#This Row],[PRODUTO]],Tabela_QTD_PCT[],2,0)),"")</f>
        <v>PCT</v>
      </c>
      <c r="I624" s="20">
        <f>IFERROR((ROUND(Tabela_prod_oc[[#This Row],[QTD]]/VLOOKUP(Tabela_prod_oc[[#This Row],[PRODUTO]],Tabela_QTD_PCT[],3,0),2)),"0")</f>
        <v>2</v>
      </c>
      <c r="J624">
        <f>ROUNDUP(Tabela_prod_oc[[#This Row],[QTD DE PCT]],0)</f>
        <v>2</v>
      </c>
    </row>
    <row r="625" spans="1:10" hidden="1" x14ac:dyDescent="0.3">
      <c r="A625" s="1" t="s">
        <v>6820</v>
      </c>
      <c r="B625" s="12">
        <v>600</v>
      </c>
      <c r="C625" s="1" t="s">
        <v>5028</v>
      </c>
      <c r="D625" t="s">
        <v>5726</v>
      </c>
      <c r="E625" t="s">
        <v>4636</v>
      </c>
      <c r="F625" s="22">
        <v>933</v>
      </c>
      <c r="G625" t="str">
        <f>IFERROR(_xlfn.CONCAT("(",ROUND(Tabela_prod_oc[[#This Row],[QTD]]/VLOOKUP(Tabela_prod_oc[[#This Row],[PRODUTO]],Tabela_QTD_PCT[],3,0),2), " ", VLOOKUP(Tabela_prod_oc[[#This Row],[PRODUTO]],Tabela_QTD_PCT[],2,0),")"),"")</f>
        <v>(100 PCT)</v>
      </c>
      <c r="H625" s="1" t="str">
        <f>IFERROR((VLOOKUP(Tabela_prod_oc[[#This Row],[PRODUTO]],Tabela_QTD_PCT[],2,0)),"")</f>
        <v>PCT</v>
      </c>
      <c r="I625" s="20">
        <f>IFERROR((ROUND(Tabela_prod_oc[[#This Row],[QTD]]/VLOOKUP(Tabela_prod_oc[[#This Row],[PRODUTO]],Tabela_QTD_PCT[],3,0),2)),"0")</f>
        <v>100</v>
      </c>
      <c r="J625">
        <f>ROUNDUP(Tabela_prod_oc[[#This Row],[QTD DE PCT]],0)</f>
        <v>100</v>
      </c>
    </row>
    <row r="626" spans="1:10" hidden="1" x14ac:dyDescent="0.3">
      <c r="A626" s="1" t="s">
        <v>6820</v>
      </c>
      <c r="B626" s="12">
        <v>12</v>
      </c>
      <c r="C626" s="1" t="s">
        <v>5030</v>
      </c>
      <c r="D626" t="s">
        <v>5731</v>
      </c>
      <c r="E626" t="s">
        <v>4606</v>
      </c>
      <c r="F626" s="22">
        <v>15.7</v>
      </c>
      <c r="G626" t="str">
        <f>IFERROR(_xlfn.CONCAT("(",ROUND(Tabela_prod_oc[[#This Row],[QTD]]/VLOOKUP(Tabela_prod_oc[[#This Row],[PRODUTO]],Tabela_QTD_PCT[],3,0),2), " ", VLOOKUP(Tabela_prod_oc[[#This Row],[PRODUTO]],Tabela_QTD_PCT[],2,0),")"),"")</f>
        <v>(1 PCT)</v>
      </c>
      <c r="H626" s="1" t="str">
        <f>IFERROR((VLOOKUP(Tabela_prod_oc[[#This Row],[PRODUTO]],Tabela_QTD_PCT[],2,0)),"")</f>
        <v>PCT</v>
      </c>
      <c r="I626" s="20">
        <f>IFERROR((ROUND(Tabela_prod_oc[[#This Row],[QTD]]/VLOOKUP(Tabela_prod_oc[[#This Row],[PRODUTO]],Tabela_QTD_PCT[],3,0),2)),"0")</f>
        <v>1</v>
      </c>
      <c r="J626">
        <f>ROUNDUP(Tabela_prod_oc[[#This Row],[QTD DE PCT]],0)</f>
        <v>1</v>
      </c>
    </row>
    <row r="627" spans="1:10" hidden="1" x14ac:dyDescent="0.3">
      <c r="A627" s="1" t="s">
        <v>6817</v>
      </c>
      <c r="B627" s="12">
        <v>24</v>
      </c>
      <c r="C627" s="1" t="s">
        <v>5030</v>
      </c>
      <c r="D627" t="s">
        <v>5731</v>
      </c>
      <c r="E627" t="s">
        <v>4609</v>
      </c>
      <c r="F627" s="22">
        <v>21.3</v>
      </c>
      <c r="G627" t="str">
        <f>IFERROR(_xlfn.CONCAT("(",ROUND(Tabela_prod_oc[[#This Row],[QTD]]/VLOOKUP(Tabela_prod_oc[[#This Row],[PRODUTO]],Tabela_QTD_PCT[],3,0),2), " ", VLOOKUP(Tabela_prod_oc[[#This Row],[PRODUTO]],Tabela_QTD_PCT[],2,0),")"),"")</f>
        <v>(2 PCT)</v>
      </c>
      <c r="H627" s="1" t="str">
        <f>IFERROR((VLOOKUP(Tabela_prod_oc[[#This Row],[PRODUTO]],Tabela_QTD_PCT[],2,0)),"")</f>
        <v>PCT</v>
      </c>
      <c r="I627" s="20">
        <f>IFERROR((ROUND(Tabela_prod_oc[[#This Row],[QTD]]/VLOOKUP(Tabela_prod_oc[[#This Row],[PRODUTO]],Tabela_QTD_PCT[],3,0),2)),"0")</f>
        <v>2</v>
      </c>
      <c r="J627">
        <f>ROUNDUP(Tabela_prod_oc[[#This Row],[QTD DE PCT]],0)</f>
        <v>2</v>
      </c>
    </row>
    <row r="628" spans="1:10" hidden="1" x14ac:dyDescent="0.3">
      <c r="A628" s="1" t="s">
        <v>6817</v>
      </c>
      <c r="B628" s="12">
        <v>48</v>
      </c>
      <c r="C628" s="1" t="s">
        <v>5035</v>
      </c>
      <c r="D628" t="s">
        <v>5729</v>
      </c>
      <c r="E628" t="s">
        <v>4609</v>
      </c>
      <c r="F628" s="22">
        <v>214.8</v>
      </c>
      <c r="G628" t="str">
        <f>IFERROR(_xlfn.CONCAT("(",ROUND(Tabela_prod_oc[[#This Row],[QTD]]/VLOOKUP(Tabela_prod_oc[[#This Row],[PRODUTO]],Tabela_QTD_PCT[],3,0),2), " ", VLOOKUP(Tabela_prod_oc[[#This Row],[PRODUTO]],Tabela_QTD_PCT[],2,0),")"),"")</f>
        <v>(24 PCT)</v>
      </c>
      <c r="H628" s="1" t="str">
        <f>IFERROR((VLOOKUP(Tabela_prod_oc[[#This Row],[PRODUTO]],Tabela_QTD_PCT[],2,0)),"")</f>
        <v>PCT</v>
      </c>
      <c r="I628" s="20">
        <f>IFERROR((ROUND(Tabela_prod_oc[[#This Row],[QTD]]/VLOOKUP(Tabela_prod_oc[[#This Row],[PRODUTO]],Tabela_QTD_PCT[],3,0),2)),"0")</f>
        <v>24</v>
      </c>
      <c r="J628">
        <f>ROUNDUP(Tabela_prod_oc[[#This Row],[QTD DE PCT]],0)</f>
        <v>24</v>
      </c>
    </row>
    <row r="629" spans="1:10" hidden="1" x14ac:dyDescent="0.3">
      <c r="A629" s="1" t="s">
        <v>6817</v>
      </c>
      <c r="B629" s="12">
        <v>30</v>
      </c>
      <c r="C629" s="1" t="s">
        <v>5746</v>
      </c>
      <c r="D629" t="s">
        <v>5747</v>
      </c>
      <c r="E629" t="s">
        <v>4609</v>
      </c>
      <c r="F629" s="22">
        <v>65.849999999999994</v>
      </c>
      <c r="G629" t="str">
        <f>IFERROR(_xlfn.CONCAT("(",ROUND(Tabela_prod_oc[[#This Row],[QTD]]/VLOOKUP(Tabela_prod_oc[[#This Row],[PRODUTO]],Tabela_QTD_PCT[],3,0),2), " ", VLOOKUP(Tabela_prod_oc[[#This Row],[PRODUTO]],Tabela_QTD_PCT[],2,0),")"),"")</f>
        <v>(5 PCT)</v>
      </c>
      <c r="H629" s="1" t="str">
        <f>IFERROR((VLOOKUP(Tabela_prod_oc[[#This Row],[PRODUTO]],Tabela_QTD_PCT[],2,0)),"")</f>
        <v>PCT</v>
      </c>
      <c r="I629" s="20">
        <f>IFERROR((ROUND(Tabela_prod_oc[[#This Row],[QTD]]/VLOOKUP(Tabela_prod_oc[[#This Row],[PRODUTO]],Tabela_QTD_PCT[],3,0),2)),"0")</f>
        <v>5</v>
      </c>
      <c r="J629">
        <f>ROUNDUP(Tabela_prod_oc[[#This Row],[QTD DE PCT]],0)</f>
        <v>5</v>
      </c>
    </row>
    <row r="630" spans="1:10" hidden="1" x14ac:dyDescent="0.3">
      <c r="A630" s="1" t="s">
        <v>6817</v>
      </c>
      <c r="B630" s="12">
        <v>108</v>
      </c>
      <c r="C630" s="1" t="s">
        <v>5769</v>
      </c>
      <c r="D630" t="s">
        <v>5770</v>
      </c>
      <c r="E630" t="s">
        <v>4609</v>
      </c>
      <c r="F630" s="22">
        <v>237.06</v>
      </c>
      <c r="G630" t="str">
        <f>IFERROR(_xlfn.CONCAT("(",ROUND(Tabela_prod_oc[[#This Row],[QTD]]/VLOOKUP(Tabela_prod_oc[[#This Row],[PRODUTO]],Tabela_QTD_PCT[],3,0),2), " ", VLOOKUP(Tabela_prod_oc[[#This Row],[PRODUTO]],Tabela_QTD_PCT[],2,0),")"),"")</f>
        <v>(18 PCT)</v>
      </c>
      <c r="H630" s="1" t="str">
        <f>IFERROR((VLOOKUP(Tabela_prod_oc[[#This Row],[PRODUTO]],Tabela_QTD_PCT[],2,0)),"")</f>
        <v>PCT</v>
      </c>
      <c r="I630" s="20">
        <f>IFERROR((ROUND(Tabela_prod_oc[[#This Row],[QTD]]/VLOOKUP(Tabela_prod_oc[[#This Row],[PRODUTO]],Tabela_QTD_PCT[],3,0),2)),"0")</f>
        <v>18</v>
      </c>
      <c r="J630">
        <f>ROUNDUP(Tabela_prod_oc[[#This Row],[QTD DE PCT]],0)</f>
        <v>18</v>
      </c>
    </row>
    <row r="631" spans="1:10" hidden="1" x14ac:dyDescent="0.3">
      <c r="A631" s="1" t="s">
        <v>6817</v>
      </c>
      <c r="B631" s="12">
        <v>54</v>
      </c>
      <c r="C631" s="1" t="s">
        <v>5777</v>
      </c>
      <c r="D631" t="s">
        <v>5778</v>
      </c>
      <c r="E631" t="s">
        <v>4609</v>
      </c>
      <c r="F631" s="22">
        <v>118.53</v>
      </c>
      <c r="G631" t="str">
        <f>IFERROR(_xlfn.CONCAT("(",ROUND(Tabela_prod_oc[[#This Row],[QTD]]/VLOOKUP(Tabela_prod_oc[[#This Row],[PRODUTO]],Tabela_QTD_PCT[],3,0),2), " ", VLOOKUP(Tabela_prod_oc[[#This Row],[PRODUTO]],Tabela_QTD_PCT[],2,0),")"),"")</f>
        <v>(9 PCT)</v>
      </c>
      <c r="H631" s="1" t="str">
        <f>IFERROR((VLOOKUP(Tabela_prod_oc[[#This Row],[PRODUTO]],Tabela_QTD_PCT[],2,0)),"")</f>
        <v>PCT</v>
      </c>
      <c r="I631" s="20">
        <f>IFERROR((ROUND(Tabela_prod_oc[[#This Row],[QTD]]/VLOOKUP(Tabela_prod_oc[[#This Row],[PRODUTO]],Tabela_QTD_PCT[],3,0),2)),"0")</f>
        <v>9</v>
      </c>
      <c r="J631">
        <f>ROUNDUP(Tabela_prod_oc[[#This Row],[QTD DE PCT]],0)</f>
        <v>9</v>
      </c>
    </row>
    <row r="632" spans="1:10" hidden="1" x14ac:dyDescent="0.3">
      <c r="A632" s="1" t="s">
        <v>6817</v>
      </c>
      <c r="B632" s="12">
        <v>192</v>
      </c>
      <c r="C632" s="1" t="s">
        <v>5716</v>
      </c>
      <c r="D632" t="s">
        <v>5738</v>
      </c>
      <c r="E632" t="s">
        <v>4609</v>
      </c>
      <c r="F632" s="22">
        <v>72.16</v>
      </c>
      <c r="G632" t="str">
        <f>IFERROR(_xlfn.CONCAT("(",ROUND(Tabela_prod_oc[[#This Row],[QTD]]/VLOOKUP(Tabela_prod_oc[[#This Row],[PRODUTO]],Tabela_QTD_PCT[],3,0),2), " ", VLOOKUP(Tabela_prod_oc[[#This Row],[PRODUTO]],Tabela_QTD_PCT[],2,0),")"),"")</f>
        <v>(4 CX)</v>
      </c>
      <c r="H632" s="1" t="str">
        <f>IFERROR((VLOOKUP(Tabela_prod_oc[[#This Row],[PRODUTO]],Tabela_QTD_PCT[],2,0)),"")</f>
        <v>CX</v>
      </c>
      <c r="I632" s="20">
        <f>IFERROR((ROUND(Tabela_prod_oc[[#This Row],[QTD]]/VLOOKUP(Tabela_prod_oc[[#This Row],[PRODUTO]],Tabela_QTD_PCT[],3,0),2)),"0")</f>
        <v>4</v>
      </c>
      <c r="J632">
        <f>ROUNDUP(Tabela_prod_oc[[#This Row],[QTD DE PCT]],0)</f>
        <v>4</v>
      </c>
    </row>
    <row r="633" spans="1:10" hidden="1" x14ac:dyDescent="0.3">
      <c r="A633" s="1" t="s">
        <v>6817</v>
      </c>
      <c r="B633" s="12">
        <v>54</v>
      </c>
      <c r="C633" s="1" t="s">
        <v>5025</v>
      </c>
      <c r="D633" t="s">
        <v>5727</v>
      </c>
      <c r="E633" t="s">
        <v>4609</v>
      </c>
      <c r="F633" s="22">
        <v>77.849999999999994</v>
      </c>
      <c r="G633" t="str">
        <f>IFERROR(_xlfn.CONCAT("(",ROUND(Tabela_prod_oc[[#This Row],[QTD]]/VLOOKUP(Tabela_prod_oc[[#This Row],[PRODUTO]],Tabela_QTD_PCT[],3,0),2), " ", VLOOKUP(Tabela_prod_oc[[#This Row],[PRODUTO]],Tabela_QTD_PCT[],2,0),")"),"")</f>
        <v>(9 PCT)</v>
      </c>
      <c r="H633" s="1" t="str">
        <f>IFERROR((VLOOKUP(Tabela_prod_oc[[#This Row],[PRODUTO]],Tabela_QTD_PCT[],2,0)),"")</f>
        <v>PCT</v>
      </c>
      <c r="I633" s="20">
        <f>IFERROR((ROUND(Tabela_prod_oc[[#This Row],[QTD]]/VLOOKUP(Tabela_prod_oc[[#This Row],[PRODUTO]],Tabela_QTD_PCT[],3,0),2)),"0")</f>
        <v>9</v>
      </c>
      <c r="J633">
        <f>ROUNDUP(Tabela_prod_oc[[#This Row],[QTD DE PCT]],0)</f>
        <v>9</v>
      </c>
    </row>
    <row r="634" spans="1:10" hidden="1" x14ac:dyDescent="0.3">
      <c r="A634" s="1" t="s">
        <v>6817</v>
      </c>
      <c r="B634" s="12">
        <v>12</v>
      </c>
      <c r="C634" s="1" t="s">
        <v>5783</v>
      </c>
      <c r="D634" t="s">
        <v>5784</v>
      </c>
      <c r="E634" t="s">
        <v>4609</v>
      </c>
      <c r="F634" s="22">
        <v>8.91</v>
      </c>
      <c r="G634" t="str">
        <f>IFERROR(_xlfn.CONCAT("(",ROUND(Tabela_prod_oc[[#This Row],[QTD]]/VLOOKUP(Tabela_prod_oc[[#This Row],[PRODUTO]],Tabela_QTD_PCT[],3,0),2), " ", VLOOKUP(Tabela_prod_oc[[#This Row],[PRODUTO]],Tabela_QTD_PCT[],2,0),")"),"")</f>
        <v>(1 PCT)</v>
      </c>
      <c r="H634" s="1" t="str">
        <f>IFERROR((VLOOKUP(Tabela_prod_oc[[#This Row],[PRODUTO]],Tabela_QTD_PCT[],2,0)),"")</f>
        <v>PCT</v>
      </c>
      <c r="I634" s="20">
        <f>IFERROR((ROUND(Tabela_prod_oc[[#This Row],[QTD]]/VLOOKUP(Tabela_prod_oc[[#This Row],[PRODUTO]],Tabela_QTD_PCT[],3,0),2)),"0")</f>
        <v>1</v>
      </c>
      <c r="J634">
        <f>ROUNDUP(Tabela_prod_oc[[#This Row],[QTD DE PCT]],0)</f>
        <v>1</v>
      </c>
    </row>
    <row r="635" spans="1:10" hidden="1" x14ac:dyDescent="0.3">
      <c r="A635" s="1" t="s">
        <v>6817</v>
      </c>
      <c r="B635" s="12">
        <v>24</v>
      </c>
      <c r="C635" s="1" t="s">
        <v>5712</v>
      </c>
      <c r="D635" t="s">
        <v>5734</v>
      </c>
      <c r="E635" t="s">
        <v>4609</v>
      </c>
      <c r="F635" s="22">
        <v>19.739999999999998</v>
      </c>
      <c r="G635" t="str">
        <f>IFERROR(_xlfn.CONCAT("(",ROUND(Tabela_prod_oc[[#This Row],[QTD]]/VLOOKUP(Tabela_prod_oc[[#This Row],[PRODUTO]],Tabela_QTD_PCT[],3,0),2), " ", VLOOKUP(Tabela_prod_oc[[#This Row],[PRODUTO]],Tabela_QTD_PCT[],2,0),")"),"")</f>
        <v>(2 PCT)</v>
      </c>
      <c r="H635" s="1" t="str">
        <f>IFERROR((VLOOKUP(Tabela_prod_oc[[#This Row],[PRODUTO]],Tabela_QTD_PCT[],2,0)),"")</f>
        <v>PCT</v>
      </c>
      <c r="I635" s="20">
        <f>IFERROR((ROUND(Tabela_prod_oc[[#This Row],[QTD]]/VLOOKUP(Tabela_prod_oc[[#This Row],[PRODUTO]],Tabela_QTD_PCT[],3,0),2)),"0")</f>
        <v>2</v>
      </c>
      <c r="J635">
        <f>ROUNDUP(Tabela_prod_oc[[#This Row],[QTD DE PCT]],0)</f>
        <v>2</v>
      </c>
    </row>
    <row r="636" spans="1:10" hidden="1" x14ac:dyDescent="0.3">
      <c r="A636" s="1" t="s">
        <v>6817</v>
      </c>
      <c r="B636" s="12">
        <v>12</v>
      </c>
      <c r="C636" s="1" t="s">
        <v>5715</v>
      </c>
      <c r="D636" t="s">
        <v>5737</v>
      </c>
      <c r="E636" t="s">
        <v>4609</v>
      </c>
      <c r="F636" s="22">
        <v>26.34</v>
      </c>
      <c r="G636" t="str">
        <f>IFERROR(_xlfn.CONCAT("(",ROUND(Tabela_prod_oc[[#This Row],[QTD]]/VLOOKUP(Tabela_prod_oc[[#This Row],[PRODUTO]],Tabela_QTD_PCT[],3,0),2), " ", VLOOKUP(Tabela_prod_oc[[#This Row],[PRODUTO]],Tabela_QTD_PCT[],2,0),")"),"")</f>
        <v>(2 PCT)</v>
      </c>
      <c r="H636" s="1" t="str">
        <f>IFERROR((VLOOKUP(Tabela_prod_oc[[#This Row],[PRODUTO]],Tabela_QTD_PCT[],2,0)),"")</f>
        <v>PCT</v>
      </c>
      <c r="I636" s="20">
        <f>IFERROR((ROUND(Tabela_prod_oc[[#This Row],[QTD]]/VLOOKUP(Tabela_prod_oc[[#This Row],[PRODUTO]],Tabela_QTD_PCT[],3,0),2)),"0")</f>
        <v>2</v>
      </c>
      <c r="J636">
        <f>ROUNDUP(Tabela_prod_oc[[#This Row],[QTD DE PCT]],0)</f>
        <v>2</v>
      </c>
    </row>
    <row r="637" spans="1:10" hidden="1" x14ac:dyDescent="0.3">
      <c r="A637" s="1" t="s">
        <v>6816</v>
      </c>
      <c r="B637" s="12">
        <v>54</v>
      </c>
      <c r="C637" s="1" t="s">
        <v>5715</v>
      </c>
      <c r="D637" t="s">
        <v>5737</v>
      </c>
      <c r="E637" t="s">
        <v>4624</v>
      </c>
      <c r="F637" s="22">
        <v>160.11000000000001</v>
      </c>
      <c r="G637" t="str">
        <f>IFERROR(_xlfn.CONCAT("(",ROUND(Tabela_prod_oc[[#This Row],[QTD]]/VLOOKUP(Tabela_prod_oc[[#This Row],[PRODUTO]],Tabela_QTD_PCT[],3,0),2), " ", VLOOKUP(Tabela_prod_oc[[#This Row],[PRODUTO]],Tabela_QTD_PCT[],2,0),")"),"")</f>
        <v>(9 PCT)</v>
      </c>
      <c r="H637" s="1" t="str">
        <f>IFERROR((VLOOKUP(Tabela_prod_oc[[#This Row],[PRODUTO]],Tabela_QTD_PCT[],2,0)),"")</f>
        <v>PCT</v>
      </c>
      <c r="I637" s="20">
        <f>IFERROR((ROUND(Tabela_prod_oc[[#This Row],[QTD]]/VLOOKUP(Tabela_prod_oc[[#This Row],[PRODUTO]],Tabela_QTD_PCT[],3,0),2)),"0")</f>
        <v>9</v>
      </c>
      <c r="J637">
        <f>ROUNDUP(Tabela_prod_oc[[#This Row],[QTD DE PCT]],0)</f>
        <v>9</v>
      </c>
    </row>
    <row r="638" spans="1:10" hidden="1" x14ac:dyDescent="0.3">
      <c r="A638" s="1" t="s">
        <v>6812</v>
      </c>
      <c r="B638" s="12">
        <v>3</v>
      </c>
      <c r="C638" s="1" t="s">
        <v>5750</v>
      </c>
      <c r="D638" t="s">
        <v>5751</v>
      </c>
      <c r="E638" t="s">
        <v>4636</v>
      </c>
      <c r="F638" s="22">
        <v>29.52</v>
      </c>
      <c r="G638" t="str">
        <f>IFERROR(_xlfn.CONCAT("(",ROUND(Tabela_prod_oc[[#This Row],[QTD]]/VLOOKUP(Tabela_prod_oc[[#This Row],[PRODUTO]],Tabela_QTD_PCT[],3,0),2), " ", VLOOKUP(Tabela_prod_oc[[#This Row],[PRODUTO]],Tabela_QTD_PCT[],2,0),")"),"")</f>
        <v>(0,25 PCT)</v>
      </c>
      <c r="H638" s="1" t="str">
        <f>IFERROR((VLOOKUP(Tabela_prod_oc[[#This Row],[PRODUTO]],Tabela_QTD_PCT[],2,0)),"")</f>
        <v>PCT</v>
      </c>
      <c r="I638" s="20">
        <f>IFERROR((ROUND(Tabela_prod_oc[[#This Row],[QTD]]/VLOOKUP(Tabela_prod_oc[[#This Row],[PRODUTO]],Tabela_QTD_PCT[],3,0),2)),"0")</f>
        <v>0.25</v>
      </c>
      <c r="J638">
        <f>ROUNDUP(Tabela_prod_oc[[#This Row],[QTD DE PCT]],0)</f>
        <v>1</v>
      </c>
    </row>
    <row r="639" spans="1:10" hidden="1" x14ac:dyDescent="0.3">
      <c r="A639" s="1" t="s">
        <v>6812</v>
      </c>
      <c r="B639" s="12">
        <v>8</v>
      </c>
      <c r="C639" s="1" t="s">
        <v>5801</v>
      </c>
      <c r="D639" t="s">
        <v>5802</v>
      </c>
      <c r="E639" t="s">
        <v>4636</v>
      </c>
      <c r="F639" s="22">
        <v>22.55</v>
      </c>
      <c r="G639" t="str">
        <f>IFERROR(_xlfn.CONCAT("(",ROUND(Tabela_prod_oc[[#This Row],[QTD]]/VLOOKUP(Tabela_prod_oc[[#This Row],[PRODUTO]],Tabela_QTD_PCT[],3,0),2), " ", VLOOKUP(Tabela_prod_oc[[#This Row],[PRODUTO]],Tabela_QTD_PCT[],2,0),")"),"")</f>
        <v>(0,67 PCT)</v>
      </c>
      <c r="H639" s="1" t="str">
        <f>IFERROR((VLOOKUP(Tabela_prod_oc[[#This Row],[PRODUTO]],Tabela_QTD_PCT[],2,0)),"")</f>
        <v>PCT</v>
      </c>
      <c r="I639" s="20">
        <f>IFERROR((ROUND(Tabela_prod_oc[[#This Row],[QTD]]/VLOOKUP(Tabela_prod_oc[[#This Row],[PRODUTO]],Tabela_QTD_PCT[],3,0),2)),"0")</f>
        <v>0.67</v>
      </c>
      <c r="J639">
        <f>ROUNDUP(Tabela_prod_oc[[#This Row],[QTD DE PCT]],0)</f>
        <v>1</v>
      </c>
    </row>
    <row r="640" spans="1:10" hidden="1" x14ac:dyDescent="0.3">
      <c r="A640" s="1" t="s">
        <v>6812</v>
      </c>
      <c r="B640" s="12">
        <v>1</v>
      </c>
      <c r="C640" s="1" t="s">
        <v>5769</v>
      </c>
      <c r="D640" t="s">
        <v>5770</v>
      </c>
      <c r="E640" t="s">
        <v>4636</v>
      </c>
      <c r="F640" s="22">
        <v>37.39</v>
      </c>
      <c r="G640" t="str">
        <f>IFERROR(_xlfn.CONCAT("(",ROUND(Tabela_prod_oc[[#This Row],[QTD]]/VLOOKUP(Tabela_prod_oc[[#This Row],[PRODUTO]],Tabela_QTD_PCT[],3,0),2), " ", VLOOKUP(Tabela_prod_oc[[#This Row],[PRODUTO]],Tabela_QTD_PCT[],2,0),")"),"")</f>
        <v>(0,17 PCT)</v>
      </c>
      <c r="H640" s="1" t="str">
        <f>IFERROR((VLOOKUP(Tabela_prod_oc[[#This Row],[PRODUTO]],Tabela_QTD_PCT[],2,0)),"")</f>
        <v>PCT</v>
      </c>
      <c r="I640" s="20">
        <f>IFERROR((ROUND(Tabela_prod_oc[[#This Row],[QTD]]/VLOOKUP(Tabela_prod_oc[[#This Row],[PRODUTO]],Tabela_QTD_PCT[],3,0),2)),"0")</f>
        <v>0.17</v>
      </c>
      <c r="J640">
        <f>ROUNDUP(Tabela_prod_oc[[#This Row],[QTD DE PCT]],0)</f>
        <v>1</v>
      </c>
    </row>
    <row r="641" spans="1:10" hidden="1" x14ac:dyDescent="0.3">
      <c r="A641" s="1" t="s">
        <v>6812</v>
      </c>
      <c r="B641" s="12">
        <v>3</v>
      </c>
      <c r="C641" s="1" t="s">
        <v>5767</v>
      </c>
      <c r="D641" t="s">
        <v>5768</v>
      </c>
      <c r="E641" t="s">
        <v>4636</v>
      </c>
      <c r="F641" s="22">
        <v>25.52</v>
      </c>
      <c r="G641" t="str">
        <f>IFERROR(_xlfn.CONCAT("(",ROUND(Tabela_prod_oc[[#This Row],[QTD]]/VLOOKUP(Tabela_prod_oc[[#This Row],[PRODUTO]],Tabela_QTD_PCT[],3,0),2), " ", VLOOKUP(Tabela_prod_oc[[#This Row],[PRODUTO]],Tabela_QTD_PCT[],2,0),")"),"")</f>
        <v>(0,25 PCT)</v>
      </c>
      <c r="H641" s="1" t="str">
        <f>IFERROR((VLOOKUP(Tabela_prod_oc[[#This Row],[PRODUTO]],Tabela_QTD_PCT[],2,0)),"")</f>
        <v>PCT</v>
      </c>
      <c r="I641" s="20">
        <f>IFERROR((ROUND(Tabela_prod_oc[[#This Row],[QTD]]/VLOOKUP(Tabela_prod_oc[[#This Row],[PRODUTO]],Tabela_QTD_PCT[],3,0),2)),"0")</f>
        <v>0.25</v>
      </c>
      <c r="J641">
        <f>ROUNDUP(Tabela_prod_oc[[#This Row],[QTD DE PCT]],0)</f>
        <v>1</v>
      </c>
    </row>
    <row r="642" spans="1:10" hidden="1" x14ac:dyDescent="0.3">
      <c r="A642" s="1" t="s">
        <v>6812</v>
      </c>
      <c r="B642" s="12">
        <v>19</v>
      </c>
      <c r="C642" s="1" t="s">
        <v>5779</v>
      </c>
      <c r="D642" t="s">
        <v>5780</v>
      </c>
      <c r="E642" t="s">
        <v>4636</v>
      </c>
      <c r="F642" s="22">
        <v>51.04</v>
      </c>
      <c r="G642" t="str">
        <f>IFERROR(_xlfn.CONCAT("(",ROUND(Tabela_prod_oc[[#This Row],[QTD]]/VLOOKUP(Tabela_prod_oc[[#This Row],[PRODUTO]],Tabela_QTD_PCT[],3,0),2), " ", VLOOKUP(Tabela_prod_oc[[#This Row],[PRODUTO]],Tabela_QTD_PCT[],2,0),")"),"")</f>
        <v>(1,58 PCT)</v>
      </c>
      <c r="H642" s="1" t="str">
        <f>IFERROR((VLOOKUP(Tabela_prod_oc[[#This Row],[PRODUTO]],Tabela_QTD_PCT[],2,0)),"")</f>
        <v>PCT</v>
      </c>
      <c r="I642" s="20">
        <f>IFERROR((ROUND(Tabela_prod_oc[[#This Row],[QTD]]/VLOOKUP(Tabela_prod_oc[[#This Row],[PRODUTO]],Tabela_QTD_PCT[],3,0),2)),"0")</f>
        <v>1.58</v>
      </c>
      <c r="J642">
        <f>ROUNDUP(Tabela_prod_oc[[#This Row],[QTD DE PCT]],0)</f>
        <v>2</v>
      </c>
    </row>
    <row r="643" spans="1:10" hidden="1" x14ac:dyDescent="0.3">
      <c r="A643" s="1" t="s">
        <v>6812</v>
      </c>
      <c r="B643" s="12">
        <v>3</v>
      </c>
      <c r="C643" s="1" t="s">
        <v>5807</v>
      </c>
      <c r="D643" t="s">
        <v>5808</v>
      </c>
      <c r="E643" t="s">
        <v>4636</v>
      </c>
      <c r="F643" s="22">
        <v>29.73</v>
      </c>
      <c r="G643" t="str">
        <f>IFERROR(_xlfn.CONCAT("(",ROUND(Tabela_prod_oc[[#This Row],[QTD]]/VLOOKUP(Tabela_prod_oc[[#This Row],[PRODUTO]],Tabela_QTD_PCT[],3,0),2), " ", VLOOKUP(Tabela_prod_oc[[#This Row],[PRODUTO]],Tabela_QTD_PCT[],2,0),")"),"")</f>
        <v>(0,5 PCT)</v>
      </c>
      <c r="H643" s="1" t="str">
        <f>IFERROR((VLOOKUP(Tabela_prod_oc[[#This Row],[PRODUTO]],Tabela_QTD_PCT[],2,0)),"")</f>
        <v>PCT</v>
      </c>
      <c r="I643" s="20">
        <f>IFERROR((ROUND(Tabela_prod_oc[[#This Row],[QTD]]/VLOOKUP(Tabela_prod_oc[[#This Row],[PRODUTO]],Tabela_QTD_PCT[],3,0),2)),"0")</f>
        <v>0.5</v>
      </c>
      <c r="J643">
        <f>ROUNDUP(Tabela_prod_oc[[#This Row],[QTD DE PCT]],0)</f>
        <v>1</v>
      </c>
    </row>
    <row r="644" spans="1:10" hidden="1" x14ac:dyDescent="0.3">
      <c r="A644" s="1" t="s">
        <v>6812</v>
      </c>
      <c r="B644" s="12">
        <v>1</v>
      </c>
      <c r="C644" s="1" t="s">
        <v>5035</v>
      </c>
      <c r="D644" t="s">
        <v>5729</v>
      </c>
      <c r="E644" t="s">
        <v>4636</v>
      </c>
      <c r="F644" s="22">
        <v>34.46</v>
      </c>
      <c r="G644" t="str">
        <f>IFERROR(_xlfn.CONCAT("(",ROUND(Tabela_prod_oc[[#This Row],[QTD]]/VLOOKUP(Tabela_prod_oc[[#This Row],[PRODUTO]],Tabela_QTD_PCT[],3,0),2), " ", VLOOKUP(Tabela_prod_oc[[#This Row],[PRODUTO]],Tabela_QTD_PCT[],2,0),")"),"")</f>
        <v>(0,5 PCT)</v>
      </c>
      <c r="H644" s="1" t="str">
        <f>IFERROR((VLOOKUP(Tabela_prod_oc[[#This Row],[PRODUTO]],Tabela_QTD_PCT[],2,0)),"")</f>
        <v>PCT</v>
      </c>
      <c r="I644" s="20">
        <f>IFERROR((ROUND(Tabela_prod_oc[[#This Row],[QTD]]/VLOOKUP(Tabela_prod_oc[[#This Row],[PRODUTO]],Tabela_QTD_PCT[],3,0),2)),"0")</f>
        <v>0.5</v>
      </c>
      <c r="J644">
        <f>ROUNDUP(Tabela_prod_oc[[#This Row],[QTD DE PCT]],0)</f>
        <v>1</v>
      </c>
    </row>
    <row r="645" spans="1:10" hidden="1" x14ac:dyDescent="0.3">
      <c r="A645" s="1" t="s">
        <v>6812</v>
      </c>
      <c r="B645" s="12">
        <v>1</v>
      </c>
      <c r="C645" s="1" t="s">
        <v>5030</v>
      </c>
      <c r="D645" t="s">
        <v>5731</v>
      </c>
      <c r="E645" t="s">
        <v>4636</v>
      </c>
      <c r="F645" s="22">
        <v>30.38</v>
      </c>
      <c r="G645" t="str">
        <f>IFERROR(_xlfn.CONCAT("(",ROUND(Tabela_prod_oc[[#This Row],[QTD]]/VLOOKUP(Tabela_prod_oc[[#This Row],[PRODUTO]],Tabela_QTD_PCT[],3,0),2), " ", VLOOKUP(Tabela_prod_oc[[#This Row],[PRODUTO]],Tabela_QTD_PCT[],2,0),")"),"")</f>
        <v>(0,08 PCT)</v>
      </c>
      <c r="H645" s="1" t="str">
        <f>IFERROR((VLOOKUP(Tabela_prod_oc[[#This Row],[PRODUTO]],Tabela_QTD_PCT[],2,0)),"")</f>
        <v>PCT</v>
      </c>
      <c r="I645" s="20">
        <f>IFERROR((ROUND(Tabela_prod_oc[[#This Row],[QTD]]/VLOOKUP(Tabela_prod_oc[[#This Row],[PRODUTO]],Tabela_QTD_PCT[],3,0),2)),"0")</f>
        <v>0.08</v>
      </c>
      <c r="J645">
        <f>ROUNDUP(Tabela_prod_oc[[#This Row],[QTD DE PCT]],0)</f>
        <v>1</v>
      </c>
    </row>
    <row r="646" spans="1:10" hidden="1" x14ac:dyDescent="0.3">
      <c r="A646" s="1" t="s">
        <v>6810</v>
      </c>
      <c r="B646" s="12">
        <v>6</v>
      </c>
      <c r="C646" s="1" t="s">
        <v>5025</v>
      </c>
      <c r="D646" t="s">
        <v>5727</v>
      </c>
      <c r="E646" t="s">
        <v>4627</v>
      </c>
      <c r="F646" s="22">
        <v>17.940000000000001</v>
      </c>
      <c r="G646" t="str">
        <f>IFERROR(_xlfn.CONCAT("(",ROUND(Tabela_prod_oc[[#This Row],[QTD]]/VLOOKUP(Tabela_prod_oc[[#This Row],[PRODUTO]],Tabela_QTD_PCT[],3,0),2), " ", VLOOKUP(Tabela_prod_oc[[#This Row],[PRODUTO]],Tabela_QTD_PCT[],2,0),")"),"")</f>
        <v>(1 PCT)</v>
      </c>
      <c r="H646" s="1" t="str">
        <f>IFERROR((VLOOKUP(Tabela_prod_oc[[#This Row],[PRODUTO]],Tabela_QTD_PCT[],2,0)),"")</f>
        <v>PCT</v>
      </c>
      <c r="I646" s="20">
        <f>IFERROR((ROUND(Tabela_prod_oc[[#This Row],[QTD]]/VLOOKUP(Tabela_prod_oc[[#This Row],[PRODUTO]],Tabela_QTD_PCT[],3,0),2)),"0")</f>
        <v>1</v>
      </c>
      <c r="J646">
        <f>ROUNDUP(Tabela_prod_oc[[#This Row],[QTD DE PCT]],0)</f>
        <v>1</v>
      </c>
    </row>
    <row r="647" spans="1:10" hidden="1" x14ac:dyDescent="0.3">
      <c r="A647" s="1" t="s">
        <v>6809</v>
      </c>
      <c r="B647" s="12">
        <v>1</v>
      </c>
      <c r="C647" s="1" t="s">
        <v>5777</v>
      </c>
      <c r="D647" t="s">
        <v>5778</v>
      </c>
      <c r="E647" t="s">
        <v>4636</v>
      </c>
      <c r="F647" s="22">
        <v>21.4</v>
      </c>
      <c r="G647" t="str">
        <f>IFERROR(_xlfn.CONCAT("(",ROUND(Tabela_prod_oc[[#This Row],[QTD]]/VLOOKUP(Tabela_prod_oc[[#This Row],[PRODUTO]],Tabela_QTD_PCT[],3,0),2), " ", VLOOKUP(Tabela_prod_oc[[#This Row],[PRODUTO]],Tabela_QTD_PCT[],2,0),")"),"")</f>
        <v>(0,17 PCT)</v>
      </c>
      <c r="H647" s="1" t="str">
        <f>IFERROR((VLOOKUP(Tabela_prod_oc[[#This Row],[PRODUTO]],Tabela_QTD_PCT[],2,0)),"")</f>
        <v>PCT</v>
      </c>
      <c r="I647" s="20">
        <f>IFERROR((ROUND(Tabela_prod_oc[[#This Row],[QTD]]/VLOOKUP(Tabela_prod_oc[[#This Row],[PRODUTO]],Tabela_QTD_PCT[],3,0),2)),"0")</f>
        <v>0.17</v>
      </c>
      <c r="J647">
        <f>ROUNDUP(Tabela_prod_oc[[#This Row],[QTD DE PCT]],0)</f>
        <v>1</v>
      </c>
    </row>
    <row r="648" spans="1:10" hidden="1" x14ac:dyDescent="0.3">
      <c r="A648" s="1" t="s">
        <v>6809</v>
      </c>
      <c r="B648" s="12">
        <v>1</v>
      </c>
      <c r="C648" s="1" t="s">
        <v>5715</v>
      </c>
      <c r="D648" t="s">
        <v>5737</v>
      </c>
      <c r="E648" t="s">
        <v>4636</v>
      </c>
      <c r="F648" s="22">
        <v>21.4</v>
      </c>
      <c r="G648" t="str">
        <f>IFERROR(_xlfn.CONCAT("(",ROUND(Tabela_prod_oc[[#This Row],[QTD]]/VLOOKUP(Tabela_prod_oc[[#This Row],[PRODUTO]],Tabela_QTD_PCT[],3,0),2), " ", VLOOKUP(Tabela_prod_oc[[#This Row],[PRODUTO]],Tabela_QTD_PCT[],2,0),")"),"")</f>
        <v>(0,17 PCT)</v>
      </c>
      <c r="H648" s="1" t="str">
        <f>IFERROR((VLOOKUP(Tabela_prod_oc[[#This Row],[PRODUTO]],Tabela_QTD_PCT[],2,0)),"")</f>
        <v>PCT</v>
      </c>
      <c r="I648" s="20">
        <f>IFERROR((ROUND(Tabela_prod_oc[[#This Row],[QTD]]/VLOOKUP(Tabela_prod_oc[[#This Row],[PRODUTO]],Tabela_QTD_PCT[],3,0),2)),"0")</f>
        <v>0.17</v>
      </c>
      <c r="J648">
        <f>ROUNDUP(Tabela_prod_oc[[#This Row],[QTD DE PCT]],0)</f>
        <v>1</v>
      </c>
    </row>
    <row r="649" spans="1:10" hidden="1" x14ac:dyDescent="0.3">
      <c r="A649" s="1" t="s">
        <v>6808</v>
      </c>
      <c r="B649" s="12">
        <v>210</v>
      </c>
      <c r="C649" s="1" t="s">
        <v>5025</v>
      </c>
      <c r="D649" t="s">
        <v>5727</v>
      </c>
      <c r="E649" t="s">
        <v>4627</v>
      </c>
      <c r="F649" s="22">
        <v>462.35</v>
      </c>
      <c r="G649" t="str">
        <f>IFERROR(_xlfn.CONCAT("(",ROUND(Tabela_prod_oc[[#This Row],[QTD]]/VLOOKUP(Tabela_prod_oc[[#This Row],[PRODUTO]],Tabela_QTD_PCT[],3,0),2), " ", VLOOKUP(Tabela_prod_oc[[#This Row],[PRODUTO]],Tabela_QTD_PCT[],2,0),")"),"")</f>
        <v>(35 PCT)</v>
      </c>
      <c r="H649" s="1" t="str">
        <f>IFERROR((VLOOKUP(Tabela_prod_oc[[#This Row],[PRODUTO]],Tabela_QTD_PCT[],2,0)),"")</f>
        <v>PCT</v>
      </c>
      <c r="I649" s="20">
        <f>IFERROR((ROUND(Tabela_prod_oc[[#This Row],[QTD]]/VLOOKUP(Tabela_prod_oc[[#This Row],[PRODUTO]],Tabela_QTD_PCT[],3,0),2)),"0")</f>
        <v>35</v>
      </c>
      <c r="J649">
        <f>ROUNDUP(Tabela_prod_oc[[#This Row],[QTD DE PCT]],0)</f>
        <v>35</v>
      </c>
    </row>
    <row r="650" spans="1:10" hidden="1" x14ac:dyDescent="0.3">
      <c r="A650" s="1" t="s">
        <v>6805</v>
      </c>
      <c r="B650" s="12">
        <v>0</v>
      </c>
      <c r="E650" t="s">
        <v>4628</v>
      </c>
      <c r="F650" s="22">
        <v>10796.62</v>
      </c>
      <c r="G650" t="str">
        <f>IFERROR(_xlfn.CONCAT("(",ROUND(Tabela_prod_oc[[#This Row],[QTD]]/VLOOKUP(Tabela_prod_oc[[#This Row],[PRODUTO]],Tabela_QTD_PCT[],3,0),2), " ", VLOOKUP(Tabela_prod_oc[[#This Row],[PRODUTO]],Tabela_QTD_PCT[],2,0),")"),"")</f>
        <v/>
      </c>
      <c r="H650" s="1" t="str">
        <f>IFERROR((VLOOKUP(Tabela_prod_oc[[#This Row],[PRODUTO]],Tabela_QTD_PCT[],2,0)),"")</f>
        <v/>
      </c>
      <c r="I650" s="20" t="str">
        <f>IFERROR((ROUND(Tabela_prod_oc[[#This Row],[QTD]]/VLOOKUP(Tabela_prod_oc[[#This Row],[PRODUTO]],Tabela_QTD_PCT[],3,0),2)),"0")</f>
        <v>0</v>
      </c>
      <c r="J650">
        <f>ROUNDUP(Tabela_prod_oc[[#This Row],[QTD DE PCT]],0)</f>
        <v>0</v>
      </c>
    </row>
    <row r="651" spans="1:10" hidden="1" x14ac:dyDescent="0.3">
      <c r="A651" s="1" t="s">
        <v>6803</v>
      </c>
      <c r="B651" s="12">
        <v>1</v>
      </c>
      <c r="C651" s="1" t="s">
        <v>5035</v>
      </c>
      <c r="D651" t="s">
        <v>5729</v>
      </c>
      <c r="E651" t="s">
        <v>4613</v>
      </c>
      <c r="F651" s="22">
        <v>14.25</v>
      </c>
      <c r="G651" t="str">
        <f>IFERROR(_xlfn.CONCAT("(",ROUND(Tabela_prod_oc[[#This Row],[QTD]]/VLOOKUP(Tabela_prod_oc[[#This Row],[PRODUTO]],Tabela_QTD_PCT[],3,0),2), " ", VLOOKUP(Tabela_prod_oc[[#This Row],[PRODUTO]],Tabela_QTD_PCT[],2,0),")"),"")</f>
        <v>(0,5 PCT)</v>
      </c>
      <c r="H651" s="1" t="str">
        <f>IFERROR((VLOOKUP(Tabela_prod_oc[[#This Row],[PRODUTO]],Tabela_QTD_PCT[],2,0)),"")</f>
        <v>PCT</v>
      </c>
      <c r="I651" s="20">
        <f>IFERROR((ROUND(Tabela_prod_oc[[#This Row],[QTD]]/VLOOKUP(Tabela_prod_oc[[#This Row],[PRODUTO]],Tabela_QTD_PCT[],3,0),2)),"0")</f>
        <v>0.5</v>
      </c>
      <c r="J651">
        <f>ROUNDUP(Tabela_prod_oc[[#This Row],[QTD DE PCT]],0)</f>
        <v>1</v>
      </c>
    </row>
    <row r="652" spans="1:10" hidden="1" x14ac:dyDescent="0.3">
      <c r="A652" s="1" t="s">
        <v>6802</v>
      </c>
      <c r="B652" s="12">
        <v>0</v>
      </c>
      <c r="E652" t="s">
        <v>4636</v>
      </c>
      <c r="F652" s="22">
        <v>194.72</v>
      </c>
      <c r="G652" t="str">
        <f>IFERROR(_xlfn.CONCAT("(",ROUND(Tabela_prod_oc[[#This Row],[QTD]]/VLOOKUP(Tabela_prod_oc[[#This Row],[PRODUTO]],Tabela_QTD_PCT[],3,0),2), " ", VLOOKUP(Tabela_prod_oc[[#This Row],[PRODUTO]],Tabela_QTD_PCT[],2,0),")"),"")</f>
        <v/>
      </c>
      <c r="H652" s="1" t="str">
        <f>IFERROR((VLOOKUP(Tabela_prod_oc[[#This Row],[PRODUTO]],Tabela_QTD_PCT[],2,0)),"")</f>
        <v/>
      </c>
      <c r="I652" s="20" t="str">
        <f>IFERROR((ROUND(Tabela_prod_oc[[#This Row],[QTD]]/VLOOKUP(Tabela_prod_oc[[#This Row],[PRODUTO]],Tabela_QTD_PCT[],3,0),2)),"0")</f>
        <v>0</v>
      </c>
      <c r="J652">
        <f>ROUNDUP(Tabela_prod_oc[[#This Row],[QTD DE PCT]],0)</f>
        <v>0</v>
      </c>
    </row>
    <row r="653" spans="1:10" hidden="1" x14ac:dyDescent="0.3">
      <c r="A653" s="1" t="s">
        <v>6801</v>
      </c>
      <c r="B653" s="12">
        <v>1</v>
      </c>
      <c r="C653" s="1" t="s">
        <v>5744</v>
      </c>
      <c r="D653" t="s">
        <v>5745</v>
      </c>
      <c r="E653" t="s">
        <v>4627</v>
      </c>
      <c r="F653" s="22">
        <v>23.21</v>
      </c>
      <c r="G653" t="str">
        <f>IFERROR(_xlfn.CONCAT("(",ROUND(Tabela_prod_oc[[#This Row],[QTD]]/VLOOKUP(Tabela_prod_oc[[#This Row],[PRODUTO]],Tabela_QTD_PCT[],3,0),2), " ", VLOOKUP(Tabela_prod_oc[[#This Row],[PRODUTO]],Tabela_QTD_PCT[],2,0),")"),"")</f>
        <v>(0,08 PCT)</v>
      </c>
      <c r="H653" s="1" t="str">
        <f>IFERROR((VLOOKUP(Tabela_prod_oc[[#This Row],[PRODUTO]],Tabela_QTD_PCT[],2,0)),"")</f>
        <v>PCT</v>
      </c>
      <c r="I653" s="20">
        <f>IFERROR((ROUND(Tabela_prod_oc[[#This Row],[QTD]]/VLOOKUP(Tabela_prod_oc[[#This Row],[PRODUTO]],Tabela_QTD_PCT[],3,0),2)),"0")</f>
        <v>0.08</v>
      </c>
      <c r="J653">
        <f>ROUNDUP(Tabela_prod_oc[[#This Row],[QTD DE PCT]],0)</f>
        <v>1</v>
      </c>
    </row>
    <row r="654" spans="1:10" hidden="1" x14ac:dyDescent="0.3">
      <c r="A654" s="1" t="s">
        <v>6796</v>
      </c>
      <c r="B654" s="12">
        <v>0</v>
      </c>
      <c r="E654" t="s">
        <v>4619</v>
      </c>
      <c r="F654" s="22">
        <v>749.49</v>
      </c>
      <c r="G654" t="str">
        <f>IFERROR(_xlfn.CONCAT("(",ROUND(Tabela_prod_oc[[#This Row],[QTD]]/VLOOKUP(Tabela_prod_oc[[#This Row],[PRODUTO]],Tabela_QTD_PCT[],3,0),2), " ", VLOOKUP(Tabela_prod_oc[[#This Row],[PRODUTO]],Tabela_QTD_PCT[],2,0),")"),"")</f>
        <v/>
      </c>
      <c r="H654" s="1" t="str">
        <f>IFERROR((VLOOKUP(Tabela_prod_oc[[#This Row],[PRODUTO]],Tabela_QTD_PCT[],2,0)),"")</f>
        <v/>
      </c>
      <c r="I654" s="20" t="str">
        <f>IFERROR((ROUND(Tabela_prod_oc[[#This Row],[QTD]]/VLOOKUP(Tabela_prod_oc[[#This Row],[PRODUTO]],Tabela_QTD_PCT[],3,0),2)),"0")</f>
        <v>0</v>
      </c>
      <c r="J654">
        <f>ROUNDUP(Tabela_prod_oc[[#This Row],[QTD DE PCT]],0)</f>
        <v>0</v>
      </c>
    </row>
    <row r="655" spans="1:10" hidden="1" x14ac:dyDescent="0.3">
      <c r="A655" s="1" t="s">
        <v>6794</v>
      </c>
      <c r="B655" s="12">
        <v>300</v>
      </c>
      <c r="C655" s="1" t="s">
        <v>5712</v>
      </c>
      <c r="D655" t="s">
        <v>5734</v>
      </c>
      <c r="E655" t="s">
        <v>4604</v>
      </c>
      <c r="F655" s="22">
        <v>303.25</v>
      </c>
      <c r="G655" t="str">
        <f>IFERROR(_xlfn.CONCAT("(",ROUND(Tabela_prod_oc[[#This Row],[QTD]]/VLOOKUP(Tabela_prod_oc[[#This Row],[PRODUTO]],Tabela_QTD_PCT[],3,0),2), " ", VLOOKUP(Tabela_prod_oc[[#This Row],[PRODUTO]],Tabela_QTD_PCT[],2,0),")"),"")</f>
        <v>(25 PCT)</v>
      </c>
      <c r="H655" s="1" t="str">
        <f>IFERROR((VLOOKUP(Tabela_prod_oc[[#This Row],[PRODUTO]],Tabela_QTD_PCT[],2,0)),"")</f>
        <v>PCT</v>
      </c>
      <c r="I655" s="20">
        <f>IFERROR((ROUND(Tabela_prod_oc[[#This Row],[QTD]]/VLOOKUP(Tabela_prod_oc[[#This Row],[PRODUTO]],Tabela_QTD_PCT[],3,0),2)),"0")</f>
        <v>25</v>
      </c>
      <c r="J655">
        <f>ROUNDUP(Tabela_prod_oc[[#This Row],[QTD DE PCT]],0)</f>
        <v>25</v>
      </c>
    </row>
    <row r="656" spans="1:10" hidden="1" x14ac:dyDescent="0.3">
      <c r="A656" s="1" t="s">
        <v>6787</v>
      </c>
      <c r="B656" s="12">
        <v>5</v>
      </c>
      <c r="C656" s="1" t="s">
        <v>5777</v>
      </c>
      <c r="D656" t="s">
        <v>5778</v>
      </c>
      <c r="E656" t="s">
        <v>4606</v>
      </c>
      <c r="F656" s="22">
        <v>19.52</v>
      </c>
      <c r="G656" t="str">
        <f>IFERROR(_xlfn.CONCAT("(",ROUND(Tabela_prod_oc[[#This Row],[QTD]]/VLOOKUP(Tabela_prod_oc[[#This Row],[PRODUTO]],Tabela_QTD_PCT[],3,0),2), " ", VLOOKUP(Tabela_prod_oc[[#This Row],[PRODUTO]],Tabela_QTD_PCT[],2,0),")"),"")</f>
        <v>(0,83 PCT)</v>
      </c>
      <c r="H656" s="1" t="str">
        <f>IFERROR((VLOOKUP(Tabela_prod_oc[[#This Row],[PRODUTO]],Tabela_QTD_PCT[],2,0)),"")</f>
        <v>PCT</v>
      </c>
      <c r="I656" s="20">
        <f>IFERROR((ROUND(Tabela_prod_oc[[#This Row],[QTD]]/VLOOKUP(Tabela_prod_oc[[#This Row],[PRODUTO]],Tabela_QTD_PCT[],3,0),2)),"0")</f>
        <v>0.83</v>
      </c>
      <c r="J656">
        <f>ROUNDUP(Tabela_prod_oc[[#This Row],[QTD DE PCT]],0)</f>
        <v>1</v>
      </c>
    </row>
    <row r="657" spans="1:10" hidden="1" x14ac:dyDescent="0.3">
      <c r="A657" s="1" t="s">
        <v>6786</v>
      </c>
      <c r="B657" s="12">
        <v>6</v>
      </c>
      <c r="C657" s="1" t="s">
        <v>5777</v>
      </c>
      <c r="D657" t="s">
        <v>5778</v>
      </c>
      <c r="E657" t="s">
        <v>4636</v>
      </c>
      <c r="F657" s="22">
        <v>24.25</v>
      </c>
      <c r="G657" t="str">
        <f>IFERROR(_xlfn.CONCAT("(",ROUND(Tabela_prod_oc[[#This Row],[QTD]]/VLOOKUP(Tabela_prod_oc[[#This Row],[PRODUTO]],Tabela_QTD_PCT[],3,0),2), " ", VLOOKUP(Tabela_prod_oc[[#This Row],[PRODUTO]],Tabela_QTD_PCT[],2,0),")"),"")</f>
        <v>(1 PCT)</v>
      </c>
      <c r="H657" s="1" t="str">
        <f>IFERROR((VLOOKUP(Tabela_prod_oc[[#This Row],[PRODUTO]],Tabela_QTD_PCT[],2,0)),"")</f>
        <v>PCT</v>
      </c>
      <c r="I657" s="20">
        <f>IFERROR((ROUND(Tabela_prod_oc[[#This Row],[QTD]]/VLOOKUP(Tabela_prod_oc[[#This Row],[PRODUTO]],Tabela_QTD_PCT[],3,0),2)),"0")</f>
        <v>1</v>
      </c>
      <c r="J657">
        <f>ROUNDUP(Tabela_prod_oc[[#This Row],[QTD DE PCT]],0)</f>
        <v>1</v>
      </c>
    </row>
    <row r="658" spans="1:10" hidden="1" x14ac:dyDescent="0.3">
      <c r="A658" s="1" t="s">
        <v>6784</v>
      </c>
      <c r="B658" s="12">
        <v>0</v>
      </c>
      <c r="E658" t="s">
        <v>4632</v>
      </c>
      <c r="F658" s="22">
        <v>2640.46</v>
      </c>
      <c r="G658" t="str">
        <f>IFERROR(_xlfn.CONCAT("(",ROUND(Tabela_prod_oc[[#This Row],[QTD]]/VLOOKUP(Tabela_prod_oc[[#This Row],[PRODUTO]],Tabela_QTD_PCT[],3,0),2), " ", VLOOKUP(Tabela_prod_oc[[#This Row],[PRODUTO]],Tabela_QTD_PCT[],2,0),")"),"")</f>
        <v/>
      </c>
      <c r="H658" s="1" t="str">
        <f>IFERROR((VLOOKUP(Tabela_prod_oc[[#This Row],[PRODUTO]],Tabela_QTD_PCT[],2,0)),"")</f>
        <v/>
      </c>
      <c r="I658" s="20" t="str">
        <f>IFERROR((ROUND(Tabela_prod_oc[[#This Row],[QTD]]/VLOOKUP(Tabela_prod_oc[[#This Row],[PRODUTO]],Tabela_QTD_PCT[],3,0),2)),"0")</f>
        <v>0</v>
      </c>
      <c r="J658">
        <f>ROUNDUP(Tabela_prod_oc[[#This Row],[QTD DE PCT]],0)</f>
        <v>0</v>
      </c>
    </row>
    <row r="659" spans="1:10" hidden="1" x14ac:dyDescent="0.3">
      <c r="A659" s="1" t="s">
        <v>6783</v>
      </c>
      <c r="B659" s="12">
        <v>0</v>
      </c>
      <c r="E659" t="s">
        <v>4636</v>
      </c>
      <c r="F659" s="22">
        <v>4743.6899999999996</v>
      </c>
      <c r="G659" t="str">
        <f>IFERROR(_xlfn.CONCAT("(",ROUND(Tabela_prod_oc[[#This Row],[QTD]]/VLOOKUP(Tabela_prod_oc[[#This Row],[PRODUTO]],Tabela_QTD_PCT[],3,0),2), " ", VLOOKUP(Tabela_prod_oc[[#This Row],[PRODUTO]],Tabela_QTD_PCT[],2,0),")"),"")</f>
        <v/>
      </c>
      <c r="H659" s="1" t="str">
        <f>IFERROR((VLOOKUP(Tabela_prod_oc[[#This Row],[PRODUTO]],Tabela_QTD_PCT[],2,0)),"")</f>
        <v/>
      </c>
      <c r="I659" s="20" t="str">
        <f>IFERROR((ROUND(Tabela_prod_oc[[#This Row],[QTD]]/VLOOKUP(Tabela_prod_oc[[#This Row],[PRODUTO]],Tabela_QTD_PCT[],3,0),2)),"0")</f>
        <v>0</v>
      </c>
      <c r="J659">
        <f>ROUNDUP(Tabela_prod_oc[[#This Row],[QTD DE PCT]],0)</f>
        <v>0</v>
      </c>
    </row>
    <row r="660" spans="1:10" hidden="1" x14ac:dyDescent="0.3">
      <c r="A660" s="1" t="s">
        <v>6782</v>
      </c>
      <c r="B660" s="12">
        <v>6</v>
      </c>
      <c r="C660" s="1" t="s">
        <v>5777</v>
      </c>
      <c r="D660" t="s">
        <v>5778</v>
      </c>
      <c r="E660" t="s">
        <v>4627</v>
      </c>
      <c r="F660" s="22">
        <v>21.4</v>
      </c>
      <c r="G660" t="str">
        <f>IFERROR(_xlfn.CONCAT("(",ROUND(Tabela_prod_oc[[#This Row],[QTD]]/VLOOKUP(Tabela_prod_oc[[#This Row],[PRODUTO]],Tabela_QTD_PCT[],3,0),2), " ", VLOOKUP(Tabela_prod_oc[[#This Row],[PRODUTO]],Tabela_QTD_PCT[],2,0),")"),"")</f>
        <v>(1 PCT)</v>
      </c>
      <c r="H660" s="1" t="str">
        <f>IFERROR((VLOOKUP(Tabela_prod_oc[[#This Row],[PRODUTO]],Tabela_QTD_PCT[],2,0)),"")</f>
        <v>PCT</v>
      </c>
      <c r="I660" s="20">
        <f>IFERROR((ROUND(Tabela_prod_oc[[#This Row],[QTD]]/VLOOKUP(Tabela_prod_oc[[#This Row],[PRODUTO]],Tabela_QTD_PCT[],3,0),2)),"0")</f>
        <v>1</v>
      </c>
      <c r="J660">
        <f>ROUNDUP(Tabela_prod_oc[[#This Row],[QTD DE PCT]],0)</f>
        <v>1</v>
      </c>
    </row>
    <row r="661" spans="1:10" hidden="1" x14ac:dyDescent="0.3">
      <c r="A661" s="1" t="s">
        <v>6782</v>
      </c>
      <c r="B661" s="12">
        <v>12</v>
      </c>
      <c r="C661" s="1" t="s">
        <v>5779</v>
      </c>
      <c r="D661" t="s">
        <v>5780</v>
      </c>
      <c r="E661" t="s">
        <v>4627</v>
      </c>
      <c r="F661" s="22">
        <v>18.14</v>
      </c>
      <c r="G661" t="str">
        <f>IFERROR(_xlfn.CONCAT("(",ROUND(Tabela_prod_oc[[#This Row],[QTD]]/VLOOKUP(Tabela_prod_oc[[#This Row],[PRODUTO]],Tabela_QTD_PCT[],3,0),2), " ", VLOOKUP(Tabela_prod_oc[[#This Row],[PRODUTO]],Tabela_QTD_PCT[],2,0),")"),"")</f>
        <v>(1 PCT)</v>
      </c>
      <c r="H661" s="1" t="str">
        <f>IFERROR((VLOOKUP(Tabela_prod_oc[[#This Row],[PRODUTO]],Tabela_QTD_PCT[],2,0)),"")</f>
        <v>PCT</v>
      </c>
      <c r="I661" s="20">
        <f>IFERROR((ROUND(Tabela_prod_oc[[#This Row],[QTD]]/VLOOKUP(Tabela_prod_oc[[#This Row],[PRODUTO]],Tabela_QTD_PCT[],3,0),2)),"0")</f>
        <v>1</v>
      </c>
      <c r="J661">
        <f>ROUNDUP(Tabela_prod_oc[[#This Row],[QTD DE PCT]],0)</f>
        <v>1</v>
      </c>
    </row>
    <row r="662" spans="1:10" hidden="1" x14ac:dyDescent="0.3">
      <c r="A662" s="1" t="s">
        <v>6782</v>
      </c>
      <c r="B662" s="12">
        <v>2</v>
      </c>
      <c r="C662" s="1" t="s">
        <v>5035</v>
      </c>
      <c r="D662" t="s">
        <v>5729</v>
      </c>
      <c r="E662" t="s">
        <v>4627</v>
      </c>
      <c r="F662" s="22">
        <v>16.309999999999999</v>
      </c>
      <c r="G662" t="str">
        <f>IFERROR(_xlfn.CONCAT("(",ROUND(Tabela_prod_oc[[#This Row],[QTD]]/VLOOKUP(Tabela_prod_oc[[#This Row],[PRODUTO]],Tabela_QTD_PCT[],3,0),2), " ", VLOOKUP(Tabela_prod_oc[[#This Row],[PRODUTO]],Tabela_QTD_PCT[],2,0),")"),"")</f>
        <v>(1 PCT)</v>
      </c>
      <c r="H662" s="1" t="str">
        <f>IFERROR((VLOOKUP(Tabela_prod_oc[[#This Row],[PRODUTO]],Tabela_QTD_PCT[],2,0)),"")</f>
        <v>PCT</v>
      </c>
      <c r="I662" s="20">
        <f>IFERROR((ROUND(Tabela_prod_oc[[#This Row],[QTD]]/VLOOKUP(Tabela_prod_oc[[#This Row],[PRODUTO]],Tabela_QTD_PCT[],3,0),2)),"0")</f>
        <v>1</v>
      </c>
      <c r="J662">
        <f>ROUNDUP(Tabela_prod_oc[[#This Row],[QTD DE PCT]],0)</f>
        <v>1</v>
      </c>
    </row>
    <row r="663" spans="1:10" hidden="1" x14ac:dyDescent="0.3">
      <c r="A663" s="1" t="s">
        <v>6782</v>
      </c>
      <c r="B663" s="12">
        <v>12</v>
      </c>
      <c r="C663" s="1" t="s">
        <v>5809</v>
      </c>
      <c r="D663" t="s">
        <v>5810</v>
      </c>
      <c r="E663" t="s">
        <v>4627</v>
      </c>
      <c r="F663" s="22">
        <v>17.25</v>
      </c>
      <c r="G663" t="str">
        <f>IFERROR(_xlfn.CONCAT("(",ROUND(Tabela_prod_oc[[#This Row],[QTD]]/VLOOKUP(Tabela_prod_oc[[#This Row],[PRODUTO]],Tabela_QTD_PCT[],3,0),2), " ", VLOOKUP(Tabela_prod_oc[[#This Row],[PRODUTO]],Tabela_QTD_PCT[],2,0),")"),"")</f>
        <v>(1 PCT)</v>
      </c>
      <c r="H663" s="1" t="str">
        <f>IFERROR((VLOOKUP(Tabela_prod_oc[[#This Row],[PRODUTO]],Tabela_QTD_PCT[],2,0)),"")</f>
        <v>PCT</v>
      </c>
      <c r="I663" s="20">
        <f>IFERROR((ROUND(Tabela_prod_oc[[#This Row],[QTD]]/VLOOKUP(Tabela_prod_oc[[#This Row],[PRODUTO]],Tabela_QTD_PCT[],3,0),2)),"0")</f>
        <v>1</v>
      </c>
      <c r="J663">
        <f>ROUNDUP(Tabela_prod_oc[[#This Row],[QTD DE PCT]],0)</f>
        <v>1</v>
      </c>
    </row>
    <row r="664" spans="1:10" hidden="1" x14ac:dyDescent="0.3">
      <c r="A664" s="1" t="s">
        <v>6782</v>
      </c>
      <c r="B664" s="12">
        <v>60</v>
      </c>
      <c r="C664" s="1" t="s">
        <v>5759</v>
      </c>
      <c r="D664" t="s">
        <v>5760</v>
      </c>
      <c r="E664" t="s">
        <v>4627</v>
      </c>
      <c r="F664" s="22">
        <v>63.65</v>
      </c>
      <c r="G664" t="str">
        <f>IFERROR(_xlfn.CONCAT("(",ROUND(Tabela_prod_oc[[#This Row],[QTD]]/VLOOKUP(Tabela_prod_oc[[#This Row],[PRODUTO]],Tabela_QTD_PCT[],3,0),2), " ", VLOOKUP(Tabela_prod_oc[[#This Row],[PRODUTO]],Tabela_QTD_PCT[],2,0),")"),"")</f>
        <v>(5 PCT)</v>
      </c>
      <c r="H664" s="1" t="str">
        <f>IFERROR((VLOOKUP(Tabela_prod_oc[[#This Row],[PRODUTO]],Tabela_QTD_PCT[],2,0)),"")</f>
        <v>PCT</v>
      </c>
      <c r="I664" s="20">
        <f>IFERROR((ROUND(Tabela_prod_oc[[#This Row],[QTD]]/VLOOKUP(Tabela_prod_oc[[#This Row],[PRODUTO]],Tabela_QTD_PCT[],3,0),2)),"0")</f>
        <v>5</v>
      </c>
      <c r="J664">
        <f>ROUNDUP(Tabela_prod_oc[[#This Row],[QTD DE PCT]],0)</f>
        <v>5</v>
      </c>
    </row>
    <row r="665" spans="1:10" hidden="1" x14ac:dyDescent="0.3">
      <c r="A665" s="1" t="s">
        <v>6778</v>
      </c>
      <c r="B665" s="12">
        <v>1</v>
      </c>
      <c r="C665" s="1" t="s">
        <v>5779</v>
      </c>
      <c r="D665" t="s">
        <v>5780</v>
      </c>
      <c r="E665" t="s">
        <v>4636</v>
      </c>
      <c r="F665" s="22">
        <v>14.89</v>
      </c>
      <c r="G665" t="str">
        <f>IFERROR(_xlfn.CONCAT("(",ROUND(Tabela_prod_oc[[#This Row],[QTD]]/VLOOKUP(Tabela_prod_oc[[#This Row],[PRODUTO]],Tabela_QTD_PCT[],3,0),2), " ", VLOOKUP(Tabela_prod_oc[[#This Row],[PRODUTO]],Tabela_QTD_PCT[],2,0),")"),"")</f>
        <v>(0,08 PCT)</v>
      </c>
      <c r="H665" s="1" t="str">
        <f>IFERROR((VLOOKUP(Tabela_prod_oc[[#This Row],[PRODUTO]],Tabela_QTD_PCT[],2,0)),"")</f>
        <v>PCT</v>
      </c>
      <c r="I665" s="20">
        <f>IFERROR((ROUND(Tabela_prod_oc[[#This Row],[QTD]]/VLOOKUP(Tabela_prod_oc[[#This Row],[PRODUTO]],Tabela_QTD_PCT[],3,0),2)),"0")</f>
        <v>0.08</v>
      </c>
      <c r="J665">
        <f>ROUNDUP(Tabela_prod_oc[[#This Row],[QTD DE PCT]],0)</f>
        <v>1</v>
      </c>
    </row>
    <row r="666" spans="1:10" hidden="1" x14ac:dyDescent="0.3">
      <c r="A666" s="1" t="s">
        <v>6773</v>
      </c>
      <c r="B666" s="12">
        <v>1</v>
      </c>
      <c r="C666" s="1" t="s">
        <v>5715</v>
      </c>
      <c r="D666" t="s">
        <v>5737</v>
      </c>
      <c r="E666" t="s">
        <v>4607</v>
      </c>
      <c r="F666" s="22">
        <v>17.79</v>
      </c>
      <c r="G666" t="str">
        <f>IFERROR(_xlfn.CONCAT("(",ROUND(Tabela_prod_oc[[#This Row],[QTD]]/VLOOKUP(Tabela_prod_oc[[#This Row],[PRODUTO]],Tabela_QTD_PCT[],3,0),2), " ", VLOOKUP(Tabela_prod_oc[[#This Row],[PRODUTO]],Tabela_QTD_PCT[],2,0),")"),"")</f>
        <v>(0,17 PCT)</v>
      </c>
      <c r="H666" s="1" t="str">
        <f>IFERROR((VLOOKUP(Tabela_prod_oc[[#This Row],[PRODUTO]],Tabela_QTD_PCT[],2,0)),"")</f>
        <v>PCT</v>
      </c>
      <c r="I666" s="20">
        <f>IFERROR((ROUND(Tabela_prod_oc[[#This Row],[QTD]]/VLOOKUP(Tabela_prod_oc[[#This Row],[PRODUTO]],Tabela_QTD_PCT[],3,0),2)),"0")</f>
        <v>0.17</v>
      </c>
      <c r="J666">
        <f>ROUNDUP(Tabela_prod_oc[[#This Row],[QTD DE PCT]],0)</f>
        <v>1</v>
      </c>
    </row>
    <row r="667" spans="1:10" hidden="1" x14ac:dyDescent="0.3">
      <c r="A667" s="1" t="s">
        <v>6772</v>
      </c>
      <c r="B667" s="12">
        <v>12</v>
      </c>
      <c r="C667" s="1" t="s">
        <v>5034</v>
      </c>
      <c r="D667" t="s">
        <v>5733</v>
      </c>
      <c r="E667" t="s">
        <v>4627</v>
      </c>
      <c r="F667" s="22">
        <v>15.39</v>
      </c>
      <c r="G667" t="str">
        <f>IFERROR(_xlfn.CONCAT("(",ROUND(Tabela_prod_oc[[#This Row],[QTD]]/VLOOKUP(Tabela_prod_oc[[#This Row],[PRODUTO]],Tabela_QTD_PCT[],3,0),2), " ", VLOOKUP(Tabela_prod_oc[[#This Row],[PRODUTO]],Tabela_QTD_PCT[],2,0),")"),"")</f>
        <v>(1 PCT)</v>
      </c>
      <c r="H667" s="1" t="str">
        <f>IFERROR((VLOOKUP(Tabela_prod_oc[[#This Row],[PRODUTO]],Tabela_QTD_PCT[],2,0)),"")</f>
        <v>PCT</v>
      </c>
      <c r="I667" s="20">
        <f>IFERROR((ROUND(Tabela_prod_oc[[#This Row],[QTD]]/VLOOKUP(Tabela_prod_oc[[#This Row],[PRODUTO]],Tabela_QTD_PCT[],3,0),2)),"0")</f>
        <v>1</v>
      </c>
      <c r="J667">
        <f>ROUNDUP(Tabela_prod_oc[[#This Row],[QTD DE PCT]],0)</f>
        <v>1</v>
      </c>
    </row>
    <row r="668" spans="1:10" hidden="1" x14ac:dyDescent="0.3">
      <c r="A668" s="1" t="s">
        <v>6770</v>
      </c>
      <c r="B668" s="12">
        <v>12</v>
      </c>
      <c r="C668" s="1" t="s">
        <v>5040</v>
      </c>
      <c r="D668" t="s">
        <v>5725</v>
      </c>
      <c r="E668" t="s">
        <v>4627</v>
      </c>
      <c r="F668" s="22">
        <v>24.57</v>
      </c>
      <c r="G668" t="str">
        <f>IFERROR(_xlfn.CONCAT("(",ROUND(Tabela_prod_oc[[#This Row],[QTD]]/VLOOKUP(Tabela_prod_oc[[#This Row],[PRODUTO]],Tabela_QTD_PCT[],3,0),2), " ", VLOOKUP(Tabela_prod_oc[[#This Row],[PRODUTO]],Tabela_QTD_PCT[],2,0),")"),"")</f>
        <v>(1 PCT)</v>
      </c>
      <c r="H668" s="1" t="str">
        <f>IFERROR((VLOOKUP(Tabela_prod_oc[[#This Row],[PRODUTO]],Tabela_QTD_PCT[],2,0)),"")</f>
        <v>PCT</v>
      </c>
      <c r="I668" s="20">
        <f>IFERROR((ROUND(Tabela_prod_oc[[#This Row],[QTD]]/VLOOKUP(Tabela_prod_oc[[#This Row],[PRODUTO]],Tabela_QTD_PCT[],3,0),2)),"0")</f>
        <v>1</v>
      </c>
      <c r="J668">
        <f>ROUNDUP(Tabela_prod_oc[[#This Row],[QTD DE PCT]],0)</f>
        <v>1</v>
      </c>
    </row>
    <row r="669" spans="1:10" hidden="1" x14ac:dyDescent="0.3">
      <c r="A669" s="1" t="s">
        <v>6765</v>
      </c>
      <c r="B669" s="12">
        <v>12</v>
      </c>
      <c r="C669" s="1" t="s">
        <v>5030</v>
      </c>
      <c r="D669" t="s">
        <v>5731</v>
      </c>
      <c r="E669" t="s">
        <v>4636</v>
      </c>
      <c r="F669" s="22">
        <v>15.9</v>
      </c>
      <c r="G669" t="str">
        <f>IFERROR(_xlfn.CONCAT("(",ROUND(Tabela_prod_oc[[#This Row],[QTD]]/VLOOKUP(Tabela_prod_oc[[#This Row],[PRODUTO]],Tabela_QTD_PCT[],3,0),2), " ", VLOOKUP(Tabela_prod_oc[[#This Row],[PRODUTO]],Tabela_QTD_PCT[],2,0),")"),"")</f>
        <v>(1 PCT)</v>
      </c>
      <c r="H669" s="1" t="str">
        <f>IFERROR((VLOOKUP(Tabela_prod_oc[[#This Row],[PRODUTO]],Tabela_QTD_PCT[],2,0)),"")</f>
        <v>PCT</v>
      </c>
      <c r="I669" s="20">
        <f>IFERROR((ROUND(Tabela_prod_oc[[#This Row],[QTD]]/VLOOKUP(Tabela_prod_oc[[#This Row],[PRODUTO]],Tabela_QTD_PCT[],3,0),2)),"0")</f>
        <v>1</v>
      </c>
      <c r="J669">
        <f>ROUNDUP(Tabela_prod_oc[[#This Row],[QTD DE PCT]],0)</f>
        <v>1</v>
      </c>
    </row>
    <row r="670" spans="1:10" hidden="1" x14ac:dyDescent="0.3">
      <c r="A670" s="1" t="s">
        <v>6763</v>
      </c>
      <c r="B670" s="12">
        <v>0</v>
      </c>
      <c r="E670" t="s">
        <v>4632</v>
      </c>
      <c r="F670" s="22">
        <v>526.5</v>
      </c>
      <c r="G670" t="str">
        <f>IFERROR(_xlfn.CONCAT("(",ROUND(Tabela_prod_oc[[#This Row],[QTD]]/VLOOKUP(Tabela_prod_oc[[#This Row],[PRODUTO]],Tabela_QTD_PCT[],3,0),2), " ", VLOOKUP(Tabela_prod_oc[[#This Row],[PRODUTO]],Tabela_QTD_PCT[],2,0),")"),"")</f>
        <v/>
      </c>
      <c r="H670" s="1" t="str">
        <f>IFERROR((VLOOKUP(Tabela_prod_oc[[#This Row],[PRODUTO]],Tabela_QTD_PCT[],2,0)),"")</f>
        <v/>
      </c>
      <c r="I670" s="20" t="str">
        <f>IFERROR((ROUND(Tabela_prod_oc[[#This Row],[QTD]]/VLOOKUP(Tabela_prod_oc[[#This Row],[PRODUTO]],Tabela_QTD_PCT[],3,0),2)),"0")</f>
        <v>0</v>
      </c>
      <c r="J670">
        <f>ROUNDUP(Tabela_prod_oc[[#This Row],[QTD DE PCT]],0)</f>
        <v>0</v>
      </c>
    </row>
    <row r="671" spans="1:10" hidden="1" x14ac:dyDescent="0.3">
      <c r="A671" s="1" t="s">
        <v>6760</v>
      </c>
      <c r="B671" s="12">
        <v>60</v>
      </c>
      <c r="C671" s="1" t="s">
        <v>5030</v>
      </c>
      <c r="D671" t="s">
        <v>5731</v>
      </c>
      <c r="E671" t="s">
        <v>4609</v>
      </c>
      <c r="F671" s="22">
        <v>53.25</v>
      </c>
      <c r="G671" t="str">
        <f>IFERROR(_xlfn.CONCAT("(",ROUND(Tabela_prod_oc[[#This Row],[QTD]]/VLOOKUP(Tabela_prod_oc[[#This Row],[PRODUTO]],Tabela_QTD_PCT[],3,0),2), " ", VLOOKUP(Tabela_prod_oc[[#This Row],[PRODUTO]],Tabela_QTD_PCT[],2,0),")"),"")</f>
        <v>(5 PCT)</v>
      </c>
      <c r="H671" s="1" t="str">
        <f>IFERROR((VLOOKUP(Tabela_prod_oc[[#This Row],[PRODUTO]],Tabela_QTD_PCT[],2,0)),"")</f>
        <v>PCT</v>
      </c>
      <c r="I671" s="20">
        <f>IFERROR((ROUND(Tabela_prod_oc[[#This Row],[QTD]]/VLOOKUP(Tabela_prod_oc[[#This Row],[PRODUTO]],Tabela_QTD_PCT[],3,0),2)),"0")</f>
        <v>5</v>
      </c>
      <c r="J671">
        <f>ROUNDUP(Tabela_prod_oc[[#This Row],[QTD DE PCT]],0)</f>
        <v>5</v>
      </c>
    </row>
    <row r="672" spans="1:10" hidden="1" x14ac:dyDescent="0.3">
      <c r="A672" s="1" t="s">
        <v>6760</v>
      </c>
      <c r="B672" s="12">
        <v>62</v>
      </c>
      <c r="C672" s="1" t="s">
        <v>5035</v>
      </c>
      <c r="D672" t="s">
        <v>5729</v>
      </c>
      <c r="E672" t="s">
        <v>4609</v>
      </c>
      <c r="F672" s="22">
        <v>277.45</v>
      </c>
      <c r="G672" t="str">
        <f>IFERROR(_xlfn.CONCAT("(",ROUND(Tabela_prod_oc[[#This Row],[QTD]]/VLOOKUP(Tabela_prod_oc[[#This Row],[PRODUTO]],Tabela_QTD_PCT[],3,0),2), " ", VLOOKUP(Tabela_prod_oc[[#This Row],[PRODUTO]],Tabela_QTD_PCT[],2,0),")"),"")</f>
        <v>(31 PCT)</v>
      </c>
      <c r="H672" s="1" t="str">
        <f>IFERROR((VLOOKUP(Tabela_prod_oc[[#This Row],[PRODUTO]],Tabela_QTD_PCT[],2,0)),"")</f>
        <v>PCT</v>
      </c>
      <c r="I672" s="20">
        <f>IFERROR((ROUND(Tabela_prod_oc[[#This Row],[QTD]]/VLOOKUP(Tabela_prod_oc[[#This Row],[PRODUTO]],Tabela_QTD_PCT[],3,0),2)),"0")</f>
        <v>31</v>
      </c>
      <c r="J672">
        <f>ROUNDUP(Tabela_prod_oc[[#This Row],[QTD DE PCT]],0)</f>
        <v>31</v>
      </c>
    </row>
    <row r="673" spans="1:10" hidden="1" x14ac:dyDescent="0.3">
      <c r="A673" s="1" t="s">
        <v>6760</v>
      </c>
      <c r="B673" s="12">
        <v>96</v>
      </c>
      <c r="C673" s="1" t="s">
        <v>5717</v>
      </c>
      <c r="D673" t="s">
        <v>5739</v>
      </c>
      <c r="E673" t="s">
        <v>4609</v>
      </c>
      <c r="F673" s="22">
        <v>40.24</v>
      </c>
      <c r="G673" t="str">
        <f>IFERROR(_xlfn.CONCAT("(",ROUND(Tabela_prod_oc[[#This Row],[QTD]]/VLOOKUP(Tabela_prod_oc[[#This Row],[PRODUTO]],Tabela_QTD_PCT[],3,0),2), " ", VLOOKUP(Tabela_prod_oc[[#This Row],[PRODUTO]],Tabela_QTD_PCT[],2,0),")"),"")</f>
        <v>(2 CX)</v>
      </c>
      <c r="H673" s="1" t="str">
        <f>IFERROR((VLOOKUP(Tabela_prod_oc[[#This Row],[PRODUTO]],Tabela_QTD_PCT[],2,0)),"")</f>
        <v>CX</v>
      </c>
      <c r="I673" s="20">
        <f>IFERROR((ROUND(Tabela_prod_oc[[#This Row],[QTD]]/VLOOKUP(Tabela_prod_oc[[#This Row],[PRODUTO]],Tabela_QTD_PCT[],3,0),2)),"0")</f>
        <v>2</v>
      </c>
      <c r="J673">
        <f>ROUNDUP(Tabela_prod_oc[[#This Row],[QTD DE PCT]],0)</f>
        <v>2</v>
      </c>
    </row>
    <row r="674" spans="1:10" hidden="1" x14ac:dyDescent="0.3">
      <c r="A674" s="1" t="s">
        <v>6760</v>
      </c>
      <c r="B674" s="12">
        <v>240</v>
      </c>
      <c r="C674" s="1" t="s">
        <v>5716</v>
      </c>
      <c r="D674" t="s">
        <v>5738</v>
      </c>
      <c r="E674" t="s">
        <v>4609</v>
      </c>
      <c r="F674" s="22">
        <v>90.2</v>
      </c>
      <c r="G674" t="str">
        <f>IFERROR(_xlfn.CONCAT("(",ROUND(Tabela_prod_oc[[#This Row],[QTD]]/VLOOKUP(Tabela_prod_oc[[#This Row],[PRODUTO]],Tabela_QTD_PCT[],3,0),2), " ", VLOOKUP(Tabela_prod_oc[[#This Row],[PRODUTO]],Tabela_QTD_PCT[],2,0),")"),"")</f>
        <v>(5 CX)</v>
      </c>
      <c r="H674" s="1" t="str">
        <f>IFERROR((VLOOKUP(Tabela_prod_oc[[#This Row],[PRODUTO]],Tabela_QTD_PCT[],2,0)),"")</f>
        <v>CX</v>
      </c>
      <c r="I674" s="20">
        <f>IFERROR((ROUND(Tabela_prod_oc[[#This Row],[QTD]]/VLOOKUP(Tabela_prod_oc[[#This Row],[PRODUTO]],Tabela_QTD_PCT[],3,0),2)),"0")</f>
        <v>5</v>
      </c>
      <c r="J674">
        <f>ROUNDUP(Tabela_prod_oc[[#This Row],[QTD DE PCT]],0)</f>
        <v>5</v>
      </c>
    </row>
    <row r="675" spans="1:10" hidden="1" x14ac:dyDescent="0.3">
      <c r="A675" s="1" t="s">
        <v>6760</v>
      </c>
      <c r="B675" s="12">
        <v>12</v>
      </c>
      <c r="C675" s="1" t="s">
        <v>5712</v>
      </c>
      <c r="D675" t="s">
        <v>5734</v>
      </c>
      <c r="E675" t="s">
        <v>4609</v>
      </c>
      <c r="F675" s="22">
        <v>9.8699999999999992</v>
      </c>
      <c r="G675" t="str">
        <f>IFERROR(_xlfn.CONCAT("(",ROUND(Tabela_prod_oc[[#This Row],[QTD]]/VLOOKUP(Tabela_prod_oc[[#This Row],[PRODUTO]],Tabela_QTD_PCT[],3,0),2), " ", VLOOKUP(Tabela_prod_oc[[#This Row],[PRODUTO]],Tabela_QTD_PCT[],2,0),")"),"")</f>
        <v>(1 PCT)</v>
      </c>
      <c r="H675" s="1" t="str">
        <f>IFERROR((VLOOKUP(Tabela_prod_oc[[#This Row],[PRODUTO]],Tabela_QTD_PCT[],2,0)),"")</f>
        <v>PCT</v>
      </c>
      <c r="I675" s="20">
        <f>IFERROR((ROUND(Tabela_prod_oc[[#This Row],[QTD]]/VLOOKUP(Tabela_prod_oc[[#This Row],[PRODUTO]],Tabela_QTD_PCT[],3,0),2)),"0")</f>
        <v>1</v>
      </c>
      <c r="J675">
        <f>ROUNDUP(Tabela_prod_oc[[#This Row],[QTD DE PCT]],0)</f>
        <v>1</v>
      </c>
    </row>
    <row r="676" spans="1:10" hidden="1" x14ac:dyDescent="0.3">
      <c r="A676" s="1" t="s">
        <v>6760</v>
      </c>
      <c r="B676" s="12">
        <v>30</v>
      </c>
      <c r="C676" s="1" t="s">
        <v>5025</v>
      </c>
      <c r="D676" t="s">
        <v>5727</v>
      </c>
      <c r="E676" t="s">
        <v>4609</v>
      </c>
      <c r="F676" s="22">
        <v>43.25</v>
      </c>
      <c r="G676" t="str">
        <f>IFERROR(_xlfn.CONCAT("(",ROUND(Tabela_prod_oc[[#This Row],[QTD]]/VLOOKUP(Tabela_prod_oc[[#This Row],[PRODUTO]],Tabela_QTD_PCT[],3,0),2), " ", VLOOKUP(Tabela_prod_oc[[#This Row],[PRODUTO]],Tabela_QTD_PCT[],2,0),")"),"")</f>
        <v>(5 PCT)</v>
      </c>
      <c r="H676" s="1" t="str">
        <f>IFERROR((VLOOKUP(Tabela_prod_oc[[#This Row],[PRODUTO]],Tabela_QTD_PCT[],2,0)),"")</f>
        <v>PCT</v>
      </c>
      <c r="I676" s="20">
        <f>IFERROR((ROUND(Tabela_prod_oc[[#This Row],[QTD]]/VLOOKUP(Tabela_prod_oc[[#This Row],[PRODUTO]],Tabela_QTD_PCT[],3,0),2)),"0")</f>
        <v>5</v>
      </c>
      <c r="J676">
        <f>ROUNDUP(Tabela_prod_oc[[#This Row],[QTD DE PCT]],0)</f>
        <v>5</v>
      </c>
    </row>
    <row r="677" spans="1:10" hidden="1" x14ac:dyDescent="0.3">
      <c r="A677" s="1" t="s">
        <v>6757</v>
      </c>
      <c r="B677" s="12">
        <v>144</v>
      </c>
      <c r="C677" s="1" t="s">
        <v>5757</v>
      </c>
      <c r="D677" t="s">
        <v>5758</v>
      </c>
      <c r="E677" t="s">
        <v>4607</v>
      </c>
      <c r="F677" s="22">
        <v>103.92</v>
      </c>
      <c r="G677" t="str">
        <f>IFERROR(_xlfn.CONCAT("(",ROUND(Tabela_prod_oc[[#This Row],[QTD]]/VLOOKUP(Tabela_prod_oc[[#This Row],[PRODUTO]],Tabela_QTD_PCT[],3,0),2), " ", VLOOKUP(Tabela_prod_oc[[#This Row],[PRODUTO]],Tabela_QTD_PCT[],2,0),")"),"")</f>
        <v>(3 CX)</v>
      </c>
      <c r="H677" s="1" t="str">
        <f>IFERROR((VLOOKUP(Tabela_prod_oc[[#This Row],[PRODUTO]],Tabela_QTD_PCT[],2,0)),"")</f>
        <v>CX</v>
      </c>
      <c r="I677" s="20">
        <f>IFERROR((ROUND(Tabela_prod_oc[[#This Row],[QTD]]/VLOOKUP(Tabela_prod_oc[[#This Row],[PRODUTO]],Tabela_QTD_PCT[],3,0),2)),"0")</f>
        <v>3</v>
      </c>
      <c r="J677">
        <f>ROUNDUP(Tabela_prod_oc[[#This Row],[QTD DE PCT]],0)</f>
        <v>3</v>
      </c>
    </row>
    <row r="678" spans="1:10" hidden="1" x14ac:dyDescent="0.3">
      <c r="A678" s="1" t="s">
        <v>6753</v>
      </c>
      <c r="B678" s="12">
        <v>150</v>
      </c>
      <c r="C678" s="1" t="s">
        <v>5777</v>
      </c>
      <c r="D678" t="s">
        <v>5778</v>
      </c>
      <c r="E678" t="s">
        <v>4636</v>
      </c>
      <c r="F678" s="22">
        <v>701.75</v>
      </c>
      <c r="G678" t="str">
        <f>IFERROR(_xlfn.CONCAT("(",ROUND(Tabela_prod_oc[[#This Row],[QTD]]/VLOOKUP(Tabela_prod_oc[[#This Row],[PRODUTO]],Tabela_QTD_PCT[],3,0),2), " ", VLOOKUP(Tabela_prod_oc[[#This Row],[PRODUTO]],Tabela_QTD_PCT[],2,0),")"),"")</f>
        <v>(25 PCT)</v>
      </c>
      <c r="H678" s="1" t="str">
        <f>IFERROR((VLOOKUP(Tabela_prod_oc[[#This Row],[PRODUTO]],Tabela_QTD_PCT[],2,0)),"")</f>
        <v>PCT</v>
      </c>
      <c r="I678" s="20">
        <f>IFERROR((ROUND(Tabela_prod_oc[[#This Row],[QTD]]/VLOOKUP(Tabela_prod_oc[[#This Row],[PRODUTO]],Tabela_QTD_PCT[],3,0),2)),"0")</f>
        <v>25</v>
      </c>
      <c r="J678">
        <f>ROUNDUP(Tabela_prod_oc[[#This Row],[QTD DE PCT]],0)</f>
        <v>25</v>
      </c>
    </row>
    <row r="679" spans="1:10" hidden="1" x14ac:dyDescent="0.3">
      <c r="A679" s="1" t="s">
        <v>6753</v>
      </c>
      <c r="B679" s="12">
        <v>150</v>
      </c>
      <c r="C679" s="1" t="s">
        <v>5769</v>
      </c>
      <c r="D679" t="s">
        <v>5770</v>
      </c>
      <c r="E679" t="s">
        <v>4636</v>
      </c>
      <c r="F679" s="22">
        <v>701.75</v>
      </c>
      <c r="G679" t="str">
        <f>IFERROR(_xlfn.CONCAT("(",ROUND(Tabela_prod_oc[[#This Row],[QTD]]/VLOOKUP(Tabela_prod_oc[[#This Row],[PRODUTO]],Tabela_QTD_PCT[],3,0),2), " ", VLOOKUP(Tabela_prod_oc[[#This Row],[PRODUTO]],Tabela_QTD_PCT[],2,0),")"),"")</f>
        <v>(25 PCT)</v>
      </c>
      <c r="H679" s="1" t="str">
        <f>IFERROR((VLOOKUP(Tabela_prod_oc[[#This Row],[PRODUTO]],Tabela_QTD_PCT[],2,0)),"")</f>
        <v>PCT</v>
      </c>
      <c r="I679" s="20">
        <f>IFERROR((ROUND(Tabela_prod_oc[[#This Row],[QTD]]/VLOOKUP(Tabela_prod_oc[[#This Row],[PRODUTO]],Tabela_QTD_PCT[],3,0),2)),"0")</f>
        <v>25</v>
      </c>
      <c r="J679">
        <f>ROUNDUP(Tabela_prod_oc[[#This Row],[QTD DE PCT]],0)</f>
        <v>25</v>
      </c>
    </row>
    <row r="680" spans="1:10" hidden="1" x14ac:dyDescent="0.3">
      <c r="A680" s="1" t="s">
        <v>6753</v>
      </c>
      <c r="B680" s="12">
        <v>36</v>
      </c>
      <c r="C680" s="1" t="s">
        <v>5040</v>
      </c>
      <c r="D680" t="s">
        <v>5725</v>
      </c>
      <c r="E680" t="s">
        <v>4636</v>
      </c>
      <c r="F680" s="22">
        <v>92.79</v>
      </c>
      <c r="G680" t="str">
        <f>IFERROR(_xlfn.CONCAT("(",ROUND(Tabela_prod_oc[[#This Row],[QTD]]/VLOOKUP(Tabela_prod_oc[[#This Row],[PRODUTO]],Tabela_QTD_PCT[],3,0),2), " ", VLOOKUP(Tabela_prod_oc[[#This Row],[PRODUTO]],Tabela_QTD_PCT[],2,0),")"),"")</f>
        <v>(3 PCT)</v>
      </c>
      <c r="H680" s="1" t="str">
        <f>IFERROR((VLOOKUP(Tabela_prod_oc[[#This Row],[PRODUTO]],Tabela_QTD_PCT[],2,0)),"")</f>
        <v>PCT</v>
      </c>
      <c r="I680" s="20">
        <f>IFERROR((ROUND(Tabela_prod_oc[[#This Row],[QTD]]/VLOOKUP(Tabela_prod_oc[[#This Row],[PRODUTO]],Tabela_QTD_PCT[],3,0),2)),"0")</f>
        <v>3</v>
      </c>
      <c r="J680">
        <f>ROUNDUP(Tabela_prod_oc[[#This Row],[QTD DE PCT]],0)</f>
        <v>3</v>
      </c>
    </row>
    <row r="681" spans="1:10" hidden="1" x14ac:dyDescent="0.3">
      <c r="A681" s="1" t="s">
        <v>6751</v>
      </c>
      <c r="B681" s="12">
        <v>12</v>
      </c>
      <c r="C681" s="1" t="s">
        <v>5744</v>
      </c>
      <c r="D681" t="s">
        <v>5745</v>
      </c>
      <c r="E681" t="s">
        <v>4627</v>
      </c>
      <c r="F681" s="22">
        <v>23.62</v>
      </c>
      <c r="G681" t="str">
        <f>IFERROR(_xlfn.CONCAT("(",ROUND(Tabela_prod_oc[[#This Row],[QTD]]/VLOOKUP(Tabela_prod_oc[[#This Row],[PRODUTO]],Tabela_QTD_PCT[],3,0),2), " ", VLOOKUP(Tabela_prod_oc[[#This Row],[PRODUTO]],Tabela_QTD_PCT[],2,0),")"),"")</f>
        <v>(1 PCT)</v>
      </c>
      <c r="H681" s="1" t="str">
        <f>IFERROR((VLOOKUP(Tabela_prod_oc[[#This Row],[PRODUTO]],Tabela_QTD_PCT[],2,0)),"")</f>
        <v>PCT</v>
      </c>
      <c r="I681" s="20">
        <f>IFERROR((ROUND(Tabela_prod_oc[[#This Row],[QTD]]/VLOOKUP(Tabela_prod_oc[[#This Row],[PRODUTO]],Tabela_QTD_PCT[],3,0),2)),"0")</f>
        <v>1</v>
      </c>
      <c r="J681">
        <f>ROUNDUP(Tabela_prod_oc[[#This Row],[QTD DE PCT]],0)</f>
        <v>1</v>
      </c>
    </row>
    <row r="682" spans="1:10" hidden="1" x14ac:dyDescent="0.3">
      <c r="A682" s="1" t="s">
        <v>6751</v>
      </c>
      <c r="B682" s="12">
        <v>12</v>
      </c>
      <c r="C682" s="1" t="s">
        <v>5789</v>
      </c>
      <c r="D682" t="s">
        <v>5790</v>
      </c>
      <c r="E682" t="s">
        <v>4627</v>
      </c>
      <c r="F682" s="22">
        <v>22.2</v>
      </c>
      <c r="G682" t="str">
        <f>IFERROR(_xlfn.CONCAT("(",ROUND(Tabela_prod_oc[[#This Row],[QTD]]/VLOOKUP(Tabela_prod_oc[[#This Row],[PRODUTO]],Tabela_QTD_PCT[],3,0),2), " ", VLOOKUP(Tabela_prod_oc[[#This Row],[PRODUTO]],Tabela_QTD_PCT[],2,0),")"),"")</f>
        <v>(2 PCT)</v>
      </c>
      <c r="H682" s="1" t="str">
        <f>IFERROR((VLOOKUP(Tabela_prod_oc[[#This Row],[PRODUTO]],Tabela_QTD_PCT[],2,0)),"")</f>
        <v>PCT</v>
      </c>
      <c r="I682" s="20">
        <f>IFERROR((ROUND(Tabela_prod_oc[[#This Row],[QTD]]/VLOOKUP(Tabela_prod_oc[[#This Row],[PRODUTO]],Tabela_QTD_PCT[],3,0),2)),"0")</f>
        <v>2</v>
      </c>
      <c r="J682">
        <f>ROUNDUP(Tabela_prod_oc[[#This Row],[QTD DE PCT]],0)</f>
        <v>2</v>
      </c>
    </row>
    <row r="683" spans="1:10" hidden="1" x14ac:dyDescent="0.3">
      <c r="A683" s="1" t="s">
        <v>6751</v>
      </c>
      <c r="B683" s="12">
        <v>6</v>
      </c>
      <c r="C683" s="1" t="s">
        <v>5028</v>
      </c>
      <c r="D683" t="s">
        <v>5726</v>
      </c>
      <c r="E683" t="s">
        <v>4627</v>
      </c>
      <c r="F683" s="22">
        <v>11.1</v>
      </c>
      <c r="G683" t="str">
        <f>IFERROR(_xlfn.CONCAT("(",ROUND(Tabela_prod_oc[[#This Row],[QTD]]/VLOOKUP(Tabela_prod_oc[[#This Row],[PRODUTO]],Tabela_QTD_PCT[],3,0),2), " ", VLOOKUP(Tabela_prod_oc[[#This Row],[PRODUTO]],Tabela_QTD_PCT[],2,0),")"),"")</f>
        <v>(1 PCT)</v>
      </c>
      <c r="H683" s="1" t="str">
        <f>IFERROR((VLOOKUP(Tabela_prod_oc[[#This Row],[PRODUTO]],Tabela_QTD_PCT[],2,0)),"")</f>
        <v>PCT</v>
      </c>
      <c r="I683" s="20">
        <f>IFERROR((ROUND(Tabela_prod_oc[[#This Row],[QTD]]/VLOOKUP(Tabela_prod_oc[[#This Row],[PRODUTO]],Tabela_QTD_PCT[],3,0),2)),"0")</f>
        <v>1</v>
      </c>
      <c r="J683">
        <f>ROUNDUP(Tabela_prod_oc[[#This Row],[QTD DE PCT]],0)</f>
        <v>1</v>
      </c>
    </row>
    <row r="684" spans="1:10" hidden="1" x14ac:dyDescent="0.3">
      <c r="A684" s="1" t="s">
        <v>6748</v>
      </c>
      <c r="B684" s="12">
        <v>12</v>
      </c>
      <c r="C684" s="1" t="s">
        <v>5032</v>
      </c>
      <c r="D684" t="s">
        <v>5728</v>
      </c>
      <c r="E684" t="s">
        <v>4606</v>
      </c>
      <c r="F684" s="22">
        <v>9.4</v>
      </c>
      <c r="G684" t="str">
        <f>IFERROR(_xlfn.CONCAT("(",ROUND(Tabela_prod_oc[[#This Row],[QTD]]/VLOOKUP(Tabela_prod_oc[[#This Row],[PRODUTO]],Tabela_QTD_PCT[],3,0),2), " ", VLOOKUP(Tabela_prod_oc[[#This Row],[PRODUTO]],Tabela_QTD_PCT[],2,0),")"),"")</f>
        <v>(1 PCT)</v>
      </c>
      <c r="H684" s="1" t="str">
        <f>IFERROR((VLOOKUP(Tabela_prod_oc[[#This Row],[PRODUTO]],Tabela_QTD_PCT[],2,0)),"")</f>
        <v>PCT</v>
      </c>
      <c r="I684" s="20">
        <f>IFERROR((ROUND(Tabela_prod_oc[[#This Row],[QTD]]/VLOOKUP(Tabela_prod_oc[[#This Row],[PRODUTO]],Tabela_QTD_PCT[],3,0),2)),"0")</f>
        <v>1</v>
      </c>
      <c r="J684">
        <f>ROUNDUP(Tabela_prod_oc[[#This Row],[QTD DE PCT]],0)</f>
        <v>1</v>
      </c>
    </row>
    <row r="685" spans="1:10" hidden="1" x14ac:dyDescent="0.3">
      <c r="A685" s="1" t="s">
        <v>6747</v>
      </c>
      <c r="B685" s="12">
        <v>2</v>
      </c>
      <c r="C685" s="1" t="s">
        <v>5035</v>
      </c>
      <c r="D685" t="s">
        <v>5729</v>
      </c>
      <c r="E685" t="s">
        <v>4606</v>
      </c>
      <c r="F685" s="22">
        <v>13.05</v>
      </c>
      <c r="G685" t="str">
        <f>IFERROR(_xlfn.CONCAT("(",ROUND(Tabela_prod_oc[[#This Row],[QTD]]/VLOOKUP(Tabela_prod_oc[[#This Row],[PRODUTO]],Tabela_QTD_PCT[],3,0),2), " ", VLOOKUP(Tabela_prod_oc[[#This Row],[PRODUTO]],Tabela_QTD_PCT[],2,0),")"),"")</f>
        <v>(1 PCT)</v>
      </c>
      <c r="H685" s="1" t="str">
        <f>IFERROR((VLOOKUP(Tabela_prod_oc[[#This Row],[PRODUTO]],Tabela_QTD_PCT[],2,0)),"")</f>
        <v>PCT</v>
      </c>
      <c r="I685" s="20">
        <f>IFERROR((ROUND(Tabela_prod_oc[[#This Row],[QTD]]/VLOOKUP(Tabela_prod_oc[[#This Row],[PRODUTO]],Tabela_QTD_PCT[],3,0),2)),"0")</f>
        <v>1</v>
      </c>
      <c r="J685">
        <f>ROUNDUP(Tabela_prod_oc[[#This Row],[QTD DE PCT]],0)</f>
        <v>1</v>
      </c>
    </row>
    <row r="686" spans="1:10" hidden="1" x14ac:dyDescent="0.3">
      <c r="A686" s="1" t="s">
        <v>6747</v>
      </c>
      <c r="B686" s="12">
        <v>22</v>
      </c>
      <c r="C686" s="1" t="s">
        <v>5769</v>
      </c>
      <c r="D686" t="s">
        <v>5770</v>
      </c>
      <c r="E686" t="s">
        <v>4604</v>
      </c>
      <c r="F686" s="22">
        <v>76.319999999999993</v>
      </c>
      <c r="G686" t="str">
        <f>IFERROR(_xlfn.CONCAT("(",ROUND(Tabela_prod_oc[[#This Row],[QTD]]/VLOOKUP(Tabela_prod_oc[[#This Row],[PRODUTO]],Tabela_QTD_PCT[],3,0),2), " ", VLOOKUP(Tabela_prod_oc[[#This Row],[PRODUTO]],Tabela_QTD_PCT[],2,0),")"),"")</f>
        <v>(3,67 PCT)</v>
      </c>
      <c r="H686" s="1" t="str">
        <f>IFERROR((VLOOKUP(Tabela_prod_oc[[#This Row],[PRODUTO]],Tabela_QTD_PCT[],2,0)),"")</f>
        <v>PCT</v>
      </c>
      <c r="I686" s="20">
        <f>IFERROR((ROUND(Tabela_prod_oc[[#This Row],[QTD]]/VLOOKUP(Tabela_prod_oc[[#This Row],[PRODUTO]],Tabela_QTD_PCT[],3,0),2)),"0")</f>
        <v>3.67</v>
      </c>
      <c r="J686">
        <f>ROUNDUP(Tabela_prod_oc[[#This Row],[QTD DE PCT]],0)</f>
        <v>4</v>
      </c>
    </row>
    <row r="687" spans="1:10" hidden="1" x14ac:dyDescent="0.3">
      <c r="A687" s="1" t="s">
        <v>6747</v>
      </c>
      <c r="B687" s="12">
        <v>6</v>
      </c>
      <c r="C687" s="1" t="s">
        <v>5777</v>
      </c>
      <c r="D687" t="s">
        <v>5778</v>
      </c>
      <c r="E687" t="s">
        <v>4604</v>
      </c>
      <c r="F687" s="22">
        <v>19.079999999999998</v>
      </c>
      <c r="G687" t="str">
        <f>IFERROR(_xlfn.CONCAT("(",ROUND(Tabela_prod_oc[[#This Row],[QTD]]/VLOOKUP(Tabela_prod_oc[[#This Row],[PRODUTO]],Tabela_QTD_PCT[],3,0),2), " ", VLOOKUP(Tabela_prod_oc[[#This Row],[PRODUTO]],Tabela_QTD_PCT[],2,0),")"),"")</f>
        <v>(1 PCT)</v>
      </c>
      <c r="H687" s="1" t="str">
        <f>IFERROR((VLOOKUP(Tabela_prod_oc[[#This Row],[PRODUTO]],Tabela_QTD_PCT[],2,0)),"")</f>
        <v>PCT</v>
      </c>
      <c r="I687" s="20">
        <f>IFERROR((ROUND(Tabela_prod_oc[[#This Row],[QTD]]/VLOOKUP(Tabela_prod_oc[[#This Row],[PRODUTO]],Tabela_QTD_PCT[],3,0),2)),"0")</f>
        <v>1</v>
      </c>
      <c r="J687">
        <f>ROUNDUP(Tabela_prod_oc[[#This Row],[QTD DE PCT]],0)</f>
        <v>1</v>
      </c>
    </row>
    <row r="688" spans="1:10" hidden="1" x14ac:dyDescent="0.3">
      <c r="A688" s="1" t="s">
        <v>6747</v>
      </c>
      <c r="B688" s="12">
        <v>47</v>
      </c>
      <c r="C688" s="1" t="s">
        <v>5025</v>
      </c>
      <c r="D688" t="s">
        <v>5727</v>
      </c>
      <c r="E688" t="s">
        <v>4607</v>
      </c>
      <c r="F688" s="22">
        <v>95.36</v>
      </c>
      <c r="G688" t="str">
        <f>IFERROR(_xlfn.CONCAT("(",ROUND(Tabela_prod_oc[[#This Row],[QTD]]/VLOOKUP(Tabela_prod_oc[[#This Row],[PRODUTO]],Tabela_QTD_PCT[],3,0),2), " ", VLOOKUP(Tabela_prod_oc[[#This Row],[PRODUTO]],Tabela_QTD_PCT[],2,0),")"),"")</f>
        <v>(7,83 PCT)</v>
      </c>
      <c r="H688" s="1" t="str">
        <f>IFERROR((VLOOKUP(Tabela_prod_oc[[#This Row],[PRODUTO]],Tabela_QTD_PCT[],2,0)),"")</f>
        <v>PCT</v>
      </c>
      <c r="I688" s="20">
        <f>IFERROR((ROUND(Tabela_prod_oc[[#This Row],[QTD]]/VLOOKUP(Tabela_prod_oc[[#This Row],[PRODUTO]],Tabela_QTD_PCT[],3,0),2)),"0")</f>
        <v>7.83</v>
      </c>
      <c r="J688">
        <f>ROUNDUP(Tabela_prod_oc[[#This Row],[QTD DE PCT]],0)</f>
        <v>8</v>
      </c>
    </row>
    <row r="689" spans="1:10" hidden="1" x14ac:dyDescent="0.3">
      <c r="A689" s="1" t="s">
        <v>6747</v>
      </c>
      <c r="B689" s="12">
        <v>189</v>
      </c>
      <c r="C689" s="1" t="s">
        <v>5712</v>
      </c>
      <c r="D689" t="s">
        <v>5734</v>
      </c>
      <c r="E689" t="s">
        <v>4604</v>
      </c>
      <c r="F689" s="22">
        <v>207.84</v>
      </c>
      <c r="G689" t="str">
        <f>IFERROR(_xlfn.CONCAT("(",ROUND(Tabela_prod_oc[[#This Row],[QTD]]/VLOOKUP(Tabela_prod_oc[[#This Row],[PRODUTO]],Tabela_QTD_PCT[],3,0),2), " ", VLOOKUP(Tabela_prod_oc[[#This Row],[PRODUTO]],Tabela_QTD_PCT[],2,0),")"),"")</f>
        <v>(15,75 PCT)</v>
      </c>
      <c r="H689" s="1" t="str">
        <f>IFERROR((VLOOKUP(Tabela_prod_oc[[#This Row],[PRODUTO]],Tabela_QTD_PCT[],2,0)),"")</f>
        <v>PCT</v>
      </c>
      <c r="I689" s="20">
        <f>IFERROR((ROUND(Tabela_prod_oc[[#This Row],[QTD]]/VLOOKUP(Tabela_prod_oc[[#This Row],[PRODUTO]],Tabela_QTD_PCT[],3,0),2)),"0")</f>
        <v>15.75</v>
      </c>
      <c r="J689">
        <f>ROUNDUP(Tabela_prod_oc[[#This Row],[QTD DE PCT]],0)</f>
        <v>16</v>
      </c>
    </row>
    <row r="690" spans="1:10" hidden="1" x14ac:dyDescent="0.3">
      <c r="A690" s="1" t="s">
        <v>6747</v>
      </c>
      <c r="B690" s="12">
        <v>84</v>
      </c>
      <c r="C690" s="1" t="s">
        <v>5744</v>
      </c>
      <c r="D690" t="s">
        <v>5745</v>
      </c>
      <c r="E690" t="s">
        <v>4604</v>
      </c>
      <c r="F690" s="22">
        <v>144.13</v>
      </c>
      <c r="G690" t="str">
        <f>IFERROR(_xlfn.CONCAT("(",ROUND(Tabela_prod_oc[[#This Row],[QTD]]/VLOOKUP(Tabela_prod_oc[[#This Row],[PRODUTO]],Tabela_QTD_PCT[],3,0),2), " ", VLOOKUP(Tabela_prod_oc[[#This Row],[PRODUTO]],Tabela_QTD_PCT[],2,0),")"),"")</f>
        <v>(7 PCT)</v>
      </c>
      <c r="H690" s="1" t="str">
        <f>IFERROR((VLOOKUP(Tabela_prod_oc[[#This Row],[PRODUTO]],Tabela_QTD_PCT[],2,0)),"")</f>
        <v>PCT</v>
      </c>
      <c r="I690" s="20">
        <f>IFERROR((ROUND(Tabela_prod_oc[[#This Row],[QTD]]/VLOOKUP(Tabela_prod_oc[[#This Row],[PRODUTO]],Tabela_QTD_PCT[],3,0),2)),"0")</f>
        <v>7</v>
      </c>
      <c r="J690">
        <f>ROUNDUP(Tabela_prod_oc[[#This Row],[QTD DE PCT]],0)</f>
        <v>7</v>
      </c>
    </row>
    <row r="691" spans="1:10" hidden="1" x14ac:dyDescent="0.3">
      <c r="A691" s="1" t="s">
        <v>6746</v>
      </c>
      <c r="B691" s="12">
        <v>12</v>
      </c>
      <c r="C691" s="1" t="s">
        <v>5712</v>
      </c>
      <c r="D691" t="s">
        <v>5734</v>
      </c>
      <c r="E691" t="s">
        <v>4627</v>
      </c>
      <c r="F691" s="22">
        <v>13.12</v>
      </c>
      <c r="G691" t="str">
        <f>IFERROR(_xlfn.CONCAT("(",ROUND(Tabela_prod_oc[[#This Row],[QTD]]/VLOOKUP(Tabela_prod_oc[[#This Row],[PRODUTO]],Tabela_QTD_PCT[],3,0),2), " ", VLOOKUP(Tabela_prod_oc[[#This Row],[PRODUTO]],Tabela_QTD_PCT[],2,0),")"),"")</f>
        <v>(1 PCT)</v>
      </c>
      <c r="H691" s="1" t="str">
        <f>IFERROR((VLOOKUP(Tabela_prod_oc[[#This Row],[PRODUTO]],Tabela_QTD_PCT[],2,0)),"")</f>
        <v>PCT</v>
      </c>
      <c r="I691" s="20">
        <f>IFERROR((ROUND(Tabela_prod_oc[[#This Row],[QTD]]/VLOOKUP(Tabela_prod_oc[[#This Row],[PRODUTO]],Tabela_QTD_PCT[],3,0),2)),"0")</f>
        <v>1</v>
      </c>
      <c r="J691">
        <f>ROUNDUP(Tabela_prod_oc[[#This Row],[QTD DE PCT]],0)</f>
        <v>1</v>
      </c>
    </row>
    <row r="692" spans="1:10" hidden="1" x14ac:dyDescent="0.3">
      <c r="A692" s="1" t="s">
        <v>6746</v>
      </c>
      <c r="B692" s="12">
        <v>3</v>
      </c>
      <c r="C692" s="1" t="s">
        <v>5025</v>
      </c>
      <c r="D692" t="s">
        <v>5727</v>
      </c>
      <c r="E692" t="s">
        <v>4607</v>
      </c>
      <c r="F692" s="22">
        <v>12.13</v>
      </c>
      <c r="G692" t="str">
        <f>IFERROR(_xlfn.CONCAT("(",ROUND(Tabela_prod_oc[[#This Row],[QTD]]/VLOOKUP(Tabela_prod_oc[[#This Row],[PRODUTO]],Tabela_QTD_PCT[],3,0),2), " ", VLOOKUP(Tabela_prod_oc[[#This Row],[PRODUTO]],Tabela_QTD_PCT[],2,0),")"),"")</f>
        <v>(0,5 PCT)</v>
      </c>
      <c r="H692" s="1" t="str">
        <f>IFERROR((VLOOKUP(Tabela_prod_oc[[#This Row],[PRODUTO]],Tabela_QTD_PCT[],2,0)),"")</f>
        <v>PCT</v>
      </c>
      <c r="I692" s="20">
        <f>IFERROR((ROUND(Tabela_prod_oc[[#This Row],[QTD]]/VLOOKUP(Tabela_prod_oc[[#This Row],[PRODUTO]],Tabela_QTD_PCT[],3,0),2)),"0")</f>
        <v>0.5</v>
      </c>
      <c r="J692">
        <f>ROUNDUP(Tabela_prod_oc[[#This Row],[QTD DE PCT]],0)</f>
        <v>1</v>
      </c>
    </row>
    <row r="693" spans="1:10" hidden="1" x14ac:dyDescent="0.3">
      <c r="A693" s="1" t="s">
        <v>6740</v>
      </c>
      <c r="B693" s="12">
        <v>12</v>
      </c>
      <c r="C693" s="1" t="s">
        <v>5787</v>
      </c>
      <c r="D693" t="s">
        <v>5788</v>
      </c>
      <c r="E693" t="s">
        <v>4606</v>
      </c>
      <c r="F693" s="22">
        <v>14.89</v>
      </c>
      <c r="G693" t="str">
        <f>IFERROR(_xlfn.CONCAT("(",ROUND(Tabela_prod_oc[[#This Row],[QTD]]/VLOOKUP(Tabela_prod_oc[[#This Row],[PRODUTO]],Tabela_QTD_PCT[],3,0),2), " ", VLOOKUP(Tabela_prod_oc[[#This Row],[PRODUTO]],Tabela_QTD_PCT[],2,0),")"),"")</f>
        <v>(1 PCT)</v>
      </c>
      <c r="H693" s="1" t="str">
        <f>IFERROR((VLOOKUP(Tabela_prod_oc[[#This Row],[PRODUTO]],Tabela_QTD_PCT[],2,0)),"")</f>
        <v>PCT</v>
      </c>
      <c r="I693" s="20">
        <f>IFERROR((ROUND(Tabela_prod_oc[[#This Row],[QTD]]/VLOOKUP(Tabela_prod_oc[[#This Row],[PRODUTO]],Tabela_QTD_PCT[],3,0),2)),"0")</f>
        <v>1</v>
      </c>
      <c r="J693">
        <f>ROUNDUP(Tabela_prod_oc[[#This Row],[QTD DE PCT]],0)</f>
        <v>1</v>
      </c>
    </row>
    <row r="694" spans="1:10" hidden="1" x14ac:dyDescent="0.3">
      <c r="A694" s="1" t="s">
        <v>6719</v>
      </c>
      <c r="B694" s="12">
        <v>6</v>
      </c>
      <c r="C694" s="1" t="s">
        <v>5025</v>
      </c>
      <c r="D694" t="s">
        <v>5727</v>
      </c>
      <c r="E694" t="s">
        <v>4627</v>
      </c>
      <c r="F694" s="22">
        <v>16.68</v>
      </c>
      <c r="G694" t="str">
        <f>IFERROR(_xlfn.CONCAT("(",ROUND(Tabela_prod_oc[[#This Row],[QTD]]/VLOOKUP(Tabela_prod_oc[[#This Row],[PRODUTO]],Tabela_QTD_PCT[],3,0),2), " ", VLOOKUP(Tabela_prod_oc[[#This Row],[PRODUTO]],Tabela_QTD_PCT[],2,0),")"),"")</f>
        <v>(1 PCT)</v>
      </c>
      <c r="H694" s="1" t="str">
        <f>IFERROR((VLOOKUP(Tabela_prod_oc[[#This Row],[PRODUTO]],Tabela_QTD_PCT[],2,0)),"")</f>
        <v>PCT</v>
      </c>
      <c r="I694" s="20">
        <f>IFERROR((ROUND(Tabela_prod_oc[[#This Row],[QTD]]/VLOOKUP(Tabela_prod_oc[[#This Row],[PRODUTO]],Tabela_QTD_PCT[],3,0),2)),"0")</f>
        <v>1</v>
      </c>
      <c r="J694">
        <f>ROUNDUP(Tabela_prod_oc[[#This Row],[QTD DE PCT]],0)</f>
        <v>1</v>
      </c>
    </row>
    <row r="695" spans="1:10" hidden="1" x14ac:dyDescent="0.3">
      <c r="A695" s="1" t="s">
        <v>6718</v>
      </c>
      <c r="B695" s="12">
        <v>1</v>
      </c>
      <c r="C695" s="1" t="s">
        <v>5028</v>
      </c>
      <c r="D695" t="s">
        <v>5726</v>
      </c>
      <c r="E695" t="s">
        <v>4636</v>
      </c>
      <c r="F695" s="22">
        <v>12.44</v>
      </c>
      <c r="G695" t="str">
        <f>IFERROR(_xlfn.CONCAT("(",ROUND(Tabela_prod_oc[[#This Row],[QTD]]/VLOOKUP(Tabela_prod_oc[[#This Row],[PRODUTO]],Tabela_QTD_PCT[],3,0),2), " ", VLOOKUP(Tabela_prod_oc[[#This Row],[PRODUTO]],Tabela_QTD_PCT[],2,0),")"),"")</f>
        <v>(0,17 PCT)</v>
      </c>
      <c r="H695" s="1" t="str">
        <f>IFERROR((VLOOKUP(Tabela_prod_oc[[#This Row],[PRODUTO]],Tabela_QTD_PCT[],2,0)),"")</f>
        <v>PCT</v>
      </c>
      <c r="I695" s="20">
        <f>IFERROR((ROUND(Tabela_prod_oc[[#This Row],[QTD]]/VLOOKUP(Tabela_prod_oc[[#This Row],[PRODUTO]],Tabela_QTD_PCT[],3,0),2)),"0")</f>
        <v>0.17</v>
      </c>
      <c r="J695">
        <f>ROUNDUP(Tabela_prod_oc[[#This Row],[QTD DE PCT]],0)</f>
        <v>1</v>
      </c>
    </row>
    <row r="696" spans="1:10" hidden="1" x14ac:dyDescent="0.3">
      <c r="A696" s="1" t="s">
        <v>6718</v>
      </c>
      <c r="B696" s="12">
        <v>1</v>
      </c>
      <c r="C696" s="1" t="s">
        <v>5032</v>
      </c>
      <c r="D696" t="s">
        <v>5728</v>
      </c>
      <c r="E696" t="s">
        <v>4636</v>
      </c>
      <c r="F696" s="22">
        <v>13.28</v>
      </c>
      <c r="G696" t="str">
        <f>IFERROR(_xlfn.CONCAT("(",ROUND(Tabela_prod_oc[[#This Row],[QTD]]/VLOOKUP(Tabela_prod_oc[[#This Row],[PRODUTO]],Tabela_QTD_PCT[],3,0),2), " ", VLOOKUP(Tabela_prod_oc[[#This Row],[PRODUTO]],Tabela_QTD_PCT[],2,0),")"),"")</f>
        <v>(0,08 PCT)</v>
      </c>
      <c r="H696" s="1" t="str">
        <f>IFERROR((VLOOKUP(Tabela_prod_oc[[#This Row],[PRODUTO]],Tabela_QTD_PCT[],2,0)),"")</f>
        <v>PCT</v>
      </c>
      <c r="I696" s="20">
        <f>IFERROR((ROUND(Tabela_prod_oc[[#This Row],[QTD]]/VLOOKUP(Tabela_prod_oc[[#This Row],[PRODUTO]],Tabela_QTD_PCT[],3,0),2)),"0")</f>
        <v>0.08</v>
      </c>
      <c r="J696">
        <f>ROUNDUP(Tabela_prod_oc[[#This Row],[QTD DE PCT]],0)</f>
        <v>1</v>
      </c>
    </row>
    <row r="697" spans="1:10" hidden="1" x14ac:dyDescent="0.3">
      <c r="A697" s="1" t="s">
        <v>6717</v>
      </c>
      <c r="B697" s="12">
        <v>2</v>
      </c>
      <c r="C697" s="1" t="s">
        <v>5746</v>
      </c>
      <c r="D697" t="s">
        <v>5747</v>
      </c>
      <c r="E697" t="s">
        <v>4607</v>
      </c>
      <c r="F697" s="22">
        <v>21.4</v>
      </c>
      <c r="G697" t="str">
        <f>IFERROR(_xlfn.CONCAT("(",ROUND(Tabela_prod_oc[[#This Row],[QTD]]/VLOOKUP(Tabela_prod_oc[[#This Row],[PRODUTO]],Tabela_QTD_PCT[],3,0),2), " ", VLOOKUP(Tabela_prod_oc[[#This Row],[PRODUTO]],Tabela_QTD_PCT[],2,0),")"),"")</f>
        <v>(0,33 PCT)</v>
      </c>
      <c r="H697" s="1" t="str">
        <f>IFERROR((VLOOKUP(Tabela_prod_oc[[#This Row],[PRODUTO]],Tabela_QTD_PCT[],2,0)),"")</f>
        <v>PCT</v>
      </c>
      <c r="I697" s="20">
        <f>IFERROR((ROUND(Tabela_prod_oc[[#This Row],[QTD]]/VLOOKUP(Tabela_prod_oc[[#This Row],[PRODUTO]],Tabela_QTD_PCT[],3,0),2)),"0")</f>
        <v>0.33</v>
      </c>
      <c r="J697">
        <f>ROUNDUP(Tabela_prod_oc[[#This Row],[QTD DE PCT]],0)</f>
        <v>1</v>
      </c>
    </row>
    <row r="698" spans="1:10" hidden="1" x14ac:dyDescent="0.3">
      <c r="A698" s="1" t="s">
        <v>6716</v>
      </c>
      <c r="B698" s="12">
        <v>12</v>
      </c>
      <c r="C698" s="1" t="s">
        <v>5040</v>
      </c>
      <c r="D698" t="s">
        <v>5725</v>
      </c>
      <c r="E698" t="s">
        <v>4625</v>
      </c>
      <c r="F698" s="22">
        <v>23.62</v>
      </c>
      <c r="G698" t="str">
        <f>IFERROR(_xlfn.CONCAT("(",ROUND(Tabela_prod_oc[[#This Row],[QTD]]/VLOOKUP(Tabela_prod_oc[[#This Row],[PRODUTO]],Tabela_QTD_PCT[],3,0),2), " ", VLOOKUP(Tabela_prod_oc[[#This Row],[PRODUTO]],Tabela_QTD_PCT[],2,0),")"),"")</f>
        <v>(1 PCT)</v>
      </c>
      <c r="H698" s="1" t="str">
        <f>IFERROR((VLOOKUP(Tabela_prod_oc[[#This Row],[PRODUTO]],Tabela_QTD_PCT[],2,0)),"")</f>
        <v>PCT</v>
      </c>
      <c r="I698" s="20">
        <f>IFERROR((ROUND(Tabela_prod_oc[[#This Row],[QTD]]/VLOOKUP(Tabela_prod_oc[[#This Row],[PRODUTO]],Tabela_QTD_PCT[],3,0),2)),"0")</f>
        <v>1</v>
      </c>
      <c r="J698">
        <f>ROUNDUP(Tabela_prod_oc[[#This Row],[QTD DE PCT]],0)</f>
        <v>1</v>
      </c>
    </row>
    <row r="699" spans="1:10" hidden="1" x14ac:dyDescent="0.3">
      <c r="A699" s="1" t="s">
        <v>6715</v>
      </c>
      <c r="B699" s="12">
        <v>12</v>
      </c>
      <c r="C699" s="1" t="s">
        <v>5801</v>
      </c>
      <c r="D699" t="s">
        <v>5802</v>
      </c>
      <c r="E699" t="s">
        <v>4606</v>
      </c>
      <c r="F699" s="22">
        <v>11.6</v>
      </c>
      <c r="G699" t="str">
        <f>IFERROR(_xlfn.CONCAT("(",ROUND(Tabela_prod_oc[[#This Row],[QTD]]/VLOOKUP(Tabela_prod_oc[[#This Row],[PRODUTO]],Tabela_QTD_PCT[],3,0),2), " ", VLOOKUP(Tabela_prod_oc[[#This Row],[PRODUTO]],Tabela_QTD_PCT[],2,0),")"),"")</f>
        <v>(1 PCT)</v>
      </c>
      <c r="H699" s="1" t="str">
        <f>IFERROR((VLOOKUP(Tabela_prod_oc[[#This Row],[PRODUTO]],Tabela_QTD_PCT[],2,0)),"")</f>
        <v>PCT</v>
      </c>
      <c r="I699" s="20">
        <f>IFERROR((ROUND(Tabela_prod_oc[[#This Row],[QTD]]/VLOOKUP(Tabela_prod_oc[[#This Row],[PRODUTO]],Tabela_QTD_PCT[],3,0),2)),"0")</f>
        <v>1</v>
      </c>
      <c r="J699">
        <f>ROUNDUP(Tabela_prod_oc[[#This Row],[QTD DE PCT]],0)</f>
        <v>1</v>
      </c>
    </row>
    <row r="700" spans="1:10" hidden="1" x14ac:dyDescent="0.3">
      <c r="A700" s="1" t="s">
        <v>6715</v>
      </c>
      <c r="B700" s="12">
        <v>72</v>
      </c>
      <c r="C700" s="1" t="s">
        <v>5773</v>
      </c>
      <c r="D700" t="s">
        <v>5774</v>
      </c>
      <c r="E700" t="s">
        <v>4613</v>
      </c>
      <c r="F700" s="22">
        <v>82.2</v>
      </c>
      <c r="G700" t="str">
        <f>IFERROR(_xlfn.CONCAT("(",ROUND(Tabela_prod_oc[[#This Row],[QTD]]/VLOOKUP(Tabela_prod_oc[[#This Row],[PRODUTO]],Tabela_QTD_PCT[],3,0),2), " ", VLOOKUP(Tabela_prod_oc[[#This Row],[PRODUTO]],Tabela_QTD_PCT[],2,0),")"),"")</f>
        <v>(6 PCT)</v>
      </c>
      <c r="H700" s="1" t="str">
        <f>IFERROR((VLOOKUP(Tabela_prod_oc[[#This Row],[PRODUTO]],Tabela_QTD_PCT[],2,0)),"")</f>
        <v>PCT</v>
      </c>
      <c r="I700" s="20">
        <f>IFERROR((ROUND(Tabela_prod_oc[[#This Row],[QTD]]/VLOOKUP(Tabela_prod_oc[[#This Row],[PRODUTO]],Tabela_QTD_PCT[],3,0),2)),"0")</f>
        <v>6</v>
      </c>
      <c r="J700">
        <f>ROUNDUP(Tabela_prod_oc[[#This Row],[QTD DE PCT]],0)</f>
        <v>6</v>
      </c>
    </row>
    <row r="701" spans="1:10" hidden="1" x14ac:dyDescent="0.3">
      <c r="A701" s="1" t="s">
        <v>6714</v>
      </c>
      <c r="B701" s="12">
        <v>96</v>
      </c>
      <c r="C701" s="1" t="s">
        <v>5716</v>
      </c>
      <c r="D701" t="s">
        <v>5738</v>
      </c>
      <c r="E701" t="s">
        <v>4636</v>
      </c>
      <c r="F701" s="22">
        <v>58.14</v>
      </c>
      <c r="G701" t="str">
        <f>IFERROR(_xlfn.CONCAT("(",ROUND(Tabela_prod_oc[[#This Row],[QTD]]/VLOOKUP(Tabela_prod_oc[[#This Row],[PRODUTO]],Tabela_QTD_PCT[],3,0),2), " ", VLOOKUP(Tabela_prod_oc[[#This Row],[PRODUTO]],Tabela_QTD_PCT[],2,0),")"),"")</f>
        <v>(2 CX)</v>
      </c>
      <c r="H701" s="1" t="str">
        <f>IFERROR((VLOOKUP(Tabela_prod_oc[[#This Row],[PRODUTO]],Tabela_QTD_PCT[],2,0)),"")</f>
        <v>CX</v>
      </c>
      <c r="I701" s="20">
        <f>IFERROR((ROUND(Tabela_prod_oc[[#This Row],[QTD]]/VLOOKUP(Tabela_prod_oc[[#This Row],[PRODUTO]],Tabela_QTD_PCT[],3,0),2)),"0")</f>
        <v>2</v>
      </c>
      <c r="J701">
        <f>ROUNDUP(Tabela_prod_oc[[#This Row],[QTD DE PCT]],0)</f>
        <v>2</v>
      </c>
    </row>
    <row r="702" spans="1:10" hidden="1" x14ac:dyDescent="0.3">
      <c r="A702" s="1" t="s">
        <v>6713</v>
      </c>
      <c r="B702" s="12">
        <v>2</v>
      </c>
      <c r="C702" s="1" t="s">
        <v>5769</v>
      </c>
      <c r="D702" t="s">
        <v>5770</v>
      </c>
      <c r="E702" t="s">
        <v>4604</v>
      </c>
      <c r="F702" s="22">
        <v>25.95</v>
      </c>
      <c r="G702" t="str">
        <f>IFERROR(_xlfn.CONCAT("(",ROUND(Tabela_prod_oc[[#This Row],[QTD]]/VLOOKUP(Tabela_prod_oc[[#This Row],[PRODUTO]],Tabela_QTD_PCT[],3,0),2), " ", VLOOKUP(Tabela_prod_oc[[#This Row],[PRODUTO]],Tabela_QTD_PCT[],2,0),")"),"")</f>
        <v>(0,33 PCT)</v>
      </c>
      <c r="H702" s="1" t="str">
        <f>IFERROR((VLOOKUP(Tabela_prod_oc[[#This Row],[PRODUTO]],Tabela_QTD_PCT[],2,0)),"")</f>
        <v>PCT</v>
      </c>
      <c r="I702" s="20">
        <f>IFERROR((ROUND(Tabela_prod_oc[[#This Row],[QTD]]/VLOOKUP(Tabela_prod_oc[[#This Row],[PRODUTO]],Tabela_QTD_PCT[],3,0),2)),"0")</f>
        <v>0.33</v>
      </c>
      <c r="J702">
        <f>ROUNDUP(Tabela_prod_oc[[#This Row],[QTD DE PCT]],0)</f>
        <v>1</v>
      </c>
    </row>
    <row r="703" spans="1:10" hidden="1" x14ac:dyDescent="0.3">
      <c r="A703" s="1" t="s">
        <v>6712</v>
      </c>
      <c r="B703" s="12">
        <v>0</v>
      </c>
      <c r="E703" t="s">
        <v>4632</v>
      </c>
      <c r="F703" s="22">
        <v>14840.96</v>
      </c>
      <c r="G703" t="str">
        <f>IFERROR(_xlfn.CONCAT("(",ROUND(Tabela_prod_oc[[#This Row],[QTD]]/VLOOKUP(Tabela_prod_oc[[#This Row],[PRODUTO]],Tabela_QTD_PCT[],3,0),2), " ", VLOOKUP(Tabela_prod_oc[[#This Row],[PRODUTO]],Tabela_QTD_PCT[],2,0),")"),"")</f>
        <v/>
      </c>
      <c r="H703" s="1" t="str">
        <f>IFERROR((VLOOKUP(Tabela_prod_oc[[#This Row],[PRODUTO]],Tabela_QTD_PCT[],2,0)),"")</f>
        <v/>
      </c>
      <c r="I703" s="20" t="str">
        <f>IFERROR((ROUND(Tabela_prod_oc[[#This Row],[QTD]]/VLOOKUP(Tabela_prod_oc[[#This Row],[PRODUTO]],Tabela_QTD_PCT[],3,0),2)),"0")</f>
        <v>0</v>
      </c>
      <c r="J703">
        <f>ROUNDUP(Tabela_prod_oc[[#This Row],[QTD DE PCT]],0)</f>
        <v>0</v>
      </c>
    </row>
    <row r="704" spans="1:10" hidden="1" x14ac:dyDescent="0.3">
      <c r="A704" s="1" t="s">
        <v>6711</v>
      </c>
      <c r="B704" s="12">
        <v>0</v>
      </c>
      <c r="E704" t="s">
        <v>4632</v>
      </c>
      <c r="F704" s="22">
        <v>627</v>
      </c>
      <c r="G704" t="str">
        <f>IFERROR(_xlfn.CONCAT("(",ROUND(Tabela_prod_oc[[#This Row],[QTD]]/VLOOKUP(Tabela_prod_oc[[#This Row],[PRODUTO]],Tabela_QTD_PCT[],3,0),2), " ", VLOOKUP(Tabela_prod_oc[[#This Row],[PRODUTO]],Tabela_QTD_PCT[],2,0),")"),"")</f>
        <v/>
      </c>
      <c r="H704" s="1" t="str">
        <f>IFERROR((VLOOKUP(Tabela_prod_oc[[#This Row],[PRODUTO]],Tabela_QTD_PCT[],2,0)),"")</f>
        <v/>
      </c>
      <c r="I704" s="20" t="str">
        <f>IFERROR((ROUND(Tabela_prod_oc[[#This Row],[QTD]]/VLOOKUP(Tabela_prod_oc[[#This Row],[PRODUTO]],Tabela_QTD_PCT[],3,0),2)),"0")</f>
        <v>0</v>
      </c>
      <c r="J704">
        <f>ROUNDUP(Tabela_prod_oc[[#This Row],[QTD DE PCT]],0)</f>
        <v>0</v>
      </c>
    </row>
    <row r="705" spans="1:10" hidden="1" x14ac:dyDescent="0.3">
      <c r="A705" s="1" t="s">
        <v>6710</v>
      </c>
      <c r="B705" s="12">
        <v>0</v>
      </c>
      <c r="E705" t="s">
        <v>4632</v>
      </c>
      <c r="F705" s="22">
        <v>525.69000000000005</v>
      </c>
      <c r="G705" t="str">
        <f>IFERROR(_xlfn.CONCAT("(",ROUND(Tabela_prod_oc[[#This Row],[QTD]]/VLOOKUP(Tabela_prod_oc[[#This Row],[PRODUTO]],Tabela_QTD_PCT[],3,0),2), " ", VLOOKUP(Tabela_prod_oc[[#This Row],[PRODUTO]],Tabela_QTD_PCT[],2,0),")"),"")</f>
        <v/>
      </c>
      <c r="H705" s="1" t="str">
        <f>IFERROR((VLOOKUP(Tabela_prod_oc[[#This Row],[PRODUTO]],Tabela_QTD_PCT[],2,0)),"")</f>
        <v/>
      </c>
      <c r="I705" s="20" t="str">
        <f>IFERROR((ROUND(Tabela_prod_oc[[#This Row],[QTD]]/VLOOKUP(Tabela_prod_oc[[#This Row],[PRODUTO]],Tabela_QTD_PCT[],3,0),2)),"0")</f>
        <v>0</v>
      </c>
      <c r="J705">
        <f>ROUNDUP(Tabela_prod_oc[[#This Row],[QTD DE PCT]],0)</f>
        <v>0</v>
      </c>
    </row>
    <row r="706" spans="1:10" hidden="1" x14ac:dyDescent="0.3">
      <c r="A706" s="1" t="s">
        <v>6708</v>
      </c>
      <c r="B706" s="12">
        <v>36</v>
      </c>
      <c r="C706" s="1" t="s">
        <v>5712</v>
      </c>
      <c r="D706" t="s">
        <v>5734</v>
      </c>
      <c r="E706" t="s">
        <v>4604</v>
      </c>
      <c r="F706" s="22">
        <v>36.39</v>
      </c>
      <c r="G706" t="str">
        <f>IFERROR(_xlfn.CONCAT("(",ROUND(Tabela_prod_oc[[#This Row],[QTD]]/VLOOKUP(Tabela_prod_oc[[#This Row],[PRODUTO]],Tabela_QTD_PCT[],3,0),2), " ", VLOOKUP(Tabela_prod_oc[[#This Row],[PRODUTO]],Tabela_QTD_PCT[],2,0),")"),"")</f>
        <v>(3 PCT)</v>
      </c>
      <c r="H706" s="1" t="str">
        <f>IFERROR((VLOOKUP(Tabela_prod_oc[[#This Row],[PRODUTO]],Tabela_QTD_PCT[],2,0)),"")</f>
        <v>PCT</v>
      </c>
      <c r="I706" s="20">
        <f>IFERROR((ROUND(Tabela_prod_oc[[#This Row],[QTD]]/VLOOKUP(Tabela_prod_oc[[#This Row],[PRODUTO]],Tabela_QTD_PCT[],3,0),2)),"0")</f>
        <v>3</v>
      </c>
      <c r="J706">
        <f>ROUNDUP(Tabela_prod_oc[[#This Row],[QTD DE PCT]],0)</f>
        <v>3</v>
      </c>
    </row>
    <row r="707" spans="1:10" hidden="1" x14ac:dyDescent="0.3">
      <c r="A707" s="1" t="s">
        <v>6708</v>
      </c>
      <c r="B707" s="12">
        <v>6</v>
      </c>
      <c r="C707" s="1" t="s">
        <v>5025</v>
      </c>
      <c r="D707" t="s">
        <v>5727</v>
      </c>
      <c r="E707" t="s">
        <v>4606</v>
      </c>
      <c r="F707" s="22">
        <v>10.63</v>
      </c>
      <c r="G707" t="str">
        <f>IFERROR(_xlfn.CONCAT("(",ROUND(Tabela_prod_oc[[#This Row],[QTD]]/VLOOKUP(Tabela_prod_oc[[#This Row],[PRODUTO]],Tabela_QTD_PCT[],3,0),2), " ", VLOOKUP(Tabela_prod_oc[[#This Row],[PRODUTO]],Tabela_QTD_PCT[],2,0),")"),"")</f>
        <v>(1 PCT)</v>
      </c>
      <c r="H707" s="1" t="str">
        <f>IFERROR((VLOOKUP(Tabela_prod_oc[[#This Row],[PRODUTO]],Tabela_QTD_PCT[],2,0)),"")</f>
        <v>PCT</v>
      </c>
      <c r="I707" s="20">
        <f>IFERROR((ROUND(Tabela_prod_oc[[#This Row],[QTD]]/VLOOKUP(Tabela_prod_oc[[#This Row],[PRODUTO]],Tabela_QTD_PCT[],3,0),2)),"0")</f>
        <v>1</v>
      </c>
      <c r="J707">
        <f>ROUNDUP(Tabela_prod_oc[[#This Row],[QTD DE PCT]],0)</f>
        <v>1</v>
      </c>
    </row>
    <row r="708" spans="1:10" hidden="1" x14ac:dyDescent="0.3">
      <c r="A708" s="1" t="s">
        <v>6703</v>
      </c>
      <c r="B708" s="12">
        <v>11</v>
      </c>
      <c r="C708" s="1" t="s">
        <v>5712</v>
      </c>
      <c r="D708" t="s">
        <v>5734</v>
      </c>
      <c r="E708" t="s">
        <v>4604</v>
      </c>
      <c r="F708" s="22">
        <v>13.59</v>
      </c>
      <c r="G708" t="str">
        <f>IFERROR(_xlfn.CONCAT("(",ROUND(Tabela_prod_oc[[#This Row],[QTD]]/VLOOKUP(Tabela_prod_oc[[#This Row],[PRODUTO]],Tabela_QTD_PCT[],3,0),2), " ", VLOOKUP(Tabela_prod_oc[[#This Row],[PRODUTO]],Tabela_QTD_PCT[],2,0),")"),"")</f>
        <v>(0,92 PCT)</v>
      </c>
      <c r="H708" s="1" t="str">
        <f>IFERROR((VLOOKUP(Tabela_prod_oc[[#This Row],[PRODUTO]],Tabela_QTD_PCT[],2,0)),"")</f>
        <v>PCT</v>
      </c>
      <c r="I708" s="20">
        <f>IFERROR((ROUND(Tabela_prod_oc[[#This Row],[QTD]]/VLOOKUP(Tabela_prod_oc[[#This Row],[PRODUTO]],Tabela_QTD_PCT[],3,0),2)),"0")</f>
        <v>0.92</v>
      </c>
      <c r="J708">
        <f>ROUNDUP(Tabela_prod_oc[[#This Row],[QTD DE PCT]],0)</f>
        <v>1</v>
      </c>
    </row>
    <row r="709" spans="1:10" hidden="1" x14ac:dyDescent="0.3">
      <c r="A709" s="1" t="s">
        <v>6703</v>
      </c>
      <c r="B709" s="12">
        <v>13</v>
      </c>
      <c r="C709" s="1" t="s">
        <v>5712</v>
      </c>
      <c r="D709" t="s">
        <v>5734</v>
      </c>
      <c r="E709" t="s">
        <v>4604</v>
      </c>
      <c r="F709" s="22">
        <v>13.59</v>
      </c>
      <c r="G709" t="str">
        <f>IFERROR(_xlfn.CONCAT("(",ROUND(Tabela_prod_oc[[#This Row],[QTD]]/VLOOKUP(Tabela_prod_oc[[#This Row],[PRODUTO]],Tabela_QTD_PCT[],3,0),2), " ", VLOOKUP(Tabela_prod_oc[[#This Row],[PRODUTO]],Tabela_QTD_PCT[],2,0),")"),"")</f>
        <v>(1,08 PCT)</v>
      </c>
      <c r="H709" s="1" t="str">
        <f>IFERROR((VLOOKUP(Tabela_prod_oc[[#This Row],[PRODUTO]],Tabela_QTD_PCT[],2,0)),"")</f>
        <v>PCT</v>
      </c>
      <c r="I709" s="20">
        <f>IFERROR((ROUND(Tabela_prod_oc[[#This Row],[QTD]]/VLOOKUP(Tabela_prod_oc[[#This Row],[PRODUTO]],Tabela_QTD_PCT[],3,0),2)),"0")</f>
        <v>1.08</v>
      </c>
      <c r="J709">
        <f>ROUNDUP(Tabela_prod_oc[[#This Row],[QTD DE PCT]],0)</f>
        <v>2</v>
      </c>
    </row>
    <row r="710" spans="1:10" hidden="1" x14ac:dyDescent="0.3">
      <c r="A710" s="1" t="s">
        <v>6698</v>
      </c>
      <c r="B710" s="12">
        <v>0</v>
      </c>
      <c r="E710" t="s">
        <v>4630</v>
      </c>
      <c r="F710" s="22">
        <v>223.15</v>
      </c>
      <c r="G710" t="str">
        <f>IFERROR(_xlfn.CONCAT("(",ROUND(Tabela_prod_oc[[#This Row],[QTD]]/VLOOKUP(Tabela_prod_oc[[#This Row],[PRODUTO]],Tabela_QTD_PCT[],3,0),2), " ", VLOOKUP(Tabela_prod_oc[[#This Row],[PRODUTO]],Tabela_QTD_PCT[],2,0),")"),"")</f>
        <v/>
      </c>
      <c r="H710" s="1" t="str">
        <f>IFERROR((VLOOKUP(Tabela_prod_oc[[#This Row],[PRODUTO]],Tabela_QTD_PCT[],2,0)),"")</f>
        <v/>
      </c>
      <c r="I710" s="20" t="str">
        <f>IFERROR((ROUND(Tabela_prod_oc[[#This Row],[QTD]]/VLOOKUP(Tabela_prod_oc[[#This Row],[PRODUTO]],Tabela_QTD_PCT[],3,0),2)),"0")</f>
        <v>0</v>
      </c>
      <c r="J710">
        <f>ROUNDUP(Tabela_prod_oc[[#This Row],[QTD DE PCT]],0)</f>
        <v>0</v>
      </c>
    </row>
    <row r="711" spans="1:10" hidden="1" x14ac:dyDescent="0.3">
      <c r="A711" s="1" t="s">
        <v>6697</v>
      </c>
      <c r="B711" s="12">
        <v>12</v>
      </c>
      <c r="C711" s="1" t="s">
        <v>5040</v>
      </c>
      <c r="D711" t="s">
        <v>5725</v>
      </c>
      <c r="E711" t="s">
        <v>4627</v>
      </c>
      <c r="F711" s="22">
        <v>23.21</v>
      </c>
      <c r="G711" t="str">
        <f>IFERROR(_xlfn.CONCAT("(",ROUND(Tabela_prod_oc[[#This Row],[QTD]]/VLOOKUP(Tabela_prod_oc[[#This Row],[PRODUTO]],Tabela_QTD_PCT[],3,0),2), " ", VLOOKUP(Tabela_prod_oc[[#This Row],[PRODUTO]],Tabela_QTD_PCT[],2,0),")"),"")</f>
        <v>(1 PCT)</v>
      </c>
      <c r="H711" s="1" t="str">
        <f>IFERROR((VLOOKUP(Tabela_prod_oc[[#This Row],[PRODUTO]],Tabela_QTD_PCT[],2,0)),"")</f>
        <v>PCT</v>
      </c>
      <c r="I711" s="20">
        <f>IFERROR((ROUND(Tabela_prod_oc[[#This Row],[QTD]]/VLOOKUP(Tabela_prod_oc[[#This Row],[PRODUTO]],Tabela_QTD_PCT[],3,0),2)),"0")</f>
        <v>1</v>
      </c>
      <c r="J711">
        <f>ROUNDUP(Tabela_prod_oc[[#This Row],[QTD DE PCT]],0)</f>
        <v>1</v>
      </c>
    </row>
    <row r="712" spans="1:10" hidden="1" x14ac:dyDescent="0.3">
      <c r="A712" s="1" t="s">
        <v>6690</v>
      </c>
      <c r="B712" s="12">
        <v>12</v>
      </c>
      <c r="C712" s="1" t="s">
        <v>5712</v>
      </c>
      <c r="D712" t="s">
        <v>5734</v>
      </c>
      <c r="E712" t="s">
        <v>4627</v>
      </c>
      <c r="F712" s="22">
        <v>15.5</v>
      </c>
      <c r="G712" t="str">
        <f>IFERROR(_xlfn.CONCAT("(",ROUND(Tabela_prod_oc[[#This Row],[QTD]]/VLOOKUP(Tabela_prod_oc[[#This Row],[PRODUTO]],Tabela_QTD_PCT[],3,0),2), " ", VLOOKUP(Tabela_prod_oc[[#This Row],[PRODUTO]],Tabela_QTD_PCT[],2,0),")"),"")</f>
        <v>(1 PCT)</v>
      </c>
      <c r="H712" s="1" t="str">
        <f>IFERROR((VLOOKUP(Tabela_prod_oc[[#This Row],[PRODUTO]],Tabela_QTD_PCT[],2,0)),"")</f>
        <v>PCT</v>
      </c>
      <c r="I712" s="20">
        <f>IFERROR((ROUND(Tabela_prod_oc[[#This Row],[QTD]]/VLOOKUP(Tabela_prod_oc[[#This Row],[PRODUTO]],Tabela_QTD_PCT[],3,0),2)),"0")</f>
        <v>1</v>
      </c>
      <c r="J712">
        <f>ROUNDUP(Tabela_prod_oc[[#This Row],[QTD DE PCT]],0)</f>
        <v>1</v>
      </c>
    </row>
    <row r="713" spans="1:10" hidden="1" x14ac:dyDescent="0.3">
      <c r="A713" s="1" t="s">
        <v>6688</v>
      </c>
      <c r="B713" s="12">
        <v>12</v>
      </c>
      <c r="C713" s="1" t="s">
        <v>5787</v>
      </c>
      <c r="D713" t="s">
        <v>5788</v>
      </c>
      <c r="E713" t="s">
        <v>4627</v>
      </c>
      <c r="F713" s="22">
        <v>16.8</v>
      </c>
      <c r="G713" t="str">
        <f>IFERROR(_xlfn.CONCAT("(",ROUND(Tabela_prod_oc[[#This Row],[QTD]]/VLOOKUP(Tabela_prod_oc[[#This Row],[PRODUTO]],Tabela_QTD_PCT[],3,0),2), " ", VLOOKUP(Tabela_prod_oc[[#This Row],[PRODUTO]],Tabela_QTD_PCT[],2,0),")"),"")</f>
        <v>(1 PCT)</v>
      </c>
      <c r="H713" s="1" t="str">
        <f>IFERROR((VLOOKUP(Tabela_prod_oc[[#This Row],[PRODUTO]],Tabela_QTD_PCT[],2,0)),"")</f>
        <v>PCT</v>
      </c>
      <c r="I713" s="20">
        <f>IFERROR((ROUND(Tabela_prod_oc[[#This Row],[QTD]]/VLOOKUP(Tabela_prod_oc[[#This Row],[PRODUTO]],Tabela_QTD_PCT[],3,0),2)),"0")</f>
        <v>1</v>
      </c>
      <c r="J713">
        <f>ROUNDUP(Tabela_prod_oc[[#This Row],[QTD DE PCT]],0)</f>
        <v>1</v>
      </c>
    </row>
    <row r="714" spans="1:10" hidden="1" x14ac:dyDescent="0.3">
      <c r="A714" s="1" t="s">
        <v>6686</v>
      </c>
      <c r="B714" s="12">
        <v>120</v>
      </c>
      <c r="C714" s="1" t="s">
        <v>5769</v>
      </c>
      <c r="D714" t="s">
        <v>5770</v>
      </c>
      <c r="E714" t="s">
        <v>4619</v>
      </c>
      <c r="F714" s="22">
        <v>347.4</v>
      </c>
      <c r="G714" t="str">
        <f>IFERROR(_xlfn.CONCAT("(",ROUND(Tabela_prod_oc[[#This Row],[QTD]]/VLOOKUP(Tabela_prod_oc[[#This Row],[PRODUTO]],Tabela_QTD_PCT[],3,0),2), " ", VLOOKUP(Tabela_prod_oc[[#This Row],[PRODUTO]],Tabela_QTD_PCT[],2,0),")"),"")</f>
        <v>(20 PCT)</v>
      </c>
      <c r="H714" s="1" t="str">
        <f>IFERROR((VLOOKUP(Tabela_prod_oc[[#This Row],[PRODUTO]],Tabela_QTD_PCT[],2,0)),"")</f>
        <v>PCT</v>
      </c>
      <c r="I714" s="20">
        <f>IFERROR((ROUND(Tabela_prod_oc[[#This Row],[QTD]]/VLOOKUP(Tabela_prod_oc[[#This Row],[PRODUTO]],Tabela_QTD_PCT[],3,0),2)),"0")</f>
        <v>20</v>
      </c>
      <c r="J714">
        <f>ROUNDUP(Tabela_prod_oc[[#This Row],[QTD DE PCT]],0)</f>
        <v>20</v>
      </c>
    </row>
    <row r="715" spans="1:10" hidden="1" x14ac:dyDescent="0.3">
      <c r="A715" s="1" t="s">
        <v>6686</v>
      </c>
      <c r="B715" s="12">
        <v>120</v>
      </c>
      <c r="C715" s="1" t="s">
        <v>5777</v>
      </c>
      <c r="D715" t="s">
        <v>5778</v>
      </c>
      <c r="E715" t="s">
        <v>4619</v>
      </c>
      <c r="F715" s="22">
        <v>347.4</v>
      </c>
      <c r="G715" t="str">
        <f>IFERROR(_xlfn.CONCAT("(",ROUND(Tabela_prod_oc[[#This Row],[QTD]]/VLOOKUP(Tabela_prod_oc[[#This Row],[PRODUTO]],Tabela_QTD_PCT[],3,0),2), " ", VLOOKUP(Tabela_prod_oc[[#This Row],[PRODUTO]],Tabela_QTD_PCT[],2,0),")"),"")</f>
        <v>(20 PCT)</v>
      </c>
      <c r="H715" s="1" t="str">
        <f>IFERROR((VLOOKUP(Tabela_prod_oc[[#This Row],[PRODUTO]],Tabela_QTD_PCT[],2,0)),"")</f>
        <v>PCT</v>
      </c>
      <c r="I715" s="20">
        <f>IFERROR((ROUND(Tabela_prod_oc[[#This Row],[QTD]]/VLOOKUP(Tabela_prod_oc[[#This Row],[PRODUTO]],Tabela_QTD_PCT[],3,0),2)),"0")</f>
        <v>20</v>
      </c>
      <c r="J715">
        <f>ROUNDUP(Tabela_prod_oc[[#This Row],[QTD DE PCT]],0)</f>
        <v>20</v>
      </c>
    </row>
    <row r="716" spans="1:10" hidden="1" x14ac:dyDescent="0.3">
      <c r="A716" s="1" t="s">
        <v>6681</v>
      </c>
      <c r="B716" s="12">
        <v>6</v>
      </c>
      <c r="C716" s="1" t="s">
        <v>5777</v>
      </c>
      <c r="D716" t="s">
        <v>5778</v>
      </c>
      <c r="E716" t="s">
        <v>4604</v>
      </c>
      <c r="F716" s="22">
        <v>21.73</v>
      </c>
      <c r="G716" t="str">
        <f>IFERROR(_xlfn.CONCAT("(",ROUND(Tabela_prod_oc[[#This Row],[QTD]]/VLOOKUP(Tabela_prod_oc[[#This Row],[PRODUTO]],Tabela_QTD_PCT[],3,0),2), " ", VLOOKUP(Tabela_prod_oc[[#This Row],[PRODUTO]],Tabela_QTD_PCT[],2,0),")"),"")</f>
        <v>(1 PCT)</v>
      </c>
      <c r="H716" s="1" t="str">
        <f>IFERROR((VLOOKUP(Tabela_prod_oc[[#This Row],[PRODUTO]],Tabela_QTD_PCT[],2,0)),"")</f>
        <v>PCT</v>
      </c>
      <c r="I716" s="20">
        <f>IFERROR((ROUND(Tabela_prod_oc[[#This Row],[QTD]]/VLOOKUP(Tabela_prod_oc[[#This Row],[PRODUTO]],Tabela_QTD_PCT[],3,0),2)),"0")</f>
        <v>1</v>
      </c>
      <c r="J716">
        <f>ROUNDUP(Tabela_prod_oc[[#This Row],[QTD DE PCT]],0)</f>
        <v>1</v>
      </c>
    </row>
    <row r="717" spans="1:10" hidden="1" x14ac:dyDescent="0.3">
      <c r="A717" s="1" t="s">
        <v>6678</v>
      </c>
      <c r="B717" s="12">
        <v>12</v>
      </c>
      <c r="C717" s="1" t="s">
        <v>5030</v>
      </c>
      <c r="D717" t="s">
        <v>5731</v>
      </c>
      <c r="E717" t="s">
        <v>4609</v>
      </c>
      <c r="F717" s="22">
        <v>10.65</v>
      </c>
      <c r="G717" t="str">
        <f>IFERROR(_xlfn.CONCAT("(",ROUND(Tabela_prod_oc[[#This Row],[QTD]]/VLOOKUP(Tabela_prod_oc[[#This Row],[PRODUTO]],Tabela_QTD_PCT[],3,0),2), " ", VLOOKUP(Tabela_prod_oc[[#This Row],[PRODUTO]],Tabela_QTD_PCT[],2,0),")"),"")</f>
        <v>(1 PCT)</v>
      </c>
      <c r="H717" s="1" t="str">
        <f>IFERROR((VLOOKUP(Tabela_prod_oc[[#This Row],[PRODUTO]],Tabela_QTD_PCT[],2,0)),"")</f>
        <v>PCT</v>
      </c>
      <c r="I717" s="20">
        <f>IFERROR((ROUND(Tabela_prod_oc[[#This Row],[QTD]]/VLOOKUP(Tabela_prod_oc[[#This Row],[PRODUTO]],Tabela_QTD_PCT[],3,0),2)),"0")</f>
        <v>1</v>
      </c>
      <c r="J717">
        <f>ROUNDUP(Tabela_prod_oc[[#This Row],[QTD DE PCT]],0)</f>
        <v>1</v>
      </c>
    </row>
    <row r="718" spans="1:10" hidden="1" x14ac:dyDescent="0.3">
      <c r="A718" s="1" t="s">
        <v>6678</v>
      </c>
      <c r="B718" s="12">
        <v>24</v>
      </c>
      <c r="C718" s="1" t="s">
        <v>5035</v>
      </c>
      <c r="D718" t="s">
        <v>5729</v>
      </c>
      <c r="E718" t="s">
        <v>4609</v>
      </c>
      <c r="F718" s="22">
        <v>107.4</v>
      </c>
      <c r="G718" t="str">
        <f>IFERROR(_xlfn.CONCAT("(",ROUND(Tabela_prod_oc[[#This Row],[QTD]]/VLOOKUP(Tabela_prod_oc[[#This Row],[PRODUTO]],Tabela_QTD_PCT[],3,0),2), " ", VLOOKUP(Tabela_prod_oc[[#This Row],[PRODUTO]],Tabela_QTD_PCT[],2,0),")"),"")</f>
        <v>(12 PCT)</v>
      </c>
      <c r="H718" s="1" t="str">
        <f>IFERROR((VLOOKUP(Tabela_prod_oc[[#This Row],[PRODUTO]],Tabela_QTD_PCT[],2,0)),"")</f>
        <v>PCT</v>
      </c>
      <c r="I718" s="20">
        <f>IFERROR((ROUND(Tabela_prod_oc[[#This Row],[QTD]]/VLOOKUP(Tabela_prod_oc[[#This Row],[PRODUTO]],Tabela_QTD_PCT[],3,0),2)),"0")</f>
        <v>12</v>
      </c>
      <c r="J718">
        <f>ROUNDUP(Tabela_prod_oc[[#This Row],[QTD DE PCT]],0)</f>
        <v>12</v>
      </c>
    </row>
    <row r="719" spans="1:10" hidden="1" x14ac:dyDescent="0.3">
      <c r="A719" s="1" t="s">
        <v>6678</v>
      </c>
      <c r="B719" s="12">
        <v>24</v>
      </c>
      <c r="C719" s="1" t="s">
        <v>5712</v>
      </c>
      <c r="D719" t="s">
        <v>5734</v>
      </c>
      <c r="E719" t="s">
        <v>4609</v>
      </c>
      <c r="F719" s="22">
        <v>9.8699999999999992</v>
      </c>
      <c r="G719" t="str">
        <f>IFERROR(_xlfn.CONCAT("(",ROUND(Tabela_prod_oc[[#This Row],[QTD]]/VLOOKUP(Tabela_prod_oc[[#This Row],[PRODUTO]],Tabela_QTD_PCT[],3,0),2), " ", VLOOKUP(Tabela_prod_oc[[#This Row],[PRODUTO]],Tabela_QTD_PCT[],2,0),")"),"")</f>
        <v>(2 PCT)</v>
      </c>
      <c r="H719" s="1" t="str">
        <f>IFERROR((VLOOKUP(Tabela_prod_oc[[#This Row],[PRODUTO]],Tabela_QTD_PCT[],2,0)),"")</f>
        <v>PCT</v>
      </c>
      <c r="I719" s="20">
        <f>IFERROR((ROUND(Tabela_prod_oc[[#This Row],[QTD]]/VLOOKUP(Tabela_prod_oc[[#This Row],[PRODUTO]],Tabela_QTD_PCT[],3,0),2)),"0")</f>
        <v>2</v>
      </c>
      <c r="J719">
        <f>ROUNDUP(Tabela_prod_oc[[#This Row],[QTD DE PCT]],0)</f>
        <v>2</v>
      </c>
    </row>
    <row r="720" spans="1:10" hidden="1" x14ac:dyDescent="0.3">
      <c r="A720" s="1" t="s">
        <v>6678</v>
      </c>
      <c r="B720" s="12">
        <v>576</v>
      </c>
      <c r="C720" s="1" t="s">
        <v>5716</v>
      </c>
      <c r="D720" t="s">
        <v>5738</v>
      </c>
      <c r="E720" t="s">
        <v>4609</v>
      </c>
      <c r="F720" s="22">
        <v>216.48</v>
      </c>
      <c r="G720" t="str">
        <f>IFERROR(_xlfn.CONCAT("(",ROUND(Tabela_prod_oc[[#This Row],[QTD]]/VLOOKUP(Tabela_prod_oc[[#This Row],[PRODUTO]],Tabela_QTD_PCT[],3,0),2), " ", VLOOKUP(Tabela_prod_oc[[#This Row],[PRODUTO]],Tabela_QTD_PCT[],2,0),")"),"")</f>
        <v>(12 CX)</v>
      </c>
      <c r="H720" s="1" t="str">
        <f>IFERROR((VLOOKUP(Tabela_prod_oc[[#This Row],[PRODUTO]],Tabela_QTD_PCT[],2,0)),"")</f>
        <v>CX</v>
      </c>
      <c r="I720" s="20">
        <f>IFERROR((ROUND(Tabela_prod_oc[[#This Row],[QTD]]/VLOOKUP(Tabela_prod_oc[[#This Row],[PRODUTO]],Tabela_QTD_PCT[],3,0),2)),"0")</f>
        <v>12</v>
      </c>
      <c r="J720">
        <f>ROUNDUP(Tabela_prod_oc[[#This Row],[QTD DE PCT]],0)</f>
        <v>12</v>
      </c>
    </row>
    <row r="721" spans="1:10" hidden="1" x14ac:dyDescent="0.3">
      <c r="A721" s="1" t="s">
        <v>6678</v>
      </c>
      <c r="B721" s="12">
        <v>12</v>
      </c>
      <c r="C721" s="1" t="s">
        <v>5773</v>
      </c>
      <c r="D721" t="s">
        <v>5774</v>
      </c>
      <c r="E721" t="s">
        <v>4609</v>
      </c>
      <c r="F721" s="22">
        <v>10.6</v>
      </c>
      <c r="G721" t="str">
        <f>IFERROR(_xlfn.CONCAT("(",ROUND(Tabela_prod_oc[[#This Row],[QTD]]/VLOOKUP(Tabela_prod_oc[[#This Row],[PRODUTO]],Tabela_QTD_PCT[],3,0),2), " ", VLOOKUP(Tabela_prod_oc[[#This Row],[PRODUTO]],Tabela_QTD_PCT[],2,0),")"),"")</f>
        <v>(1 PCT)</v>
      </c>
      <c r="H721" s="1" t="str">
        <f>IFERROR((VLOOKUP(Tabela_prod_oc[[#This Row],[PRODUTO]],Tabela_QTD_PCT[],2,0)),"")</f>
        <v>PCT</v>
      </c>
      <c r="I721" s="20">
        <f>IFERROR((ROUND(Tabela_prod_oc[[#This Row],[QTD]]/VLOOKUP(Tabela_prod_oc[[#This Row],[PRODUTO]],Tabela_QTD_PCT[],3,0),2)),"0")</f>
        <v>1</v>
      </c>
      <c r="J721">
        <f>ROUNDUP(Tabela_prod_oc[[#This Row],[QTD DE PCT]],0)</f>
        <v>1</v>
      </c>
    </row>
    <row r="722" spans="1:10" hidden="1" x14ac:dyDescent="0.3">
      <c r="A722" s="1" t="s">
        <v>6650</v>
      </c>
      <c r="B722" s="12">
        <v>1</v>
      </c>
      <c r="C722" s="1" t="s">
        <v>5777</v>
      </c>
      <c r="D722" t="s">
        <v>5778</v>
      </c>
      <c r="E722" t="s">
        <v>4606</v>
      </c>
      <c r="F722" s="22">
        <v>19.72</v>
      </c>
      <c r="G722" t="str">
        <f>IFERROR(_xlfn.CONCAT("(",ROUND(Tabela_prod_oc[[#This Row],[QTD]]/VLOOKUP(Tabela_prod_oc[[#This Row],[PRODUTO]],Tabela_QTD_PCT[],3,0),2), " ", VLOOKUP(Tabela_prod_oc[[#This Row],[PRODUTO]],Tabela_QTD_PCT[],2,0),")"),"")</f>
        <v>(0,17 PCT)</v>
      </c>
      <c r="H722" s="1" t="str">
        <f>IFERROR((VLOOKUP(Tabela_prod_oc[[#This Row],[PRODUTO]],Tabela_QTD_PCT[],2,0)),"")</f>
        <v>PCT</v>
      </c>
      <c r="I722" s="20">
        <f>IFERROR((ROUND(Tabela_prod_oc[[#This Row],[QTD]]/VLOOKUP(Tabela_prod_oc[[#This Row],[PRODUTO]],Tabela_QTD_PCT[],3,0),2)),"0")</f>
        <v>0.17</v>
      </c>
      <c r="J722">
        <f>ROUNDUP(Tabela_prod_oc[[#This Row],[QTD DE PCT]],0)</f>
        <v>1</v>
      </c>
    </row>
    <row r="723" spans="1:10" hidden="1" x14ac:dyDescent="0.3">
      <c r="A723" s="1" t="s">
        <v>6650</v>
      </c>
      <c r="B723" s="12">
        <v>1</v>
      </c>
      <c r="C723" s="1" t="s">
        <v>5746</v>
      </c>
      <c r="D723" t="s">
        <v>5747</v>
      </c>
      <c r="E723" t="s">
        <v>4606</v>
      </c>
      <c r="F723" s="22">
        <v>19.72</v>
      </c>
      <c r="G723" t="str">
        <f>IFERROR(_xlfn.CONCAT("(",ROUND(Tabela_prod_oc[[#This Row],[QTD]]/VLOOKUP(Tabela_prod_oc[[#This Row],[PRODUTO]],Tabela_QTD_PCT[],3,0),2), " ", VLOOKUP(Tabela_prod_oc[[#This Row],[PRODUTO]],Tabela_QTD_PCT[],2,0),")"),"")</f>
        <v>(0,17 PCT)</v>
      </c>
      <c r="H723" s="1" t="str">
        <f>IFERROR((VLOOKUP(Tabela_prod_oc[[#This Row],[PRODUTO]],Tabela_QTD_PCT[],2,0)),"")</f>
        <v>PCT</v>
      </c>
      <c r="I723" s="20">
        <f>IFERROR((ROUND(Tabela_prod_oc[[#This Row],[QTD]]/VLOOKUP(Tabela_prod_oc[[#This Row],[PRODUTO]],Tabela_QTD_PCT[],3,0),2)),"0")</f>
        <v>0.17</v>
      </c>
      <c r="J723">
        <f>ROUNDUP(Tabela_prod_oc[[#This Row],[QTD DE PCT]],0)</f>
        <v>1</v>
      </c>
    </row>
    <row r="724" spans="1:10" hidden="1" x14ac:dyDescent="0.3">
      <c r="A724" s="1" t="s">
        <v>6649</v>
      </c>
      <c r="B724" s="12">
        <v>1</v>
      </c>
      <c r="C724" s="1" t="s">
        <v>5715</v>
      </c>
      <c r="D724" t="s">
        <v>5737</v>
      </c>
      <c r="E724" t="s">
        <v>4607</v>
      </c>
      <c r="F724" s="22">
        <v>20.84</v>
      </c>
      <c r="G724" t="str">
        <f>IFERROR(_xlfn.CONCAT("(",ROUND(Tabela_prod_oc[[#This Row],[QTD]]/VLOOKUP(Tabela_prod_oc[[#This Row],[PRODUTO]],Tabela_QTD_PCT[],3,0),2), " ", VLOOKUP(Tabela_prod_oc[[#This Row],[PRODUTO]],Tabela_QTD_PCT[],2,0),")"),"")</f>
        <v>(0,17 PCT)</v>
      </c>
      <c r="H724" s="1" t="str">
        <f>IFERROR((VLOOKUP(Tabela_prod_oc[[#This Row],[PRODUTO]],Tabela_QTD_PCT[],2,0)),"")</f>
        <v>PCT</v>
      </c>
      <c r="I724" s="20">
        <f>IFERROR((ROUND(Tabela_prod_oc[[#This Row],[QTD]]/VLOOKUP(Tabela_prod_oc[[#This Row],[PRODUTO]],Tabela_QTD_PCT[],3,0),2)),"0")</f>
        <v>0.17</v>
      </c>
      <c r="J724">
        <f>ROUNDUP(Tabela_prod_oc[[#This Row],[QTD DE PCT]],0)</f>
        <v>1</v>
      </c>
    </row>
    <row r="725" spans="1:10" hidden="1" x14ac:dyDescent="0.3">
      <c r="A725" s="1" t="s">
        <v>6648</v>
      </c>
      <c r="B725" s="12">
        <v>12</v>
      </c>
      <c r="C725" s="1" t="s">
        <v>5030</v>
      </c>
      <c r="D725" t="s">
        <v>5731</v>
      </c>
      <c r="E725" t="s">
        <v>4613</v>
      </c>
      <c r="F725" s="22">
        <v>18.100000000000001</v>
      </c>
      <c r="G725" t="str">
        <f>IFERROR(_xlfn.CONCAT("(",ROUND(Tabela_prod_oc[[#This Row],[QTD]]/VLOOKUP(Tabela_prod_oc[[#This Row],[PRODUTO]],Tabela_QTD_PCT[],3,0),2), " ", VLOOKUP(Tabela_prod_oc[[#This Row],[PRODUTO]],Tabela_QTD_PCT[],2,0),")"),"")</f>
        <v>(1 PCT)</v>
      </c>
      <c r="H725" s="1" t="str">
        <f>IFERROR((VLOOKUP(Tabela_prod_oc[[#This Row],[PRODUTO]],Tabela_QTD_PCT[],2,0)),"")</f>
        <v>PCT</v>
      </c>
      <c r="I725" s="20">
        <f>IFERROR((ROUND(Tabela_prod_oc[[#This Row],[QTD]]/VLOOKUP(Tabela_prod_oc[[#This Row],[PRODUTO]],Tabela_QTD_PCT[],3,0),2)),"0")</f>
        <v>1</v>
      </c>
      <c r="J725">
        <f>ROUNDUP(Tabela_prod_oc[[#This Row],[QTD DE PCT]],0)</f>
        <v>1</v>
      </c>
    </row>
    <row r="726" spans="1:10" hidden="1" x14ac:dyDescent="0.3">
      <c r="A726" s="1" t="s">
        <v>6646</v>
      </c>
      <c r="B726" s="12">
        <v>1</v>
      </c>
      <c r="C726" s="1" t="s">
        <v>5030</v>
      </c>
      <c r="D726" t="s">
        <v>5731</v>
      </c>
      <c r="E726" t="s">
        <v>4606</v>
      </c>
      <c r="F726" s="22">
        <v>19.91</v>
      </c>
      <c r="G726" t="str">
        <f>IFERROR(_xlfn.CONCAT("(",ROUND(Tabela_prod_oc[[#This Row],[QTD]]/VLOOKUP(Tabela_prod_oc[[#This Row],[PRODUTO]],Tabela_QTD_PCT[],3,0),2), " ", VLOOKUP(Tabela_prod_oc[[#This Row],[PRODUTO]],Tabela_QTD_PCT[],2,0),")"),"")</f>
        <v>(0,08 PCT)</v>
      </c>
      <c r="H726" s="1" t="str">
        <f>IFERROR((VLOOKUP(Tabela_prod_oc[[#This Row],[PRODUTO]],Tabela_QTD_PCT[],2,0)),"")</f>
        <v>PCT</v>
      </c>
      <c r="I726" s="20">
        <f>IFERROR((ROUND(Tabela_prod_oc[[#This Row],[QTD]]/VLOOKUP(Tabela_prod_oc[[#This Row],[PRODUTO]],Tabela_QTD_PCT[],3,0),2)),"0")</f>
        <v>0.08</v>
      </c>
      <c r="J726">
        <f>ROUNDUP(Tabela_prod_oc[[#This Row],[QTD DE PCT]],0)</f>
        <v>1</v>
      </c>
    </row>
    <row r="727" spans="1:10" hidden="1" x14ac:dyDescent="0.3">
      <c r="A727" s="1" t="s">
        <v>6646</v>
      </c>
      <c r="B727" s="12">
        <v>1</v>
      </c>
      <c r="C727" s="1" t="s">
        <v>5038</v>
      </c>
      <c r="D727" t="s">
        <v>5732</v>
      </c>
      <c r="E727" t="s">
        <v>4603</v>
      </c>
      <c r="F727" s="22">
        <v>20.77</v>
      </c>
      <c r="G727" t="str">
        <f>IFERROR(_xlfn.CONCAT("(",ROUND(Tabela_prod_oc[[#This Row],[QTD]]/VLOOKUP(Tabela_prod_oc[[#This Row],[PRODUTO]],Tabela_QTD_PCT[],3,0),2), " ", VLOOKUP(Tabela_prod_oc[[#This Row],[PRODUTO]],Tabela_QTD_PCT[],2,0),")"),"")</f>
        <v>(0,08 PCT)</v>
      </c>
      <c r="H727" s="1" t="str">
        <f>IFERROR((VLOOKUP(Tabela_prod_oc[[#This Row],[PRODUTO]],Tabela_QTD_PCT[],2,0)),"")</f>
        <v>PCT</v>
      </c>
      <c r="I727" s="20">
        <f>IFERROR((ROUND(Tabela_prod_oc[[#This Row],[QTD]]/VLOOKUP(Tabela_prod_oc[[#This Row],[PRODUTO]],Tabela_QTD_PCT[],3,0),2)),"0")</f>
        <v>0.08</v>
      </c>
      <c r="J727">
        <f>ROUNDUP(Tabela_prod_oc[[#This Row],[QTD DE PCT]],0)</f>
        <v>1</v>
      </c>
    </row>
    <row r="728" spans="1:10" hidden="1" x14ac:dyDescent="0.3">
      <c r="A728" s="1" t="s">
        <v>6646</v>
      </c>
      <c r="B728" s="12">
        <v>1</v>
      </c>
      <c r="C728" s="1" t="s">
        <v>5744</v>
      </c>
      <c r="D728" t="s">
        <v>5745</v>
      </c>
      <c r="E728" t="s">
        <v>4606</v>
      </c>
      <c r="F728" s="22">
        <v>27.04</v>
      </c>
      <c r="G728" t="str">
        <f>IFERROR(_xlfn.CONCAT("(",ROUND(Tabela_prod_oc[[#This Row],[QTD]]/VLOOKUP(Tabela_prod_oc[[#This Row],[PRODUTO]],Tabela_QTD_PCT[],3,0),2), " ", VLOOKUP(Tabela_prod_oc[[#This Row],[PRODUTO]],Tabela_QTD_PCT[],2,0),")"),"")</f>
        <v>(0,08 PCT)</v>
      </c>
      <c r="H728" s="1" t="str">
        <f>IFERROR((VLOOKUP(Tabela_prod_oc[[#This Row],[PRODUTO]],Tabela_QTD_PCT[],2,0)),"")</f>
        <v>PCT</v>
      </c>
      <c r="I728" s="20">
        <f>IFERROR((ROUND(Tabela_prod_oc[[#This Row],[QTD]]/VLOOKUP(Tabela_prod_oc[[#This Row],[PRODUTO]],Tabela_QTD_PCT[],3,0),2)),"0")</f>
        <v>0.08</v>
      </c>
      <c r="J728">
        <f>ROUNDUP(Tabela_prod_oc[[#This Row],[QTD DE PCT]],0)</f>
        <v>1</v>
      </c>
    </row>
    <row r="729" spans="1:10" hidden="1" x14ac:dyDescent="0.3">
      <c r="A729" s="1" t="s">
        <v>6645</v>
      </c>
      <c r="B729" s="12">
        <v>816</v>
      </c>
      <c r="C729" s="1" t="s">
        <v>6651</v>
      </c>
      <c r="D729" t="s">
        <v>6652</v>
      </c>
      <c r="E729" t="s">
        <v>4636</v>
      </c>
      <c r="F729" s="22">
        <v>24.21</v>
      </c>
      <c r="G729" t="str">
        <f>IFERROR(_xlfn.CONCAT("(",ROUND(Tabela_prod_oc[[#This Row],[QTD]]/VLOOKUP(Tabela_prod_oc[[#This Row],[PRODUTO]],Tabela_QTD_PCT[],3,0),2), " ", VLOOKUP(Tabela_prod_oc[[#This Row],[PRODUTO]],Tabela_QTD_PCT[],2,0),")"),"")</f>
        <v/>
      </c>
      <c r="H729" s="1" t="str">
        <f>IFERROR((VLOOKUP(Tabela_prod_oc[[#This Row],[PRODUTO]],Tabela_QTD_PCT[],2,0)),"")</f>
        <v/>
      </c>
      <c r="I729" s="20" t="str">
        <f>IFERROR((ROUND(Tabela_prod_oc[[#This Row],[QTD]]/VLOOKUP(Tabela_prod_oc[[#This Row],[PRODUTO]],Tabela_QTD_PCT[],3,0),2)),"0")</f>
        <v>0</v>
      </c>
      <c r="J729">
        <f>ROUNDUP(Tabela_prod_oc[[#This Row],[QTD DE PCT]],0)</f>
        <v>0</v>
      </c>
    </row>
    <row r="730" spans="1:10" hidden="1" x14ac:dyDescent="0.3">
      <c r="A730" s="1" t="s">
        <v>6644</v>
      </c>
      <c r="B730" s="12">
        <v>0</v>
      </c>
      <c r="E730" t="s">
        <v>4619</v>
      </c>
      <c r="F730" s="22">
        <v>570.1</v>
      </c>
      <c r="G730" t="str">
        <f>IFERROR(_xlfn.CONCAT("(",ROUND(Tabela_prod_oc[[#This Row],[QTD]]/VLOOKUP(Tabela_prod_oc[[#This Row],[PRODUTO]],Tabela_QTD_PCT[],3,0),2), " ", VLOOKUP(Tabela_prod_oc[[#This Row],[PRODUTO]],Tabela_QTD_PCT[],2,0),")"),"")</f>
        <v/>
      </c>
      <c r="H730" s="1" t="str">
        <f>IFERROR((VLOOKUP(Tabela_prod_oc[[#This Row],[PRODUTO]],Tabela_QTD_PCT[],2,0)),"")</f>
        <v/>
      </c>
      <c r="I730" s="20" t="str">
        <f>IFERROR((ROUND(Tabela_prod_oc[[#This Row],[QTD]]/VLOOKUP(Tabela_prod_oc[[#This Row],[PRODUTO]],Tabela_QTD_PCT[],3,0),2)),"0")</f>
        <v>0</v>
      </c>
      <c r="J730">
        <f>ROUNDUP(Tabela_prod_oc[[#This Row],[QTD DE PCT]],0)</f>
        <v>0</v>
      </c>
    </row>
    <row r="731" spans="1:10" hidden="1" x14ac:dyDescent="0.3">
      <c r="A731" s="1" t="s">
        <v>6643</v>
      </c>
      <c r="B731" s="12">
        <v>4</v>
      </c>
      <c r="C731" s="1" t="s">
        <v>5713</v>
      </c>
      <c r="D731" t="s">
        <v>5735</v>
      </c>
      <c r="E731" t="s">
        <v>4636</v>
      </c>
      <c r="F731" s="22">
        <v>23.62</v>
      </c>
      <c r="G731" t="str">
        <f>IFERROR(_xlfn.CONCAT("(",ROUND(Tabela_prod_oc[[#This Row],[QTD]]/VLOOKUP(Tabela_prod_oc[[#This Row],[PRODUTO]],Tabela_QTD_PCT[],3,0),2), " ", VLOOKUP(Tabela_prod_oc[[#This Row],[PRODUTO]],Tabela_QTD_PCT[],2,0),")"),"")</f>
        <v>(0,33 PCT)</v>
      </c>
      <c r="H731" s="1" t="str">
        <f>IFERROR((VLOOKUP(Tabela_prod_oc[[#This Row],[PRODUTO]],Tabela_QTD_PCT[],2,0)),"")</f>
        <v>PCT</v>
      </c>
      <c r="I731" s="20">
        <f>IFERROR((ROUND(Tabela_prod_oc[[#This Row],[QTD]]/VLOOKUP(Tabela_prod_oc[[#This Row],[PRODUTO]],Tabela_QTD_PCT[],3,0),2)),"0")</f>
        <v>0.33</v>
      </c>
      <c r="J731">
        <f>ROUNDUP(Tabela_prod_oc[[#This Row],[QTD DE PCT]],0)</f>
        <v>1</v>
      </c>
    </row>
    <row r="732" spans="1:10" hidden="1" x14ac:dyDescent="0.3">
      <c r="A732" s="1" t="s">
        <v>6643</v>
      </c>
      <c r="B732" s="12">
        <v>1</v>
      </c>
      <c r="C732" s="1" t="s">
        <v>5715</v>
      </c>
      <c r="D732" t="s">
        <v>5737</v>
      </c>
      <c r="E732" t="s">
        <v>4636</v>
      </c>
      <c r="F732" s="22">
        <v>21.4</v>
      </c>
      <c r="G732" t="str">
        <f>IFERROR(_xlfn.CONCAT("(",ROUND(Tabela_prod_oc[[#This Row],[QTD]]/VLOOKUP(Tabela_prod_oc[[#This Row],[PRODUTO]],Tabela_QTD_PCT[],3,0),2), " ", VLOOKUP(Tabela_prod_oc[[#This Row],[PRODUTO]],Tabela_QTD_PCT[],2,0),")"),"")</f>
        <v>(0,17 PCT)</v>
      </c>
      <c r="H732" s="1" t="str">
        <f>IFERROR((VLOOKUP(Tabela_prod_oc[[#This Row],[PRODUTO]],Tabela_QTD_PCT[],2,0)),"")</f>
        <v>PCT</v>
      </c>
      <c r="I732" s="20">
        <f>IFERROR((ROUND(Tabela_prod_oc[[#This Row],[QTD]]/VLOOKUP(Tabela_prod_oc[[#This Row],[PRODUTO]],Tabela_QTD_PCT[],3,0),2)),"0")</f>
        <v>0.17</v>
      </c>
      <c r="J732">
        <f>ROUNDUP(Tabela_prod_oc[[#This Row],[QTD DE PCT]],0)</f>
        <v>1</v>
      </c>
    </row>
    <row r="733" spans="1:10" hidden="1" x14ac:dyDescent="0.3">
      <c r="A733" s="1" t="s">
        <v>6643</v>
      </c>
      <c r="B733" s="12">
        <v>2</v>
      </c>
      <c r="C733" s="1" t="s">
        <v>5712</v>
      </c>
      <c r="D733" t="s">
        <v>5734</v>
      </c>
      <c r="E733" t="s">
        <v>4636</v>
      </c>
      <c r="F733" s="22">
        <v>15.85</v>
      </c>
      <c r="G733" t="str">
        <f>IFERROR(_xlfn.CONCAT("(",ROUND(Tabela_prod_oc[[#This Row],[QTD]]/VLOOKUP(Tabela_prod_oc[[#This Row],[PRODUTO]],Tabela_QTD_PCT[],3,0),2), " ", VLOOKUP(Tabela_prod_oc[[#This Row],[PRODUTO]],Tabela_QTD_PCT[],2,0),")"),"")</f>
        <v>(0,17 PCT)</v>
      </c>
      <c r="H733" s="1" t="str">
        <f>IFERROR((VLOOKUP(Tabela_prod_oc[[#This Row],[PRODUTO]],Tabela_QTD_PCT[],2,0)),"")</f>
        <v>PCT</v>
      </c>
      <c r="I733" s="20">
        <f>IFERROR((ROUND(Tabela_prod_oc[[#This Row],[QTD]]/VLOOKUP(Tabela_prod_oc[[#This Row],[PRODUTO]],Tabela_QTD_PCT[],3,0),2)),"0")</f>
        <v>0.17</v>
      </c>
      <c r="J733">
        <f>ROUNDUP(Tabela_prod_oc[[#This Row],[QTD DE PCT]],0)</f>
        <v>1</v>
      </c>
    </row>
    <row r="734" spans="1:10" hidden="1" x14ac:dyDescent="0.3">
      <c r="A734" s="1" t="s">
        <v>6643</v>
      </c>
      <c r="B734" s="12">
        <v>2</v>
      </c>
      <c r="C734" s="1" t="s">
        <v>5025</v>
      </c>
      <c r="D734" t="s">
        <v>5727</v>
      </c>
      <c r="E734" t="s">
        <v>4636</v>
      </c>
      <c r="F734" s="22">
        <v>14.56</v>
      </c>
      <c r="G734" t="str">
        <f>IFERROR(_xlfn.CONCAT("(",ROUND(Tabela_prod_oc[[#This Row],[QTD]]/VLOOKUP(Tabela_prod_oc[[#This Row],[PRODUTO]],Tabela_QTD_PCT[],3,0),2), " ", VLOOKUP(Tabela_prod_oc[[#This Row],[PRODUTO]],Tabela_QTD_PCT[],2,0),")"),"")</f>
        <v>(0,33 PCT)</v>
      </c>
      <c r="H734" s="1" t="str">
        <f>IFERROR((VLOOKUP(Tabela_prod_oc[[#This Row],[PRODUTO]],Tabela_QTD_PCT[],2,0)),"")</f>
        <v>PCT</v>
      </c>
      <c r="I734" s="20">
        <f>IFERROR((ROUND(Tabela_prod_oc[[#This Row],[QTD]]/VLOOKUP(Tabela_prod_oc[[#This Row],[PRODUTO]],Tabela_QTD_PCT[],3,0),2)),"0")</f>
        <v>0.33</v>
      </c>
      <c r="J734">
        <f>ROUNDUP(Tabela_prod_oc[[#This Row],[QTD DE PCT]],0)</f>
        <v>1</v>
      </c>
    </row>
    <row r="735" spans="1:10" hidden="1" x14ac:dyDescent="0.3">
      <c r="A735" s="1" t="s">
        <v>6643</v>
      </c>
      <c r="B735" s="12">
        <v>1</v>
      </c>
      <c r="C735" s="1" t="s">
        <v>5789</v>
      </c>
      <c r="D735" t="s">
        <v>5790</v>
      </c>
      <c r="E735" t="s">
        <v>4636</v>
      </c>
      <c r="F735" s="22">
        <v>11.1</v>
      </c>
      <c r="G735" t="str">
        <f>IFERROR(_xlfn.CONCAT("(",ROUND(Tabela_prod_oc[[#This Row],[QTD]]/VLOOKUP(Tabela_prod_oc[[#This Row],[PRODUTO]],Tabela_QTD_PCT[],3,0),2), " ", VLOOKUP(Tabela_prod_oc[[#This Row],[PRODUTO]],Tabela_QTD_PCT[],2,0),")"),"")</f>
        <v>(0,17 PCT)</v>
      </c>
      <c r="H735" s="1" t="str">
        <f>IFERROR((VLOOKUP(Tabela_prod_oc[[#This Row],[PRODUTO]],Tabela_QTD_PCT[],2,0)),"")</f>
        <v>PCT</v>
      </c>
      <c r="I735" s="20">
        <f>IFERROR((ROUND(Tabela_prod_oc[[#This Row],[QTD]]/VLOOKUP(Tabela_prod_oc[[#This Row],[PRODUTO]],Tabela_QTD_PCT[],3,0),2)),"0")</f>
        <v>0.17</v>
      </c>
      <c r="J735">
        <f>ROUNDUP(Tabela_prod_oc[[#This Row],[QTD DE PCT]],0)</f>
        <v>1</v>
      </c>
    </row>
    <row r="736" spans="1:10" hidden="1" x14ac:dyDescent="0.3">
      <c r="A736" s="1" t="s">
        <v>6643</v>
      </c>
      <c r="B736" s="12">
        <v>1</v>
      </c>
      <c r="C736" s="1" t="s">
        <v>5785</v>
      </c>
      <c r="D736" t="s">
        <v>5786</v>
      </c>
      <c r="E736" t="s">
        <v>4636</v>
      </c>
      <c r="F736" s="22">
        <v>20.98</v>
      </c>
      <c r="G736" t="str">
        <f>IFERROR(_xlfn.CONCAT("(",ROUND(Tabela_prod_oc[[#This Row],[QTD]]/VLOOKUP(Tabela_prod_oc[[#This Row],[PRODUTO]],Tabela_QTD_PCT[],3,0),2), " ", VLOOKUP(Tabela_prod_oc[[#This Row],[PRODUTO]],Tabela_QTD_PCT[],2,0),")"),"")</f>
        <v>(0,17 PCT)</v>
      </c>
      <c r="H736" s="1" t="str">
        <f>IFERROR((VLOOKUP(Tabela_prod_oc[[#This Row],[PRODUTO]],Tabela_QTD_PCT[],2,0)),"")</f>
        <v>PCT</v>
      </c>
      <c r="I736" s="20">
        <f>IFERROR((ROUND(Tabela_prod_oc[[#This Row],[QTD]]/VLOOKUP(Tabela_prod_oc[[#This Row],[PRODUTO]],Tabela_QTD_PCT[],3,0),2)),"0")</f>
        <v>0.17</v>
      </c>
      <c r="J736">
        <f>ROUNDUP(Tabela_prod_oc[[#This Row],[QTD DE PCT]],0)</f>
        <v>1</v>
      </c>
    </row>
    <row r="737" spans="1:10" hidden="1" x14ac:dyDescent="0.3">
      <c r="A737" s="1" t="s">
        <v>6643</v>
      </c>
      <c r="B737" s="12">
        <v>2</v>
      </c>
      <c r="C737" s="1" t="s">
        <v>5748</v>
      </c>
      <c r="D737" t="s">
        <v>5749</v>
      </c>
      <c r="E737" t="s">
        <v>4636</v>
      </c>
      <c r="F737" s="22">
        <v>20.98</v>
      </c>
      <c r="G737" t="str">
        <f>IFERROR(_xlfn.CONCAT("(",ROUND(Tabela_prod_oc[[#This Row],[QTD]]/VLOOKUP(Tabela_prod_oc[[#This Row],[PRODUTO]],Tabela_QTD_PCT[],3,0),2), " ", VLOOKUP(Tabela_prod_oc[[#This Row],[PRODUTO]],Tabela_QTD_PCT[],2,0),")"),"")</f>
        <v>(0,33 PCT)</v>
      </c>
      <c r="H737" s="1" t="str">
        <f>IFERROR((VLOOKUP(Tabela_prod_oc[[#This Row],[PRODUTO]],Tabela_QTD_PCT[],2,0)),"")</f>
        <v>PCT</v>
      </c>
      <c r="I737" s="20">
        <f>IFERROR((ROUND(Tabela_prod_oc[[#This Row],[QTD]]/VLOOKUP(Tabela_prod_oc[[#This Row],[PRODUTO]],Tabela_QTD_PCT[],3,0),2)),"0")</f>
        <v>0.33</v>
      </c>
      <c r="J737">
        <f>ROUNDUP(Tabela_prod_oc[[#This Row],[QTD DE PCT]],0)</f>
        <v>1</v>
      </c>
    </row>
    <row r="738" spans="1:10" hidden="1" x14ac:dyDescent="0.3">
      <c r="A738" s="1" t="s">
        <v>6643</v>
      </c>
      <c r="B738" s="12">
        <v>3</v>
      </c>
      <c r="C738" s="1" t="s">
        <v>5779</v>
      </c>
      <c r="D738" t="s">
        <v>5780</v>
      </c>
      <c r="E738" t="s">
        <v>4636</v>
      </c>
      <c r="F738" s="22">
        <v>18.14</v>
      </c>
      <c r="G738" t="str">
        <f>IFERROR(_xlfn.CONCAT("(",ROUND(Tabela_prod_oc[[#This Row],[QTD]]/VLOOKUP(Tabela_prod_oc[[#This Row],[PRODUTO]],Tabela_QTD_PCT[],3,0),2), " ", VLOOKUP(Tabela_prod_oc[[#This Row],[PRODUTO]],Tabela_QTD_PCT[],2,0),")"),"")</f>
        <v>(0,25 PCT)</v>
      </c>
      <c r="H738" s="1" t="str">
        <f>IFERROR((VLOOKUP(Tabela_prod_oc[[#This Row],[PRODUTO]],Tabela_QTD_PCT[],2,0)),"")</f>
        <v>PCT</v>
      </c>
      <c r="I738" s="20">
        <f>IFERROR((ROUND(Tabela_prod_oc[[#This Row],[QTD]]/VLOOKUP(Tabela_prod_oc[[#This Row],[PRODUTO]],Tabela_QTD_PCT[],3,0),2)),"0")</f>
        <v>0.25</v>
      </c>
      <c r="J738">
        <f>ROUNDUP(Tabela_prod_oc[[#This Row],[QTD DE PCT]],0)</f>
        <v>1</v>
      </c>
    </row>
    <row r="739" spans="1:10" hidden="1" x14ac:dyDescent="0.3">
      <c r="A739" s="1" t="s">
        <v>6643</v>
      </c>
      <c r="B739" s="12">
        <v>3</v>
      </c>
      <c r="C739" s="1" t="s">
        <v>5746</v>
      </c>
      <c r="D739" t="s">
        <v>5747</v>
      </c>
      <c r="E739" t="s">
        <v>4636</v>
      </c>
      <c r="F739" s="22">
        <v>21.4</v>
      </c>
      <c r="G739" t="str">
        <f>IFERROR(_xlfn.CONCAT("(",ROUND(Tabela_prod_oc[[#This Row],[QTD]]/VLOOKUP(Tabela_prod_oc[[#This Row],[PRODUTO]],Tabela_QTD_PCT[],3,0),2), " ", VLOOKUP(Tabela_prod_oc[[#This Row],[PRODUTO]],Tabela_QTD_PCT[],2,0),")"),"")</f>
        <v>(0,5 PCT)</v>
      </c>
      <c r="H739" s="1" t="str">
        <f>IFERROR((VLOOKUP(Tabela_prod_oc[[#This Row],[PRODUTO]],Tabela_QTD_PCT[],2,0)),"")</f>
        <v>PCT</v>
      </c>
      <c r="I739" s="20">
        <f>IFERROR((ROUND(Tabela_prod_oc[[#This Row],[QTD]]/VLOOKUP(Tabela_prod_oc[[#This Row],[PRODUTO]],Tabela_QTD_PCT[],3,0),2)),"0")</f>
        <v>0.5</v>
      </c>
      <c r="J739">
        <f>ROUNDUP(Tabela_prod_oc[[#This Row],[QTD DE PCT]],0)</f>
        <v>1</v>
      </c>
    </row>
    <row r="740" spans="1:10" hidden="1" x14ac:dyDescent="0.3">
      <c r="A740" s="1" t="s">
        <v>6643</v>
      </c>
      <c r="B740" s="12">
        <v>20</v>
      </c>
      <c r="C740" s="1" t="s">
        <v>5777</v>
      </c>
      <c r="D740" t="s">
        <v>5778</v>
      </c>
      <c r="E740" t="s">
        <v>4636</v>
      </c>
      <c r="F740" s="22">
        <v>85.6</v>
      </c>
      <c r="G740" t="str">
        <f>IFERROR(_xlfn.CONCAT("(",ROUND(Tabela_prod_oc[[#This Row],[QTD]]/VLOOKUP(Tabela_prod_oc[[#This Row],[PRODUTO]],Tabela_QTD_PCT[],3,0),2), " ", VLOOKUP(Tabela_prod_oc[[#This Row],[PRODUTO]],Tabela_QTD_PCT[],2,0),")"),"")</f>
        <v>(3,33 PCT)</v>
      </c>
      <c r="H740" s="1" t="str">
        <f>IFERROR((VLOOKUP(Tabela_prod_oc[[#This Row],[PRODUTO]],Tabela_QTD_PCT[],2,0)),"")</f>
        <v>PCT</v>
      </c>
      <c r="I740" s="20">
        <f>IFERROR((ROUND(Tabela_prod_oc[[#This Row],[QTD]]/VLOOKUP(Tabela_prod_oc[[#This Row],[PRODUTO]],Tabela_QTD_PCT[],3,0),2)),"0")</f>
        <v>3.33</v>
      </c>
      <c r="J740">
        <f>ROUNDUP(Tabela_prod_oc[[#This Row],[QTD DE PCT]],0)</f>
        <v>4</v>
      </c>
    </row>
    <row r="741" spans="1:10" hidden="1" x14ac:dyDescent="0.3">
      <c r="A741" s="1" t="s">
        <v>6643</v>
      </c>
      <c r="B741" s="12">
        <v>2</v>
      </c>
      <c r="C741" s="1" t="s">
        <v>5032</v>
      </c>
      <c r="D741" t="s">
        <v>5728</v>
      </c>
      <c r="E741" t="s">
        <v>4636</v>
      </c>
      <c r="F741" s="22">
        <v>11.92</v>
      </c>
      <c r="G741" t="str">
        <f>IFERROR(_xlfn.CONCAT("(",ROUND(Tabela_prod_oc[[#This Row],[QTD]]/VLOOKUP(Tabela_prod_oc[[#This Row],[PRODUTO]],Tabela_QTD_PCT[],3,0),2), " ", VLOOKUP(Tabela_prod_oc[[#This Row],[PRODUTO]],Tabela_QTD_PCT[],2,0),")"),"")</f>
        <v>(0,17 PCT)</v>
      </c>
      <c r="H741" s="1" t="str">
        <f>IFERROR((VLOOKUP(Tabela_prod_oc[[#This Row],[PRODUTO]],Tabela_QTD_PCT[],2,0)),"")</f>
        <v>PCT</v>
      </c>
      <c r="I741" s="20">
        <f>IFERROR((ROUND(Tabela_prod_oc[[#This Row],[QTD]]/VLOOKUP(Tabela_prod_oc[[#This Row],[PRODUTO]],Tabela_QTD_PCT[],3,0),2)),"0")</f>
        <v>0.17</v>
      </c>
      <c r="J741">
        <f>ROUNDUP(Tabela_prod_oc[[#This Row],[QTD DE PCT]],0)</f>
        <v>1</v>
      </c>
    </row>
    <row r="742" spans="1:10" hidden="1" x14ac:dyDescent="0.3">
      <c r="A742" s="1" t="s">
        <v>6643</v>
      </c>
      <c r="B742" s="12">
        <v>1</v>
      </c>
      <c r="C742" s="1" t="s">
        <v>5755</v>
      </c>
      <c r="D742" t="s">
        <v>5756</v>
      </c>
      <c r="E742" t="s">
        <v>4636</v>
      </c>
      <c r="F742" s="22">
        <v>21.34</v>
      </c>
      <c r="G742" t="str">
        <f>IFERROR(_xlfn.CONCAT("(",ROUND(Tabela_prod_oc[[#This Row],[QTD]]/VLOOKUP(Tabela_prod_oc[[#This Row],[PRODUTO]],Tabela_QTD_PCT[],3,0),2), " ", VLOOKUP(Tabela_prod_oc[[#This Row],[PRODUTO]],Tabela_QTD_PCT[],2,0),")"),"")</f>
        <v>(0,08 PCT)</v>
      </c>
      <c r="H742" s="1" t="str">
        <f>IFERROR((VLOOKUP(Tabela_prod_oc[[#This Row],[PRODUTO]],Tabela_QTD_PCT[],2,0)),"")</f>
        <v>PCT</v>
      </c>
      <c r="I742" s="20">
        <f>IFERROR((ROUND(Tabela_prod_oc[[#This Row],[QTD]]/VLOOKUP(Tabela_prod_oc[[#This Row],[PRODUTO]],Tabela_QTD_PCT[],3,0),2)),"0")</f>
        <v>0.08</v>
      </c>
      <c r="J742">
        <f>ROUNDUP(Tabela_prod_oc[[#This Row],[QTD DE PCT]],0)</f>
        <v>1</v>
      </c>
    </row>
    <row r="743" spans="1:10" hidden="1" x14ac:dyDescent="0.3">
      <c r="A743" s="1" t="s">
        <v>6642</v>
      </c>
      <c r="B743" s="12">
        <v>60</v>
      </c>
      <c r="C743" s="1" t="s">
        <v>5030</v>
      </c>
      <c r="D743" t="s">
        <v>5731</v>
      </c>
      <c r="E743" t="s">
        <v>4609</v>
      </c>
      <c r="F743" s="22">
        <v>10.65</v>
      </c>
      <c r="G743" t="str">
        <f>IFERROR(_xlfn.CONCAT("(",ROUND(Tabela_prod_oc[[#This Row],[QTD]]/VLOOKUP(Tabela_prod_oc[[#This Row],[PRODUTO]],Tabela_QTD_PCT[],3,0),2), " ", VLOOKUP(Tabela_prod_oc[[#This Row],[PRODUTO]],Tabela_QTD_PCT[],2,0),")"),"")</f>
        <v>(5 PCT)</v>
      </c>
      <c r="H743" s="1" t="str">
        <f>IFERROR((VLOOKUP(Tabela_prod_oc[[#This Row],[PRODUTO]],Tabela_QTD_PCT[],2,0)),"")</f>
        <v>PCT</v>
      </c>
      <c r="I743" s="20">
        <f>IFERROR((ROUND(Tabela_prod_oc[[#This Row],[QTD]]/VLOOKUP(Tabela_prod_oc[[#This Row],[PRODUTO]],Tabela_QTD_PCT[],3,0),2)),"0")</f>
        <v>5</v>
      </c>
      <c r="J743">
        <f>ROUNDUP(Tabela_prod_oc[[#This Row],[QTD DE PCT]],0)</f>
        <v>5</v>
      </c>
    </row>
    <row r="744" spans="1:10" hidden="1" x14ac:dyDescent="0.3">
      <c r="A744" s="1" t="s">
        <v>6642</v>
      </c>
      <c r="B744" s="12">
        <v>480</v>
      </c>
      <c r="C744" s="1" t="s">
        <v>5716</v>
      </c>
      <c r="D744" t="s">
        <v>5738</v>
      </c>
      <c r="E744" t="s">
        <v>4609</v>
      </c>
      <c r="F744" s="22">
        <v>18.04</v>
      </c>
      <c r="G744" t="str">
        <f>IFERROR(_xlfn.CONCAT("(",ROUND(Tabela_prod_oc[[#This Row],[QTD]]/VLOOKUP(Tabela_prod_oc[[#This Row],[PRODUTO]],Tabela_QTD_PCT[],3,0),2), " ", VLOOKUP(Tabela_prod_oc[[#This Row],[PRODUTO]],Tabela_QTD_PCT[],2,0),")"),"")</f>
        <v>(10 CX)</v>
      </c>
      <c r="H744" s="1" t="str">
        <f>IFERROR((VLOOKUP(Tabela_prod_oc[[#This Row],[PRODUTO]],Tabela_QTD_PCT[],2,0)),"")</f>
        <v>CX</v>
      </c>
      <c r="I744" s="20">
        <f>IFERROR((ROUND(Tabela_prod_oc[[#This Row],[QTD]]/VLOOKUP(Tabela_prod_oc[[#This Row],[PRODUTO]],Tabela_QTD_PCT[],3,0),2)),"0")</f>
        <v>10</v>
      </c>
      <c r="J744">
        <f>ROUNDUP(Tabela_prod_oc[[#This Row],[QTD DE PCT]],0)</f>
        <v>10</v>
      </c>
    </row>
    <row r="745" spans="1:10" hidden="1" x14ac:dyDescent="0.3">
      <c r="A745" s="1" t="s">
        <v>6642</v>
      </c>
      <c r="B745" s="12">
        <v>180</v>
      </c>
      <c r="C745" s="1" t="s">
        <v>5028</v>
      </c>
      <c r="D745" t="s">
        <v>5726</v>
      </c>
      <c r="E745" t="s">
        <v>4609</v>
      </c>
      <c r="F745" s="22">
        <v>184.5</v>
      </c>
      <c r="G745" t="str">
        <f>IFERROR(_xlfn.CONCAT("(",ROUND(Tabela_prod_oc[[#This Row],[QTD]]/VLOOKUP(Tabela_prod_oc[[#This Row],[PRODUTO]],Tabela_QTD_PCT[],3,0),2), " ", VLOOKUP(Tabela_prod_oc[[#This Row],[PRODUTO]],Tabela_QTD_PCT[],2,0),")"),"")</f>
        <v>(30 PCT)</v>
      </c>
      <c r="H745" s="1" t="str">
        <f>IFERROR((VLOOKUP(Tabela_prod_oc[[#This Row],[PRODUTO]],Tabela_QTD_PCT[],2,0)),"")</f>
        <v>PCT</v>
      </c>
      <c r="I745" s="20">
        <f>IFERROR((ROUND(Tabela_prod_oc[[#This Row],[QTD]]/VLOOKUP(Tabela_prod_oc[[#This Row],[PRODUTO]],Tabela_QTD_PCT[],3,0),2)),"0")</f>
        <v>30</v>
      </c>
      <c r="J745">
        <f>ROUNDUP(Tabela_prod_oc[[#This Row],[QTD DE PCT]],0)</f>
        <v>30</v>
      </c>
    </row>
    <row r="746" spans="1:10" hidden="1" x14ac:dyDescent="0.3">
      <c r="A746" s="1" t="s">
        <v>6642</v>
      </c>
      <c r="B746" s="12">
        <v>18</v>
      </c>
      <c r="C746" s="1" t="s">
        <v>5025</v>
      </c>
      <c r="D746" t="s">
        <v>5727</v>
      </c>
      <c r="E746" t="s">
        <v>4609</v>
      </c>
      <c r="F746" s="22">
        <v>25.95</v>
      </c>
      <c r="G746" t="str">
        <f>IFERROR(_xlfn.CONCAT("(",ROUND(Tabela_prod_oc[[#This Row],[QTD]]/VLOOKUP(Tabela_prod_oc[[#This Row],[PRODUTO]],Tabela_QTD_PCT[],3,0),2), " ", VLOOKUP(Tabela_prod_oc[[#This Row],[PRODUTO]],Tabela_QTD_PCT[],2,0),")"),"")</f>
        <v>(3 PCT)</v>
      </c>
      <c r="H746" s="1" t="str">
        <f>IFERROR((VLOOKUP(Tabela_prod_oc[[#This Row],[PRODUTO]],Tabela_QTD_PCT[],2,0)),"")</f>
        <v>PCT</v>
      </c>
      <c r="I746" s="20">
        <f>IFERROR((ROUND(Tabela_prod_oc[[#This Row],[QTD]]/VLOOKUP(Tabela_prod_oc[[#This Row],[PRODUTO]],Tabela_QTD_PCT[],3,0),2)),"0")</f>
        <v>3</v>
      </c>
      <c r="J746">
        <f>ROUNDUP(Tabela_prod_oc[[#This Row],[QTD DE PCT]],0)</f>
        <v>3</v>
      </c>
    </row>
    <row r="747" spans="1:10" hidden="1" x14ac:dyDescent="0.3">
      <c r="A747" s="1" t="s">
        <v>6642</v>
      </c>
      <c r="B747" s="12">
        <v>12</v>
      </c>
      <c r="C747" s="1" t="s">
        <v>5712</v>
      </c>
      <c r="D747" t="s">
        <v>5734</v>
      </c>
      <c r="E747" t="s">
        <v>4609</v>
      </c>
      <c r="F747" s="22">
        <v>9.8699999999999992</v>
      </c>
      <c r="G747" t="str">
        <f>IFERROR(_xlfn.CONCAT("(",ROUND(Tabela_prod_oc[[#This Row],[QTD]]/VLOOKUP(Tabela_prod_oc[[#This Row],[PRODUTO]],Tabela_QTD_PCT[],3,0),2), " ", VLOOKUP(Tabela_prod_oc[[#This Row],[PRODUTO]],Tabela_QTD_PCT[],2,0),")"),"")</f>
        <v>(1 PCT)</v>
      </c>
      <c r="H747" s="1" t="str">
        <f>IFERROR((VLOOKUP(Tabela_prod_oc[[#This Row],[PRODUTO]],Tabela_QTD_PCT[],2,0)),"")</f>
        <v>PCT</v>
      </c>
      <c r="I747" s="20">
        <f>IFERROR((ROUND(Tabela_prod_oc[[#This Row],[QTD]]/VLOOKUP(Tabela_prod_oc[[#This Row],[PRODUTO]],Tabela_QTD_PCT[],3,0),2)),"0")</f>
        <v>1</v>
      </c>
      <c r="J747">
        <f>ROUNDUP(Tabela_prod_oc[[#This Row],[QTD DE PCT]],0)</f>
        <v>1</v>
      </c>
    </row>
    <row r="748" spans="1:10" hidden="1" x14ac:dyDescent="0.3">
      <c r="A748" s="1" t="s">
        <v>6642</v>
      </c>
      <c r="B748" s="12">
        <v>192</v>
      </c>
      <c r="C748" s="1" t="s">
        <v>5717</v>
      </c>
      <c r="D748" t="s">
        <v>5739</v>
      </c>
      <c r="E748" t="s">
        <v>4609</v>
      </c>
      <c r="F748" s="22">
        <v>20.12</v>
      </c>
      <c r="G748" t="str">
        <f>IFERROR(_xlfn.CONCAT("(",ROUND(Tabela_prod_oc[[#This Row],[QTD]]/VLOOKUP(Tabela_prod_oc[[#This Row],[PRODUTO]],Tabela_QTD_PCT[],3,0),2), " ", VLOOKUP(Tabela_prod_oc[[#This Row],[PRODUTO]],Tabela_QTD_PCT[],2,0),")"),"")</f>
        <v>(4 CX)</v>
      </c>
      <c r="H748" s="1" t="str">
        <f>IFERROR((VLOOKUP(Tabela_prod_oc[[#This Row],[PRODUTO]],Tabela_QTD_PCT[],2,0)),"")</f>
        <v>CX</v>
      </c>
      <c r="I748" s="20">
        <f>IFERROR((ROUND(Tabela_prod_oc[[#This Row],[QTD]]/VLOOKUP(Tabela_prod_oc[[#This Row],[PRODUTO]],Tabela_QTD_PCT[],3,0),2)),"0")</f>
        <v>4</v>
      </c>
      <c r="J748">
        <f>ROUNDUP(Tabela_prod_oc[[#This Row],[QTD DE PCT]],0)</f>
        <v>4</v>
      </c>
    </row>
    <row r="749" spans="1:10" hidden="1" x14ac:dyDescent="0.3">
      <c r="A749" s="1" t="s">
        <v>6642</v>
      </c>
      <c r="B749" s="12">
        <v>12</v>
      </c>
      <c r="C749" s="1" t="s">
        <v>5773</v>
      </c>
      <c r="D749" t="s">
        <v>5774</v>
      </c>
      <c r="E749" t="s">
        <v>4609</v>
      </c>
      <c r="F749" s="22">
        <v>10.6</v>
      </c>
      <c r="G749" t="str">
        <f>IFERROR(_xlfn.CONCAT("(",ROUND(Tabela_prod_oc[[#This Row],[QTD]]/VLOOKUP(Tabela_prod_oc[[#This Row],[PRODUTO]],Tabela_QTD_PCT[],3,0),2), " ", VLOOKUP(Tabela_prod_oc[[#This Row],[PRODUTO]],Tabela_QTD_PCT[],2,0),")"),"")</f>
        <v>(1 PCT)</v>
      </c>
      <c r="H749" s="1" t="str">
        <f>IFERROR((VLOOKUP(Tabela_prod_oc[[#This Row],[PRODUTO]],Tabela_QTD_PCT[],2,0)),"")</f>
        <v>PCT</v>
      </c>
      <c r="I749" s="20">
        <f>IFERROR((ROUND(Tabela_prod_oc[[#This Row],[QTD]]/VLOOKUP(Tabela_prod_oc[[#This Row],[PRODUTO]],Tabela_QTD_PCT[],3,0),2)),"0")</f>
        <v>1</v>
      </c>
      <c r="J749">
        <f>ROUNDUP(Tabela_prod_oc[[#This Row],[QTD DE PCT]],0)</f>
        <v>1</v>
      </c>
    </row>
    <row r="750" spans="1:10" hidden="1" x14ac:dyDescent="0.3">
      <c r="A750" s="1" t="s">
        <v>6638</v>
      </c>
      <c r="B750" s="12">
        <v>3024</v>
      </c>
      <c r="C750" s="1" t="s">
        <v>5034</v>
      </c>
      <c r="D750" t="s">
        <v>5733</v>
      </c>
      <c r="E750" t="s">
        <v>4625</v>
      </c>
      <c r="F750" s="22">
        <v>3951.36</v>
      </c>
      <c r="G750" t="str">
        <f>IFERROR(_xlfn.CONCAT("(",ROUND(Tabela_prod_oc[[#This Row],[QTD]]/VLOOKUP(Tabela_prod_oc[[#This Row],[PRODUTO]],Tabela_QTD_PCT[],3,0),2), " ", VLOOKUP(Tabela_prod_oc[[#This Row],[PRODUTO]],Tabela_QTD_PCT[],2,0),")"),"")</f>
        <v>(252 PCT)</v>
      </c>
      <c r="H750" s="1" t="str">
        <f>IFERROR((VLOOKUP(Tabela_prod_oc[[#This Row],[PRODUTO]],Tabela_QTD_PCT[],2,0)),"")</f>
        <v>PCT</v>
      </c>
      <c r="I750" s="20">
        <f>IFERROR((ROUND(Tabela_prod_oc[[#This Row],[QTD]]/VLOOKUP(Tabela_prod_oc[[#This Row],[PRODUTO]],Tabela_QTD_PCT[],3,0),2)),"0")</f>
        <v>252</v>
      </c>
      <c r="J750">
        <f>ROUNDUP(Tabela_prod_oc[[#This Row],[QTD DE PCT]],0)</f>
        <v>252</v>
      </c>
    </row>
    <row r="751" spans="1:10" hidden="1" x14ac:dyDescent="0.3">
      <c r="A751" s="1" t="s">
        <v>6635</v>
      </c>
      <c r="B751" s="12">
        <v>2</v>
      </c>
      <c r="C751" s="1" t="s">
        <v>5712</v>
      </c>
      <c r="D751" t="s">
        <v>5734</v>
      </c>
      <c r="E751" t="s">
        <v>4606</v>
      </c>
      <c r="F751" s="22">
        <v>16.88</v>
      </c>
      <c r="G751" t="str">
        <f>IFERROR(_xlfn.CONCAT("(",ROUND(Tabela_prod_oc[[#This Row],[QTD]]/VLOOKUP(Tabela_prod_oc[[#This Row],[PRODUTO]],Tabela_QTD_PCT[],3,0),2), " ", VLOOKUP(Tabela_prod_oc[[#This Row],[PRODUTO]],Tabela_QTD_PCT[],2,0),")"),"")</f>
        <v>(0,17 PCT)</v>
      </c>
      <c r="H751" s="1" t="str">
        <f>IFERROR((VLOOKUP(Tabela_prod_oc[[#This Row],[PRODUTO]],Tabela_QTD_PCT[],2,0)),"")</f>
        <v>PCT</v>
      </c>
      <c r="I751" s="20">
        <f>IFERROR((ROUND(Tabela_prod_oc[[#This Row],[QTD]]/VLOOKUP(Tabela_prod_oc[[#This Row],[PRODUTO]],Tabela_QTD_PCT[],3,0),2)),"0")</f>
        <v>0.17</v>
      </c>
      <c r="J751">
        <f>ROUNDUP(Tabela_prod_oc[[#This Row],[QTD DE PCT]],0)</f>
        <v>1</v>
      </c>
    </row>
    <row r="752" spans="1:10" hidden="1" x14ac:dyDescent="0.3">
      <c r="A752" s="1" t="s">
        <v>6635</v>
      </c>
      <c r="B752" s="12">
        <v>4</v>
      </c>
      <c r="C752" s="1" t="s">
        <v>5025</v>
      </c>
      <c r="D752" t="s">
        <v>5727</v>
      </c>
      <c r="E752" t="s">
        <v>4606</v>
      </c>
      <c r="F752" s="22">
        <v>15.64</v>
      </c>
      <c r="G752" t="str">
        <f>IFERROR(_xlfn.CONCAT("(",ROUND(Tabela_prod_oc[[#This Row],[QTD]]/VLOOKUP(Tabela_prod_oc[[#This Row],[PRODUTO]],Tabela_QTD_PCT[],3,0),2), " ", VLOOKUP(Tabela_prod_oc[[#This Row],[PRODUTO]],Tabela_QTD_PCT[],2,0),")"),"")</f>
        <v>(0,67 PCT)</v>
      </c>
      <c r="H752" s="1" t="str">
        <f>IFERROR((VLOOKUP(Tabela_prod_oc[[#This Row],[PRODUTO]],Tabela_QTD_PCT[],2,0)),"")</f>
        <v>PCT</v>
      </c>
      <c r="I752" s="20">
        <f>IFERROR((ROUND(Tabela_prod_oc[[#This Row],[QTD]]/VLOOKUP(Tabela_prod_oc[[#This Row],[PRODUTO]],Tabela_QTD_PCT[],3,0),2)),"0")</f>
        <v>0.67</v>
      </c>
      <c r="J752">
        <f>ROUNDUP(Tabela_prod_oc[[#This Row],[QTD DE PCT]],0)</f>
        <v>1</v>
      </c>
    </row>
    <row r="753" spans="1:10" hidden="1" x14ac:dyDescent="0.3">
      <c r="A753" s="1" t="s">
        <v>6635</v>
      </c>
      <c r="B753" s="12">
        <v>2</v>
      </c>
      <c r="C753" s="1" t="s">
        <v>5028</v>
      </c>
      <c r="D753" t="s">
        <v>5726</v>
      </c>
      <c r="E753" t="s">
        <v>4606</v>
      </c>
      <c r="F753" s="22">
        <v>11.7</v>
      </c>
      <c r="G753" t="str">
        <f>IFERROR(_xlfn.CONCAT("(",ROUND(Tabela_prod_oc[[#This Row],[QTD]]/VLOOKUP(Tabela_prod_oc[[#This Row],[PRODUTO]],Tabela_QTD_PCT[],3,0),2), " ", VLOOKUP(Tabela_prod_oc[[#This Row],[PRODUTO]],Tabela_QTD_PCT[],2,0),")"),"")</f>
        <v>(0,33 PCT)</v>
      </c>
      <c r="H753" s="1" t="str">
        <f>IFERROR((VLOOKUP(Tabela_prod_oc[[#This Row],[PRODUTO]],Tabela_QTD_PCT[],2,0)),"")</f>
        <v>PCT</v>
      </c>
      <c r="I753" s="20">
        <f>IFERROR((ROUND(Tabela_prod_oc[[#This Row],[QTD]]/VLOOKUP(Tabela_prod_oc[[#This Row],[PRODUTO]],Tabela_QTD_PCT[],3,0),2)),"0")</f>
        <v>0.33</v>
      </c>
      <c r="J753">
        <f>ROUNDUP(Tabela_prod_oc[[#This Row],[QTD DE PCT]],0)</f>
        <v>1</v>
      </c>
    </row>
    <row r="754" spans="1:10" hidden="1" x14ac:dyDescent="0.3">
      <c r="A754" s="1" t="s">
        <v>6528</v>
      </c>
      <c r="B754" s="12">
        <v>12</v>
      </c>
      <c r="C754" s="1" t="s">
        <v>5712</v>
      </c>
      <c r="D754" t="s">
        <v>5734</v>
      </c>
      <c r="E754" t="s">
        <v>4627</v>
      </c>
      <c r="F754" s="22">
        <v>14.67</v>
      </c>
      <c r="G754" t="str">
        <f>IFERROR(_xlfn.CONCAT("(",ROUND(Tabela_prod_oc[[#This Row],[QTD]]/VLOOKUP(Tabela_prod_oc[[#This Row],[PRODUTO]],Tabela_QTD_PCT[],3,0),2), " ", VLOOKUP(Tabela_prod_oc[[#This Row],[PRODUTO]],Tabela_QTD_PCT[],2,0),")"),"")</f>
        <v>(1 PCT)</v>
      </c>
      <c r="H754" s="1" t="str">
        <f>IFERROR((VLOOKUP(Tabela_prod_oc[[#This Row],[PRODUTO]],Tabela_QTD_PCT[],2,0)),"")</f>
        <v>PCT</v>
      </c>
      <c r="I754" s="20">
        <f>IFERROR((ROUND(Tabela_prod_oc[[#This Row],[QTD]]/VLOOKUP(Tabela_prod_oc[[#This Row],[PRODUTO]],Tabela_QTD_PCT[],3,0),2)),"0")</f>
        <v>1</v>
      </c>
      <c r="J754">
        <f>ROUNDUP(Tabela_prod_oc[[#This Row],[QTD DE PCT]],0)</f>
        <v>1</v>
      </c>
    </row>
    <row r="755" spans="1:10" hidden="1" x14ac:dyDescent="0.3">
      <c r="A755" s="1" t="s">
        <v>6528</v>
      </c>
      <c r="B755" s="12">
        <v>18</v>
      </c>
      <c r="C755" s="1" t="s">
        <v>5769</v>
      </c>
      <c r="D755" t="s">
        <v>5770</v>
      </c>
      <c r="E755" t="s">
        <v>4627</v>
      </c>
      <c r="F755" s="22">
        <v>59.16</v>
      </c>
      <c r="G755" t="str">
        <f>IFERROR(_xlfn.CONCAT("(",ROUND(Tabela_prod_oc[[#This Row],[QTD]]/VLOOKUP(Tabela_prod_oc[[#This Row],[PRODUTO]],Tabela_QTD_PCT[],3,0),2), " ", VLOOKUP(Tabela_prod_oc[[#This Row],[PRODUTO]],Tabela_QTD_PCT[],2,0),")"),"")</f>
        <v>(3 PCT)</v>
      </c>
      <c r="H755" s="1" t="str">
        <f>IFERROR((VLOOKUP(Tabela_prod_oc[[#This Row],[PRODUTO]],Tabela_QTD_PCT[],2,0)),"")</f>
        <v>PCT</v>
      </c>
      <c r="I755" s="20">
        <f>IFERROR((ROUND(Tabela_prod_oc[[#This Row],[QTD]]/VLOOKUP(Tabela_prod_oc[[#This Row],[PRODUTO]],Tabela_QTD_PCT[],3,0),2)),"0")</f>
        <v>3</v>
      </c>
      <c r="J755">
        <f>ROUNDUP(Tabela_prod_oc[[#This Row],[QTD DE PCT]],0)</f>
        <v>3</v>
      </c>
    </row>
    <row r="756" spans="1:10" hidden="1" x14ac:dyDescent="0.3">
      <c r="A756" s="1" t="s">
        <v>6524</v>
      </c>
      <c r="B756" s="12">
        <v>1</v>
      </c>
      <c r="C756" s="1" t="s">
        <v>5035</v>
      </c>
      <c r="D756" t="s">
        <v>5729</v>
      </c>
      <c r="E756" t="s">
        <v>4606</v>
      </c>
      <c r="F756" s="22">
        <v>18.37</v>
      </c>
      <c r="G756" t="str">
        <f>IFERROR(_xlfn.CONCAT("(",ROUND(Tabela_prod_oc[[#This Row],[QTD]]/VLOOKUP(Tabela_prod_oc[[#This Row],[PRODUTO]],Tabela_QTD_PCT[],3,0),2), " ", VLOOKUP(Tabela_prod_oc[[#This Row],[PRODUTO]],Tabela_QTD_PCT[],2,0),")"),"")</f>
        <v>(0,5 PCT)</v>
      </c>
      <c r="H756" s="1" t="str">
        <f>IFERROR((VLOOKUP(Tabela_prod_oc[[#This Row],[PRODUTO]],Tabela_QTD_PCT[],2,0)),"")</f>
        <v>PCT</v>
      </c>
      <c r="I756" s="20">
        <f>IFERROR((ROUND(Tabela_prod_oc[[#This Row],[QTD]]/VLOOKUP(Tabela_prod_oc[[#This Row],[PRODUTO]],Tabela_QTD_PCT[],3,0),2)),"0")</f>
        <v>0.5</v>
      </c>
      <c r="J756">
        <f>ROUNDUP(Tabela_prod_oc[[#This Row],[QTD DE PCT]],0)</f>
        <v>1</v>
      </c>
    </row>
    <row r="757" spans="1:10" hidden="1" x14ac:dyDescent="0.3">
      <c r="A757" s="1" t="s">
        <v>6523</v>
      </c>
      <c r="B757" s="12">
        <v>100</v>
      </c>
      <c r="C757" s="1" t="s">
        <v>5715</v>
      </c>
      <c r="D757" t="s">
        <v>5737</v>
      </c>
      <c r="E757" t="s">
        <v>4604</v>
      </c>
      <c r="F757" s="22">
        <v>312.93</v>
      </c>
      <c r="G757" t="str">
        <f>IFERROR(_xlfn.CONCAT("(",ROUND(Tabela_prod_oc[[#This Row],[QTD]]/VLOOKUP(Tabela_prod_oc[[#This Row],[PRODUTO]],Tabela_QTD_PCT[],3,0),2), " ", VLOOKUP(Tabela_prod_oc[[#This Row],[PRODUTO]],Tabela_QTD_PCT[],2,0),")"),"")</f>
        <v>(16,67 PCT)</v>
      </c>
      <c r="H757" s="1" t="str">
        <f>IFERROR((VLOOKUP(Tabela_prod_oc[[#This Row],[PRODUTO]],Tabela_QTD_PCT[],2,0)),"")</f>
        <v>PCT</v>
      </c>
      <c r="I757" s="20">
        <f>IFERROR((ROUND(Tabela_prod_oc[[#This Row],[QTD]]/VLOOKUP(Tabela_prod_oc[[#This Row],[PRODUTO]],Tabela_QTD_PCT[],3,0),2)),"0")</f>
        <v>16.670000000000002</v>
      </c>
      <c r="J757">
        <f>ROUNDUP(Tabela_prod_oc[[#This Row],[QTD DE PCT]],0)</f>
        <v>17</v>
      </c>
    </row>
    <row r="758" spans="1:10" hidden="1" x14ac:dyDescent="0.3">
      <c r="A758" s="1" t="s">
        <v>6522</v>
      </c>
      <c r="B758" s="12">
        <v>0</v>
      </c>
      <c r="E758" t="s">
        <v>4632</v>
      </c>
      <c r="F758" s="22">
        <v>1687.14</v>
      </c>
      <c r="G758" t="str">
        <f>IFERROR(_xlfn.CONCAT("(",ROUND(Tabela_prod_oc[[#This Row],[QTD]]/VLOOKUP(Tabela_prod_oc[[#This Row],[PRODUTO]],Tabela_QTD_PCT[],3,0),2), " ", VLOOKUP(Tabela_prod_oc[[#This Row],[PRODUTO]],Tabela_QTD_PCT[],2,0),")"),"")</f>
        <v/>
      </c>
      <c r="H758" s="1" t="str">
        <f>IFERROR((VLOOKUP(Tabela_prod_oc[[#This Row],[PRODUTO]],Tabela_QTD_PCT[],2,0)),"")</f>
        <v/>
      </c>
      <c r="I758" s="20" t="str">
        <f>IFERROR((ROUND(Tabela_prod_oc[[#This Row],[QTD]]/VLOOKUP(Tabela_prod_oc[[#This Row],[PRODUTO]],Tabela_QTD_PCT[],3,0),2)),"0")</f>
        <v>0</v>
      </c>
      <c r="J758">
        <f>ROUNDUP(Tabela_prod_oc[[#This Row],[QTD DE PCT]],0)</f>
        <v>0</v>
      </c>
    </row>
    <row r="759" spans="1:10" hidden="1" x14ac:dyDescent="0.3">
      <c r="A759" s="1" t="s">
        <v>6516</v>
      </c>
      <c r="B759" s="12">
        <v>150</v>
      </c>
      <c r="C759" s="1" t="s">
        <v>5042</v>
      </c>
      <c r="D759" t="s">
        <v>5730</v>
      </c>
      <c r="E759" t="s">
        <v>4625</v>
      </c>
      <c r="F759" s="22">
        <v>311.87</v>
      </c>
      <c r="G759" t="str">
        <f>IFERROR(_xlfn.CONCAT("(",ROUND(Tabela_prod_oc[[#This Row],[QTD]]/VLOOKUP(Tabela_prod_oc[[#This Row],[PRODUTO]],Tabela_QTD_PCT[],3,0),2), " ", VLOOKUP(Tabela_prod_oc[[#This Row],[PRODUTO]],Tabela_QTD_PCT[],2,0),")"),"")</f>
        <v>(12,5 PCT)</v>
      </c>
      <c r="H759" s="1" t="str">
        <f>IFERROR((VLOOKUP(Tabela_prod_oc[[#This Row],[PRODUTO]],Tabela_QTD_PCT[],2,0)),"")</f>
        <v>PCT</v>
      </c>
      <c r="I759" s="20">
        <f>IFERROR((ROUND(Tabela_prod_oc[[#This Row],[QTD]]/VLOOKUP(Tabela_prod_oc[[#This Row],[PRODUTO]],Tabela_QTD_PCT[],3,0),2)),"0")</f>
        <v>12.5</v>
      </c>
      <c r="J759">
        <f>ROUNDUP(Tabela_prod_oc[[#This Row],[QTD DE PCT]],0)</f>
        <v>13</v>
      </c>
    </row>
    <row r="760" spans="1:10" hidden="1" x14ac:dyDescent="0.3">
      <c r="A760" s="1" t="s">
        <v>6513</v>
      </c>
      <c r="B760" s="12">
        <v>66</v>
      </c>
      <c r="C760" s="1" t="s">
        <v>5035</v>
      </c>
      <c r="D760" t="s">
        <v>5729</v>
      </c>
      <c r="E760" t="s">
        <v>4609</v>
      </c>
      <c r="F760" s="22">
        <v>295.35000000000002</v>
      </c>
      <c r="G760" t="str">
        <f>IFERROR(_xlfn.CONCAT("(",ROUND(Tabela_prod_oc[[#This Row],[QTD]]/VLOOKUP(Tabela_prod_oc[[#This Row],[PRODUTO]],Tabela_QTD_PCT[],3,0),2), " ", VLOOKUP(Tabela_prod_oc[[#This Row],[PRODUTO]],Tabela_QTD_PCT[],2,0),")"),"")</f>
        <v>(33 PCT)</v>
      </c>
      <c r="H760" s="1" t="str">
        <f>IFERROR((VLOOKUP(Tabela_prod_oc[[#This Row],[PRODUTO]],Tabela_QTD_PCT[],2,0)),"")</f>
        <v>PCT</v>
      </c>
      <c r="I760" s="20">
        <f>IFERROR((ROUND(Tabela_prod_oc[[#This Row],[QTD]]/VLOOKUP(Tabela_prod_oc[[#This Row],[PRODUTO]],Tabela_QTD_PCT[],3,0),2)),"0")</f>
        <v>33</v>
      </c>
      <c r="J760">
        <f>ROUNDUP(Tabela_prod_oc[[#This Row],[QTD DE PCT]],0)</f>
        <v>33</v>
      </c>
    </row>
    <row r="761" spans="1:10" hidden="1" x14ac:dyDescent="0.3">
      <c r="A761" s="1" t="s">
        <v>6513</v>
      </c>
      <c r="B761" s="12">
        <v>12</v>
      </c>
      <c r="C761" s="1" t="s">
        <v>6216</v>
      </c>
      <c r="D761" t="s">
        <v>6217</v>
      </c>
      <c r="E761" t="s">
        <v>4609</v>
      </c>
      <c r="F761" s="22">
        <v>10.65</v>
      </c>
      <c r="G761" t="str">
        <f>IFERROR(_xlfn.CONCAT("(",ROUND(Tabela_prod_oc[[#This Row],[QTD]]/VLOOKUP(Tabela_prod_oc[[#This Row],[PRODUTO]],Tabela_QTD_PCT[],3,0),2), " ", VLOOKUP(Tabela_prod_oc[[#This Row],[PRODUTO]],Tabela_QTD_PCT[],2,0),")"),"")</f>
        <v/>
      </c>
      <c r="H761" s="1" t="str">
        <f>IFERROR((VLOOKUP(Tabela_prod_oc[[#This Row],[PRODUTO]],Tabela_QTD_PCT[],2,0)),"")</f>
        <v/>
      </c>
      <c r="I761" s="20" t="str">
        <f>IFERROR((ROUND(Tabela_prod_oc[[#This Row],[QTD]]/VLOOKUP(Tabela_prod_oc[[#This Row],[PRODUTO]],Tabela_QTD_PCT[],3,0),2)),"0")</f>
        <v>0</v>
      </c>
      <c r="J761">
        <f>ROUNDUP(Tabela_prod_oc[[#This Row],[QTD DE PCT]],0)</f>
        <v>0</v>
      </c>
    </row>
    <row r="762" spans="1:10" hidden="1" x14ac:dyDescent="0.3">
      <c r="A762" s="1" t="s">
        <v>6513</v>
      </c>
      <c r="B762" s="12">
        <v>18</v>
      </c>
      <c r="C762" s="1" t="s">
        <v>5025</v>
      </c>
      <c r="D762" t="s">
        <v>5727</v>
      </c>
      <c r="E762" t="s">
        <v>4609</v>
      </c>
      <c r="F762" s="22">
        <v>34.6</v>
      </c>
      <c r="G762" t="str">
        <f>IFERROR(_xlfn.CONCAT("(",ROUND(Tabela_prod_oc[[#This Row],[QTD]]/VLOOKUP(Tabela_prod_oc[[#This Row],[PRODUTO]],Tabela_QTD_PCT[],3,0),2), " ", VLOOKUP(Tabela_prod_oc[[#This Row],[PRODUTO]],Tabela_QTD_PCT[],2,0),")"),"")</f>
        <v>(3 PCT)</v>
      </c>
      <c r="H762" s="1" t="str">
        <f>IFERROR((VLOOKUP(Tabela_prod_oc[[#This Row],[PRODUTO]],Tabela_QTD_PCT[],2,0)),"")</f>
        <v>PCT</v>
      </c>
      <c r="I762" s="20">
        <f>IFERROR((ROUND(Tabela_prod_oc[[#This Row],[QTD]]/VLOOKUP(Tabela_prod_oc[[#This Row],[PRODUTO]],Tabela_QTD_PCT[],3,0),2)),"0")</f>
        <v>3</v>
      </c>
      <c r="J762">
        <f>ROUNDUP(Tabela_prod_oc[[#This Row],[QTD DE PCT]],0)</f>
        <v>3</v>
      </c>
    </row>
    <row r="763" spans="1:10" hidden="1" x14ac:dyDescent="0.3">
      <c r="A763" s="1" t="s">
        <v>6512</v>
      </c>
      <c r="B763" s="12">
        <v>24</v>
      </c>
      <c r="C763" s="1" t="s">
        <v>5042</v>
      </c>
      <c r="D763" t="s">
        <v>5730</v>
      </c>
      <c r="E763" t="s">
        <v>4636</v>
      </c>
      <c r="F763" s="22">
        <v>47.24</v>
      </c>
      <c r="G763" t="str">
        <f>IFERROR(_xlfn.CONCAT("(",ROUND(Tabela_prod_oc[[#This Row],[QTD]]/VLOOKUP(Tabela_prod_oc[[#This Row],[PRODUTO]],Tabela_QTD_PCT[],3,0),2), " ", VLOOKUP(Tabela_prod_oc[[#This Row],[PRODUTO]],Tabela_QTD_PCT[],2,0),")"),"")</f>
        <v>(2 PCT)</v>
      </c>
      <c r="H763" s="1" t="str">
        <f>IFERROR((VLOOKUP(Tabela_prod_oc[[#This Row],[PRODUTO]],Tabela_QTD_PCT[],2,0)),"")</f>
        <v>PCT</v>
      </c>
      <c r="I763" s="20">
        <f>IFERROR((ROUND(Tabela_prod_oc[[#This Row],[QTD]]/VLOOKUP(Tabela_prod_oc[[#This Row],[PRODUTO]],Tabela_QTD_PCT[],3,0),2)),"0")</f>
        <v>2</v>
      </c>
      <c r="J763">
        <f>ROUNDUP(Tabela_prod_oc[[#This Row],[QTD DE PCT]],0)</f>
        <v>2</v>
      </c>
    </row>
    <row r="764" spans="1:10" hidden="1" x14ac:dyDescent="0.3">
      <c r="A764" s="1" t="s">
        <v>6510</v>
      </c>
      <c r="B764" s="12">
        <v>150</v>
      </c>
      <c r="C764" s="1" t="s">
        <v>5028</v>
      </c>
      <c r="D764" t="s">
        <v>5726</v>
      </c>
      <c r="E764" t="s">
        <v>4612</v>
      </c>
      <c r="F764" s="22">
        <v>219.99</v>
      </c>
      <c r="G764" t="str">
        <f>IFERROR(_xlfn.CONCAT("(",ROUND(Tabela_prod_oc[[#This Row],[QTD]]/VLOOKUP(Tabela_prod_oc[[#This Row],[PRODUTO]],Tabela_QTD_PCT[],3,0),2), " ", VLOOKUP(Tabela_prod_oc[[#This Row],[PRODUTO]],Tabela_QTD_PCT[],2,0),")"),"")</f>
        <v>(25 PCT)</v>
      </c>
      <c r="H764" s="1" t="str">
        <f>IFERROR((VLOOKUP(Tabela_prod_oc[[#This Row],[PRODUTO]],Tabela_QTD_PCT[],2,0)),"")</f>
        <v>PCT</v>
      </c>
      <c r="I764" s="20">
        <f>IFERROR((ROUND(Tabela_prod_oc[[#This Row],[QTD]]/VLOOKUP(Tabela_prod_oc[[#This Row],[PRODUTO]],Tabela_QTD_PCT[],3,0),2)),"0")</f>
        <v>25</v>
      </c>
      <c r="J764">
        <f>ROUNDUP(Tabela_prod_oc[[#This Row],[QTD DE PCT]],0)</f>
        <v>25</v>
      </c>
    </row>
    <row r="765" spans="1:10" hidden="1" x14ac:dyDescent="0.3">
      <c r="A765" s="1" t="s">
        <v>6502</v>
      </c>
      <c r="B765" s="12">
        <v>0</v>
      </c>
      <c r="E765" t="s">
        <v>4630</v>
      </c>
      <c r="F765" s="22">
        <v>259.5</v>
      </c>
      <c r="G765" t="str">
        <f>IFERROR(_xlfn.CONCAT("(",ROUND(Tabela_prod_oc[[#This Row],[QTD]]/VLOOKUP(Tabela_prod_oc[[#This Row],[PRODUTO]],Tabela_QTD_PCT[],3,0),2), " ", VLOOKUP(Tabela_prod_oc[[#This Row],[PRODUTO]],Tabela_QTD_PCT[],2,0),")"),"")</f>
        <v/>
      </c>
      <c r="H765" s="1" t="str">
        <f>IFERROR((VLOOKUP(Tabela_prod_oc[[#This Row],[PRODUTO]],Tabela_QTD_PCT[],2,0)),"")</f>
        <v/>
      </c>
      <c r="I765" s="20" t="str">
        <f>IFERROR((ROUND(Tabela_prod_oc[[#This Row],[QTD]]/VLOOKUP(Tabela_prod_oc[[#This Row],[PRODUTO]],Tabela_QTD_PCT[],3,0),2)),"0")</f>
        <v>0</v>
      </c>
      <c r="J765">
        <f>ROUNDUP(Tabela_prod_oc[[#This Row],[QTD DE PCT]],0)</f>
        <v>0</v>
      </c>
    </row>
    <row r="766" spans="1:10" hidden="1" x14ac:dyDescent="0.3">
      <c r="A766" s="1" t="s">
        <v>6501</v>
      </c>
      <c r="B766" s="12">
        <v>0</v>
      </c>
      <c r="E766" t="s">
        <v>4619</v>
      </c>
      <c r="F766" s="22">
        <v>1108.8699999999999</v>
      </c>
      <c r="G766" t="str">
        <f>IFERROR(_xlfn.CONCAT("(",ROUND(Tabela_prod_oc[[#This Row],[QTD]]/VLOOKUP(Tabela_prod_oc[[#This Row],[PRODUTO]],Tabela_QTD_PCT[],3,0),2), " ", VLOOKUP(Tabela_prod_oc[[#This Row],[PRODUTO]],Tabela_QTD_PCT[],2,0),")"),"")</f>
        <v/>
      </c>
      <c r="H766" s="1" t="str">
        <f>IFERROR((VLOOKUP(Tabela_prod_oc[[#This Row],[PRODUTO]],Tabela_QTD_PCT[],2,0)),"")</f>
        <v/>
      </c>
      <c r="I766" s="20" t="str">
        <f>IFERROR((ROUND(Tabela_prod_oc[[#This Row],[QTD]]/VLOOKUP(Tabela_prod_oc[[#This Row],[PRODUTO]],Tabela_QTD_PCT[],3,0),2)),"0")</f>
        <v>0</v>
      </c>
      <c r="J766">
        <f>ROUNDUP(Tabela_prod_oc[[#This Row],[QTD DE PCT]],0)</f>
        <v>0</v>
      </c>
    </row>
    <row r="767" spans="1:10" hidden="1" x14ac:dyDescent="0.3">
      <c r="A767" s="1" t="s">
        <v>6498</v>
      </c>
      <c r="B767" s="12">
        <v>3</v>
      </c>
      <c r="C767" s="1" t="s">
        <v>5025</v>
      </c>
      <c r="D767" t="s">
        <v>5727</v>
      </c>
      <c r="E767" t="s">
        <v>4606</v>
      </c>
      <c r="F767" s="22">
        <v>12.41</v>
      </c>
      <c r="G767" t="str">
        <f>IFERROR(_xlfn.CONCAT("(",ROUND(Tabela_prod_oc[[#This Row],[QTD]]/VLOOKUP(Tabela_prod_oc[[#This Row],[PRODUTO]],Tabela_QTD_PCT[],3,0),2), " ", VLOOKUP(Tabela_prod_oc[[#This Row],[PRODUTO]],Tabela_QTD_PCT[],2,0),")"),"")</f>
        <v>(0,5 PCT)</v>
      </c>
      <c r="H767" s="1" t="str">
        <f>IFERROR((VLOOKUP(Tabela_prod_oc[[#This Row],[PRODUTO]],Tabela_QTD_PCT[],2,0)),"")</f>
        <v>PCT</v>
      </c>
      <c r="I767" s="20">
        <f>IFERROR((ROUND(Tabela_prod_oc[[#This Row],[QTD]]/VLOOKUP(Tabela_prod_oc[[#This Row],[PRODUTO]],Tabela_QTD_PCT[],3,0),2)),"0")</f>
        <v>0.5</v>
      </c>
      <c r="J767">
        <f>ROUNDUP(Tabela_prod_oc[[#This Row],[QTD DE PCT]],0)</f>
        <v>1</v>
      </c>
    </row>
    <row r="768" spans="1:10" hidden="1" x14ac:dyDescent="0.3">
      <c r="A768" s="1" t="s">
        <v>6493</v>
      </c>
      <c r="B768" s="12">
        <v>36</v>
      </c>
      <c r="C768" s="1" t="s">
        <v>5712</v>
      </c>
      <c r="D768" t="s">
        <v>5734</v>
      </c>
      <c r="E768" t="s">
        <v>4627</v>
      </c>
      <c r="F768" s="22">
        <v>39.93</v>
      </c>
      <c r="G768" t="str">
        <f>IFERROR(_xlfn.CONCAT("(",ROUND(Tabela_prod_oc[[#This Row],[QTD]]/VLOOKUP(Tabela_prod_oc[[#This Row],[PRODUTO]],Tabela_QTD_PCT[],3,0),2), " ", VLOOKUP(Tabela_prod_oc[[#This Row],[PRODUTO]],Tabela_QTD_PCT[],2,0),")"),"")</f>
        <v>(3 PCT)</v>
      </c>
      <c r="H768" s="1" t="str">
        <f>IFERROR((VLOOKUP(Tabela_prod_oc[[#This Row],[PRODUTO]],Tabela_QTD_PCT[],2,0)),"")</f>
        <v>PCT</v>
      </c>
      <c r="I768" s="20">
        <f>IFERROR((ROUND(Tabela_prod_oc[[#This Row],[QTD]]/VLOOKUP(Tabela_prod_oc[[#This Row],[PRODUTO]],Tabela_QTD_PCT[],3,0),2)),"0")</f>
        <v>3</v>
      </c>
      <c r="J768">
        <f>ROUNDUP(Tabela_prod_oc[[#This Row],[QTD DE PCT]],0)</f>
        <v>3</v>
      </c>
    </row>
    <row r="769" spans="1:10" hidden="1" x14ac:dyDescent="0.3">
      <c r="A769" s="1" t="s">
        <v>6491</v>
      </c>
      <c r="B769" s="12">
        <v>0</v>
      </c>
      <c r="E769" t="s">
        <v>4620</v>
      </c>
      <c r="F769" s="22">
        <v>1507.44</v>
      </c>
      <c r="G769" t="str">
        <f>IFERROR(_xlfn.CONCAT("(",ROUND(Tabela_prod_oc[[#This Row],[QTD]]/VLOOKUP(Tabela_prod_oc[[#This Row],[PRODUTO]],Tabela_QTD_PCT[],3,0),2), " ", VLOOKUP(Tabela_prod_oc[[#This Row],[PRODUTO]],Tabela_QTD_PCT[],2,0),")"),"")</f>
        <v/>
      </c>
      <c r="H769" s="1" t="str">
        <f>IFERROR((VLOOKUP(Tabela_prod_oc[[#This Row],[PRODUTO]],Tabela_QTD_PCT[],2,0)),"")</f>
        <v/>
      </c>
      <c r="I769" s="20" t="str">
        <f>IFERROR((ROUND(Tabela_prod_oc[[#This Row],[QTD]]/VLOOKUP(Tabela_prod_oc[[#This Row],[PRODUTO]],Tabela_QTD_PCT[],3,0),2)),"0")</f>
        <v>0</v>
      </c>
      <c r="J769">
        <f>ROUNDUP(Tabela_prod_oc[[#This Row],[QTD DE PCT]],0)</f>
        <v>0</v>
      </c>
    </row>
    <row r="770" spans="1:10" hidden="1" x14ac:dyDescent="0.3">
      <c r="A770" s="1" t="s">
        <v>6489</v>
      </c>
      <c r="B770" s="12">
        <v>0</v>
      </c>
      <c r="E770" t="s">
        <v>4636</v>
      </c>
      <c r="F770" s="22">
        <v>1530.23</v>
      </c>
      <c r="G770" t="str">
        <f>IFERROR(_xlfn.CONCAT("(",ROUND(Tabela_prod_oc[[#This Row],[QTD]]/VLOOKUP(Tabela_prod_oc[[#This Row],[PRODUTO]],Tabela_QTD_PCT[],3,0),2), " ", VLOOKUP(Tabela_prod_oc[[#This Row],[PRODUTO]],Tabela_QTD_PCT[],2,0),")"),"")</f>
        <v/>
      </c>
      <c r="H770" s="1" t="str">
        <f>IFERROR((VLOOKUP(Tabela_prod_oc[[#This Row],[PRODUTO]],Tabela_QTD_PCT[],2,0)),"")</f>
        <v/>
      </c>
      <c r="I770" s="20" t="str">
        <f>IFERROR((ROUND(Tabela_prod_oc[[#This Row],[QTD]]/VLOOKUP(Tabela_prod_oc[[#This Row],[PRODUTO]],Tabela_QTD_PCT[],3,0),2)),"0")</f>
        <v>0</v>
      </c>
      <c r="J770">
        <f>ROUNDUP(Tabela_prod_oc[[#This Row],[QTD DE PCT]],0)</f>
        <v>0</v>
      </c>
    </row>
    <row r="771" spans="1:10" hidden="1" x14ac:dyDescent="0.3">
      <c r="A771" s="1" t="s">
        <v>6484</v>
      </c>
      <c r="B771" s="12">
        <v>1</v>
      </c>
      <c r="C771" s="1" t="s">
        <v>5025</v>
      </c>
      <c r="D771" t="s">
        <v>5727</v>
      </c>
      <c r="E771" t="s">
        <v>4604</v>
      </c>
      <c r="F771" s="22">
        <v>16.68</v>
      </c>
      <c r="G771" t="str">
        <f>IFERROR(_xlfn.CONCAT("(",ROUND(Tabela_prod_oc[[#This Row],[QTD]]/VLOOKUP(Tabela_prod_oc[[#This Row],[PRODUTO]],Tabela_QTD_PCT[],3,0),2), " ", VLOOKUP(Tabela_prod_oc[[#This Row],[PRODUTO]],Tabela_QTD_PCT[],2,0),")"),"")</f>
        <v>(0,17 PCT)</v>
      </c>
      <c r="H771" s="1" t="str">
        <f>IFERROR((VLOOKUP(Tabela_prod_oc[[#This Row],[PRODUTO]],Tabela_QTD_PCT[],2,0)),"")</f>
        <v>PCT</v>
      </c>
      <c r="I771" s="20">
        <f>IFERROR((ROUND(Tabela_prod_oc[[#This Row],[QTD]]/VLOOKUP(Tabela_prod_oc[[#This Row],[PRODUTO]],Tabela_QTD_PCT[],3,0),2)),"0")</f>
        <v>0.17</v>
      </c>
      <c r="J771">
        <f>ROUNDUP(Tabela_prod_oc[[#This Row],[QTD DE PCT]],0)</f>
        <v>1</v>
      </c>
    </row>
    <row r="772" spans="1:10" hidden="1" x14ac:dyDescent="0.3">
      <c r="A772" s="1" t="s">
        <v>6482</v>
      </c>
      <c r="B772" s="12">
        <v>2</v>
      </c>
      <c r="C772" s="1" t="s">
        <v>5035</v>
      </c>
      <c r="D772" t="s">
        <v>5729</v>
      </c>
      <c r="E772" t="s">
        <v>4627</v>
      </c>
      <c r="F772" s="22">
        <v>12.79</v>
      </c>
      <c r="G772" t="str">
        <f>IFERROR(_xlfn.CONCAT("(",ROUND(Tabela_prod_oc[[#This Row],[QTD]]/VLOOKUP(Tabela_prod_oc[[#This Row],[PRODUTO]],Tabela_QTD_PCT[],3,0),2), " ", VLOOKUP(Tabela_prod_oc[[#This Row],[PRODUTO]],Tabela_QTD_PCT[],2,0),")"),"")</f>
        <v>(1 PCT)</v>
      </c>
      <c r="H772" s="1" t="str">
        <f>IFERROR((VLOOKUP(Tabela_prod_oc[[#This Row],[PRODUTO]],Tabela_QTD_PCT[],2,0)),"")</f>
        <v>PCT</v>
      </c>
      <c r="I772" s="20">
        <f>IFERROR((ROUND(Tabela_prod_oc[[#This Row],[QTD]]/VLOOKUP(Tabela_prod_oc[[#This Row],[PRODUTO]],Tabela_QTD_PCT[],3,0),2)),"0")</f>
        <v>1</v>
      </c>
      <c r="J772">
        <f>ROUNDUP(Tabela_prod_oc[[#This Row],[QTD DE PCT]],0)</f>
        <v>1</v>
      </c>
    </row>
    <row r="773" spans="1:10" hidden="1" x14ac:dyDescent="0.3">
      <c r="A773" s="1" t="s">
        <v>6480</v>
      </c>
      <c r="B773" s="12">
        <v>0</v>
      </c>
      <c r="E773" t="s">
        <v>4639</v>
      </c>
      <c r="F773" s="22">
        <v>21440</v>
      </c>
      <c r="G773" t="str">
        <f>IFERROR(_xlfn.CONCAT("(",ROUND(Tabela_prod_oc[[#This Row],[QTD]]/VLOOKUP(Tabela_prod_oc[[#This Row],[PRODUTO]],Tabela_QTD_PCT[],3,0),2), " ", VLOOKUP(Tabela_prod_oc[[#This Row],[PRODUTO]],Tabela_QTD_PCT[],2,0),")"),"")</f>
        <v/>
      </c>
      <c r="H773" s="1" t="str">
        <f>IFERROR((VLOOKUP(Tabela_prod_oc[[#This Row],[PRODUTO]],Tabela_QTD_PCT[],2,0)),"")</f>
        <v/>
      </c>
      <c r="I773" s="20" t="str">
        <f>IFERROR((ROUND(Tabela_prod_oc[[#This Row],[QTD]]/VLOOKUP(Tabela_prod_oc[[#This Row],[PRODUTO]],Tabela_QTD_PCT[],3,0),2)),"0")</f>
        <v>0</v>
      </c>
      <c r="J773">
        <f>ROUNDUP(Tabela_prod_oc[[#This Row],[QTD DE PCT]],0)</f>
        <v>0</v>
      </c>
    </row>
    <row r="774" spans="1:10" hidden="1" x14ac:dyDescent="0.3">
      <c r="A774" s="1" t="s">
        <v>6478</v>
      </c>
      <c r="B774" s="12">
        <v>0</v>
      </c>
      <c r="E774" t="s">
        <v>4636</v>
      </c>
      <c r="F774" s="22">
        <v>664</v>
      </c>
      <c r="G774" t="str">
        <f>IFERROR(_xlfn.CONCAT("(",ROUND(Tabela_prod_oc[[#This Row],[QTD]]/VLOOKUP(Tabela_prod_oc[[#This Row],[PRODUTO]],Tabela_QTD_PCT[],3,0),2), " ", VLOOKUP(Tabela_prod_oc[[#This Row],[PRODUTO]],Tabela_QTD_PCT[],2,0),")"),"")</f>
        <v/>
      </c>
      <c r="H774" s="1" t="str">
        <f>IFERROR((VLOOKUP(Tabela_prod_oc[[#This Row],[PRODUTO]],Tabela_QTD_PCT[],2,0)),"")</f>
        <v/>
      </c>
      <c r="I774" s="20" t="str">
        <f>IFERROR((ROUND(Tabela_prod_oc[[#This Row],[QTD]]/VLOOKUP(Tabela_prod_oc[[#This Row],[PRODUTO]],Tabela_QTD_PCT[],3,0),2)),"0")</f>
        <v>0</v>
      </c>
      <c r="J774">
        <f>ROUNDUP(Tabela_prod_oc[[#This Row],[QTD DE PCT]],0)</f>
        <v>0</v>
      </c>
    </row>
    <row r="775" spans="1:10" hidden="1" x14ac:dyDescent="0.3">
      <c r="A775" s="1" t="s">
        <v>6479</v>
      </c>
      <c r="B775" s="12">
        <v>0</v>
      </c>
      <c r="E775" t="s">
        <v>4636</v>
      </c>
      <c r="F775" s="22">
        <v>149.4</v>
      </c>
      <c r="G775" t="str">
        <f>IFERROR(_xlfn.CONCAT("(",ROUND(Tabela_prod_oc[[#This Row],[QTD]]/VLOOKUP(Tabela_prod_oc[[#This Row],[PRODUTO]],Tabela_QTD_PCT[],3,0),2), " ", VLOOKUP(Tabela_prod_oc[[#This Row],[PRODUTO]],Tabela_QTD_PCT[],2,0),")"),"")</f>
        <v/>
      </c>
      <c r="H775" s="1" t="str">
        <f>IFERROR((VLOOKUP(Tabela_prod_oc[[#This Row],[PRODUTO]],Tabela_QTD_PCT[],2,0)),"")</f>
        <v/>
      </c>
      <c r="I775" s="20" t="str">
        <f>IFERROR((ROUND(Tabela_prod_oc[[#This Row],[QTD]]/VLOOKUP(Tabela_prod_oc[[#This Row],[PRODUTO]],Tabela_QTD_PCT[],3,0),2)),"0")</f>
        <v>0</v>
      </c>
      <c r="J775">
        <f>ROUNDUP(Tabela_prod_oc[[#This Row],[QTD DE PCT]],0)</f>
        <v>0</v>
      </c>
    </row>
    <row r="776" spans="1:10" hidden="1" x14ac:dyDescent="0.3">
      <c r="A776" s="1" t="s">
        <v>6476</v>
      </c>
      <c r="B776" s="12">
        <v>1</v>
      </c>
      <c r="C776" s="1" t="s">
        <v>5777</v>
      </c>
      <c r="D776" t="s">
        <v>5778</v>
      </c>
      <c r="E776" t="s">
        <v>4606</v>
      </c>
      <c r="F776" s="22">
        <v>21.4</v>
      </c>
      <c r="G776" t="str">
        <f>IFERROR(_xlfn.CONCAT("(",ROUND(Tabela_prod_oc[[#This Row],[QTD]]/VLOOKUP(Tabela_prod_oc[[#This Row],[PRODUTO]],Tabela_QTD_PCT[],3,0),2), " ", VLOOKUP(Tabela_prod_oc[[#This Row],[PRODUTO]],Tabela_QTD_PCT[],2,0),")"),"")</f>
        <v>(0,17 PCT)</v>
      </c>
      <c r="H776" s="1" t="str">
        <f>IFERROR((VLOOKUP(Tabela_prod_oc[[#This Row],[PRODUTO]],Tabela_QTD_PCT[],2,0)),"")</f>
        <v>PCT</v>
      </c>
      <c r="I776" s="20">
        <f>IFERROR((ROUND(Tabela_prod_oc[[#This Row],[QTD]]/VLOOKUP(Tabela_prod_oc[[#This Row],[PRODUTO]],Tabela_QTD_PCT[],3,0),2)),"0")</f>
        <v>0.17</v>
      </c>
      <c r="J776">
        <f>ROUNDUP(Tabela_prod_oc[[#This Row],[QTD DE PCT]],0)</f>
        <v>1</v>
      </c>
    </row>
    <row r="777" spans="1:10" hidden="1" x14ac:dyDescent="0.3">
      <c r="A777" s="1" t="s">
        <v>6476</v>
      </c>
      <c r="B777" s="12">
        <v>1</v>
      </c>
      <c r="C777" s="1" t="s">
        <v>5025</v>
      </c>
      <c r="D777" t="s">
        <v>5727</v>
      </c>
      <c r="E777" t="s">
        <v>4606</v>
      </c>
      <c r="F777" s="22">
        <v>14.56</v>
      </c>
      <c r="G777" t="str">
        <f>IFERROR(_xlfn.CONCAT("(",ROUND(Tabela_prod_oc[[#This Row],[QTD]]/VLOOKUP(Tabela_prod_oc[[#This Row],[PRODUTO]],Tabela_QTD_PCT[],3,0),2), " ", VLOOKUP(Tabela_prod_oc[[#This Row],[PRODUTO]],Tabela_QTD_PCT[],2,0),")"),"")</f>
        <v>(0,17 PCT)</v>
      </c>
      <c r="H777" s="1" t="str">
        <f>IFERROR((VLOOKUP(Tabela_prod_oc[[#This Row],[PRODUTO]],Tabela_QTD_PCT[],2,0)),"")</f>
        <v>PCT</v>
      </c>
      <c r="I777" s="20">
        <f>IFERROR((ROUND(Tabela_prod_oc[[#This Row],[QTD]]/VLOOKUP(Tabela_prod_oc[[#This Row],[PRODUTO]],Tabela_QTD_PCT[],3,0),2)),"0")</f>
        <v>0.17</v>
      </c>
      <c r="J777">
        <f>ROUNDUP(Tabela_prod_oc[[#This Row],[QTD DE PCT]],0)</f>
        <v>1</v>
      </c>
    </row>
    <row r="778" spans="1:10" hidden="1" x14ac:dyDescent="0.3">
      <c r="A778" s="1" t="s">
        <v>6473</v>
      </c>
      <c r="B778" s="12">
        <v>24</v>
      </c>
      <c r="C778" s="1" t="s">
        <v>5769</v>
      </c>
      <c r="D778" t="s">
        <v>5770</v>
      </c>
      <c r="E778" t="s">
        <v>4606</v>
      </c>
      <c r="F778" s="22">
        <v>80.2</v>
      </c>
      <c r="G778" t="str">
        <f>IFERROR(_xlfn.CONCAT("(",ROUND(Tabela_prod_oc[[#This Row],[QTD]]/VLOOKUP(Tabela_prod_oc[[#This Row],[PRODUTO]],Tabela_QTD_PCT[],3,0),2), " ", VLOOKUP(Tabela_prod_oc[[#This Row],[PRODUTO]],Tabela_QTD_PCT[],2,0),")"),"")</f>
        <v>(4 PCT)</v>
      </c>
      <c r="H778" s="1" t="str">
        <f>IFERROR((VLOOKUP(Tabela_prod_oc[[#This Row],[PRODUTO]],Tabela_QTD_PCT[],2,0)),"")</f>
        <v>PCT</v>
      </c>
      <c r="I778" s="20">
        <f>IFERROR((ROUND(Tabela_prod_oc[[#This Row],[QTD]]/VLOOKUP(Tabela_prod_oc[[#This Row],[PRODUTO]],Tabela_QTD_PCT[],3,0),2)),"0")</f>
        <v>4</v>
      </c>
      <c r="J778">
        <f>ROUNDUP(Tabela_prod_oc[[#This Row],[QTD DE PCT]],0)</f>
        <v>4</v>
      </c>
    </row>
    <row r="779" spans="1:10" hidden="1" x14ac:dyDescent="0.3">
      <c r="A779" s="1" t="s">
        <v>6470</v>
      </c>
      <c r="B779" s="12">
        <v>120</v>
      </c>
      <c r="C779" s="1" t="s">
        <v>5761</v>
      </c>
      <c r="D779" t="s">
        <v>5762</v>
      </c>
      <c r="E779" t="s">
        <v>4627</v>
      </c>
      <c r="F779" s="22">
        <v>86.5</v>
      </c>
      <c r="G779" t="str">
        <f>IFERROR(_xlfn.CONCAT("(",ROUND(Tabela_prod_oc[[#This Row],[QTD]]/VLOOKUP(Tabela_prod_oc[[#This Row],[PRODUTO]],Tabela_QTD_PCT[],3,0),2), " ", VLOOKUP(Tabela_prod_oc[[#This Row],[PRODUTO]],Tabela_QTD_PCT[],2,0),")"),"")</f>
        <v>(10 PCT)</v>
      </c>
      <c r="H779" s="1" t="str">
        <f>IFERROR((VLOOKUP(Tabela_prod_oc[[#This Row],[PRODUTO]],Tabela_QTD_PCT[],2,0)),"")</f>
        <v>PCT</v>
      </c>
      <c r="I779" s="20">
        <f>IFERROR((ROUND(Tabela_prod_oc[[#This Row],[QTD]]/VLOOKUP(Tabela_prod_oc[[#This Row],[PRODUTO]],Tabela_QTD_PCT[],3,0),2)),"0")</f>
        <v>10</v>
      </c>
      <c r="J779">
        <f>ROUNDUP(Tabela_prod_oc[[#This Row],[QTD DE PCT]],0)</f>
        <v>10</v>
      </c>
    </row>
    <row r="780" spans="1:10" hidden="1" x14ac:dyDescent="0.3">
      <c r="A780" s="1" t="s">
        <v>6465</v>
      </c>
      <c r="B780" s="12">
        <v>0</v>
      </c>
      <c r="E780" t="s">
        <v>4636</v>
      </c>
      <c r="F780" s="22">
        <v>1589.58</v>
      </c>
      <c r="G780" t="str">
        <f>IFERROR(_xlfn.CONCAT("(",ROUND(Tabela_prod_oc[[#This Row],[QTD]]/VLOOKUP(Tabela_prod_oc[[#This Row],[PRODUTO]],Tabela_QTD_PCT[],3,0),2), " ", VLOOKUP(Tabela_prod_oc[[#This Row],[PRODUTO]],Tabela_QTD_PCT[],2,0),")"),"")</f>
        <v/>
      </c>
      <c r="H780" s="1" t="str">
        <f>IFERROR((VLOOKUP(Tabela_prod_oc[[#This Row],[PRODUTO]],Tabela_QTD_PCT[],2,0)),"")</f>
        <v/>
      </c>
      <c r="I780" s="20" t="str">
        <f>IFERROR((ROUND(Tabela_prod_oc[[#This Row],[QTD]]/VLOOKUP(Tabela_prod_oc[[#This Row],[PRODUTO]],Tabela_QTD_PCT[],3,0),2)),"0")</f>
        <v>0</v>
      </c>
      <c r="J780">
        <f>ROUNDUP(Tabela_prod_oc[[#This Row],[QTD DE PCT]],0)</f>
        <v>0</v>
      </c>
    </row>
    <row r="781" spans="1:10" hidden="1" x14ac:dyDescent="0.3">
      <c r="A781" s="1" t="s">
        <v>6468</v>
      </c>
      <c r="B781" s="12">
        <v>0</v>
      </c>
      <c r="E781" t="s">
        <v>4639</v>
      </c>
      <c r="F781" s="22">
        <v>60228</v>
      </c>
      <c r="G781" t="str">
        <f>IFERROR(_xlfn.CONCAT("(",ROUND(Tabela_prod_oc[[#This Row],[QTD]]/VLOOKUP(Tabela_prod_oc[[#This Row],[PRODUTO]],Tabela_QTD_PCT[],3,0),2), " ", VLOOKUP(Tabela_prod_oc[[#This Row],[PRODUTO]],Tabela_QTD_PCT[],2,0),")"),"")</f>
        <v/>
      </c>
      <c r="H781" s="1" t="str">
        <f>IFERROR((VLOOKUP(Tabela_prod_oc[[#This Row],[PRODUTO]],Tabela_QTD_PCT[],2,0)),"")</f>
        <v/>
      </c>
      <c r="I781" s="20" t="str">
        <f>IFERROR((ROUND(Tabela_prod_oc[[#This Row],[QTD]]/VLOOKUP(Tabela_prod_oc[[#This Row],[PRODUTO]],Tabela_QTD_PCT[],3,0),2)),"0")</f>
        <v>0</v>
      </c>
      <c r="J781">
        <f>ROUNDUP(Tabela_prod_oc[[#This Row],[QTD DE PCT]],0)</f>
        <v>0</v>
      </c>
    </row>
    <row r="782" spans="1:10" hidden="1" x14ac:dyDescent="0.3">
      <c r="A782" s="1" t="s">
        <v>6457</v>
      </c>
      <c r="B782" s="12">
        <v>0</v>
      </c>
      <c r="E782" t="s">
        <v>4628</v>
      </c>
      <c r="F782" s="22">
        <v>248.99</v>
      </c>
      <c r="G782" t="str">
        <f>IFERROR(_xlfn.CONCAT("(",ROUND(Tabela_prod_oc[[#This Row],[QTD]]/VLOOKUP(Tabela_prod_oc[[#This Row],[PRODUTO]],Tabela_QTD_PCT[],3,0),2), " ", VLOOKUP(Tabela_prod_oc[[#This Row],[PRODUTO]],Tabela_QTD_PCT[],2,0),")"),"")</f>
        <v/>
      </c>
      <c r="H782" s="1" t="str">
        <f>IFERROR((VLOOKUP(Tabela_prod_oc[[#This Row],[PRODUTO]],Tabela_QTD_PCT[],2,0)),"")</f>
        <v/>
      </c>
      <c r="I782" s="20" t="str">
        <f>IFERROR((ROUND(Tabela_prod_oc[[#This Row],[QTD]]/VLOOKUP(Tabela_prod_oc[[#This Row],[PRODUTO]],Tabela_QTD_PCT[],3,0),2)),"0")</f>
        <v>0</v>
      </c>
      <c r="J782">
        <f>ROUNDUP(Tabela_prod_oc[[#This Row],[QTD DE PCT]],0)</f>
        <v>0</v>
      </c>
    </row>
    <row r="783" spans="1:10" hidden="1" x14ac:dyDescent="0.3">
      <c r="A783" s="1" t="s">
        <v>6455</v>
      </c>
      <c r="B783" s="12">
        <v>0</v>
      </c>
      <c r="E783" t="s">
        <v>4636</v>
      </c>
      <c r="F783" s="22">
        <v>1895.96</v>
      </c>
      <c r="G783" t="str">
        <f>IFERROR(_xlfn.CONCAT("(",ROUND(Tabela_prod_oc[[#This Row],[QTD]]/VLOOKUP(Tabela_prod_oc[[#This Row],[PRODUTO]],Tabela_QTD_PCT[],3,0),2), " ", VLOOKUP(Tabela_prod_oc[[#This Row],[PRODUTO]],Tabela_QTD_PCT[],2,0),")"),"")</f>
        <v/>
      </c>
      <c r="H783" s="1" t="str">
        <f>IFERROR((VLOOKUP(Tabela_prod_oc[[#This Row],[PRODUTO]],Tabela_QTD_PCT[],2,0)),"")</f>
        <v/>
      </c>
      <c r="I783" s="20" t="str">
        <f>IFERROR((ROUND(Tabela_prod_oc[[#This Row],[QTD]]/VLOOKUP(Tabela_prod_oc[[#This Row],[PRODUTO]],Tabela_QTD_PCT[],3,0),2)),"0")</f>
        <v>0</v>
      </c>
      <c r="J783">
        <f>ROUNDUP(Tabela_prod_oc[[#This Row],[QTD DE PCT]],0)</f>
        <v>0</v>
      </c>
    </row>
    <row r="784" spans="1:10" hidden="1" x14ac:dyDescent="0.3">
      <c r="A784" s="1" t="s">
        <v>6453</v>
      </c>
      <c r="B784" s="12">
        <v>24</v>
      </c>
      <c r="C784" s="1" t="s">
        <v>5042</v>
      </c>
      <c r="D784" t="s">
        <v>5730</v>
      </c>
      <c r="E784" t="s">
        <v>4606</v>
      </c>
      <c r="F784" s="22">
        <v>39.56</v>
      </c>
      <c r="G784" t="str">
        <f>IFERROR(_xlfn.CONCAT("(",ROUND(Tabela_prod_oc[[#This Row],[QTD]]/VLOOKUP(Tabela_prod_oc[[#This Row],[PRODUTO]],Tabela_QTD_PCT[],3,0),2), " ", VLOOKUP(Tabela_prod_oc[[#This Row],[PRODUTO]],Tabela_QTD_PCT[],2,0),")"),"")</f>
        <v>(2 PCT)</v>
      </c>
      <c r="H784" s="1" t="str">
        <f>IFERROR((VLOOKUP(Tabela_prod_oc[[#This Row],[PRODUTO]],Tabela_QTD_PCT[],2,0)),"")</f>
        <v>PCT</v>
      </c>
      <c r="I784" s="20">
        <f>IFERROR((ROUND(Tabela_prod_oc[[#This Row],[QTD]]/VLOOKUP(Tabela_prod_oc[[#This Row],[PRODUTO]],Tabela_QTD_PCT[],3,0),2)),"0")</f>
        <v>2</v>
      </c>
      <c r="J784">
        <f>ROUNDUP(Tabela_prod_oc[[#This Row],[QTD DE PCT]],0)</f>
        <v>2</v>
      </c>
    </row>
    <row r="785" spans="1:10" hidden="1" x14ac:dyDescent="0.3">
      <c r="A785" s="1" t="s">
        <v>6453</v>
      </c>
      <c r="B785" s="12">
        <v>12</v>
      </c>
      <c r="C785" s="1" t="s">
        <v>5040</v>
      </c>
      <c r="D785" t="s">
        <v>5725</v>
      </c>
      <c r="E785" t="s">
        <v>4606</v>
      </c>
      <c r="F785" s="22">
        <v>19.78</v>
      </c>
      <c r="G785" t="str">
        <f>IFERROR(_xlfn.CONCAT("(",ROUND(Tabela_prod_oc[[#This Row],[QTD]]/VLOOKUP(Tabela_prod_oc[[#This Row],[PRODUTO]],Tabela_QTD_PCT[],3,0),2), " ", VLOOKUP(Tabela_prod_oc[[#This Row],[PRODUTO]],Tabela_QTD_PCT[],2,0),")"),"")</f>
        <v>(1 PCT)</v>
      </c>
      <c r="H785" s="1" t="str">
        <f>IFERROR((VLOOKUP(Tabela_prod_oc[[#This Row],[PRODUTO]],Tabela_QTD_PCT[],2,0)),"")</f>
        <v>PCT</v>
      </c>
      <c r="I785" s="20">
        <f>IFERROR((ROUND(Tabela_prod_oc[[#This Row],[QTD]]/VLOOKUP(Tabela_prod_oc[[#This Row],[PRODUTO]],Tabela_QTD_PCT[],3,0),2)),"0")</f>
        <v>1</v>
      </c>
      <c r="J785">
        <f>ROUNDUP(Tabela_prod_oc[[#This Row],[QTD DE PCT]],0)</f>
        <v>1</v>
      </c>
    </row>
    <row r="786" spans="1:10" hidden="1" x14ac:dyDescent="0.3">
      <c r="A786" s="1" t="s">
        <v>6451</v>
      </c>
      <c r="B786" s="12">
        <v>0</v>
      </c>
      <c r="E786" t="s">
        <v>4624</v>
      </c>
      <c r="F786" s="22">
        <v>625.11</v>
      </c>
      <c r="G786" t="str">
        <f>IFERROR(_xlfn.CONCAT("(",ROUND(Tabela_prod_oc[[#This Row],[QTD]]/VLOOKUP(Tabela_prod_oc[[#This Row],[PRODUTO]],Tabela_QTD_PCT[],3,0),2), " ", VLOOKUP(Tabela_prod_oc[[#This Row],[PRODUTO]],Tabela_QTD_PCT[],2,0),")"),"")</f>
        <v/>
      </c>
      <c r="H786" s="1" t="str">
        <f>IFERROR((VLOOKUP(Tabela_prod_oc[[#This Row],[PRODUTO]],Tabela_QTD_PCT[],2,0)),"")</f>
        <v/>
      </c>
      <c r="I786" s="20" t="str">
        <f>IFERROR((ROUND(Tabela_prod_oc[[#This Row],[QTD]]/VLOOKUP(Tabela_prod_oc[[#This Row],[PRODUTO]],Tabela_QTD_PCT[],3,0),2)),"0")</f>
        <v>0</v>
      </c>
      <c r="J786">
        <f>ROUNDUP(Tabela_prod_oc[[#This Row],[QTD DE PCT]],0)</f>
        <v>0</v>
      </c>
    </row>
    <row r="787" spans="1:10" hidden="1" x14ac:dyDescent="0.3">
      <c r="A787" s="1" t="s">
        <v>6450</v>
      </c>
      <c r="B787" s="12">
        <v>1</v>
      </c>
      <c r="C787" s="1" t="s">
        <v>5028</v>
      </c>
      <c r="D787" t="s">
        <v>5726</v>
      </c>
      <c r="E787" t="s">
        <v>4627</v>
      </c>
      <c r="F787" s="22">
        <v>9.73</v>
      </c>
      <c r="G787" t="str">
        <f>IFERROR(_xlfn.CONCAT("(",ROUND(Tabela_prod_oc[[#This Row],[QTD]]/VLOOKUP(Tabela_prod_oc[[#This Row],[PRODUTO]],Tabela_QTD_PCT[],3,0),2), " ", VLOOKUP(Tabela_prod_oc[[#This Row],[PRODUTO]],Tabela_QTD_PCT[],2,0),")"),"")</f>
        <v>(0,17 PCT)</v>
      </c>
      <c r="H787" s="1" t="str">
        <f>IFERROR((VLOOKUP(Tabela_prod_oc[[#This Row],[PRODUTO]],Tabela_QTD_PCT[],2,0)),"")</f>
        <v>PCT</v>
      </c>
      <c r="I787" s="20">
        <f>IFERROR((ROUND(Tabela_prod_oc[[#This Row],[QTD]]/VLOOKUP(Tabela_prod_oc[[#This Row],[PRODUTO]],Tabela_QTD_PCT[],3,0),2)),"0")</f>
        <v>0.17</v>
      </c>
      <c r="J787">
        <f>ROUNDUP(Tabela_prod_oc[[#This Row],[QTD DE PCT]],0)</f>
        <v>1</v>
      </c>
    </row>
    <row r="788" spans="1:10" hidden="1" x14ac:dyDescent="0.3">
      <c r="A788" s="1" t="s">
        <v>6450</v>
      </c>
      <c r="B788" s="12">
        <v>12</v>
      </c>
      <c r="C788" s="1" t="s">
        <v>5712</v>
      </c>
      <c r="D788" t="s">
        <v>5734</v>
      </c>
      <c r="E788" t="s">
        <v>4627</v>
      </c>
      <c r="F788" s="22">
        <v>14.4</v>
      </c>
      <c r="G788" t="str">
        <f>IFERROR(_xlfn.CONCAT("(",ROUND(Tabela_prod_oc[[#This Row],[QTD]]/VLOOKUP(Tabela_prod_oc[[#This Row],[PRODUTO]],Tabela_QTD_PCT[],3,0),2), " ", VLOOKUP(Tabela_prod_oc[[#This Row],[PRODUTO]],Tabela_QTD_PCT[],2,0),")"),"")</f>
        <v>(1 PCT)</v>
      </c>
      <c r="H788" s="1" t="str">
        <f>IFERROR((VLOOKUP(Tabela_prod_oc[[#This Row],[PRODUTO]],Tabela_QTD_PCT[],2,0)),"")</f>
        <v>PCT</v>
      </c>
      <c r="I788" s="20">
        <f>IFERROR((ROUND(Tabela_prod_oc[[#This Row],[QTD]]/VLOOKUP(Tabela_prod_oc[[#This Row],[PRODUTO]],Tabela_QTD_PCT[],3,0),2)),"0")</f>
        <v>1</v>
      </c>
      <c r="J788">
        <f>ROUNDUP(Tabela_prod_oc[[#This Row],[QTD DE PCT]],0)</f>
        <v>1</v>
      </c>
    </row>
    <row r="789" spans="1:10" hidden="1" x14ac:dyDescent="0.3">
      <c r="A789" s="1" t="s">
        <v>6448</v>
      </c>
      <c r="B789" s="12">
        <v>0</v>
      </c>
      <c r="E789" t="s">
        <v>4632</v>
      </c>
      <c r="F789" s="22">
        <v>1412.45</v>
      </c>
      <c r="G789" t="str">
        <f>IFERROR(_xlfn.CONCAT("(",ROUND(Tabela_prod_oc[[#This Row],[QTD]]/VLOOKUP(Tabela_prod_oc[[#This Row],[PRODUTO]],Tabela_QTD_PCT[],3,0),2), " ", VLOOKUP(Tabela_prod_oc[[#This Row],[PRODUTO]],Tabela_QTD_PCT[],2,0),")"),"")</f>
        <v/>
      </c>
      <c r="H789" s="1" t="str">
        <f>IFERROR((VLOOKUP(Tabela_prod_oc[[#This Row],[PRODUTO]],Tabela_QTD_PCT[],2,0)),"")</f>
        <v/>
      </c>
      <c r="I789" s="20" t="str">
        <f>IFERROR((ROUND(Tabela_prod_oc[[#This Row],[QTD]]/VLOOKUP(Tabela_prod_oc[[#This Row],[PRODUTO]],Tabela_QTD_PCT[],3,0),2)),"0")</f>
        <v>0</v>
      </c>
      <c r="J789">
        <f>ROUNDUP(Tabela_prod_oc[[#This Row],[QTD DE PCT]],0)</f>
        <v>0</v>
      </c>
    </row>
    <row r="790" spans="1:10" hidden="1" x14ac:dyDescent="0.3">
      <c r="A790" s="1" t="s">
        <v>6444</v>
      </c>
      <c r="B790" s="12">
        <v>0</v>
      </c>
      <c r="E790" t="s">
        <v>4632</v>
      </c>
      <c r="F790" s="22">
        <v>1620.29</v>
      </c>
      <c r="G790" t="str">
        <f>IFERROR(_xlfn.CONCAT("(",ROUND(Tabela_prod_oc[[#This Row],[QTD]]/VLOOKUP(Tabela_prod_oc[[#This Row],[PRODUTO]],Tabela_QTD_PCT[],3,0),2), " ", VLOOKUP(Tabela_prod_oc[[#This Row],[PRODUTO]],Tabela_QTD_PCT[],2,0),")"),"")</f>
        <v/>
      </c>
      <c r="H790" s="1" t="str">
        <f>IFERROR((VLOOKUP(Tabela_prod_oc[[#This Row],[PRODUTO]],Tabela_QTD_PCT[],2,0)),"")</f>
        <v/>
      </c>
      <c r="I790" s="20" t="str">
        <f>IFERROR((ROUND(Tabela_prod_oc[[#This Row],[QTD]]/VLOOKUP(Tabela_prod_oc[[#This Row],[PRODUTO]],Tabela_QTD_PCT[],3,0),2)),"0")</f>
        <v>0</v>
      </c>
      <c r="J790">
        <f>ROUNDUP(Tabela_prod_oc[[#This Row],[QTD DE PCT]],0)</f>
        <v>0</v>
      </c>
    </row>
    <row r="791" spans="1:10" hidden="1" x14ac:dyDescent="0.3">
      <c r="A791" s="1" t="s">
        <v>6443</v>
      </c>
      <c r="B791" s="12">
        <v>0</v>
      </c>
      <c r="E791" t="s">
        <v>4618</v>
      </c>
      <c r="F791" s="22">
        <v>4853.5</v>
      </c>
      <c r="G791" t="str">
        <f>IFERROR(_xlfn.CONCAT("(",ROUND(Tabela_prod_oc[[#This Row],[QTD]]/VLOOKUP(Tabela_prod_oc[[#This Row],[PRODUTO]],Tabela_QTD_PCT[],3,0),2), " ", VLOOKUP(Tabela_prod_oc[[#This Row],[PRODUTO]],Tabela_QTD_PCT[],2,0),")"),"")</f>
        <v/>
      </c>
      <c r="H791" s="1" t="str">
        <f>IFERROR((VLOOKUP(Tabela_prod_oc[[#This Row],[PRODUTO]],Tabela_QTD_PCT[],2,0)),"")</f>
        <v/>
      </c>
      <c r="I791" s="20" t="str">
        <f>IFERROR((ROUND(Tabela_prod_oc[[#This Row],[QTD]]/VLOOKUP(Tabela_prod_oc[[#This Row],[PRODUTO]],Tabela_QTD_PCT[],3,0),2)),"0")</f>
        <v>0</v>
      </c>
      <c r="J791">
        <f>ROUNDUP(Tabela_prod_oc[[#This Row],[QTD DE PCT]],0)</f>
        <v>0</v>
      </c>
    </row>
    <row r="792" spans="1:10" hidden="1" x14ac:dyDescent="0.3">
      <c r="A792" s="1" t="s">
        <v>6436</v>
      </c>
      <c r="B792" s="12">
        <v>0</v>
      </c>
      <c r="E792" t="s">
        <v>4624</v>
      </c>
      <c r="F792" s="22">
        <v>418.37</v>
      </c>
      <c r="G792" t="str">
        <f>IFERROR(_xlfn.CONCAT("(",ROUND(Tabela_prod_oc[[#This Row],[QTD]]/VLOOKUP(Tabela_prod_oc[[#This Row],[PRODUTO]],Tabela_QTD_PCT[],3,0),2), " ", VLOOKUP(Tabela_prod_oc[[#This Row],[PRODUTO]],Tabela_QTD_PCT[],2,0),")"),"")</f>
        <v/>
      </c>
      <c r="H792" s="1" t="str">
        <f>IFERROR((VLOOKUP(Tabela_prod_oc[[#This Row],[PRODUTO]],Tabela_QTD_PCT[],2,0)),"")</f>
        <v/>
      </c>
      <c r="I792" s="20" t="str">
        <f>IFERROR((ROUND(Tabela_prod_oc[[#This Row],[QTD]]/VLOOKUP(Tabela_prod_oc[[#This Row],[PRODUTO]],Tabela_QTD_PCT[],3,0),2)),"0")</f>
        <v>0</v>
      </c>
      <c r="J792">
        <f>ROUNDUP(Tabela_prod_oc[[#This Row],[QTD DE PCT]],0)</f>
        <v>0</v>
      </c>
    </row>
    <row r="793" spans="1:10" hidden="1" x14ac:dyDescent="0.3">
      <c r="A793" s="1" t="s">
        <v>6435</v>
      </c>
      <c r="B793" s="12">
        <v>0</v>
      </c>
      <c r="E793" t="s">
        <v>4630</v>
      </c>
      <c r="F793" s="22">
        <v>742.8</v>
      </c>
      <c r="G793" t="str">
        <f>IFERROR(_xlfn.CONCAT("(",ROUND(Tabela_prod_oc[[#This Row],[QTD]]/VLOOKUP(Tabela_prod_oc[[#This Row],[PRODUTO]],Tabela_QTD_PCT[],3,0),2), " ", VLOOKUP(Tabela_prod_oc[[#This Row],[PRODUTO]],Tabela_QTD_PCT[],2,0),")"),"")</f>
        <v/>
      </c>
      <c r="H793" s="1" t="str">
        <f>IFERROR((VLOOKUP(Tabela_prod_oc[[#This Row],[PRODUTO]],Tabela_QTD_PCT[],2,0)),"")</f>
        <v/>
      </c>
      <c r="I793" s="20" t="str">
        <f>IFERROR((ROUND(Tabela_prod_oc[[#This Row],[QTD]]/VLOOKUP(Tabela_prod_oc[[#This Row],[PRODUTO]],Tabela_QTD_PCT[],3,0),2)),"0")</f>
        <v>0</v>
      </c>
      <c r="J793">
        <f>ROUNDUP(Tabela_prod_oc[[#This Row],[QTD DE PCT]],0)</f>
        <v>0</v>
      </c>
    </row>
    <row r="794" spans="1:10" hidden="1" x14ac:dyDescent="0.3">
      <c r="A794" s="1" t="s">
        <v>6434</v>
      </c>
      <c r="B794" s="12">
        <v>0</v>
      </c>
      <c r="E794" t="s">
        <v>4624</v>
      </c>
      <c r="F794" s="22">
        <v>810.08</v>
      </c>
      <c r="G794" t="str">
        <f>IFERROR(_xlfn.CONCAT("(",ROUND(Tabela_prod_oc[[#This Row],[QTD]]/VLOOKUP(Tabela_prod_oc[[#This Row],[PRODUTO]],Tabela_QTD_PCT[],3,0),2), " ", VLOOKUP(Tabela_prod_oc[[#This Row],[PRODUTO]],Tabela_QTD_PCT[],2,0),")"),"")</f>
        <v/>
      </c>
      <c r="H794" s="1" t="str">
        <f>IFERROR((VLOOKUP(Tabela_prod_oc[[#This Row],[PRODUTO]],Tabela_QTD_PCT[],2,0)),"")</f>
        <v/>
      </c>
      <c r="I794" s="20" t="str">
        <f>IFERROR((ROUND(Tabela_prod_oc[[#This Row],[QTD]]/VLOOKUP(Tabela_prod_oc[[#This Row],[PRODUTO]],Tabela_QTD_PCT[],3,0),2)),"0")</f>
        <v>0</v>
      </c>
      <c r="J794">
        <f>ROUNDUP(Tabela_prod_oc[[#This Row],[QTD DE PCT]],0)</f>
        <v>0</v>
      </c>
    </row>
    <row r="795" spans="1:10" hidden="1" x14ac:dyDescent="0.3">
      <c r="A795" s="1" t="s">
        <v>6426</v>
      </c>
      <c r="B795" s="12">
        <v>0</v>
      </c>
      <c r="E795" t="s">
        <v>4632</v>
      </c>
      <c r="F795" s="22">
        <v>696</v>
      </c>
      <c r="G795" t="str">
        <f>IFERROR(_xlfn.CONCAT("(",ROUND(Tabela_prod_oc[[#This Row],[QTD]]/VLOOKUP(Tabela_prod_oc[[#This Row],[PRODUTO]],Tabela_QTD_PCT[],3,0),2), " ", VLOOKUP(Tabela_prod_oc[[#This Row],[PRODUTO]],Tabela_QTD_PCT[],2,0),")"),"")</f>
        <v/>
      </c>
      <c r="H795" s="1" t="str">
        <f>IFERROR((VLOOKUP(Tabela_prod_oc[[#This Row],[PRODUTO]],Tabela_QTD_PCT[],2,0)),"")</f>
        <v/>
      </c>
      <c r="I795" s="20" t="str">
        <f>IFERROR((ROUND(Tabela_prod_oc[[#This Row],[QTD]]/VLOOKUP(Tabela_prod_oc[[#This Row],[PRODUTO]],Tabela_QTD_PCT[],3,0),2)),"0")</f>
        <v>0</v>
      </c>
      <c r="J795">
        <f>ROUNDUP(Tabela_prod_oc[[#This Row],[QTD DE PCT]],0)</f>
        <v>0</v>
      </c>
    </row>
    <row r="796" spans="1:10" hidden="1" x14ac:dyDescent="0.3">
      <c r="A796" s="1" t="s">
        <v>6425</v>
      </c>
      <c r="B796" s="12">
        <v>0</v>
      </c>
      <c r="E796" t="s">
        <v>4632</v>
      </c>
      <c r="F796" s="22">
        <v>936.85</v>
      </c>
      <c r="G796" t="str">
        <f>IFERROR(_xlfn.CONCAT("(",ROUND(Tabela_prod_oc[[#This Row],[QTD]]/VLOOKUP(Tabela_prod_oc[[#This Row],[PRODUTO]],Tabela_QTD_PCT[],3,0),2), " ", VLOOKUP(Tabela_prod_oc[[#This Row],[PRODUTO]],Tabela_QTD_PCT[],2,0),")"),"")</f>
        <v/>
      </c>
      <c r="H796" s="1" t="str">
        <f>IFERROR((VLOOKUP(Tabela_prod_oc[[#This Row],[PRODUTO]],Tabela_QTD_PCT[],2,0)),"")</f>
        <v/>
      </c>
      <c r="I796" s="20" t="str">
        <f>IFERROR((ROUND(Tabela_prod_oc[[#This Row],[QTD]]/VLOOKUP(Tabela_prod_oc[[#This Row],[PRODUTO]],Tabela_QTD_PCT[],3,0),2)),"0")</f>
        <v>0</v>
      </c>
      <c r="J796">
        <f>ROUNDUP(Tabela_prod_oc[[#This Row],[QTD DE PCT]],0)</f>
        <v>0</v>
      </c>
    </row>
    <row r="797" spans="1:10" hidden="1" x14ac:dyDescent="0.3">
      <c r="A797" s="1" t="s">
        <v>6424</v>
      </c>
      <c r="B797" s="12">
        <v>0</v>
      </c>
      <c r="E797" t="s">
        <v>4618</v>
      </c>
      <c r="F797" s="22">
        <v>10942.79</v>
      </c>
      <c r="G797" t="str">
        <f>IFERROR(_xlfn.CONCAT("(",ROUND(Tabela_prod_oc[[#This Row],[QTD]]/VLOOKUP(Tabela_prod_oc[[#This Row],[PRODUTO]],Tabela_QTD_PCT[],3,0),2), " ", VLOOKUP(Tabela_prod_oc[[#This Row],[PRODUTO]],Tabela_QTD_PCT[],2,0),")"),"")</f>
        <v/>
      </c>
      <c r="H797" s="1" t="str">
        <f>IFERROR((VLOOKUP(Tabela_prod_oc[[#This Row],[PRODUTO]],Tabela_QTD_PCT[],2,0)),"")</f>
        <v/>
      </c>
      <c r="I797" s="20" t="str">
        <f>IFERROR((ROUND(Tabela_prod_oc[[#This Row],[QTD]]/VLOOKUP(Tabela_prod_oc[[#This Row],[PRODUTO]],Tabela_QTD_PCT[],3,0),2)),"0")</f>
        <v>0</v>
      </c>
      <c r="J797">
        <f>ROUNDUP(Tabela_prod_oc[[#This Row],[QTD DE PCT]],0)</f>
        <v>0</v>
      </c>
    </row>
    <row r="798" spans="1:10" hidden="1" x14ac:dyDescent="0.3">
      <c r="A798" s="1" t="s">
        <v>6418</v>
      </c>
      <c r="B798" s="12">
        <v>2</v>
      </c>
      <c r="C798" s="1" t="s">
        <v>5789</v>
      </c>
      <c r="D798" t="s">
        <v>5790</v>
      </c>
      <c r="E798" t="s">
        <v>4606</v>
      </c>
      <c r="F798" s="22">
        <v>100.44</v>
      </c>
      <c r="G798" t="str">
        <f>IFERROR(_xlfn.CONCAT("(",ROUND(Tabela_prod_oc[[#This Row],[QTD]]/VLOOKUP(Tabela_prod_oc[[#This Row],[PRODUTO]],Tabela_QTD_PCT[],3,0),2), " ", VLOOKUP(Tabela_prod_oc[[#This Row],[PRODUTO]],Tabela_QTD_PCT[],2,0),")"),"")</f>
        <v>(0,33 PCT)</v>
      </c>
      <c r="H798" s="1" t="str">
        <f>IFERROR((VLOOKUP(Tabela_prod_oc[[#This Row],[PRODUTO]],Tabela_QTD_PCT[],2,0)),"")</f>
        <v>PCT</v>
      </c>
      <c r="I798" s="20">
        <f>IFERROR((ROUND(Tabela_prod_oc[[#This Row],[QTD]]/VLOOKUP(Tabela_prod_oc[[#This Row],[PRODUTO]],Tabela_QTD_PCT[],3,0),2)),"0")</f>
        <v>0.33</v>
      </c>
      <c r="J798">
        <f>ROUNDUP(Tabela_prod_oc[[#This Row],[QTD DE PCT]],0)</f>
        <v>1</v>
      </c>
    </row>
    <row r="799" spans="1:10" hidden="1" x14ac:dyDescent="0.3">
      <c r="A799" s="1" t="s">
        <v>6418</v>
      </c>
      <c r="B799" s="12">
        <v>3</v>
      </c>
      <c r="C799" s="1" t="s">
        <v>5034</v>
      </c>
      <c r="D799" t="s">
        <v>5733</v>
      </c>
      <c r="E799" t="s">
        <v>4606</v>
      </c>
      <c r="F799" s="22">
        <v>135.69999999999999</v>
      </c>
      <c r="G799" t="str">
        <f>IFERROR(_xlfn.CONCAT("(",ROUND(Tabela_prod_oc[[#This Row],[QTD]]/VLOOKUP(Tabela_prod_oc[[#This Row],[PRODUTO]],Tabela_QTD_PCT[],3,0),2), " ", VLOOKUP(Tabela_prod_oc[[#This Row],[PRODUTO]],Tabela_QTD_PCT[],2,0),")"),"")</f>
        <v>(0,25 PCT)</v>
      </c>
      <c r="H799" s="1" t="str">
        <f>IFERROR((VLOOKUP(Tabela_prod_oc[[#This Row],[PRODUTO]],Tabela_QTD_PCT[],2,0)),"")</f>
        <v>PCT</v>
      </c>
      <c r="I799" s="20">
        <f>IFERROR((ROUND(Tabela_prod_oc[[#This Row],[QTD]]/VLOOKUP(Tabela_prod_oc[[#This Row],[PRODUTO]],Tabela_QTD_PCT[],3,0),2)),"0")</f>
        <v>0.25</v>
      </c>
      <c r="J799">
        <f>ROUNDUP(Tabela_prod_oc[[#This Row],[QTD DE PCT]],0)</f>
        <v>1</v>
      </c>
    </row>
    <row r="800" spans="1:10" hidden="1" x14ac:dyDescent="0.3">
      <c r="A800" s="1" t="s">
        <v>6418</v>
      </c>
      <c r="B800" s="12">
        <v>9</v>
      </c>
      <c r="C800" s="1" t="s">
        <v>5030</v>
      </c>
      <c r="D800" t="s">
        <v>5731</v>
      </c>
      <c r="E800" t="s">
        <v>4606</v>
      </c>
      <c r="F800" s="22">
        <v>60.76</v>
      </c>
      <c r="G800" t="str">
        <f>IFERROR(_xlfn.CONCAT("(",ROUND(Tabela_prod_oc[[#This Row],[QTD]]/VLOOKUP(Tabela_prod_oc[[#This Row],[PRODUTO]],Tabela_QTD_PCT[],3,0),2), " ", VLOOKUP(Tabela_prod_oc[[#This Row],[PRODUTO]],Tabela_QTD_PCT[],2,0),")"),"")</f>
        <v>(0,75 PCT)</v>
      </c>
      <c r="H800" s="1" t="str">
        <f>IFERROR((VLOOKUP(Tabela_prod_oc[[#This Row],[PRODUTO]],Tabela_QTD_PCT[],2,0)),"")</f>
        <v>PCT</v>
      </c>
      <c r="I800" s="20">
        <f>IFERROR((ROUND(Tabela_prod_oc[[#This Row],[QTD]]/VLOOKUP(Tabela_prod_oc[[#This Row],[PRODUTO]],Tabela_QTD_PCT[],3,0),2)),"0")</f>
        <v>0.75</v>
      </c>
      <c r="J800">
        <f>ROUNDUP(Tabela_prod_oc[[#This Row],[QTD DE PCT]],0)</f>
        <v>1</v>
      </c>
    </row>
    <row r="801" spans="1:10" hidden="1" x14ac:dyDescent="0.3">
      <c r="A801" s="1" t="s">
        <v>6417</v>
      </c>
      <c r="B801" s="12">
        <v>0</v>
      </c>
      <c r="E801" t="s">
        <v>4639</v>
      </c>
      <c r="F801" s="22">
        <v>25607.68</v>
      </c>
      <c r="G801" t="str">
        <f>IFERROR(_xlfn.CONCAT("(",ROUND(Tabela_prod_oc[[#This Row],[QTD]]/VLOOKUP(Tabela_prod_oc[[#This Row],[PRODUTO]],Tabela_QTD_PCT[],3,0),2), " ", VLOOKUP(Tabela_prod_oc[[#This Row],[PRODUTO]],Tabela_QTD_PCT[],2,0),")"),"")</f>
        <v/>
      </c>
      <c r="H801" s="1" t="str">
        <f>IFERROR((VLOOKUP(Tabela_prod_oc[[#This Row],[PRODUTO]],Tabela_QTD_PCT[],2,0)),"")</f>
        <v/>
      </c>
      <c r="I801" s="20" t="str">
        <f>IFERROR((ROUND(Tabela_prod_oc[[#This Row],[QTD]]/VLOOKUP(Tabela_prod_oc[[#This Row],[PRODUTO]],Tabela_QTD_PCT[],3,0),2)),"0")</f>
        <v>0</v>
      </c>
      <c r="J801">
        <f>ROUNDUP(Tabela_prod_oc[[#This Row],[QTD DE PCT]],0)</f>
        <v>0</v>
      </c>
    </row>
    <row r="802" spans="1:10" hidden="1" x14ac:dyDescent="0.3">
      <c r="A802" s="1" t="s">
        <v>6416</v>
      </c>
      <c r="B802" s="12">
        <v>0</v>
      </c>
      <c r="E802" t="s">
        <v>4632</v>
      </c>
      <c r="F802" s="22">
        <v>658.1</v>
      </c>
      <c r="G802" t="str">
        <f>IFERROR(_xlfn.CONCAT("(",ROUND(Tabela_prod_oc[[#This Row],[QTD]]/VLOOKUP(Tabela_prod_oc[[#This Row],[PRODUTO]],Tabela_QTD_PCT[],3,0),2), " ", VLOOKUP(Tabela_prod_oc[[#This Row],[PRODUTO]],Tabela_QTD_PCT[],2,0),")"),"")</f>
        <v/>
      </c>
      <c r="H802" s="1" t="str">
        <f>IFERROR((VLOOKUP(Tabela_prod_oc[[#This Row],[PRODUTO]],Tabela_QTD_PCT[],2,0)),"")</f>
        <v/>
      </c>
      <c r="I802" s="20" t="str">
        <f>IFERROR((ROUND(Tabela_prod_oc[[#This Row],[QTD]]/VLOOKUP(Tabela_prod_oc[[#This Row],[PRODUTO]],Tabela_QTD_PCT[],3,0),2)),"0")</f>
        <v>0</v>
      </c>
      <c r="J802">
        <f>ROUNDUP(Tabela_prod_oc[[#This Row],[QTD DE PCT]],0)</f>
        <v>0</v>
      </c>
    </row>
    <row r="803" spans="1:10" hidden="1" x14ac:dyDescent="0.3">
      <c r="A803" s="1" t="s">
        <v>6412</v>
      </c>
      <c r="B803" s="12">
        <v>144</v>
      </c>
      <c r="C803" s="1" t="s">
        <v>5716</v>
      </c>
      <c r="D803" t="s">
        <v>5738</v>
      </c>
      <c r="E803" t="s">
        <v>4606</v>
      </c>
      <c r="F803" s="22">
        <v>72.900000000000006</v>
      </c>
      <c r="G803" t="str">
        <f>IFERROR(_xlfn.CONCAT("(",ROUND(Tabela_prod_oc[[#This Row],[QTD]]/VLOOKUP(Tabela_prod_oc[[#This Row],[PRODUTO]],Tabela_QTD_PCT[],3,0),2), " ", VLOOKUP(Tabela_prod_oc[[#This Row],[PRODUTO]],Tabela_QTD_PCT[],2,0),")"),"")</f>
        <v>(3 CX)</v>
      </c>
      <c r="H803" s="1" t="str">
        <f>IFERROR((VLOOKUP(Tabela_prod_oc[[#This Row],[PRODUTO]],Tabela_QTD_PCT[],2,0)),"")</f>
        <v>CX</v>
      </c>
      <c r="I803" s="20">
        <f>IFERROR((ROUND(Tabela_prod_oc[[#This Row],[QTD]]/VLOOKUP(Tabela_prod_oc[[#This Row],[PRODUTO]],Tabela_QTD_PCT[],3,0),2)),"0")</f>
        <v>3</v>
      </c>
      <c r="J803">
        <f>ROUNDUP(Tabela_prod_oc[[#This Row],[QTD DE PCT]],0)</f>
        <v>3</v>
      </c>
    </row>
    <row r="804" spans="1:10" hidden="1" x14ac:dyDescent="0.3">
      <c r="A804" s="1" t="s">
        <v>6408</v>
      </c>
      <c r="B804" s="12">
        <v>0</v>
      </c>
      <c r="E804" t="s">
        <v>4628</v>
      </c>
      <c r="F804" s="22">
        <v>1156.55</v>
      </c>
      <c r="G804" t="str">
        <f>IFERROR(_xlfn.CONCAT("(",ROUND(Tabela_prod_oc[[#This Row],[QTD]]/VLOOKUP(Tabela_prod_oc[[#This Row],[PRODUTO]],Tabela_QTD_PCT[],3,0),2), " ", VLOOKUP(Tabela_prod_oc[[#This Row],[PRODUTO]],Tabela_QTD_PCT[],2,0),")"),"")</f>
        <v/>
      </c>
      <c r="H804" s="1" t="str">
        <f>IFERROR((VLOOKUP(Tabela_prod_oc[[#This Row],[PRODUTO]],Tabela_QTD_PCT[],2,0)),"")</f>
        <v/>
      </c>
      <c r="I804" s="20" t="str">
        <f>IFERROR((ROUND(Tabela_prod_oc[[#This Row],[QTD]]/VLOOKUP(Tabela_prod_oc[[#This Row],[PRODUTO]],Tabela_QTD_PCT[],3,0),2)),"0")</f>
        <v>0</v>
      </c>
      <c r="J804">
        <f>ROUNDUP(Tabela_prod_oc[[#This Row],[QTD DE PCT]],0)</f>
        <v>0</v>
      </c>
    </row>
    <row r="805" spans="1:10" hidden="1" x14ac:dyDescent="0.3">
      <c r="A805" s="1" t="s">
        <v>6407</v>
      </c>
      <c r="B805" s="12">
        <v>144</v>
      </c>
      <c r="C805" s="1" t="s">
        <v>5716</v>
      </c>
      <c r="D805" t="s">
        <v>5738</v>
      </c>
      <c r="E805" t="s">
        <v>4609</v>
      </c>
      <c r="F805" s="22">
        <v>54.12</v>
      </c>
      <c r="G805" t="str">
        <f>IFERROR(_xlfn.CONCAT("(",ROUND(Tabela_prod_oc[[#This Row],[QTD]]/VLOOKUP(Tabela_prod_oc[[#This Row],[PRODUTO]],Tabela_QTD_PCT[],3,0),2), " ", VLOOKUP(Tabela_prod_oc[[#This Row],[PRODUTO]],Tabela_QTD_PCT[],2,0),")"),"")</f>
        <v>(3 CX)</v>
      </c>
      <c r="H805" s="1" t="str">
        <f>IFERROR((VLOOKUP(Tabela_prod_oc[[#This Row],[PRODUTO]],Tabela_QTD_PCT[],2,0)),"")</f>
        <v>CX</v>
      </c>
      <c r="I805" s="20">
        <f>IFERROR((ROUND(Tabela_prod_oc[[#This Row],[QTD]]/VLOOKUP(Tabela_prod_oc[[#This Row],[PRODUTO]],Tabela_QTD_PCT[],3,0),2)),"0")</f>
        <v>3</v>
      </c>
      <c r="J805">
        <f>ROUNDUP(Tabela_prod_oc[[#This Row],[QTD DE PCT]],0)</f>
        <v>3</v>
      </c>
    </row>
    <row r="806" spans="1:10" hidden="1" x14ac:dyDescent="0.3">
      <c r="A806" s="1" t="s">
        <v>6407</v>
      </c>
      <c r="B806" s="12">
        <v>12</v>
      </c>
      <c r="C806" s="1" t="s">
        <v>5025</v>
      </c>
      <c r="D806" t="s">
        <v>5727</v>
      </c>
      <c r="E806" t="s">
        <v>4609</v>
      </c>
      <c r="F806" s="22">
        <v>17.3</v>
      </c>
      <c r="G806" t="str">
        <f>IFERROR(_xlfn.CONCAT("(",ROUND(Tabela_prod_oc[[#This Row],[QTD]]/VLOOKUP(Tabela_prod_oc[[#This Row],[PRODUTO]],Tabela_QTD_PCT[],3,0),2), " ", VLOOKUP(Tabela_prod_oc[[#This Row],[PRODUTO]],Tabela_QTD_PCT[],2,0),")"),"")</f>
        <v>(2 PCT)</v>
      </c>
      <c r="H806" s="1" t="str">
        <f>IFERROR((VLOOKUP(Tabela_prod_oc[[#This Row],[PRODUTO]],Tabela_QTD_PCT[],2,0)),"")</f>
        <v>PCT</v>
      </c>
      <c r="I806" s="20">
        <f>IFERROR((ROUND(Tabela_prod_oc[[#This Row],[QTD]]/VLOOKUP(Tabela_prod_oc[[#This Row],[PRODUTO]],Tabela_QTD_PCT[],3,0),2)),"0")</f>
        <v>2</v>
      </c>
      <c r="J806">
        <f>ROUNDUP(Tabela_prod_oc[[#This Row],[QTD DE PCT]],0)</f>
        <v>2</v>
      </c>
    </row>
    <row r="807" spans="1:10" hidden="1" x14ac:dyDescent="0.3">
      <c r="A807" s="1" t="s">
        <v>6407</v>
      </c>
      <c r="B807" s="12">
        <v>144</v>
      </c>
      <c r="C807" s="1" t="s">
        <v>5717</v>
      </c>
      <c r="D807" t="s">
        <v>5739</v>
      </c>
      <c r="E807" t="s">
        <v>4609</v>
      </c>
      <c r="F807" s="22">
        <v>60.36</v>
      </c>
      <c r="G807" t="str">
        <f>IFERROR(_xlfn.CONCAT("(",ROUND(Tabela_prod_oc[[#This Row],[QTD]]/VLOOKUP(Tabela_prod_oc[[#This Row],[PRODUTO]],Tabela_QTD_PCT[],3,0),2), " ", VLOOKUP(Tabela_prod_oc[[#This Row],[PRODUTO]],Tabela_QTD_PCT[],2,0),")"),"")</f>
        <v>(3 CX)</v>
      </c>
      <c r="H807" s="1" t="str">
        <f>IFERROR((VLOOKUP(Tabela_prod_oc[[#This Row],[PRODUTO]],Tabela_QTD_PCT[],2,0)),"")</f>
        <v>CX</v>
      </c>
      <c r="I807" s="20">
        <f>IFERROR((ROUND(Tabela_prod_oc[[#This Row],[QTD]]/VLOOKUP(Tabela_prod_oc[[#This Row],[PRODUTO]],Tabela_QTD_PCT[],3,0),2)),"0")</f>
        <v>3</v>
      </c>
      <c r="J807">
        <f>ROUNDUP(Tabela_prod_oc[[#This Row],[QTD DE PCT]],0)</f>
        <v>3</v>
      </c>
    </row>
    <row r="808" spans="1:10" hidden="1" x14ac:dyDescent="0.3">
      <c r="A808" s="1" t="s">
        <v>6407</v>
      </c>
      <c r="B808" s="12">
        <v>12</v>
      </c>
      <c r="C808" s="1" t="s">
        <v>6216</v>
      </c>
      <c r="D808" t="s">
        <v>6217</v>
      </c>
      <c r="E808" t="s">
        <v>4609</v>
      </c>
      <c r="F808" s="22">
        <v>10.65</v>
      </c>
      <c r="G808" t="str">
        <f>IFERROR(_xlfn.CONCAT("(",ROUND(Tabela_prod_oc[[#This Row],[QTD]]/VLOOKUP(Tabela_prod_oc[[#This Row],[PRODUTO]],Tabela_QTD_PCT[],3,0),2), " ", VLOOKUP(Tabela_prod_oc[[#This Row],[PRODUTO]],Tabela_QTD_PCT[],2,0),")"),"")</f>
        <v/>
      </c>
      <c r="H808" s="1" t="str">
        <f>IFERROR((VLOOKUP(Tabela_prod_oc[[#This Row],[PRODUTO]],Tabela_QTD_PCT[],2,0)),"")</f>
        <v/>
      </c>
      <c r="I808" s="20" t="str">
        <f>IFERROR((ROUND(Tabela_prod_oc[[#This Row],[QTD]]/VLOOKUP(Tabela_prod_oc[[#This Row],[PRODUTO]],Tabela_QTD_PCT[],3,0),2)),"0")</f>
        <v>0</v>
      </c>
      <c r="J808">
        <f>ROUNDUP(Tabela_prod_oc[[#This Row],[QTD DE PCT]],0)</f>
        <v>0</v>
      </c>
    </row>
    <row r="809" spans="1:10" hidden="1" x14ac:dyDescent="0.3">
      <c r="A809" s="1" t="s">
        <v>6407</v>
      </c>
      <c r="B809" s="12">
        <v>30</v>
      </c>
      <c r="C809" s="1" t="s">
        <v>5035</v>
      </c>
      <c r="D809" t="s">
        <v>5729</v>
      </c>
      <c r="E809" t="s">
        <v>4609</v>
      </c>
      <c r="F809" s="22">
        <v>134.25</v>
      </c>
      <c r="G809" t="str">
        <f>IFERROR(_xlfn.CONCAT("(",ROUND(Tabela_prod_oc[[#This Row],[QTD]]/VLOOKUP(Tabela_prod_oc[[#This Row],[PRODUTO]],Tabela_QTD_PCT[],3,0),2), " ", VLOOKUP(Tabela_prod_oc[[#This Row],[PRODUTO]],Tabela_QTD_PCT[],2,0),")"),"")</f>
        <v>(15 PCT)</v>
      </c>
      <c r="H809" s="1" t="str">
        <f>IFERROR((VLOOKUP(Tabela_prod_oc[[#This Row],[PRODUTO]],Tabela_QTD_PCT[],2,0)),"")</f>
        <v>PCT</v>
      </c>
      <c r="I809" s="20">
        <f>IFERROR((ROUND(Tabela_prod_oc[[#This Row],[QTD]]/VLOOKUP(Tabela_prod_oc[[#This Row],[PRODUTO]],Tabela_QTD_PCT[],3,0),2)),"0")</f>
        <v>15</v>
      </c>
      <c r="J809">
        <f>ROUNDUP(Tabela_prod_oc[[#This Row],[QTD DE PCT]],0)</f>
        <v>15</v>
      </c>
    </row>
    <row r="810" spans="1:10" hidden="1" x14ac:dyDescent="0.3">
      <c r="A810" s="1" t="s">
        <v>6404</v>
      </c>
      <c r="B810" s="12">
        <v>24</v>
      </c>
      <c r="C810" s="1" t="s">
        <v>5025</v>
      </c>
      <c r="D810" t="s">
        <v>5727</v>
      </c>
      <c r="E810" t="s">
        <v>4604</v>
      </c>
      <c r="F810" s="22">
        <v>58.24</v>
      </c>
      <c r="G810" t="str">
        <f>IFERROR(_xlfn.CONCAT("(",ROUND(Tabela_prod_oc[[#This Row],[QTD]]/VLOOKUP(Tabela_prod_oc[[#This Row],[PRODUTO]],Tabela_QTD_PCT[],3,0),2), " ", VLOOKUP(Tabela_prod_oc[[#This Row],[PRODUTO]],Tabela_QTD_PCT[],2,0),")"),"")</f>
        <v>(4 PCT)</v>
      </c>
      <c r="H810" s="1" t="str">
        <f>IFERROR((VLOOKUP(Tabela_prod_oc[[#This Row],[PRODUTO]],Tabela_QTD_PCT[],2,0)),"")</f>
        <v>PCT</v>
      </c>
      <c r="I810" s="20">
        <f>IFERROR((ROUND(Tabela_prod_oc[[#This Row],[QTD]]/VLOOKUP(Tabela_prod_oc[[#This Row],[PRODUTO]],Tabela_QTD_PCT[],3,0),2)),"0")</f>
        <v>4</v>
      </c>
      <c r="J810">
        <f>ROUNDUP(Tabela_prod_oc[[#This Row],[QTD DE PCT]],0)</f>
        <v>4</v>
      </c>
    </row>
    <row r="811" spans="1:10" hidden="1" x14ac:dyDescent="0.3">
      <c r="A811" s="1" t="s">
        <v>6401</v>
      </c>
      <c r="B811" s="12">
        <v>12</v>
      </c>
      <c r="C811" s="1" t="s">
        <v>5744</v>
      </c>
      <c r="D811" t="s">
        <v>5745</v>
      </c>
      <c r="E811" t="s">
        <v>4627</v>
      </c>
      <c r="F811" s="22">
        <v>23.21</v>
      </c>
      <c r="G811" t="str">
        <f>IFERROR(_xlfn.CONCAT("(",ROUND(Tabela_prod_oc[[#This Row],[QTD]]/VLOOKUP(Tabela_prod_oc[[#This Row],[PRODUTO]],Tabela_QTD_PCT[],3,0),2), " ", VLOOKUP(Tabela_prod_oc[[#This Row],[PRODUTO]],Tabela_QTD_PCT[],2,0),")"),"")</f>
        <v>(1 PCT)</v>
      </c>
      <c r="H811" s="1" t="str">
        <f>IFERROR((VLOOKUP(Tabela_prod_oc[[#This Row],[PRODUTO]],Tabela_QTD_PCT[],2,0)),"")</f>
        <v>PCT</v>
      </c>
      <c r="I811" s="20">
        <f>IFERROR((ROUND(Tabela_prod_oc[[#This Row],[QTD]]/VLOOKUP(Tabela_prod_oc[[#This Row],[PRODUTO]],Tabela_QTD_PCT[],3,0),2)),"0")</f>
        <v>1</v>
      </c>
      <c r="J811">
        <f>ROUNDUP(Tabela_prod_oc[[#This Row],[QTD DE PCT]],0)</f>
        <v>1</v>
      </c>
    </row>
    <row r="812" spans="1:10" hidden="1" x14ac:dyDescent="0.3">
      <c r="A812" s="1" t="s">
        <v>6397</v>
      </c>
      <c r="B812" s="12">
        <v>0</v>
      </c>
      <c r="E812" t="s">
        <v>4630</v>
      </c>
      <c r="F812" s="22">
        <v>1226.4000000000001</v>
      </c>
      <c r="G812" t="str">
        <f>IFERROR(_xlfn.CONCAT("(",ROUND(Tabela_prod_oc[[#This Row],[QTD]]/VLOOKUP(Tabela_prod_oc[[#This Row],[PRODUTO]],Tabela_QTD_PCT[],3,0),2), " ", VLOOKUP(Tabela_prod_oc[[#This Row],[PRODUTO]],Tabela_QTD_PCT[],2,0),")"),"")</f>
        <v/>
      </c>
      <c r="H812" s="1" t="str">
        <f>IFERROR((VLOOKUP(Tabela_prod_oc[[#This Row],[PRODUTO]],Tabela_QTD_PCT[],2,0)),"")</f>
        <v/>
      </c>
      <c r="I812" s="20" t="str">
        <f>IFERROR((ROUND(Tabela_prod_oc[[#This Row],[QTD]]/VLOOKUP(Tabela_prod_oc[[#This Row],[PRODUTO]],Tabela_QTD_PCT[],3,0),2)),"0")</f>
        <v>0</v>
      </c>
      <c r="J812">
        <f>ROUNDUP(Tabela_prod_oc[[#This Row],[QTD DE PCT]],0)</f>
        <v>0</v>
      </c>
    </row>
    <row r="813" spans="1:10" hidden="1" x14ac:dyDescent="0.3">
      <c r="A813" s="1" t="s">
        <v>6392</v>
      </c>
      <c r="B813" s="12">
        <v>3</v>
      </c>
      <c r="C813" s="1" t="s">
        <v>5032</v>
      </c>
      <c r="D813" t="s">
        <v>5728</v>
      </c>
      <c r="E813" t="s">
        <v>4636</v>
      </c>
      <c r="F813" s="22">
        <v>13.28</v>
      </c>
      <c r="G813" t="str">
        <f>IFERROR(_xlfn.CONCAT("(",ROUND(Tabela_prod_oc[[#This Row],[QTD]]/VLOOKUP(Tabela_prod_oc[[#This Row],[PRODUTO]],Tabela_QTD_PCT[],3,0),2), " ", VLOOKUP(Tabela_prod_oc[[#This Row],[PRODUTO]],Tabela_QTD_PCT[],2,0),")"),"")</f>
        <v>(0,25 PCT)</v>
      </c>
      <c r="H813" s="1" t="str">
        <f>IFERROR((VLOOKUP(Tabela_prod_oc[[#This Row],[PRODUTO]],Tabela_QTD_PCT[],2,0)),"")</f>
        <v>PCT</v>
      </c>
      <c r="I813" s="20">
        <f>IFERROR((ROUND(Tabela_prod_oc[[#This Row],[QTD]]/VLOOKUP(Tabela_prod_oc[[#This Row],[PRODUTO]],Tabela_QTD_PCT[],3,0),2)),"0")</f>
        <v>0.25</v>
      </c>
      <c r="J813">
        <f>ROUNDUP(Tabela_prod_oc[[#This Row],[QTD DE PCT]],0)</f>
        <v>1</v>
      </c>
    </row>
    <row r="814" spans="1:10" hidden="1" x14ac:dyDescent="0.3">
      <c r="A814" s="1" t="s">
        <v>6388</v>
      </c>
      <c r="B814" s="12">
        <v>0</v>
      </c>
      <c r="E814" t="s">
        <v>4624</v>
      </c>
      <c r="F814" s="22">
        <v>1448.7</v>
      </c>
      <c r="G814" t="str">
        <f>IFERROR(_xlfn.CONCAT("(",ROUND(Tabela_prod_oc[[#This Row],[QTD]]/VLOOKUP(Tabela_prod_oc[[#This Row],[PRODUTO]],Tabela_QTD_PCT[],3,0),2), " ", VLOOKUP(Tabela_prod_oc[[#This Row],[PRODUTO]],Tabela_QTD_PCT[],2,0),")"),"")</f>
        <v/>
      </c>
      <c r="H814" s="1" t="str">
        <f>IFERROR((VLOOKUP(Tabela_prod_oc[[#This Row],[PRODUTO]],Tabela_QTD_PCT[],2,0)),"")</f>
        <v/>
      </c>
      <c r="I814" s="20" t="str">
        <f>IFERROR((ROUND(Tabela_prod_oc[[#This Row],[QTD]]/VLOOKUP(Tabela_prod_oc[[#This Row],[PRODUTO]],Tabela_QTD_PCT[],3,0),2)),"0")</f>
        <v>0</v>
      </c>
      <c r="J814">
        <f>ROUNDUP(Tabela_prod_oc[[#This Row],[QTD DE PCT]],0)</f>
        <v>0</v>
      </c>
    </row>
    <row r="815" spans="1:10" hidden="1" x14ac:dyDescent="0.3">
      <c r="A815" s="1" t="s">
        <v>6387</v>
      </c>
      <c r="B815" s="12">
        <v>0</v>
      </c>
      <c r="E815" t="s">
        <v>4632</v>
      </c>
      <c r="F815" s="22">
        <v>824.92</v>
      </c>
      <c r="G815" t="str">
        <f>IFERROR(_xlfn.CONCAT("(",ROUND(Tabela_prod_oc[[#This Row],[QTD]]/VLOOKUP(Tabela_prod_oc[[#This Row],[PRODUTO]],Tabela_QTD_PCT[],3,0),2), " ", VLOOKUP(Tabela_prod_oc[[#This Row],[PRODUTO]],Tabela_QTD_PCT[],2,0),")"),"")</f>
        <v/>
      </c>
      <c r="H815" s="1" t="str">
        <f>IFERROR((VLOOKUP(Tabela_prod_oc[[#This Row],[PRODUTO]],Tabela_QTD_PCT[],2,0)),"")</f>
        <v/>
      </c>
      <c r="I815" s="20" t="str">
        <f>IFERROR((ROUND(Tabela_prod_oc[[#This Row],[QTD]]/VLOOKUP(Tabela_prod_oc[[#This Row],[PRODUTO]],Tabela_QTD_PCT[],3,0),2)),"0")</f>
        <v>0</v>
      </c>
      <c r="J815">
        <f>ROUNDUP(Tabela_prod_oc[[#This Row],[QTD DE PCT]],0)</f>
        <v>0</v>
      </c>
    </row>
    <row r="816" spans="1:10" hidden="1" x14ac:dyDescent="0.3">
      <c r="A816" s="1" t="s">
        <v>6385</v>
      </c>
      <c r="B816" s="12">
        <v>10</v>
      </c>
      <c r="C816" s="1" t="s">
        <v>5040</v>
      </c>
      <c r="D816" t="s">
        <v>5725</v>
      </c>
      <c r="E816" t="s">
        <v>4604</v>
      </c>
      <c r="F816" s="22">
        <v>23.21</v>
      </c>
      <c r="G816" t="str">
        <f>IFERROR(_xlfn.CONCAT("(",ROUND(Tabela_prod_oc[[#This Row],[QTD]]/VLOOKUP(Tabela_prod_oc[[#This Row],[PRODUTO]],Tabela_QTD_PCT[],3,0),2), " ", VLOOKUP(Tabela_prod_oc[[#This Row],[PRODUTO]],Tabela_QTD_PCT[],2,0),")"),"")</f>
        <v>(0,83 PCT)</v>
      </c>
      <c r="H816" s="1" t="str">
        <f>IFERROR((VLOOKUP(Tabela_prod_oc[[#This Row],[PRODUTO]],Tabela_QTD_PCT[],2,0)),"")</f>
        <v>PCT</v>
      </c>
      <c r="I816" s="20">
        <f>IFERROR((ROUND(Tabela_prod_oc[[#This Row],[QTD]]/VLOOKUP(Tabela_prod_oc[[#This Row],[PRODUTO]],Tabela_QTD_PCT[],3,0),2)),"0")</f>
        <v>0.83</v>
      </c>
      <c r="J816">
        <f>ROUNDUP(Tabela_prod_oc[[#This Row],[QTD DE PCT]],0)</f>
        <v>1</v>
      </c>
    </row>
    <row r="817" spans="1:10" hidden="1" x14ac:dyDescent="0.3">
      <c r="A817" s="1" t="s">
        <v>6385</v>
      </c>
      <c r="B817" s="12">
        <v>47</v>
      </c>
      <c r="C817" s="1" t="s">
        <v>5715</v>
      </c>
      <c r="D817" t="s">
        <v>5737</v>
      </c>
      <c r="E817" t="s">
        <v>4604</v>
      </c>
      <c r="F817" s="22">
        <v>166.72</v>
      </c>
      <c r="G817" t="str">
        <f>IFERROR(_xlfn.CONCAT("(",ROUND(Tabela_prod_oc[[#This Row],[QTD]]/VLOOKUP(Tabela_prod_oc[[#This Row],[PRODUTO]],Tabela_QTD_PCT[],3,0),2), " ", VLOOKUP(Tabela_prod_oc[[#This Row],[PRODUTO]],Tabela_QTD_PCT[],2,0),")"),"")</f>
        <v>(7,83 PCT)</v>
      </c>
      <c r="H817" s="1" t="str">
        <f>IFERROR((VLOOKUP(Tabela_prod_oc[[#This Row],[PRODUTO]],Tabela_QTD_PCT[],2,0)),"")</f>
        <v>PCT</v>
      </c>
      <c r="I817" s="20">
        <f>IFERROR((ROUND(Tabela_prod_oc[[#This Row],[QTD]]/VLOOKUP(Tabela_prod_oc[[#This Row],[PRODUTO]],Tabela_QTD_PCT[],3,0),2)),"0")</f>
        <v>7.83</v>
      </c>
      <c r="J817">
        <f>ROUNDUP(Tabela_prod_oc[[#This Row],[QTD DE PCT]],0)</f>
        <v>8</v>
      </c>
    </row>
    <row r="818" spans="1:10" hidden="1" x14ac:dyDescent="0.3">
      <c r="A818" s="1" t="s">
        <v>6385</v>
      </c>
      <c r="B818" s="12">
        <v>12</v>
      </c>
      <c r="C818" s="1" t="s">
        <v>5032</v>
      </c>
      <c r="D818" t="s">
        <v>5728</v>
      </c>
      <c r="E818" t="s">
        <v>4604</v>
      </c>
      <c r="F818" s="22">
        <v>23.12</v>
      </c>
      <c r="G818" t="str">
        <f>IFERROR(_xlfn.CONCAT("(",ROUND(Tabela_prod_oc[[#This Row],[QTD]]/VLOOKUP(Tabela_prod_oc[[#This Row],[PRODUTO]],Tabela_QTD_PCT[],3,0),2), " ", VLOOKUP(Tabela_prod_oc[[#This Row],[PRODUTO]],Tabela_QTD_PCT[],2,0),")"),"")</f>
        <v>(1 PCT)</v>
      </c>
      <c r="H818" s="1" t="str">
        <f>IFERROR((VLOOKUP(Tabela_prod_oc[[#This Row],[PRODUTO]],Tabela_QTD_PCT[],2,0)),"")</f>
        <v>PCT</v>
      </c>
      <c r="I818" s="20">
        <f>IFERROR((ROUND(Tabela_prod_oc[[#This Row],[QTD]]/VLOOKUP(Tabela_prod_oc[[#This Row],[PRODUTO]],Tabela_QTD_PCT[],3,0),2)),"0")</f>
        <v>1</v>
      </c>
      <c r="J818">
        <f>ROUNDUP(Tabela_prod_oc[[#This Row],[QTD DE PCT]],0)</f>
        <v>1</v>
      </c>
    </row>
    <row r="819" spans="1:10" hidden="1" x14ac:dyDescent="0.3">
      <c r="A819" s="1" t="s">
        <v>6385</v>
      </c>
      <c r="B819" s="12">
        <v>54</v>
      </c>
      <c r="C819" s="1" t="s">
        <v>5746</v>
      </c>
      <c r="D819" t="s">
        <v>5747</v>
      </c>
      <c r="E819" t="s">
        <v>4604</v>
      </c>
      <c r="F819" s="22">
        <v>187.56</v>
      </c>
      <c r="G819" t="str">
        <f>IFERROR(_xlfn.CONCAT("(",ROUND(Tabela_prod_oc[[#This Row],[QTD]]/VLOOKUP(Tabela_prod_oc[[#This Row],[PRODUTO]],Tabela_QTD_PCT[],3,0),2), " ", VLOOKUP(Tabela_prod_oc[[#This Row],[PRODUTO]],Tabela_QTD_PCT[],2,0),")"),"")</f>
        <v>(9 PCT)</v>
      </c>
      <c r="H819" s="1" t="str">
        <f>IFERROR((VLOOKUP(Tabela_prod_oc[[#This Row],[PRODUTO]],Tabela_QTD_PCT[],2,0)),"")</f>
        <v>PCT</v>
      </c>
      <c r="I819" s="20">
        <f>IFERROR((ROUND(Tabela_prod_oc[[#This Row],[QTD]]/VLOOKUP(Tabela_prod_oc[[#This Row],[PRODUTO]],Tabela_QTD_PCT[],3,0),2)),"0")</f>
        <v>9</v>
      </c>
      <c r="J819">
        <f>ROUNDUP(Tabela_prod_oc[[#This Row],[QTD DE PCT]],0)</f>
        <v>9</v>
      </c>
    </row>
    <row r="820" spans="1:10" hidden="1" x14ac:dyDescent="0.3">
      <c r="A820" s="1" t="s">
        <v>6385</v>
      </c>
      <c r="B820" s="12">
        <v>57</v>
      </c>
      <c r="C820" s="1" t="s">
        <v>5777</v>
      </c>
      <c r="D820" t="s">
        <v>5778</v>
      </c>
      <c r="E820" t="s">
        <v>4604</v>
      </c>
      <c r="F820" s="22">
        <v>104.2</v>
      </c>
      <c r="G820" t="str">
        <f>IFERROR(_xlfn.CONCAT("(",ROUND(Tabela_prod_oc[[#This Row],[QTD]]/VLOOKUP(Tabela_prod_oc[[#This Row],[PRODUTO]],Tabela_QTD_PCT[],3,0),2), " ", VLOOKUP(Tabela_prod_oc[[#This Row],[PRODUTO]],Tabela_QTD_PCT[],2,0),")"),"")</f>
        <v>(9,5 PCT)</v>
      </c>
      <c r="H820" s="1" t="str">
        <f>IFERROR((VLOOKUP(Tabela_prod_oc[[#This Row],[PRODUTO]],Tabela_QTD_PCT[],2,0)),"")</f>
        <v>PCT</v>
      </c>
      <c r="I820" s="20">
        <f>IFERROR((ROUND(Tabela_prod_oc[[#This Row],[QTD]]/VLOOKUP(Tabela_prod_oc[[#This Row],[PRODUTO]],Tabela_QTD_PCT[],3,0),2)),"0")</f>
        <v>9.5</v>
      </c>
      <c r="J820">
        <f>ROUNDUP(Tabela_prod_oc[[#This Row],[QTD DE PCT]],0)</f>
        <v>10</v>
      </c>
    </row>
    <row r="821" spans="1:10" hidden="1" x14ac:dyDescent="0.3">
      <c r="A821" s="1" t="s">
        <v>6385</v>
      </c>
      <c r="B821" s="12">
        <v>107</v>
      </c>
      <c r="C821" s="1" t="s">
        <v>5025</v>
      </c>
      <c r="D821" t="s">
        <v>5727</v>
      </c>
      <c r="E821" t="s">
        <v>4604</v>
      </c>
      <c r="F821" s="22">
        <v>252.36</v>
      </c>
      <c r="G821" t="str">
        <f>IFERROR(_xlfn.CONCAT("(",ROUND(Tabela_prod_oc[[#This Row],[QTD]]/VLOOKUP(Tabela_prod_oc[[#This Row],[PRODUTO]],Tabela_QTD_PCT[],3,0),2), " ", VLOOKUP(Tabela_prod_oc[[#This Row],[PRODUTO]],Tabela_QTD_PCT[],2,0),")"),"")</f>
        <v>(17,83 PCT)</v>
      </c>
      <c r="H821" s="1" t="str">
        <f>IFERROR((VLOOKUP(Tabela_prod_oc[[#This Row],[PRODUTO]],Tabela_QTD_PCT[],2,0)),"")</f>
        <v>PCT</v>
      </c>
      <c r="I821" s="20">
        <f>IFERROR((ROUND(Tabela_prod_oc[[#This Row],[QTD]]/VLOOKUP(Tabela_prod_oc[[#This Row],[PRODUTO]],Tabela_QTD_PCT[],3,0),2)),"0")</f>
        <v>17.829999999999998</v>
      </c>
      <c r="J821">
        <f>ROUNDUP(Tabela_prod_oc[[#This Row],[QTD DE PCT]],0)</f>
        <v>18</v>
      </c>
    </row>
    <row r="822" spans="1:10" hidden="1" x14ac:dyDescent="0.3">
      <c r="A822" s="1" t="s">
        <v>6370</v>
      </c>
      <c r="B822" s="12">
        <v>6</v>
      </c>
      <c r="C822" s="1" t="s">
        <v>5028</v>
      </c>
      <c r="D822" t="s">
        <v>5726</v>
      </c>
      <c r="E822" t="s">
        <v>4606</v>
      </c>
      <c r="F822" s="22">
        <v>10.54</v>
      </c>
      <c r="G822" t="str">
        <f>IFERROR(_xlfn.CONCAT("(",ROUND(Tabela_prod_oc[[#This Row],[QTD]]/VLOOKUP(Tabela_prod_oc[[#This Row],[PRODUTO]],Tabela_QTD_PCT[],3,0),2), " ", VLOOKUP(Tabela_prod_oc[[#This Row],[PRODUTO]],Tabela_QTD_PCT[],2,0),")"),"")</f>
        <v>(1 PCT)</v>
      </c>
      <c r="H822" s="1" t="str">
        <f>IFERROR((VLOOKUP(Tabela_prod_oc[[#This Row],[PRODUTO]],Tabela_QTD_PCT[],2,0)),"")</f>
        <v>PCT</v>
      </c>
      <c r="I822" s="20">
        <f>IFERROR((ROUND(Tabela_prod_oc[[#This Row],[QTD]]/VLOOKUP(Tabela_prod_oc[[#This Row],[PRODUTO]],Tabela_QTD_PCT[],3,0),2)),"0")</f>
        <v>1</v>
      </c>
      <c r="J822">
        <f>ROUNDUP(Tabela_prod_oc[[#This Row],[QTD DE PCT]],0)</f>
        <v>1</v>
      </c>
    </row>
    <row r="823" spans="1:10" hidden="1" x14ac:dyDescent="0.3">
      <c r="A823" s="1" t="s">
        <v>6371</v>
      </c>
      <c r="B823" s="12">
        <v>0</v>
      </c>
      <c r="E823" t="s">
        <v>4628</v>
      </c>
      <c r="F823" s="22">
        <v>4572.8</v>
      </c>
      <c r="G823" t="str">
        <f>IFERROR(_xlfn.CONCAT("(",ROUND(Tabela_prod_oc[[#This Row],[QTD]]/VLOOKUP(Tabela_prod_oc[[#This Row],[PRODUTO]],Tabela_QTD_PCT[],3,0),2), " ", VLOOKUP(Tabela_prod_oc[[#This Row],[PRODUTO]],Tabela_QTD_PCT[],2,0),")"),"")</f>
        <v/>
      </c>
      <c r="H823" s="1" t="str">
        <f>IFERROR((VLOOKUP(Tabela_prod_oc[[#This Row],[PRODUTO]],Tabela_QTD_PCT[],2,0)),"")</f>
        <v/>
      </c>
      <c r="I823" s="20" t="str">
        <f>IFERROR((ROUND(Tabela_prod_oc[[#This Row],[QTD]]/VLOOKUP(Tabela_prod_oc[[#This Row],[PRODUTO]],Tabela_QTD_PCT[],3,0),2)),"0")</f>
        <v>0</v>
      </c>
      <c r="J823">
        <f>ROUNDUP(Tabela_prod_oc[[#This Row],[QTD DE PCT]],0)</f>
        <v>0</v>
      </c>
    </row>
    <row r="824" spans="1:10" hidden="1" x14ac:dyDescent="0.3">
      <c r="A824" s="1" t="s">
        <v>6372</v>
      </c>
      <c r="B824" s="12">
        <v>336</v>
      </c>
      <c r="C824" s="1" t="s">
        <v>5032</v>
      </c>
      <c r="D824" t="s">
        <v>5728</v>
      </c>
      <c r="E824" t="s">
        <v>4636</v>
      </c>
      <c r="F824" s="22">
        <v>294.27999999999997</v>
      </c>
      <c r="G824" t="str">
        <f>IFERROR(_xlfn.CONCAT("(",ROUND(Tabela_prod_oc[[#This Row],[QTD]]/VLOOKUP(Tabela_prod_oc[[#This Row],[PRODUTO]],Tabela_QTD_PCT[],3,0),2), " ", VLOOKUP(Tabela_prod_oc[[#This Row],[PRODUTO]],Tabela_QTD_PCT[],2,0),")"),"")</f>
        <v>(28 PCT)</v>
      </c>
      <c r="H824" s="1" t="str">
        <f>IFERROR((VLOOKUP(Tabela_prod_oc[[#This Row],[PRODUTO]],Tabela_QTD_PCT[],2,0)),"")</f>
        <v>PCT</v>
      </c>
      <c r="I824" s="20">
        <f>IFERROR((ROUND(Tabela_prod_oc[[#This Row],[QTD]]/VLOOKUP(Tabela_prod_oc[[#This Row],[PRODUTO]],Tabela_QTD_PCT[],3,0),2)),"0")</f>
        <v>28</v>
      </c>
      <c r="J824">
        <f>ROUNDUP(Tabela_prod_oc[[#This Row],[QTD DE PCT]],0)</f>
        <v>28</v>
      </c>
    </row>
    <row r="825" spans="1:10" hidden="1" x14ac:dyDescent="0.3">
      <c r="A825" s="1" t="s">
        <v>6373</v>
      </c>
      <c r="B825" s="12">
        <v>336</v>
      </c>
      <c r="C825" s="1" t="s">
        <v>5032</v>
      </c>
      <c r="D825" t="s">
        <v>5728</v>
      </c>
      <c r="E825" t="s">
        <v>4636</v>
      </c>
      <c r="F825" s="22">
        <v>294.27999999999997</v>
      </c>
      <c r="G825" t="str">
        <f>IFERROR(_xlfn.CONCAT("(",ROUND(Tabela_prod_oc[[#This Row],[QTD]]/VLOOKUP(Tabela_prod_oc[[#This Row],[PRODUTO]],Tabela_QTD_PCT[],3,0),2), " ", VLOOKUP(Tabela_prod_oc[[#This Row],[PRODUTO]],Tabela_QTD_PCT[],2,0),")"),"")</f>
        <v>(28 PCT)</v>
      </c>
      <c r="H825" s="1" t="str">
        <f>IFERROR((VLOOKUP(Tabela_prod_oc[[#This Row],[PRODUTO]],Tabela_QTD_PCT[],2,0)),"")</f>
        <v>PCT</v>
      </c>
      <c r="I825" s="20">
        <f>IFERROR((ROUND(Tabela_prod_oc[[#This Row],[QTD]]/VLOOKUP(Tabela_prod_oc[[#This Row],[PRODUTO]],Tabela_QTD_PCT[],3,0),2)),"0")</f>
        <v>28</v>
      </c>
      <c r="J825">
        <f>ROUNDUP(Tabela_prod_oc[[#This Row],[QTD DE PCT]],0)</f>
        <v>28</v>
      </c>
    </row>
    <row r="826" spans="1:10" hidden="1" x14ac:dyDescent="0.3">
      <c r="A826" s="1" t="s">
        <v>6367</v>
      </c>
      <c r="B826" s="12">
        <v>0</v>
      </c>
      <c r="E826" t="s">
        <v>4636</v>
      </c>
      <c r="F826" s="22">
        <v>10947.6</v>
      </c>
      <c r="G826" t="str">
        <f>IFERROR(_xlfn.CONCAT("(",ROUND(Tabela_prod_oc[[#This Row],[QTD]]/VLOOKUP(Tabela_prod_oc[[#This Row],[PRODUTO]],Tabela_QTD_PCT[],3,0),2), " ", VLOOKUP(Tabela_prod_oc[[#This Row],[PRODUTO]],Tabela_QTD_PCT[],2,0),")"),"")</f>
        <v/>
      </c>
      <c r="H826" s="1" t="str">
        <f>IFERROR((VLOOKUP(Tabela_prod_oc[[#This Row],[PRODUTO]],Tabela_QTD_PCT[],2,0)),"")</f>
        <v/>
      </c>
      <c r="I826" s="20" t="str">
        <f>IFERROR((ROUND(Tabela_prod_oc[[#This Row],[QTD]]/VLOOKUP(Tabela_prod_oc[[#This Row],[PRODUTO]],Tabela_QTD_PCT[],3,0),2)),"0")</f>
        <v>0</v>
      </c>
      <c r="J826">
        <f>ROUNDUP(Tabela_prod_oc[[#This Row],[QTD DE PCT]],0)</f>
        <v>0</v>
      </c>
    </row>
    <row r="827" spans="1:10" hidden="1" x14ac:dyDescent="0.3">
      <c r="A827" s="1" t="s">
        <v>6368</v>
      </c>
      <c r="B827" s="12">
        <v>5</v>
      </c>
      <c r="C827" s="1" t="s">
        <v>5035</v>
      </c>
      <c r="D827" t="s">
        <v>5729</v>
      </c>
      <c r="E827" t="s">
        <v>4609</v>
      </c>
      <c r="F827" s="22">
        <v>44.75</v>
      </c>
      <c r="G827" t="str">
        <f>IFERROR(_xlfn.CONCAT("(",ROUND(Tabela_prod_oc[[#This Row],[QTD]]/VLOOKUP(Tabela_prod_oc[[#This Row],[PRODUTO]],Tabela_QTD_PCT[],3,0),2), " ", VLOOKUP(Tabela_prod_oc[[#This Row],[PRODUTO]],Tabela_QTD_PCT[],2,0),")"),"")</f>
        <v>(2,5 PCT)</v>
      </c>
      <c r="H827" s="1" t="str">
        <f>IFERROR((VLOOKUP(Tabela_prod_oc[[#This Row],[PRODUTO]],Tabela_QTD_PCT[],2,0)),"")</f>
        <v>PCT</v>
      </c>
      <c r="I827" s="20">
        <f>IFERROR((ROUND(Tabela_prod_oc[[#This Row],[QTD]]/VLOOKUP(Tabela_prod_oc[[#This Row],[PRODUTO]],Tabela_QTD_PCT[],3,0),2)),"0")</f>
        <v>2.5</v>
      </c>
      <c r="J827">
        <f>ROUNDUP(Tabela_prod_oc[[#This Row],[QTD DE PCT]],0)</f>
        <v>3</v>
      </c>
    </row>
    <row r="828" spans="1:10" hidden="1" x14ac:dyDescent="0.3">
      <c r="A828" s="1" t="s">
        <v>6368</v>
      </c>
      <c r="B828" s="12">
        <v>6</v>
      </c>
      <c r="C828" s="1" t="s">
        <v>5025</v>
      </c>
      <c r="D828" t="s">
        <v>5727</v>
      </c>
      <c r="E828" t="s">
        <v>4609</v>
      </c>
      <c r="F828" s="22">
        <v>8.65</v>
      </c>
      <c r="G828" t="str">
        <f>IFERROR(_xlfn.CONCAT("(",ROUND(Tabela_prod_oc[[#This Row],[QTD]]/VLOOKUP(Tabela_prod_oc[[#This Row],[PRODUTO]],Tabela_QTD_PCT[],3,0),2), " ", VLOOKUP(Tabela_prod_oc[[#This Row],[PRODUTO]],Tabela_QTD_PCT[],2,0),")"),"")</f>
        <v>(1 PCT)</v>
      </c>
      <c r="H828" s="1" t="str">
        <f>IFERROR((VLOOKUP(Tabela_prod_oc[[#This Row],[PRODUTO]],Tabela_QTD_PCT[],2,0)),"")</f>
        <v>PCT</v>
      </c>
      <c r="I828" s="20">
        <f>IFERROR((ROUND(Tabela_prod_oc[[#This Row],[QTD]]/VLOOKUP(Tabela_prod_oc[[#This Row],[PRODUTO]],Tabela_QTD_PCT[],3,0),2)),"0")</f>
        <v>1</v>
      </c>
      <c r="J828">
        <f>ROUNDUP(Tabela_prod_oc[[#This Row],[QTD DE PCT]],0)</f>
        <v>1</v>
      </c>
    </row>
    <row r="829" spans="1:10" hidden="1" x14ac:dyDescent="0.3">
      <c r="A829" s="1" t="s">
        <v>6368</v>
      </c>
      <c r="B829" s="12">
        <v>1248</v>
      </c>
      <c r="C829" s="1" t="s">
        <v>5716</v>
      </c>
      <c r="D829" t="s">
        <v>5738</v>
      </c>
      <c r="E829" t="s">
        <v>4609</v>
      </c>
      <c r="F829" s="22">
        <v>469.04</v>
      </c>
      <c r="G829" t="str">
        <f>IFERROR(_xlfn.CONCAT("(",ROUND(Tabela_prod_oc[[#This Row],[QTD]]/VLOOKUP(Tabela_prod_oc[[#This Row],[PRODUTO]],Tabela_QTD_PCT[],3,0),2), " ", VLOOKUP(Tabela_prod_oc[[#This Row],[PRODUTO]],Tabela_QTD_PCT[],2,0),")"),"")</f>
        <v>(26 CX)</v>
      </c>
      <c r="H829" s="1" t="str">
        <f>IFERROR((VLOOKUP(Tabela_prod_oc[[#This Row],[PRODUTO]],Tabela_QTD_PCT[],2,0)),"")</f>
        <v>CX</v>
      </c>
      <c r="I829" s="20">
        <f>IFERROR((ROUND(Tabela_prod_oc[[#This Row],[QTD]]/VLOOKUP(Tabela_prod_oc[[#This Row],[PRODUTO]],Tabela_QTD_PCT[],3,0),2)),"0")</f>
        <v>26</v>
      </c>
      <c r="J829">
        <f>ROUNDUP(Tabela_prod_oc[[#This Row],[QTD DE PCT]],0)</f>
        <v>26</v>
      </c>
    </row>
    <row r="830" spans="1:10" hidden="1" x14ac:dyDescent="0.3">
      <c r="A830" s="1" t="s">
        <v>6368</v>
      </c>
      <c r="B830" s="12">
        <v>168</v>
      </c>
      <c r="C830" s="1" t="s">
        <v>5712</v>
      </c>
      <c r="D830" t="s">
        <v>5734</v>
      </c>
      <c r="E830" t="s">
        <v>4609</v>
      </c>
      <c r="F830" s="22">
        <v>138.18</v>
      </c>
      <c r="G830" t="str">
        <f>IFERROR(_xlfn.CONCAT("(",ROUND(Tabela_prod_oc[[#This Row],[QTD]]/VLOOKUP(Tabela_prod_oc[[#This Row],[PRODUTO]],Tabela_QTD_PCT[],3,0),2), " ", VLOOKUP(Tabela_prod_oc[[#This Row],[PRODUTO]],Tabela_QTD_PCT[],2,0),")"),"")</f>
        <v>(14 PCT)</v>
      </c>
      <c r="H830" s="1" t="str">
        <f>IFERROR((VLOOKUP(Tabela_prod_oc[[#This Row],[PRODUTO]],Tabela_QTD_PCT[],2,0)),"")</f>
        <v>PCT</v>
      </c>
      <c r="I830" s="20">
        <f>IFERROR((ROUND(Tabela_prod_oc[[#This Row],[QTD]]/VLOOKUP(Tabela_prod_oc[[#This Row],[PRODUTO]],Tabela_QTD_PCT[],3,0),2)),"0")</f>
        <v>14</v>
      </c>
      <c r="J830">
        <f>ROUNDUP(Tabela_prod_oc[[#This Row],[QTD DE PCT]],0)</f>
        <v>14</v>
      </c>
    </row>
    <row r="831" spans="1:10" hidden="1" x14ac:dyDescent="0.3">
      <c r="A831" s="1" t="s">
        <v>6369</v>
      </c>
      <c r="B831" s="12">
        <v>0</v>
      </c>
      <c r="E831" t="s">
        <v>4632</v>
      </c>
      <c r="F831" s="22">
        <v>1253.8499999999999</v>
      </c>
      <c r="G831" t="str">
        <f>IFERROR(_xlfn.CONCAT("(",ROUND(Tabela_prod_oc[[#This Row],[QTD]]/VLOOKUP(Tabela_prod_oc[[#This Row],[PRODUTO]],Tabela_QTD_PCT[],3,0),2), " ", VLOOKUP(Tabela_prod_oc[[#This Row],[PRODUTO]],Tabela_QTD_PCT[],2,0),")"),"")</f>
        <v/>
      </c>
      <c r="H831" s="1" t="str">
        <f>IFERROR((VLOOKUP(Tabela_prod_oc[[#This Row],[PRODUTO]],Tabela_QTD_PCT[],2,0)),"")</f>
        <v/>
      </c>
      <c r="I831" s="20" t="str">
        <f>IFERROR((ROUND(Tabela_prod_oc[[#This Row],[QTD]]/VLOOKUP(Tabela_prod_oc[[#This Row],[PRODUTO]],Tabela_QTD_PCT[],3,0),2)),"0")</f>
        <v>0</v>
      </c>
      <c r="J831">
        <f>ROUNDUP(Tabela_prod_oc[[#This Row],[QTD DE PCT]],0)</f>
        <v>0</v>
      </c>
    </row>
    <row r="832" spans="1:10" hidden="1" x14ac:dyDescent="0.3">
      <c r="A832" s="1" t="s">
        <v>6365</v>
      </c>
      <c r="B832" s="12">
        <v>276</v>
      </c>
      <c r="C832" s="1" t="s">
        <v>6278</v>
      </c>
      <c r="D832" t="s">
        <v>6279</v>
      </c>
      <c r="E832" t="s">
        <v>4604</v>
      </c>
      <c r="F832" s="22">
        <v>318.32</v>
      </c>
      <c r="G832" t="str">
        <f>IFERROR(_xlfn.CONCAT("(",ROUND(Tabela_prod_oc[[#This Row],[QTD]]/VLOOKUP(Tabela_prod_oc[[#This Row],[PRODUTO]],Tabela_QTD_PCT[],3,0),2), " ", VLOOKUP(Tabela_prod_oc[[#This Row],[PRODUTO]],Tabela_QTD_PCT[],2,0),")"),"")</f>
        <v>(23 PCT)</v>
      </c>
      <c r="H832" s="1" t="str">
        <f>IFERROR((VLOOKUP(Tabela_prod_oc[[#This Row],[PRODUTO]],Tabela_QTD_PCT[],2,0)),"")</f>
        <v>PCT</v>
      </c>
      <c r="I832" s="20">
        <f>IFERROR((ROUND(Tabela_prod_oc[[#This Row],[QTD]]/VLOOKUP(Tabela_prod_oc[[#This Row],[PRODUTO]],Tabela_QTD_PCT[],3,0),2)),"0")</f>
        <v>23</v>
      </c>
      <c r="J832">
        <f>ROUNDUP(Tabela_prod_oc[[#This Row],[QTD DE PCT]],0)</f>
        <v>23</v>
      </c>
    </row>
    <row r="833" spans="1:10" hidden="1" x14ac:dyDescent="0.3">
      <c r="A833" s="1" t="s">
        <v>6358</v>
      </c>
      <c r="B833" s="12">
        <v>2</v>
      </c>
      <c r="C833" s="1" t="s">
        <v>5712</v>
      </c>
      <c r="D833" t="s">
        <v>5734</v>
      </c>
      <c r="E833" t="s">
        <v>4606</v>
      </c>
      <c r="F833" s="22">
        <v>14.86</v>
      </c>
      <c r="G833" t="str">
        <f>IFERROR(_xlfn.CONCAT("(",ROUND(Tabela_prod_oc[[#This Row],[QTD]]/VLOOKUP(Tabela_prod_oc[[#This Row],[PRODUTO]],Tabela_QTD_PCT[],3,0),2), " ", VLOOKUP(Tabela_prod_oc[[#This Row],[PRODUTO]],Tabela_QTD_PCT[],2,0),")"),"")</f>
        <v>(0,17 PCT)</v>
      </c>
      <c r="H833" s="1" t="str">
        <f>IFERROR((VLOOKUP(Tabela_prod_oc[[#This Row],[PRODUTO]],Tabela_QTD_PCT[],2,0)),"")</f>
        <v>PCT</v>
      </c>
      <c r="I833" s="20">
        <f>IFERROR((ROUND(Tabela_prod_oc[[#This Row],[QTD]]/VLOOKUP(Tabela_prod_oc[[#This Row],[PRODUTO]],Tabela_QTD_PCT[],3,0),2)),"0")</f>
        <v>0.17</v>
      </c>
      <c r="J833">
        <f>ROUNDUP(Tabela_prod_oc[[#This Row],[QTD DE PCT]],0)</f>
        <v>1</v>
      </c>
    </row>
    <row r="834" spans="1:10" hidden="1" x14ac:dyDescent="0.3">
      <c r="A834" s="1" t="s">
        <v>6357</v>
      </c>
      <c r="B834" s="12">
        <v>0</v>
      </c>
      <c r="E834" t="s">
        <v>4620</v>
      </c>
      <c r="F834" s="22">
        <v>195.6</v>
      </c>
      <c r="G834" t="str">
        <f>IFERROR(_xlfn.CONCAT("(",ROUND(Tabela_prod_oc[[#This Row],[QTD]]/VLOOKUP(Tabela_prod_oc[[#This Row],[PRODUTO]],Tabela_QTD_PCT[],3,0),2), " ", VLOOKUP(Tabela_prod_oc[[#This Row],[PRODUTO]],Tabela_QTD_PCT[],2,0),")"),"")</f>
        <v/>
      </c>
      <c r="H834" s="1" t="str">
        <f>IFERROR((VLOOKUP(Tabela_prod_oc[[#This Row],[PRODUTO]],Tabela_QTD_PCT[],2,0)),"")</f>
        <v/>
      </c>
      <c r="I834" s="20" t="str">
        <f>IFERROR((ROUND(Tabela_prod_oc[[#This Row],[QTD]]/VLOOKUP(Tabela_prod_oc[[#This Row],[PRODUTO]],Tabela_QTD_PCT[],3,0),2)),"0")</f>
        <v>0</v>
      </c>
      <c r="J834">
        <f>ROUNDUP(Tabela_prod_oc[[#This Row],[QTD DE PCT]],0)</f>
        <v>0</v>
      </c>
    </row>
    <row r="835" spans="1:10" hidden="1" x14ac:dyDescent="0.3">
      <c r="A835" s="1" t="s">
        <v>6352</v>
      </c>
      <c r="B835" s="12">
        <v>0</v>
      </c>
      <c r="E835" t="s">
        <v>4632</v>
      </c>
      <c r="F835" s="22">
        <v>396.3</v>
      </c>
      <c r="G835" t="str">
        <f>IFERROR(_xlfn.CONCAT("(",ROUND(Tabela_prod_oc[[#This Row],[QTD]]/VLOOKUP(Tabela_prod_oc[[#This Row],[PRODUTO]],Tabela_QTD_PCT[],3,0),2), " ", VLOOKUP(Tabela_prod_oc[[#This Row],[PRODUTO]],Tabela_QTD_PCT[],2,0),")"),"")</f>
        <v/>
      </c>
      <c r="H835" s="1" t="str">
        <f>IFERROR((VLOOKUP(Tabela_prod_oc[[#This Row],[PRODUTO]],Tabela_QTD_PCT[],2,0)),"")</f>
        <v/>
      </c>
      <c r="I835" s="20" t="str">
        <f>IFERROR((ROUND(Tabela_prod_oc[[#This Row],[QTD]]/VLOOKUP(Tabela_prod_oc[[#This Row],[PRODUTO]],Tabela_QTD_PCT[],3,0),2)),"0")</f>
        <v>0</v>
      </c>
      <c r="J835">
        <f>ROUNDUP(Tabela_prod_oc[[#This Row],[QTD DE PCT]],0)</f>
        <v>0</v>
      </c>
    </row>
    <row r="836" spans="1:10" hidden="1" x14ac:dyDescent="0.3">
      <c r="A836" s="1" t="s">
        <v>6351</v>
      </c>
      <c r="B836" s="12">
        <v>508</v>
      </c>
      <c r="C836" s="1" t="s">
        <v>5035</v>
      </c>
      <c r="D836" t="s">
        <v>5729</v>
      </c>
      <c r="E836" t="s">
        <v>4611</v>
      </c>
      <c r="F836" s="22">
        <v>5080</v>
      </c>
      <c r="G836" t="str">
        <f>IFERROR(_xlfn.CONCAT("(",ROUND(Tabela_prod_oc[[#This Row],[QTD]]/VLOOKUP(Tabela_prod_oc[[#This Row],[PRODUTO]],Tabela_QTD_PCT[],3,0),2), " ", VLOOKUP(Tabela_prod_oc[[#This Row],[PRODUTO]],Tabela_QTD_PCT[],2,0),")"),"")</f>
        <v>(254 PCT)</v>
      </c>
      <c r="H836" s="1" t="str">
        <f>IFERROR((VLOOKUP(Tabela_prod_oc[[#This Row],[PRODUTO]],Tabela_QTD_PCT[],2,0)),"")</f>
        <v>PCT</v>
      </c>
      <c r="I836" s="20">
        <f>IFERROR((ROUND(Tabela_prod_oc[[#This Row],[QTD]]/VLOOKUP(Tabela_prod_oc[[#This Row],[PRODUTO]],Tabela_QTD_PCT[],3,0),2)),"0")</f>
        <v>254</v>
      </c>
      <c r="J836">
        <f>ROUNDUP(Tabela_prod_oc[[#This Row],[QTD DE PCT]],0)</f>
        <v>254</v>
      </c>
    </row>
    <row r="837" spans="1:10" hidden="1" x14ac:dyDescent="0.3">
      <c r="A837" s="1" t="s">
        <v>6349</v>
      </c>
      <c r="B837" s="12">
        <v>24</v>
      </c>
      <c r="C837" s="1" t="s">
        <v>5761</v>
      </c>
      <c r="D837" t="s">
        <v>5762</v>
      </c>
      <c r="E837" t="s">
        <v>4624</v>
      </c>
      <c r="F837" s="22">
        <v>23.84</v>
      </c>
      <c r="G837" t="str">
        <f>IFERROR(_xlfn.CONCAT("(",ROUND(Tabela_prod_oc[[#This Row],[QTD]]/VLOOKUP(Tabela_prod_oc[[#This Row],[PRODUTO]],Tabela_QTD_PCT[],3,0),2), " ", VLOOKUP(Tabela_prod_oc[[#This Row],[PRODUTO]],Tabela_QTD_PCT[],2,0),")"),"")</f>
        <v>(2 PCT)</v>
      </c>
      <c r="H837" s="1" t="str">
        <f>IFERROR((VLOOKUP(Tabela_prod_oc[[#This Row],[PRODUTO]],Tabela_QTD_PCT[],2,0)),"")</f>
        <v>PCT</v>
      </c>
      <c r="I837" s="20">
        <f>IFERROR((ROUND(Tabela_prod_oc[[#This Row],[QTD]]/VLOOKUP(Tabela_prod_oc[[#This Row],[PRODUTO]],Tabela_QTD_PCT[],3,0),2)),"0")</f>
        <v>2</v>
      </c>
      <c r="J837">
        <f>ROUNDUP(Tabela_prod_oc[[#This Row],[QTD DE PCT]],0)</f>
        <v>2</v>
      </c>
    </row>
    <row r="838" spans="1:10" hidden="1" x14ac:dyDescent="0.3">
      <c r="A838" s="1" t="s">
        <v>6348</v>
      </c>
      <c r="B838" s="12">
        <v>0</v>
      </c>
      <c r="E838" t="s">
        <v>4620</v>
      </c>
      <c r="F838" s="22">
        <v>1116.8</v>
      </c>
      <c r="G838" t="str">
        <f>IFERROR(_xlfn.CONCAT("(",ROUND(Tabela_prod_oc[[#This Row],[QTD]]/VLOOKUP(Tabela_prod_oc[[#This Row],[PRODUTO]],Tabela_QTD_PCT[],3,0),2), " ", VLOOKUP(Tabela_prod_oc[[#This Row],[PRODUTO]],Tabela_QTD_PCT[],2,0),")"),"")</f>
        <v/>
      </c>
      <c r="H838" s="1" t="str">
        <f>IFERROR((VLOOKUP(Tabela_prod_oc[[#This Row],[PRODUTO]],Tabela_QTD_PCT[],2,0)),"")</f>
        <v/>
      </c>
      <c r="I838" s="20" t="str">
        <f>IFERROR((ROUND(Tabela_prod_oc[[#This Row],[QTD]]/VLOOKUP(Tabela_prod_oc[[#This Row],[PRODUTO]],Tabela_QTD_PCT[],3,0),2)),"0")</f>
        <v>0</v>
      </c>
      <c r="J838">
        <f>ROUNDUP(Tabela_prod_oc[[#This Row],[QTD DE PCT]],0)</f>
        <v>0</v>
      </c>
    </row>
    <row r="839" spans="1:10" hidden="1" x14ac:dyDescent="0.3">
      <c r="A839" s="1" t="s">
        <v>6345</v>
      </c>
      <c r="B839" s="12">
        <v>0</v>
      </c>
      <c r="E839" t="s">
        <v>4632</v>
      </c>
      <c r="F839" s="22">
        <v>183.31</v>
      </c>
      <c r="G839" t="str">
        <f>IFERROR(_xlfn.CONCAT("(",ROUND(Tabela_prod_oc[[#This Row],[QTD]]/VLOOKUP(Tabela_prod_oc[[#This Row],[PRODUTO]],Tabela_QTD_PCT[],3,0),2), " ", VLOOKUP(Tabela_prod_oc[[#This Row],[PRODUTO]],Tabela_QTD_PCT[],2,0),")"),"")</f>
        <v/>
      </c>
      <c r="H839" s="1" t="str">
        <f>IFERROR((VLOOKUP(Tabela_prod_oc[[#This Row],[PRODUTO]],Tabela_QTD_PCT[],2,0)),"")</f>
        <v/>
      </c>
      <c r="I839" s="20" t="str">
        <f>IFERROR((ROUND(Tabela_prod_oc[[#This Row],[QTD]]/VLOOKUP(Tabela_prod_oc[[#This Row],[PRODUTO]],Tabela_QTD_PCT[],3,0),2)),"0")</f>
        <v>0</v>
      </c>
      <c r="J839">
        <f>ROUNDUP(Tabela_prod_oc[[#This Row],[QTD DE PCT]],0)</f>
        <v>0</v>
      </c>
    </row>
    <row r="840" spans="1:10" hidden="1" x14ac:dyDescent="0.3">
      <c r="A840" s="1" t="s">
        <v>6339</v>
      </c>
      <c r="B840" s="12">
        <v>0</v>
      </c>
      <c r="E840" t="s">
        <v>4631</v>
      </c>
      <c r="F840" s="22">
        <v>1374.83</v>
      </c>
      <c r="G840" t="str">
        <f>IFERROR(_xlfn.CONCAT("(",ROUND(Tabela_prod_oc[[#This Row],[QTD]]/VLOOKUP(Tabela_prod_oc[[#This Row],[PRODUTO]],Tabela_QTD_PCT[],3,0),2), " ", VLOOKUP(Tabela_prod_oc[[#This Row],[PRODUTO]],Tabela_QTD_PCT[],2,0),")"),"")</f>
        <v/>
      </c>
      <c r="H840" s="1" t="str">
        <f>IFERROR((VLOOKUP(Tabela_prod_oc[[#This Row],[PRODUTO]],Tabela_QTD_PCT[],2,0)),"")</f>
        <v/>
      </c>
      <c r="I840" s="20" t="str">
        <f>IFERROR((ROUND(Tabela_prod_oc[[#This Row],[QTD]]/VLOOKUP(Tabela_prod_oc[[#This Row],[PRODUTO]],Tabela_QTD_PCT[],3,0),2)),"0")</f>
        <v>0</v>
      </c>
      <c r="J840">
        <f>ROUNDUP(Tabela_prod_oc[[#This Row],[QTD DE PCT]],0)</f>
        <v>0</v>
      </c>
    </row>
    <row r="841" spans="1:10" hidden="1" x14ac:dyDescent="0.3">
      <c r="A841" s="1" t="s">
        <v>6335</v>
      </c>
      <c r="B841" s="12">
        <v>30</v>
      </c>
      <c r="C841" s="1" t="s">
        <v>5715</v>
      </c>
      <c r="D841" t="s">
        <v>5737</v>
      </c>
      <c r="E841" t="s">
        <v>4624</v>
      </c>
      <c r="F841" s="22">
        <v>121.8</v>
      </c>
      <c r="G841" t="str">
        <f>IFERROR(_xlfn.CONCAT("(",ROUND(Tabela_prod_oc[[#This Row],[QTD]]/VLOOKUP(Tabela_prod_oc[[#This Row],[PRODUTO]],Tabela_QTD_PCT[],3,0),2), " ", VLOOKUP(Tabela_prod_oc[[#This Row],[PRODUTO]],Tabela_QTD_PCT[],2,0),")"),"")</f>
        <v>(5 PCT)</v>
      </c>
      <c r="H841" s="1" t="str">
        <f>IFERROR((VLOOKUP(Tabela_prod_oc[[#This Row],[PRODUTO]],Tabela_QTD_PCT[],2,0)),"")</f>
        <v>PCT</v>
      </c>
      <c r="I841" s="20">
        <f>IFERROR((ROUND(Tabela_prod_oc[[#This Row],[QTD]]/VLOOKUP(Tabela_prod_oc[[#This Row],[PRODUTO]],Tabela_QTD_PCT[],3,0),2)),"0")</f>
        <v>5</v>
      </c>
      <c r="J841">
        <f>ROUNDUP(Tabela_prod_oc[[#This Row],[QTD DE PCT]],0)</f>
        <v>5</v>
      </c>
    </row>
    <row r="842" spans="1:10" hidden="1" x14ac:dyDescent="0.3">
      <c r="A842" s="1" t="s">
        <v>6335</v>
      </c>
      <c r="B842" s="12">
        <v>30</v>
      </c>
      <c r="C842" s="1" t="s">
        <v>5777</v>
      </c>
      <c r="D842" t="s">
        <v>5778</v>
      </c>
      <c r="E842" t="s">
        <v>4624</v>
      </c>
      <c r="F842" s="22">
        <v>121.8</v>
      </c>
      <c r="G842" t="str">
        <f>IFERROR(_xlfn.CONCAT("(",ROUND(Tabela_prod_oc[[#This Row],[QTD]]/VLOOKUP(Tabela_prod_oc[[#This Row],[PRODUTO]],Tabela_QTD_PCT[],3,0),2), " ", VLOOKUP(Tabela_prod_oc[[#This Row],[PRODUTO]],Tabela_QTD_PCT[],2,0),")"),"")</f>
        <v>(5 PCT)</v>
      </c>
      <c r="H842" s="1" t="str">
        <f>IFERROR((VLOOKUP(Tabela_prod_oc[[#This Row],[PRODUTO]],Tabela_QTD_PCT[],2,0)),"")</f>
        <v>PCT</v>
      </c>
      <c r="I842" s="20">
        <f>IFERROR((ROUND(Tabela_prod_oc[[#This Row],[QTD]]/VLOOKUP(Tabela_prod_oc[[#This Row],[PRODUTO]],Tabela_QTD_PCT[],3,0),2)),"0")</f>
        <v>5</v>
      </c>
      <c r="J842">
        <f>ROUNDUP(Tabela_prod_oc[[#This Row],[QTD DE PCT]],0)</f>
        <v>5</v>
      </c>
    </row>
    <row r="843" spans="1:10" hidden="1" x14ac:dyDescent="0.3">
      <c r="A843" s="1" t="s">
        <v>6333</v>
      </c>
      <c r="B843" s="12">
        <v>20</v>
      </c>
      <c r="C843" s="1" t="s">
        <v>5035</v>
      </c>
      <c r="D843" t="s">
        <v>5729</v>
      </c>
      <c r="E843" t="s">
        <v>4609</v>
      </c>
      <c r="F843" s="22">
        <v>179</v>
      </c>
      <c r="G843" t="str">
        <f>IFERROR(_xlfn.CONCAT("(",ROUND(Tabela_prod_oc[[#This Row],[QTD]]/VLOOKUP(Tabela_prod_oc[[#This Row],[PRODUTO]],Tabela_QTD_PCT[],3,0),2), " ", VLOOKUP(Tabela_prod_oc[[#This Row],[PRODUTO]],Tabela_QTD_PCT[],2,0),")"),"")</f>
        <v>(10 PCT)</v>
      </c>
      <c r="H843" s="1" t="str">
        <f>IFERROR((VLOOKUP(Tabela_prod_oc[[#This Row],[PRODUTO]],Tabela_QTD_PCT[],2,0)),"")</f>
        <v>PCT</v>
      </c>
      <c r="I843" s="20">
        <f>IFERROR((ROUND(Tabela_prod_oc[[#This Row],[QTD]]/VLOOKUP(Tabela_prod_oc[[#This Row],[PRODUTO]],Tabela_QTD_PCT[],3,0),2)),"0")</f>
        <v>10</v>
      </c>
      <c r="J843">
        <f>ROUNDUP(Tabela_prod_oc[[#This Row],[QTD DE PCT]],0)</f>
        <v>10</v>
      </c>
    </row>
    <row r="844" spans="1:10" hidden="1" x14ac:dyDescent="0.3">
      <c r="A844" s="1" t="s">
        <v>6333</v>
      </c>
      <c r="B844" s="12">
        <v>432</v>
      </c>
      <c r="C844" s="1" t="s">
        <v>5716</v>
      </c>
      <c r="D844" t="s">
        <v>5738</v>
      </c>
      <c r="E844" t="s">
        <v>4609</v>
      </c>
      <c r="F844" s="22">
        <v>162.36000000000001</v>
      </c>
      <c r="G844" t="str">
        <f>IFERROR(_xlfn.CONCAT("(",ROUND(Tabela_prod_oc[[#This Row],[QTD]]/VLOOKUP(Tabela_prod_oc[[#This Row],[PRODUTO]],Tabela_QTD_PCT[],3,0),2), " ", VLOOKUP(Tabela_prod_oc[[#This Row],[PRODUTO]],Tabela_QTD_PCT[],2,0),")"),"")</f>
        <v>(9 CX)</v>
      </c>
      <c r="H844" s="1" t="str">
        <f>IFERROR((VLOOKUP(Tabela_prod_oc[[#This Row],[PRODUTO]],Tabela_QTD_PCT[],2,0)),"")</f>
        <v>CX</v>
      </c>
      <c r="I844" s="20">
        <f>IFERROR((ROUND(Tabela_prod_oc[[#This Row],[QTD]]/VLOOKUP(Tabela_prod_oc[[#This Row],[PRODUTO]],Tabela_QTD_PCT[],3,0),2)),"0")</f>
        <v>9</v>
      </c>
      <c r="J844">
        <f>ROUNDUP(Tabela_prod_oc[[#This Row],[QTD DE PCT]],0)</f>
        <v>9</v>
      </c>
    </row>
    <row r="845" spans="1:10" hidden="1" x14ac:dyDescent="0.3">
      <c r="A845" s="1" t="s">
        <v>6333</v>
      </c>
      <c r="B845" s="12">
        <v>24</v>
      </c>
      <c r="C845" s="1" t="s">
        <v>5025</v>
      </c>
      <c r="D845" t="s">
        <v>5727</v>
      </c>
      <c r="E845" t="s">
        <v>4609</v>
      </c>
      <c r="F845" s="22">
        <v>34.6</v>
      </c>
      <c r="G845" t="str">
        <f>IFERROR(_xlfn.CONCAT("(",ROUND(Tabela_prod_oc[[#This Row],[QTD]]/VLOOKUP(Tabela_prod_oc[[#This Row],[PRODUTO]],Tabela_QTD_PCT[],3,0),2), " ", VLOOKUP(Tabela_prod_oc[[#This Row],[PRODUTO]],Tabela_QTD_PCT[],2,0),")"),"")</f>
        <v>(4 PCT)</v>
      </c>
      <c r="H845" s="1" t="str">
        <f>IFERROR((VLOOKUP(Tabela_prod_oc[[#This Row],[PRODUTO]],Tabela_QTD_PCT[],2,0)),"")</f>
        <v>PCT</v>
      </c>
      <c r="I845" s="20">
        <f>IFERROR((ROUND(Tabela_prod_oc[[#This Row],[QTD]]/VLOOKUP(Tabela_prod_oc[[#This Row],[PRODUTO]],Tabela_QTD_PCT[],3,0),2)),"0")</f>
        <v>4</v>
      </c>
      <c r="J845">
        <f>ROUNDUP(Tabela_prod_oc[[#This Row],[QTD DE PCT]],0)</f>
        <v>4</v>
      </c>
    </row>
    <row r="846" spans="1:10" hidden="1" x14ac:dyDescent="0.3">
      <c r="A846" s="1" t="s">
        <v>6330</v>
      </c>
      <c r="B846" s="12">
        <v>0</v>
      </c>
      <c r="E846" t="s">
        <v>4636</v>
      </c>
      <c r="F846" s="22">
        <v>3246</v>
      </c>
      <c r="G846" t="str">
        <f>IFERROR(_xlfn.CONCAT("(",ROUND(Tabela_prod_oc[[#This Row],[QTD]]/VLOOKUP(Tabela_prod_oc[[#This Row],[PRODUTO]],Tabela_QTD_PCT[],3,0),2), " ", VLOOKUP(Tabela_prod_oc[[#This Row],[PRODUTO]],Tabela_QTD_PCT[],2,0),")"),"")</f>
        <v/>
      </c>
      <c r="H846" s="1" t="str">
        <f>IFERROR((VLOOKUP(Tabela_prod_oc[[#This Row],[PRODUTO]],Tabela_QTD_PCT[],2,0)),"")</f>
        <v/>
      </c>
      <c r="I846" s="20" t="str">
        <f>IFERROR((ROUND(Tabela_prod_oc[[#This Row],[QTD]]/VLOOKUP(Tabela_prod_oc[[#This Row],[PRODUTO]],Tabela_QTD_PCT[],3,0),2)),"0")</f>
        <v>0</v>
      </c>
      <c r="J846">
        <f>ROUNDUP(Tabela_prod_oc[[#This Row],[QTD DE PCT]],0)</f>
        <v>0</v>
      </c>
    </row>
    <row r="847" spans="1:10" hidden="1" x14ac:dyDescent="0.3">
      <c r="A847" s="1" t="s">
        <v>6327</v>
      </c>
      <c r="B847" s="12">
        <v>0</v>
      </c>
      <c r="E847" t="s">
        <v>4632</v>
      </c>
      <c r="F847" s="22">
        <v>367.3</v>
      </c>
      <c r="G847" t="str">
        <f>IFERROR(_xlfn.CONCAT("(",ROUND(Tabela_prod_oc[[#This Row],[QTD]]/VLOOKUP(Tabela_prod_oc[[#This Row],[PRODUTO]],Tabela_QTD_PCT[],3,0),2), " ", VLOOKUP(Tabela_prod_oc[[#This Row],[PRODUTO]],Tabela_QTD_PCT[],2,0),")"),"")</f>
        <v/>
      </c>
      <c r="H847" s="1" t="str">
        <f>IFERROR((VLOOKUP(Tabela_prod_oc[[#This Row],[PRODUTO]],Tabela_QTD_PCT[],2,0)),"")</f>
        <v/>
      </c>
      <c r="I847" s="20" t="str">
        <f>IFERROR((ROUND(Tabela_prod_oc[[#This Row],[QTD]]/VLOOKUP(Tabela_prod_oc[[#This Row],[PRODUTO]],Tabela_QTD_PCT[],3,0),2)),"0")</f>
        <v>0</v>
      </c>
      <c r="J847">
        <f>ROUNDUP(Tabela_prod_oc[[#This Row],[QTD DE PCT]],0)</f>
        <v>0</v>
      </c>
    </row>
    <row r="848" spans="1:10" hidden="1" x14ac:dyDescent="0.3">
      <c r="A848" s="1" t="s">
        <v>6320</v>
      </c>
      <c r="B848" s="12">
        <v>6</v>
      </c>
      <c r="C848" s="1" t="s">
        <v>5715</v>
      </c>
      <c r="D848" t="s">
        <v>5737</v>
      </c>
      <c r="E848" t="s">
        <v>4604</v>
      </c>
      <c r="F848" s="22">
        <v>18.420000000000002</v>
      </c>
      <c r="G848" t="str">
        <f>IFERROR(_xlfn.CONCAT("(",ROUND(Tabela_prod_oc[[#This Row],[QTD]]/VLOOKUP(Tabela_prod_oc[[#This Row],[PRODUTO]],Tabela_QTD_PCT[],3,0),2), " ", VLOOKUP(Tabela_prod_oc[[#This Row],[PRODUTO]],Tabela_QTD_PCT[],2,0),")"),"")</f>
        <v>(1 PCT)</v>
      </c>
      <c r="H848" s="1" t="str">
        <f>IFERROR((VLOOKUP(Tabela_prod_oc[[#This Row],[PRODUTO]],Tabela_QTD_PCT[],2,0)),"")</f>
        <v>PCT</v>
      </c>
      <c r="I848" s="20">
        <f>IFERROR((ROUND(Tabela_prod_oc[[#This Row],[QTD]]/VLOOKUP(Tabela_prod_oc[[#This Row],[PRODUTO]],Tabela_QTD_PCT[],3,0),2)),"0")</f>
        <v>1</v>
      </c>
      <c r="J848">
        <f>ROUNDUP(Tabela_prod_oc[[#This Row],[QTD DE PCT]],0)</f>
        <v>1</v>
      </c>
    </row>
    <row r="849" spans="1:10" hidden="1" x14ac:dyDescent="0.3">
      <c r="A849" s="1" t="s">
        <v>6320</v>
      </c>
      <c r="B849" s="12">
        <v>12</v>
      </c>
      <c r="C849" s="1" t="s">
        <v>5042</v>
      </c>
      <c r="D849" t="s">
        <v>5730</v>
      </c>
      <c r="E849" t="s">
        <v>4604</v>
      </c>
      <c r="F849" s="22">
        <v>19.88</v>
      </c>
      <c r="G849" t="str">
        <f>IFERROR(_xlfn.CONCAT("(",ROUND(Tabela_prod_oc[[#This Row],[QTD]]/VLOOKUP(Tabela_prod_oc[[#This Row],[PRODUTO]],Tabela_QTD_PCT[],3,0),2), " ", VLOOKUP(Tabela_prod_oc[[#This Row],[PRODUTO]],Tabela_QTD_PCT[],2,0),")"),"")</f>
        <v>(1 PCT)</v>
      </c>
      <c r="H849" s="1" t="str">
        <f>IFERROR((VLOOKUP(Tabela_prod_oc[[#This Row],[PRODUTO]],Tabela_QTD_PCT[],2,0)),"")</f>
        <v>PCT</v>
      </c>
      <c r="I849" s="20">
        <f>IFERROR((ROUND(Tabela_prod_oc[[#This Row],[QTD]]/VLOOKUP(Tabela_prod_oc[[#This Row],[PRODUTO]],Tabela_QTD_PCT[],3,0),2)),"0")</f>
        <v>1</v>
      </c>
      <c r="J849">
        <f>ROUNDUP(Tabela_prod_oc[[#This Row],[QTD DE PCT]],0)</f>
        <v>1</v>
      </c>
    </row>
    <row r="850" spans="1:10" hidden="1" x14ac:dyDescent="0.3">
      <c r="A850" s="1" t="s">
        <v>6320</v>
      </c>
      <c r="B850" s="12">
        <v>48</v>
      </c>
      <c r="C850" s="1" t="s">
        <v>5712</v>
      </c>
      <c r="D850" t="s">
        <v>5734</v>
      </c>
      <c r="E850" t="s">
        <v>4604</v>
      </c>
      <c r="F850" s="22">
        <v>50.16</v>
      </c>
      <c r="G850" t="str">
        <f>IFERROR(_xlfn.CONCAT("(",ROUND(Tabela_prod_oc[[#This Row],[QTD]]/VLOOKUP(Tabela_prod_oc[[#This Row],[PRODUTO]],Tabela_QTD_PCT[],3,0),2), " ", VLOOKUP(Tabela_prod_oc[[#This Row],[PRODUTO]],Tabela_QTD_PCT[],2,0),")"),"")</f>
        <v>(4 PCT)</v>
      </c>
      <c r="H850" s="1" t="str">
        <f>IFERROR((VLOOKUP(Tabela_prod_oc[[#This Row],[PRODUTO]],Tabela_QTD_PCT[],2,0)),"")</f>
        <v>PCT</v>
      </c>
      <c r="I850" s="20">
        <f>IFERROR((ROUND(Tabela_prod_oc[[#This Row],[QTD]]/VLOOKUP(Tabela_prod_oc[[#This Row],[PRODUTO]],Tabela_QTD_PCT[],3,0),2)),"0")</f>
        <v>4</v>
      </c>
      <c r="J850">
        <f>ROUNDUP(Tabela_prod_oc[[#This Row],[QTD DE PCT]],0)</f>
        <v>4</v>
      </c>
    </row>
    <row r="851" spans="1:10" hidden="1" x14ac:dyDescent="0.3">
      <c r="A851" s="1" t="s">
        <v>6320</v>
      </c>
      <c r="B851" s="12">
        <v>168</v>
      </c>
      <c r="C851" s="1" t="s">
        <v>5030</v>
      </c>
      <c r="D851" t="s">
        <v>5731</v>
      </c>
      <c r="E851" t="s">
        <v>4604</v>
      </c>
      <c r="F851" s="22">
        <v>207.05</v>
      </c>
      <c r="G851" t="str">
        <f>IFERROR(_xlfn.CONCAT("(",ROUND(Tabela_prod_oc[[#This Row],[QTD]]/VLOOKUP(Tabela_prod_oc[[#This Row],[PRODUTO]],Tabela_QTD_PCT[],3,0),2), " ", VLOOKUP(Tabela_prod_oc[[#This Row],[PRODUTO]],Tabela_QTD_PCT[],2,0),")"),"")</f>
        <v>(14 PCT)</v>
      </c>
      <c r="H851" s="1" t="str">
        <f>IFERROR((VLOOKUP(Tabela_prod_oc[[#This Row],[PRODUTO]],Tabela_QTD_PCT[],2,0)),"")</f>
        <v>PCT</v>
      </c>
      <c r="I851" s="20">
        <f>IFERROR((ROUND(Tabela_prod_oc[[#This Row],[QTD]]/VLOOKUP(Tabela_prod_oc[[#This Row],[PRODUTO]],Tabela_QTD_PCT[],3,0),2)),"0")</f>
        <v>14</v>
      </c>
      <c r="J851">
        <f>ROUNDUP(Tabela_prod_oc[[#This Row],[QTD DE PCT]],0)</f>
        <v>14</v>
      </c>
    </row>
    <row r="852" spans="1:10" hidden="1" x14ac:dyDescent="0.3">
      <c r="A852" s="1" t="s">
        <v>6320</v>
      </c>
      <c r="B852" s="12">
        <v>114</v>
      </c>
      <c r="C852" s="1" t="s">
        <v>5777</v>
      </c>
      <c r="D852" t="s">
        <v>5778</v>
      </c>
      <c r="E852" t="s">
        <v>4604</v>
      </c>
      <c r="F852" s="22">
        <v>349.95</v>
      </c>
      <c r="G852" t="str">
        <f>IFERROR(_xlfn.CONCAT("(",ROUND(Tabela_prod_oc[[#This Row],[QTD]]/VLOOKUP(Tabela_prod_oc[[#This Row],[PRODUTO]],Tabela_QTD_PCT[],3,0),2), " ", VLOOKUP(Tabela_prod_oc[[#This Row],[PRODUTO]],Tabela_QTD_PCT[],2,0),")"),"")</f>
        <v>(19 PCT)</v>
      </c>
      <c r="H852" s="1" t="str">
        <f>IFERROR((VLOOKUP(Tabela_prod_oc[[#This Row],[PRODUTO]],Tabela_QTD_PCT[],2,0)),"")</f>
        <v>PCT</v>
      </c>
      <c r="I852" s="20">
        <f>IFERROR((ROUND(Tabela_prod_oc[[#This Row],[QTD]]/VLOOKUP(Tabela_prod_oc[[#This Row],[PRODUTO]],Tabela_QTD_PCT[],3,0),2)),"0")</f>
        <v>19</v>
      </c>
      <c r="J852">
        <f>ROUNDUP(Tabela_prod_oc[[#This Row],[QTD DE PCT]],0)</f>
        <v>19</v>
      </c>
    </row>
    <row r="853" spans="1:10" hidden="1" x14ac:dyDescent="0.3">
      <c r="A853" s="1" t="s">
        <v>6320</v>
      </c>
      <c r="B853" s="12">
        <v>60</v>
      </c>
      <c r="C853" s="1" t="s">
        <v>5769</v>
      </c>
      <c r="D853" t="s">
        <v>5770</v>
      </c>
      <c r="E853" t="s">
        <v>4604</v>
      </c>
      <c r="F853" s="22">
        <v>184.18</v>
      </c>
      <c r="G853" t="str">
        <f>IFERROR(_xlfn.CONCAT("(",ROUND(Tabela_prod_oc[[#This Row],[QTD]]/VLOOKUP(Tabela_prod_oc[[#This Row],[PRODUTO]],Tabela_QTD_PCT[],3,0),2), " ", VLOOKUP(Tabela_prod_oc[[#This Row],[PRODUTO]],Tabela_QTD_PCT[],2,0),")"),"")</f>
        <v>(10 PCT)</v>
      </c>
      <c r="H853" s="1" t="str">
        <f>IFERROR((VLOOKUP(Tabela_prod_oc[[#This Row],[PRODUTO]],Tabela_QTD_PCT[],2,0)),"")</f>
        <v>PCT</v>
      </c>
      <c r="I853" s="20">
        <f>IFERROR((ROUND(Tabela_prod_oc[[#This Row],[QTD]]/VLOOKUP(Tabela_prod_oc[[#This Row],[PRODUTO]],Tabela_QTD_PCT[],3,0),2)),"0")</f>
        <v>10</v>
      </c>
      <c r="J853">
        <f>ROUNDUP(Tabela_prod_oc[[#This Row],[QTD DE PCT]],0)</f>
        <v>10</v>
      </c>
    </row>
    <row r="854" spans="1:10" hidden="1" x14ac:dyDescent="0.3">
      <c r="A854" s="1" t="s">
        <v>6319</v>
      </c>
      <c r="B854" s="12">
        <v>1</v>
      </c>
      <c r="C854" s="1" t="s">
        <v>5035</v>
      </c>
      <c r="D854" t="s">
        <v>5729</v>
      </c>
      <c r="E854" t="s">
        <v>4607</v>
      </c>
      <c r="F854" s="22">
        <v>16.72</v>
      </c>
      <c r="G854" t="str">
        <f>IFERROR(_xlfn.CONCAT("(",ROUND(Tabela_prod_oc[[#This Row],[QTD]]/VLOOKUP(Tabela_prod_oc[[#This Row],[PRODUTO]],Tabela_QTD_PCT[],3,0),2), " ", VLOOKUP(Tabela_prod_oc[[#This Row],[PRODUTO]],Tabela_QTD_PCT[],2,0),")"),"")</f>
        <v>(0,5 PCT)</v>
      </c>
      <c r="H854" s="1" t="str">
        <f>IFERROR((VLOOKUP(Tabela_prod_oc[[#This Row],[PRODUTO]],Tabela_QTD_PCT[],2,0)),"")</f>
        <v>PCT</v>
      </c>
      <c r="I854" s="20">
        <f>IFERROR((ROUND(Tabela_prod_oc[[#This Row],[QTD]]/VLOOKUP(Tabela_prod_oc[[#This Row],[PRODUTO]],Tabela_QTD_PCT[],3,0),2)),"0")</f>
        <v>0.5</v>
      </c>
      <c r="J854">
        <f>ROUNDUP(Tabela_prod_oc[[#This Row],[QTD DE PCT]],0)</f>
        <v>1</v>
      </c>
    </row>
    <row r="855" spans="1:10" x14ac:dyDescent="0.3">
      <c r="A855" s="1" t="s">
        <v>6318</v>
      </c>
      <c r="B855" s="12">
        <v>60</v>
      </c>
      <c r="C855" s="1" t="s">
        <v>5030</v>
      </c>
      <c r="D855" t="s">
        <v>5731</v>
      </c>
      <c r="E855" t="s">
        <v>4611</v>
      </c>
      <c r="F855" s="22">
        <v>0</v>
      </c>
      <c r="G855" t="str">
        <f>IFERROR(_xlfn.CONCAT("(",ROUND(Tabela_prod_oc[[#This Row],[QTD]]/VLOOKUP(Tabela_prod_oc[[#This Row],[PRODUTO]],Tabela_QTD_PCT[],3,0),2), " ", VLOOKUP(Tabela_prod_oc[[#This Row],[PRODUTO]],Tabela_QTD_PCT[],2,0),")"),"")</f>
        <v>(5 PCT)</v>
      </c>
      <c r="H855" s="1" t="str">
        <f>IFERROR((VLOOKUP(Tabela_prod_oc[[#This Row],[PRODUTO]],Tabela_QTD_PCT[],2,0)),"")</f>
        <v>PCT</v>
      </c>
      <c r="I855" s="20">
        <f>IFERROR((ROUND(Tabela_prod_oc[[#This Row],[QTD]]/VLOOKUP(Tabela_prod_oc[[#This Row],[PRODUTO]],Tabela_QTD_PCT[],3,0),2)),"0")</f>
        <v>5</v>
      </c>
      <c r="J855">
        <f>ROUNDUP(Tabela_prod_oc[[#This Row],[QTD DE PCT]],0)</f>
        <v>5</v>
      </c>
    </row>
    <row r="856" spans="1:10" hidden="1" x14ac:dyDescent="0.3">
      <c r="A856" s="1" t="s">
        <v>6310</v>
      </c>
      <c r="B856" s="12">
        <v>2784</v>
      </c>
      <c r="C856" s="1" t="s">
        <v>5717</v>
      </c>
      <c r="D856" t="s">
        <v>5739</v>
      </c>
      <c r="E856" t="s">
        <v>4609</v>
      </c>
      <c r="F856" s="22">
        <v>1166.96</v>
      </c>
      <c r="G856" t="str">
        <f>IFERROR(_xlfn.CONCAT("(",ROUND(Tabela_prod_oc[[#This Row],[QTD]]/VLOOKUP(Tabela_prod_oc[[#This Row],[PRODUTO]],Tabela_QTD_PCT[],3,0),2), " ", VLOOKUP(Tabela_prod_oc[[#This Row],[PRODUTO]],Tabela_QTD_PCT[],2,0),")"),"")</f>
        <v>(58 CX)</v>
      </c>
      <c r="H856" s="1" t="str">
        <f>IFERROR((VLOOKUP(Tabela_prod_oc[[#This Row],[PRODUTO]],Tabela_QTD_PCT[],2,0)),"")</f>
        <v>CX</v>
      </c>
      <c r="I856" s="20">
        <f>IFERROR((ROUND(Tabela_prod_oc[[#This Row],[QTD]]/VLOOKUP(Tabela_prod_oc[[#This Row],[PRODUTO]],Tabela_QTD_PCT[],3,0),2)),"0")</f>
        <v>58</v>
      </c>
      <c r="J856">
        <f>ROUNDUP(Tabela_prod_oc[[#This Row],[QTD DE PCT]],0)</f>
        <v>58</v>
      </c>
    </row>
    <row r="857" spans="1:10" hidden="1" x14ac:dyDescent="0.3">
      <c r="A857" s="1" t="s">
        <v>6309</v>
      </c>
      <c r="B857" s="12">
        <v>0</v>
      </c>
      <c r="E857" t="s">
        <v>4632</v>
      </c>
      <c r="F857" s="22">
        <v>183.31</v>
      </c>
      <c r="G857" t="str">
        <f>IFERROR(_xlfn.CONCAT("(",ROUND(Tabela_prod_oc[[#This Row],[QTD]]/VLOOKUP(Tabela_prod_oc[[#This Row],[PRODUTO]],Tabela_QTD_PCT[],3,0),2), " ", VLOOKUP(Tabela_prod_oc[[#This Row],[PRODUTO]],Tabela_QTD_PCT[],2,0),")"),"")</f>
        <v/>
      </c>
      <c r="H857" s="1" t="str">
        <f>IFERROR((VLOOKUP(Tabela_prod_oc[[#This Row],[PRODUTO]],Tabela_QTD_PCT[],2,0)),"")</f>
        <v/>
      </c>
      <c r="I857" s="20" t="str">
        <f>IFERROR((ROUND(Tabela_prod_oc[[#This Row],[QTD]]/VLOOKUP(Tabela_prod_oc[[#This Row],[PRODUTO]],Tabela_QTD_PCT[],3,0),2)),"0")</f>
        <v>0</v>
      </c>
      <c r="J857">
        <f>ROUNDUP(Tabela_prod_oc[[#This Row],[QTD DE PCT]],0)</f>
        <v>0</v>
      </c>
    </row>
    <row r="858" spans="1:10" hidden="1" x14ac:dyDescent="0.3">
      <c r="A858" s="1" t="s">
        <v>6307</v>
      </c>
      <c r="B858" s="12">
        <v>0</v>
      </c>
      <c r="E858" t="s">
        <v>4636</v>
      </c>
      <c r="F858" s="22">
        <v>28090.12</v>
      </c>
      <c r="G858" t="str">
        <f>IFERROR(_xlfn.CONCAT("(",ROUND(Tabela_prod_oc[[#This Row],[QTD]]/VLOOKUP(Tabela_prod_oc[[#This Row],[PRODUTO]],Tabela_QTD_PCT[],3,0),2), " ", VLOOKUP(Tabela_prod_oc[[#This Row],[PRODUTO]],Tabela_QTD_PCT[],2,0),")"),"")</f>
        <v/>
      </c>
      <c r="H858" s="1" t="str">
        <f>IFERROR((VLOOKUP(Tabela_prod_oc[[#This Row],[PRODUTO]],Tabela_QTD_PCT[],2,0)),"")</f>
        <v/>
      </c>
      <c r="I858" s="20" t="str">
        <f>IFERROR((ROUND(Tabela_prod_oc[[#This Row],[QTD]]/VLOOKUP(Tabela_prod_oc[[#This Row],[PRODUTO]],Tabela_QTD_PCT[],3,0),2)),"0")</f>
        <v>0</v>
      </c>
      <c r="J858">
        <f>ROUNDUP(Tabela_prod_oc[[#This Row],[QTD DE PCT]],0)</f>
        <v>0</v>
      </c>
    </row>
    <row r="859" spans="1:10" hidden="1" x14ac:dyDescent="0.3">
      <c r="A859" s="1" t="s">
        <v>6302</v>
      </c>
      <c r="B859" s="12">
        <v>96</v>
      </c>
      <c r="C859" s="1" t="s">
        <v>5030</v>
      </c>
      <c r="D859" t="s">
        <v>5731</v>
      </c>
      <c r="E859" t="s">
        <v>4604</v>
      </c>
      <c r="F859" s="22">
        <v>95.88</v>
      </c>
      <c r="G859" t="str">
        <f>IFERROR(_xlfn.CONCAT("(",ROUND(Tabela_prod_oc[[#This Row],[QTD]]/VLOOKUP(Tabela_prod_oc[[#This Row],[PRODUTO]],Tabela_QTD_PCT[],3,0),2), " ", VLOOKUP(Tabela_prod_oc[[#This Row],[PRODUTO]],Tabela_QTD_PCT[],2,0),")"),"")</f>
        <v>(8 PCT)</v>
      </c>
      <c r="H859" s="1" t="str">
        <f>IFERROR((VLOOKUP(Tabela_prod_oc[[#This Row],[PRODUTO]],Tabela_QTD_PCT[],2,0)),"")</f>
        <v>PCT</v>
      </c>
      <c r="I859" s="20">
        <f>IFERROR((ROUND(Tabela_prod_oc[[#This Row],[QTD]]/VLOOKUP(Tabela_prod_oc[[#This Row],[PRODUTO]],Tabela_QTD_PCT[],3,0),2)),"0")</f>
        <v>8</v>
      </c>
      <c r="J859">
        <f>ROUNDUP(Tabela_prod_oc[[#This Row],[QTD DE PCT]],0)</f>
        <v>8</v>
      </c>
    </row>
    <row r="860" spans="1:10" hidden="1" x14ac:dyDescent="0.3">
      <c r="A860" s="1" t="s">
        <v>6301</v>
      </c>
      <c r="B860" s="12">
        <v>2</v>
      </c>
      <c r="C860" s="1" t="s">
        <v>5032</v>
      </c>
      <c r="D860" t="s">
        <v>5728</v>
      </c>
      <c r="E860" t="s">
        <v>4613</v>
      </c>
      <c r="F860" s="22">
        <v>11.71</v>
      </c>
      <c r="G860" t="str">
        <f>IFERROR(_xlfn.CONCAT("(",ROUND(Tabela_prod_oc[[#This Row],[QTD]]/VLOOKUP(Tabela_prod_oc[[#This Row],[PRODUTO]],Tabela_QTD_PCT[],3,0),2), " ", VLOOKUP(Tabela_prod_oc[[#This Row],[PRODUTO]],Tabela_QTD_PCT[],2,0),")"),"")</f>
        <v>(0,17 PCT)</v>
      </c>
      <c r="H860" s="1" t="str">
        <f>IFERROR((VLOOKUP(Tabela_prod_oc[[#This Row],[PRODUTO]],Tabela_QTD_PCT[],2,0)),"")</f>
        <v>PCT</v>
      </c>
      <c r="I860" s="20">
        <f>IFERROR((ROUND(Tabela_prod_oc[[#This Row],[QTD]]/VLOOKUP(Tabela_prod_oc[[#This Row],[PRODUTO]],Tabela_QTD_PCT[],3,0),2)),"0")</f>
        <v>0.17</v>
      </c>
      <c r="J860">
        <f>ROUNDUP(Tabela_prod_oc[[#This Row],[QTD DE PCT]],0)</f>
        <v>1</v>
      </c>
    </row>
    <row r="861" spans="1:10" hidden="1" x14ac:dyDescent="0.3">
      <c r="A861" s="1" t="s">
        <v>6301</v>
      </c>
      <c r="B861" s="12">
        <v>1</v>
      </c>
      <c r="C861" s="1" t="s">
        <v>5035</v>
      </c>
      <c r="D861" t="s">
        <v>5729</v>
      </c>
      <c r="E861" t="s">
        <v>4613</v>
      </c>
      <c r="F861" s="22">
        <v>15.78</v>
      </c>
      <c r="G861" t="str">
        <f>IFERROR(_xlfn.CONCAT("(",ROUND(Tabela_prod_oc[[#This Row],[QTD]]/VLOOKUP(Tabela_prod_oc[[#This Row],[PRODUTO]],Tabela_QTD_PCT[],3,0),2), " ", VLOOKUP(Tabela_prod_oc[[#This Row],[PRODUTO]],Tabela_QTD_PCT[],2,0),")"),"")</f>
        <v>(0,5 PCT)</v>
      </c>
      <c r="H861" s="1" t="str">
        <f>IFERROR((VLOOKUP(Tabela_prod_oc[[#This Row],[PRODUTO]],Tabela_QTD_PCT[],2,0)),"")</f>
        <v>PCT</v>
      </c>
      <c r="I861" s="20">
        <f>IFERROR((ROUND(Tabela_prod_oc[[#This Row],[QTD]]/VLOOKUP(Tabela_prod_oc[[#This Row],[PRODUTO]],Tabela_QTD_PCT[],3,0),2)),"0")</f>
        <v>0.5</v>
      </c>
      <c r="J861">
        <f>ROUNDUP(Tabela_prod_oc[[#This Row],[QTD DE PCT]],0)</f>
        <v>1</v>
      </c>
    </row>
    <row r="862" spans="1:10" hidden="1" x14ac:dyDescent="0.3">
      <c r="A862" s="1" t="s">
        <v>6299</v>
      </c>
      <c r="B862" s="12">
        <v>240</v>
      </c>
      <c r="C862" s="1" t="s">
        <v>5777</v>
      </c>
      <c r="D862" t="s">
        <v>5778</v>
      </c>
      <c r="E862" t="s">
        <v>4624</v>
      </c>
      <c r="F862" s="22">
        <v>869.2</v>
      </c>
      <c r="G862" t="str">
        <f>IFERROR(_xlfn.CONCAT("(",ROUND(Tabela_prod_oc[[#This Row],[QTD]]/VLOOKUP(Tabela_prod_oc[[#This Row],[PRODUTO]],Tabela_QTD_PCT[],3,0),2), " ", VLOOKUP(Tabela_prod_oc[[#This Row],[PRODUTO]],Tabela_QTD_PCT[],2,0),")"),"")</f>
        <v>(40 PCT)</v>
      </c>
      <c r="H862" s="1" t="str">
        <f>IFERROR((VLOOKUP(Tabela_prod_oc[[#This Row],[PRODUTO]],Tabela_QTD_PCT[],2,0)),"")</f>
        <v>PCT</v>
      </c>
      <c r="I862" s="20">
        <f>IFERROR((ROUND(Tabela_prod_oc[[#This Row],[QTD]]/VLOOKUP(Tabela_prod_oc[[#This Row],[PRODUTO]],Tabela_QTD_PCT[],3,0),2)),"0")</f>
        <v>40</v>
      </c>
      <c r="J862">
        <f>ROUNDUP(Tabela_prod_oc[[#This Row],[QTD DE PCT]],0)</f>
        <v>40</v>
      </c>
    </row>
    <row r="863" spans="1:10" hidden="1" x14ac:dyDescent="0.3">
      <c r="A863" s="1" t="s">
        <v>6298</v>
      </c>
      <c r="B863" s="12">
        <v>36</v>
      </c>
      <c r="C863" s="1" t="s">
        <v>5767</v>
      </c>
      <c r="D863" t="s">
        <v>5768</v>
      </c>
      <c r="E863" t="s">
        <v>4636</v>
      </c>
      <c r="F863" s="22">
        <v>51.32</v>
      </c>
      <c r="G863" t="str">
        <f>IFERROR(_xlfn.CONCAT("(",ROUND(Tabela_prod_oc[[#This Row],[QTD]]/VLOOKUP(Tabela_prod_oc[[#This Row],[PRODUTO]],Tabela_QTD_PCT[],3,0),2), " ", VLOOKUP(Tabela_prod_oc[[#This Row],[PRODUTO]],Tabela_QTD_PCT[],2,0),")"),"")</f>
        <v>(3 PCT)</v>
      </c>
      <c r="H863" s="1" t="str">
        <f>IFERROR((VLOOKUP(Tabela_prod_oc[[#This Row],[PRODUTO]],Tabela_QTD_PCT[],2,0)),"")</f>
        <v>PCT</v>
      </c>
      <c r="I863" s="20">
        <f>IFERROR((ROUND(Tabela_prod_oc[[#This Row],[QTD]]/VLOOKUP(Tabela_prod_oc[[#This Row],[PRODUTO]],Tabela_QTD_PCT[],3,0),2)),"0")</f>
        <v>3</v>
      </c>
      <c r="J863">
        <f>ROUNDUP(Tabela_prod_oc[[#This Row],[QTD DE PCT]],0)</f>
        <v>3</v>
      </c>
    </row>
    <row r="864" spans="1:10" hidden="1" x14ac:dyDescent="0.3">
      <c r="A864" s="1" t="s">
        <v>6297</v>
      </c>
      <c r="B864" s="12">
        <v>0</v>
      </c>
      <c r="E864" t="s">
        <v>4618</v>
      </c>
      <c r="F864" s="22">
        <v>760.86</v>
      </c>
      <c r="G864" t="str">
        <f>IFERROR(_xlfn.CONCAT("(",ROUND(Tabela_prod_oc[[#This Row],[QTD]]/VLOOKUP(Tabela_prod_oc[[#This Row],[PRODUTO]],Tabela_QTD_PCT[],3,0),2), " ", VLOOKUP(Tabela_prod_oc[[#This Row],[PRODUTO]],Tabela_QTD_PCT[],2,0),")"),"")</f>
        <v/>
      </c>
      <c r="H864" s="1" t="str">
        <f>IFERROR((VLOOKUP(Tabela_prod_oc[[#This Row],[PRODUTO]],Tabela_QTD_PCT[],2,0)),"")</f>
        <v/>
      </c>
      <c r="I864" s="20" t="str">
        <f>IFERROR((ROUND(Tabela_prod_oc[[#This Row],[QTD]]/VLOOKUP(Tabela_prod_oc[[#This Row],[PRODUTO]],Tabela_QTD_PCT[],3,0),2)),"0")</f>
        <v>0</v>
      </c>
      <c r="J864">
        <f>ROUNDUP(Tabela_prod_oc[[#This Row],[QTD DE PCT]],0)</f>
        <v>0</v>
      </c>
    </row>
    <row r="865" spans="1:10" hidden="1" x14ac:dyDescent="0.3">
      <c r="A865" s="1" t="s">
        <v>6296</v>
      </c>
      <c r="B865" s="12">
        <v>0</v>
      </c>
      <c r="E865" t="s">
        <v>4636</v>
      </c>
      <c r="F865" s="22">
        <v>2400.48</v>
      </c>
      <c r="G865" t="str">
        <f>IFERROR(_xlfn.CONCAT("(",ROUND(Tabela_prod_oc[[#This Row],[QTD]]/VLOOKUP(Tabela_prod_oc[[#This Row],[PRODUTO]],Tabela_QTD_PCT[],3,0),2), " ", VLOOKUP(Tabela_prod_oc[[#This Row],[PRODUTO]],Tabela_QTD_PCT[],2,0),")"),"")</f>
        <v/>
      </c>
      <c r="H865" s="1" t="str">
        <f>IFERROR((VLOOKUP(Tabela_prod_oc[[#This Row],[PRODUTO]],Tabela_QTD_PCT[],2,0)),"")</f>
        <v/>
      </c>
      <c r="I865" s="20" t="str">
        <f>IFERROR((ROUND(Tabela_prod_oc[[#This Row],[QTD]]/VLOOKUP(Tabela_prod_oc[[#This Row],[PRODUTO]],Tabela_QTD_PCT[],3,0),2)),"0")</f>
        <v>0</v>
      </c>
      <c r="J865">
        <f>ROUNDUP(Tabela_prod_oc[[#This Row],[QTD DE PCT]],0)</f>
        <v>0</v>
      </c>
    </row>
    <row r="866" spans="1:10" hidden="1" x14ac:dyDescent="0.3">
      <c r="A866" s="1" t="s">
        <v>6293</v>
      </c>
      <c r="B866" s="12">
        <v>144</v>
      </c>
      <c r="C866" s="1" t="s">
        <v>5716</v>
      </c>
      <c r="D866" t="s">
        <v>5738</v>
      </c>
      <c r="E866" t="s">
        <v>4607</v>
      </c>
      <c r="F866" s="22">
        <v>99</v>
      </c>
      <c r="G866" t="str">
        <f>IFERROR(_xlfn.CONCAT("(",ROUND(Tabela_prod_oc[[#This Row],[QTD]]/VLOOKUP(Tabela_prod_oc[[#This Row],[PRODUTO]],Tabela_QTD_PCT[],3,0),2), " ", VLOOKUP(Tabela_prod_oc[[#This Row],[PRODUTO]],Tabela_QTD_PCT[],2,0),")"),"")</f>
        <v>(3 CX)</v>
      </c>
      <c r="H866" s="1" t="str">
        <f>IFERROR((VLOOKUP(Tabela_prod_oc[[#This Row],[PRODUTO]],Tabela_QTD_PCT[],2,0)),"")</f>
        <v>CX</v>
      </c>
      <c r="I866" s="20">
        <f>IFERROR((ROUND(Tabela_prod_oc[[#This Row],[QTD]]/VLOOKUP(Tabela_prod_oc[[#This Row],[PRODUTO]],Tabela_QTD_PCT[],3,0),2)),"0")</f>
        <v>3</v>
      </c>
      <c r="J866">
        <f>ROUNDUP(Tabela_prod_oc[[#This Row],[QTD DE PCT]],0)</f>
        <v>3</v>
      </c>
    </row>
    <row r="867" spans="1:10" hidden="1" x14ac:dyDescent="0.3">
      <c r="A867" s="1" t="s">
        <v>6290</v>
      </c>
      <c r="B867" s="12">
        <v>12</v>
      </c>
      <c r="C867" s="1" t="s">
        <v>5042</v>
      </c>
      <c r="D867" t="s">
        <v>5730</v>
      </c>
      <c r="E867" t="s">
        <v>4606</v>
      </c>
      <c r="F867" s="22">
        <v>19.78</v>
      </c>
      <c r="G867" t="str">
        <f>IFERROR(_xlfn.CONCAT("(",ROUND(Tabela_prod_oc[[#This Row],[QTD]]/VLOOKUP(Tabela_prod_oc[[#This Row],[PRODUTO]],Tabela_QTD_PCT[],3,0),2), " ", VLOOKUP(Tabela_prod_oc[[#This Row],[PRODUTO]],Tabela_QTD_PCT[],2,0),")"),"")</f>
        <v>(1 PCT)</v>
      </c>
      <c r="H867" s="1" t="str">
        <f>IFERROR((VLOOKUP(Tabela_prod_oc[[#This Row],[PRODUTO]],Tabela_QTD_PCT[],2,0)),"")</f>
        <v>PCT</v>
      </c>
      <c r="I867" s="20">
        <f>IFERROR((ROUND(Tabela_prod_oc[[#This Row],[QTD]]/VLOOKUP(Tabela_prod_oc[[#This Row],[PRODUTO]],Tabela_QTD_PCT[],3,0),2)),"0")</f>
        <v>1</v>
      </c>
      <c r="J867">
        <f>ROUNDUP(Tabela_prod_oc[[#This Row],[QTD DE PCT]],0)</f>
        <v>1</v>
      </c>
    </row>
    <row r="868" spans="1:10" hidden="1" x14ac:dyDescent="0.3">
      <c r="A868" s="1" t="s">
        <v>6288</v>
      </c>
      <c r="B868" s="12">
        <v>144</v>
      </c>
      <c r="C868" s="1" t="s">
        <v>5716</v>
      </c>
      <c r="D868" t="s">
        <v>5738</v>
      </c>
      <c r="E868" t="s">
        <v>4609</v>
      </c>
      <c r="F868" s="22">
        <v>54.12</v>
      </c>
      <c r="G868" t="str">
        <f>IFERROR(_xlfn.CONCAT("(",ROUND(Tabela_prod_oc[[#This Row],[QTD]]/VLOOKUP(Tabela_prod_oc[[#This Row],[PRODUTO]],Tabela_QTD_PCT[],3,0),2), " ", VLOOKUP(Tabela_prod_oc[[#This Row],[PRODUTO]],Tabela_QTD_PCT[],2,0),")"),"")</f>
        <v>(3 CX)</v>
      </c>
      <c r="H868" s="1" t="str">
        <f>IFERROR((VLOOKUP(Tabela_prod_oc[[#This Row],[PRODUTO]],Tabela_QTD_PCT[],2,0)),"")</f>
        <v>CX</v>
      </c>
      <c r="I868" s="20">
        <f>IFERROR((ROUND(Tabela_prod_oc[[#This Row],[QTD]]/VLOOKUP(Tabela_prod_oc[[#This Row],[PRODUTO]],Tabela_QTD_PCT[],3,0),2)),"0")</f>
        <v>3</v>
      </c>
      <c r="J868">
        <f>ROUNDUP(Tabela_prod_oc[[#This Row],[QTD DE PCT]],0)</f>
        <v>3</v>
      </c>
    </row>
    <row r="869" spans="1:10" hidden="1" x14ac:dyDescent="0.3">
      <c r="A869" s="1" t="s">
        <v>6288</v>
      </c>
      <c r="B869" s="12">
        <v>60</v>
      </c>
      <c r="C869" s="1" t="s">
        <v>5025</v>
      </c>
      <c r="D869" t="s">
        <v>5727</v>
      </c>
      <c r="E869" t="s">
        <v>4609</v>
      </c>
      <c r="F869" s="22">
        <v>86.5</v>
      </c>
      <c r="G869" t="str">
        <f>IFERROR(_xlfn.CONCAT("(",ROUND(Tabela_prod_oc[[#This Row],[QTD]]/VLOOKUP(Tabela_prod_oc[[#This Row],[PRODUTO]],Tabela_QTD_PCT[],3,0),2), " ", VLOOKUP(Tabela_prod_oc[[#This Row],[PRODUTO]],Tabela_QTD_PCT[],2,0),")"),"")</f>
        <v>(10 PCT)</v>
      </c>
      <c r="H869" s="1" t="str">
        <f>IFERROR((VLOOKUP(Tabela_prod_oc[[#This Row],[PRODUTO]],Tabela_QTD_PCT[],2,0)),"")</f>
        <v>PCT</v>
      </c>
      <c r="I869" s="20">
        <f>IFERROR((ROUND(Tabela_prod_oc[[#This Row],[QTD]]/VLOOKUP(Tabela_prod_oc[[#This Row],[PRODUTO]],Tabela_QTD_PCT[],3,0),2)),"0")</f>
        <v>10</v>
      </c>
      <c r="J869">
        <f>ROUNDUP(Tabela_prod_oc[[#This Row],[QTD DE PCT]],0)</f>
        <v>10</v>
      </c>
    </row>
    <row r="870" spans="1:10" hidden="1" x14ac:dyDescent="0.3">
      <c r="A870" s="1" t="s">
        <v>6288</v>
      </c>
      <c r="B870" s="12">
        <v>22</v>
      </c>
      <c r="C870" s="1" t="s">
        <v>5035</v>
      </c>
      <c r="D870" t="s">
        <v>5729</v>
      </c>
      <c r="E870" t="s">
        <v>4609</v>
      </c>
      <c r="F870" s="22">
        <v>196.9</v>
      </c>
      <c r="G870" t="str">
        <f>IFERROR(_xlfn.CONCAT("(",ROUND(Tabela_prod_oc[[#This Row],[QTD]]/VLOOKUP(Tabela_prod_oc[[#This Row],[PRODUTO]],Tabela_QTD_PCT[],3,0),2), " ", VLOOKUP(Tabela_prod_oc[[#This Row],[PRODUTO]],Tabela_QTD_PCT[],2,0),")"),"")</f>
        <v>(11 PCT)</v>
      </c>
      <c r="H870" s="1" t="str">
        <f>IFERROR((VLOOKUP(Tabela_prod_oc[[#This Row],[PRODUTO]],Tabela_QTD_PCT[],2,0)),"")</f>
        <v>PCT</v>
      </c>
      <c r="I870" s="20">
        <f>IFERROR((ROUND(Tabela_prod_oc[[#This Row],[QTD]]/VLOOKUP(Tabela_prod_oc[[#This Row],[PRODUTO]],Tabela_QTD_PCT[],3,0),2)),"0")</f>
        <v>11</v>
      </c>
      <c r="J870">
        <f>ROUNDUP(Tabela_prod_oc[[#This Row],[QTD DE PCT]],0)</f>
        <v>11</v>
      </c>
    </row>
    <row r="871" spans="1:10" hidden="1" x14ac:dyDescent="0.3">
      <c r="A871" s="1" t="s">
        <v>6284</v>
      </c>
      <c r="B871" s="12">
        <v>9792</v>
      </c>
      <c r="C871" s="1" t="s">
        <v>5034</v>
      </c>
      <c r="D871" t="s">
        <v>5733</v>
      </c>
      <c r="E871" t="s">
        <v>4602</v>
      </c>
      <c r="F871" s="22">
        <v>12664.32</v>
      </c>
      <c r="G871" t="str">
        <f>IFERROR(_xlfn.CONCAT("(",ROUND(Tabela_prod_oc[[#This Row],[QTD]]/VLOOKUP(Tabela_prod_oc[[#This Row],[PRODUTO]],Tabela_QTD_PCT[],3,0),2), " ", VLOOKUP(Tabela_prod_oc[[#This Row],[PRODUTO]],Tabela_QTD_PCT[],2,0),")"),"")</f>
        <v>(816 PCT)</v>
      </c>
      <c r="H871" s="1" t="str">
        <f>IFERROR((VLOOKUP(Tabela_prod_oc[[#This Row],[PRODUTO]],Tabela_QTD_PCT[],2,0)),"")</f>
        <v>PCT</v>
      </c>
      <c r="I871" s="20">
        <f>IFERROR((ROUND(Tabela_prod_oc[[#This Row],[QTD]]/VLOOKUP(Tabela_prod_oc[[#This Row],[PRODUTO]],Tabela_QTD_PCT[],3,0),2)),"0")</f>
        <v>816</v>
      </c>
      <c r="J871">
        <f>ROUNDUP(Tabela_prod_oc[[#This Row],[QTD DE PCT]],0)</f>
        <v>816</v>
      </c>
    </row>
    <row r="872" spans="1:10" hidden="1" x14ac:dyDescent="0.3">
      <c r="A872" s="1" t="s">
        <v>6280</v>
      </c>
      <c r="B872" s="12">
        <v>0</v>
      </c>
      <c r="E872" t="s">
        <v>4636</v>
      </c>
      <c r="F872" s="22">
        <v>2400.48</v>
      </c>
      <c r="G872" t="str">
        <f>IFERROR(_xlfn.CONCAT("(",ROUND(Tabela_prod_oc[[#This Row],[QTD]]/VLOOKUP(Tabela_prod_oc[[#This Row],[PRODUTO]],Tabela_QTD_PCT[],3,0),2), " ", VLOOKUP(Tabela_prod_oc[[#This Row],[PRODUTO]],Tabela_QTD_PCT[],2,0),")"),"")</f>
        <v/>
      </c>
      <c r="H872" s="1" t="str">
        <f>IFERROR((VLOOKUP(Tabela_prod_oc[[#This Row],[PRODUTO]],Tabela_QTD_PCT[],2,0)),"")</f>
        <v/>
      </c>
      <c r="I872" s="20" t="str">
        <f>IFERROR((ROUND(Tabela_prod_oc[[#This Row],[QTD]]/VLOOKUP(Tabela_prod_oc[[#This Row],[PRODUTO]],Tabela_QTD_PCT[],3,0),2)),"0")</f>
        <v>0</v>
      </c>
      <c r="J872">
        <f>ROUNDUP(Tabela_prod_oc[[#This Row],[QTD DE PCT]],0)</f>
        <v>0</v>
      </c>
    </row>
    <row r="873" spans="1:10" hidden="1" x14ac:dyDescent="0.3">
      <c r="A873" s="1" t="s">
        <v>6277</v>
      </c>
      <c r="B873" s="12">
        <v>0</v>
      </c>
      <c r="E873" t="s">
        <v>4636</v>
      </c>
      <c r="F873" s="22">
        <v>2400.48</v>
      </c>
      <c r="G873" t="str">
        <f>IFERROR(_xlfn.CONCAT("(",ROUND(Tabela_prod_oc[[#This Row],[QTD]]/VLOOKUP(Tabela_prod_oc[[#This Row],[PRODUTO]],Tabela_QTD_PCT[],3,0),2), " ", VLOOKUP(Tabela_prod_oc[[#This Row],[PRODUTO]],Tabela_QTD_PCT[],2,0),")"),"")</f>
        <v/>
      </c>
      <c r="H873" s="1" t="str">
        <f>IFERROR((VLOOKUP(Tabela_prod_oc[[#This Row],[PRODUTO]],Tabela_QTD_PCT[],2,0)),"")</f>
        <v/>
      </c>
      <c r="I873" s="20" t="str">
        <f>IFERROR((ROUND(Tabela_prod_oc[[#This Row],[QTD]]/VLOOKUP(Tabela_prod_oc[[#This Row],[PRODUTO]],Tabela_QTD_PCT[],3,0),2)),"0")</f>
        <v>0</v>
      </c>
      <c r="J873">
        <f>ROUNDUP(Tabela_prod_oc[[#This Row],[QTD DE PCT]],0)</f>
        <v>0</v>
      </c>
    </row>
    <row r="874" spans="1:10" hidden="1" x14ac:dyDescent="0.3">
      <c r="A874" s="1" t="s">
        <v>6276</v>
      </c>
      <c r="B874" s="12">
        <v>360</v>
      </c>
      <c r="C874" s="1" t="s">
        <v>6278</v>
      </c>
      <c r="D874" t="s">
        <v>6279</v>
      </c>
      <c r="E874" t="s">
        <v>4619</v>
      </c>
      <c r="F874" s="22">
        <v>398.7</v>
      </c>
      <c r="G874" t="str">
        <f>IFERROR(_xlfn.CONCAT("(",ROUND(Tabela_prod_oc[[#This Row],[QTD]]/VLOOKUP(Tabela_prod_oc[[#This Row],[PRODUTO]],Tabela_QTD_PCT[],3,0),2), " ", VLOOKUP(Tabela_prod_oc[[#This Row],[PRODUTO]],Tabela_QTD_PCT[],2,0),")"),"")</f>
        <v>(30 PCT)</v>
      </c>
      <c r="H874" s="1" t="str">
        <f>IFERROR((VLOOKUP(Tabela_prod_oc[[#This Row],[PRODUTO]],Tabela_QTD_PCT[],2,0)),"")</f>
        <v>PCT</v>
      </c>
      <c r="I874" s="20">
        <f>IFERROR((ROUND(Tabela_prod_oc[[#This Row],[QTD]]/VLOOKUP(Tabela_prod_oc[[#This Row],[PRODUTO]],Tabela_QTD_PCT[],3,0),2)),"0")</f>
        <v>30</v>
      </c>
      <c r="J874">
        <f>ROUNDUP(Tabela_prod_oc[[#This Row],[QTD DE PCT]],0)</f>
        <v>30</v>
      </c>
    </row>
    <row r="875" spans="1:10" hidden="1" x14ac:dyDescent="0.3">
      <c r="A875" s="1" t="s">
        <v>6275</v>
      </c>
      <c r="B875" s="12">
        <v>0</v>
      </c>
      <c r="E875" t="s">
        <v>4636</v>
      </c>
      <c r="F875" s="22">
        <v>999</v>
      </c>
      <c r="G875" t="str">
        <f>IFERROR(_xlfn.CONCAT("(",ROUND(Tabela_prod_oc[[#This Row],[QTD]]/VLOOKUP(Tabela_prod_oc[[#This Row],[PRODUTO]],Tabela_QTD_PCT[],3,0),2), " ", VLOOKUP(Tabela_prod_oc[[#This Row],[PRODUTO]],Tabela_QTD_PCT[],2,0),")"),"")</f>
        <v/>
      </c>
      <c r="H875" s="1" t="str">
        <f>IFERROR((VLOOKUP(Tabela_prod_oc[[#This Row],[PRODUTO]],Tabela_QTD_PCT[],2,0)),"")</f>
        <v/>
      </c>
      <c r="I875" s="20" t="str">
        <f>IFERROR((ROUND(Tabela_prod_oc[[#This Row],[QTD]]/VLOOKUP(Tabela_prod_oc[[#This Row],[PRODUTO]],Tabela_QTD_PCT[],3,0),2)),"0")</f>
        <v>0</v>
      </c>
      <c r="J875">
        <f>ROUNDUP(Tabela_prod_oc[[#This Row],[QTD DE PCT]],0)</f>
        <v>0</v>
      </c>
    </row>
    <row r="876" spans="1:10" hidden="1" x14ac:dyDescent="0.3">
      <c r="A876" s="1" t="s">
        <v>6274</v>
      </c>
      <c r="B876" s="12">
        <v>0</v>
      </c>
      <c r="E876" t="s">
        <v>4636</v>
      </c>
      <c r="F876" s="22">
        <v>2930.83</v>
      </c>
      <c r="G876" t="str">
        <f>IFERROR(_xlfn.CONCAT("(",ROUND(Tabela_prod_oc[[#This Row],[QTD]]/VLOOKUP(Tabela_prod_oc[[#This Row],[PRODUTO]],Tabela_QTD_PCT[],3,0),2), " ", VLOOKUP(Tabela_prod_oc[[#This Row],[PRODUTO]],Tabela_QTD_PCT[],2,0),")"),"")</f>
        <v/>
      </c>
      <c r="H876" s="1" t="str">
        <f>IFERROR((VLOOKUP(Tabela_prod_oc[[#This Row],[PRODUTO]],Tabela_QTD_PCT[],2,0)),"")</f>
        <v/>
      </c>
      <c r="I876" s="20" t="str">
        <f>IFERROR((ROUND(Tabela_prod_oc[[#This Row],[QTD]]/VLOOKUP(Tabela_prod_oc[[#This Row],[PRODUTO]],Tabela_QTD_PCT[],3,0),2)),"0")</f>
        <v>0</v>
      </c>
      <c r="J876">
        <f>ROUNDUP(Tabela_prod_oc[[#This Row],[QTD DE PCT]],0)</f>
        <v>0</v>
      </c>
    </row>
    <row r="877" spans="1:10" hidden="1" x14ac:dyDescent="0.3">
      <c r="A877" s="1" t="s">
        <v>6271</v>
      </c>
      <c r="B877" s="12">
        <v>30</v>
      </c>
      <c r="C877" s="1" t="s">
        <v>5025</v>
      </c>
      <c r="D877" t="s">
        <v>5727</v>
      </c>
      <c r="E877" t="s">
        <v>4627</v>
      </c>
      <c r="F877" s="22">
        <v>70.099999999999994</v>
      </c>
      <c r="G877" t="str">
        <f>IFERROR(_xlfn.CONCAT("(",ROUND(Tabela_prod_oc[[#This Row],[QTD]]/VLOOKUP(Tabela_prod_oc[[#This Row],[PRODUTO]],Tabela_QTD_PCT[],3,0),2), " ", VLOOKUP(Tabela_prod_oc[[#This Row],[PRODUTO]],Tabela_QTD_PCT[],2,0),")"),"")</f>
        <v>(5 PCT)</v>
      </c>
      <c r="H877" s="1" t="str">
        <f>IFERROR((VLOOKUP(Tabela_prod_oc[[#This Row],[PRODUTO]],Tabela_QTD_PCT[],2,0)),"")</f>
        <v>PCT</v>
      </c>
      <c r="I877" s="20">
        <f>IFERROR((ROUND(Tabela_prod_oc[[#This Row],[QTD]]/VLOOKUP(Tabela_prod_oc[[#This Row],[PRODUTO]],Tabela_QTD_PCT[],3,0),2)),"0")</f>
        <v>5</v>
      </c>
      <c r="J877">
        <f>ROUNDUP(Tabela_prod_oc[[#This Row],[QTD DE PCT]],0)</f>
        <v>5</v>
      </c>
    </row>
    <row r="878" spans="1:10" hidden="1" x14ac:dyDescent="0.3">
      <c r="A878" s="1" t="s">
        <v>6267</v>
      </c>
      <c r="B878" s="12">
        <v>0</v>
      </c>
      <c r="E878" t="s">
        <v>4636</v>
      </c>
      <c r="F878" s="22">
        <v>2400.48</v>
      </c>
      <c r="G878" t="str">
        <f>IFERROR(_xlfn.CONCAT("(",ROUND(Tabela_prod_oc[[#This Row],[QTD]]/VLOOKUP(Tabela_prod_oc[[#This Row],[PRODUTO]],Tabela_QTD_PCT[],3,0),2), " ", VLOOKUP(Tabela_prod_oc[[#This Row],[PRODUTO]],Tabela_QTD_PCT[],2,0),")"),"")</f>
        <v/>
      </c>
      <c r="H878" s="1" t="str">
        <f>IFERROR((VLOOKUP(Tabela_prod_oc[[#This Row],[PRODUTO]],Tabela_QTD_PCT[],2,0)),"")</f>
        <v/>
      </c>
      <c r="I878" s="20" t="str">
        <f>IFERROR((ROUND(Tabela_prod_oc[[#This Row],[QTD]]/VLOOKUP(Tabela_prod_oc[[#This Row],[PRODUTO]],Tabela_QTD_PCT[],3,0),2)),"0")</f>
        <v>0</v>
      </c>
      <c r="J878">
        <f>ROUNDUP(Tabela_prod_oc[[#This Row],[QTD DE PCT]],0)</f>
        <v>0</v>
      </c>
    </row>
    <row r="879" spans="1:10" hidden="1" x14ac:dyDescent="0.3">
      <c r="A879" s="1" t="s">
        <v>6266</v>
      </c>
      <c r="B879" s="12">
        <v>0</v>
      </c>
      <c r="E879" t="s">
        <v>4636</v>
      </c>
      <c r="F879" s="22">
        <v>2400.48</v>
      </c>
      <c r="G879" t="str">
        <f>IFERROR(_xlfn.CONCAT("(",ROUND(Tabela_prod_oc[[#This Row],[QTD]]/VLOOKUP(Tabela_prod_oc[[#This Row],[PRODUTO]],Tabela_QTD_PCT[],3,0),2), " ", VLOOKUP(Tabela_prod_oc[[#This Row],[PRODUTO]],Tabela_QTD_PCT[],2,0),")"),"")</f>
        <v/>
      </c>
      <c r="H879" s="1" t="str">
        <f>IFERROR((VLOOKUP(Tabela_prod_oc[[#This Row],[PRODUTO]],Tabela_QTD_PCT[],2,0)),"")</f>
        <v/>
      </c>
      <c r="I879" s="20" t="str">
        <f>IFERROR((ROUND(Tabela_prod_oc[[#This Row],[QTD]]/VLOOKUP(Tabela_prod_oc[[#This Row],[PRODUTO]],Tabela_QTD_PCT[],3,0),2)),"0")</f>
        <v>0</v>
      </c>
      <c r="J879">
        <f>ROUNDUP(Tabela_prod_oc[[#This Row],[QTD DE PCT]],0)</f>
        <v>0</v>
      </c>
    </row>
    <row r="880" spans="1:10" hidden="1" x14ac:dyDescent="0.3">
      <c r="A880" s="1" t="s">
        <v>6262</v>
      </c>
      <c r="B880" s="12">
        <v>2160</v>
      </c>
      <c r="C880" s="1" t="s">
        <v>5757</v>
      </c>
      <c r="D880" t="s">
        <v>5758</v>
      </c>
      <c r="E880" t="s">
        <v>4607</v>
      </c>
      <c r="F880" s="22">
        <v>1104.3</v>
      </c>
      <c r="G880" t="str">
        <f>IFERROR(_xlfn.CONCAT("(",ROUND(Tabela_prod_oc[[#This Row],[QTD]]/VLOOKUP(Tabela_prod_oc[[#This Row],[PRODUTO]],Tabela_QTD_PCT[],3,0),2), " ", VLOOKUP(Tabela_prod_oc[[#This Row],[PRODUTO]],Tabela_QTD_PCT[],2,0),")"),"")</f>
        <v>(45 CX)</v>
      </c>
      <c r="H880" s="1" t="str">
        <f>IFERROR((VLOOKUP(Tabela_prod_oc[[#This Row],[PRODUTO]],Tabela_QTD_PCT[],2,0)),"")</f>
        <v>CX</v>
      </c>
      <c r="I880" s="20">
        <f>IFERROR((ROUND(Tabela_prod_oc[[#This Row],[QTD]]/VLOOKUP(Tabela_prod_oc[[#This Row],[PRODUTO]],Tabela_QTD_PCT[],3,0),2)),"0")</f>
        <v>45</v>
      </c>
      <c r="J880">
        <f>ROUNDUP(Tabela_prod_oc[[#This Row],[QTD DE PCT]],0)</f>
        <v>45</v>
      </c>
    </row>
    <row r="881" spans="1:10" hidden="1" x14ac:dyDescent="0.3">
      <c r="A881" s="1" t="s">
        <v>6258</v>
      </c>
      <c r="B881" s="12">
        <v>0</v>
      </c>
      <c r="E881" t="s">
        <v>4613</v>
      </c>
      <c r="F881" s="22">
        <v>4885.3500000000004</v>
      </c>
      <c r="G881" t="str">
        <f>IFERROR(_xlfn.CONCAT("(",ROUND(Tabela_prod_oc[[#This Row],[QTD]]/VLOOKUP(Tabela_prod_oc[[#This Row],[PRODUTO]],Tabela_QTD_PCT[],3,0),2), " ", VLOOKUP(Tabela_prod_oc[[#This Row],[PRODUTO]],Tabela_QTD_PCT[],2,0),")"),"")</f>
        <v/>
      </c>
      <c r="H881" s="1" t="str">
        <f>IFERROR((VLOOKUP(Tabela_prod_oc[[#This Row],[PRODUTO]],Tabela_QTD_PCT[],2,0)),"")</f>
        <v/>
      </c>
      <c r="I881" s="20" t="str">
        <f>IFERROR((ROUND(Tabela_prod_oc[[#This Row],[QTD]]/VLOOKUP(Tabela_prod_oc[[#This Row],[PRODUTO]],Tabela_QTD_PCT[],3,0),2)),"0")</f>
        <v>0</v>
      </c>
      <c r="J881">
        <f>ROUNDUP(Tabela_prod_oc[[#This Row],[QTD DE PCT]],0)</f>
        <v>0</v>
      </c>
    </row>
    <row r="882" spans="1:10" hidden="1" x14ac:dyDescent="0.3">
      <c r="A882" s="1" t="s">
        <v>6255</v>
      </c>
      <c r="B882" s="12">
        <v>24</v>
      </c>
      <c r="C882" s="1" t="s">
        <v>5767</v>
      </c>
      <c r="D882" t="s">
        <v>5768</v>
      </c>
      <c r="E882" t="s">
        <v>4624</v>
      </c>
      <c r="F882" s="22">
        <v>36.6</v>
      </c>
      <c r="G882" t="str">
        <f>IFERROR(_xlfn.CONCAT("(",ROUND(Tabela_prod_oc[[#This Row],[QTD]]/VLOOKUP(Tabela_prod_oc[[#This Row],[PRODUTO]],Tabela_QTD_PCT[],3,0),2), " ", VLOOKUP(Tabela_prod_oc[[#This Row],[PRODUTO]],Tabela_QTD_PCT[],2,0),")"),"")</f>
        <v>(2 PCT)</v>
      </c>
      <c r="H882" s="1" t="str">
        <f>IFERROR((VLOOKUP(Tabela_prod_oc[[#This Row],[PRODUTO]],Tabela_QTD_PCT[],2,0)),"")</f>
        <v>PCT</v>
      </c>
      <c r="I882" s="20">
        <f>IFERROR((ROUND(Tabela_prod_oc[[#This Row],[QTD]]/VLOOKUP(Tabela_prod_oc[[#This Row],[PRODUTO]],Tabela_QTD_PCT[],3,0),2)),"0")</f>
        <v>2</v>
      </c>
      <c r="J882">
        <f>ROUNDUP(Tabela_prod_oc[[#This Row],[QTD DE PCT]],0)</f>
        <v>2</v>
      </c>
    </row>
    <row r="883" spans="1:10" hidden="1" x14ac:dyDescent="0.3">
      <c r="A883" s="1" t="s">
        <v>6254</v>
      </c>
      <c r="B883" s="12">
        <v>48</v>
      </c>
      <c r="C883" s="1" t="s">
        <v>5716</v>
      </c>
      <c r="D883" t="s">
        <v>5738</v>
      </c>
      <c r="E883" t="s">
        <v>4627</v>
      </c>
      <c r="F883" s="22">
        <v>31.09</v>
      </c>
      <c r="G883" t="str">
        <f>IFERROR(_xlfn.CONCAT("(",ROUND(Tabela_prod_oc[[#This Row],[QTD]]/VLOOKUP(Tabela_prod_oc[[#This Row],[PRODUTO]],Tabela_QTD_PCT[],3,0),2), " ", VLOOKUP(Tabela_prod_oc[[#This Row],[PRODUTO]],Tabela_QTD_PCT[],2,0),")"),"")</f>
        <v>(1 CX)</v>
      </c>
      <c r="H883" s="1" t="str">
        <f>IFERROR((VLOOKUP(Tabela_prod_oc[[#This Row],[PRODUTO]],Tabela_QTD_PCT[],2,0)),"")</f>
        <v>CX</v>
      </c>
      <c r="I883" s="20">
        <f>IFERROR((ROUND(Tabela_prod_oc[[#This Row],[QTD]]/VLOOKUP(Tabela_prod_oc[[#This Row],[PRODUTO]],Tabela_QTD_PCT[],3,0),2)),"0")</f>
        <v>1</v>
      </c>
      <c r="J883">
        <f>ROUNDUP(Tabela_prod_oc[[#This Row],[QTD DE PCT]],0)</f>
        <v>1</v>
      </c>
    </row>
    <row r="884" spans="1:10" hidden="1" x14ac:dyDescent="0.3">
      <c r="A884" s="1" t="s">
        <v>6251</v>
      </c>
      <c r="B884" s="12">
        <v>192</v>
      </c>
      <c r="C884" s="1" t="s">
        <v>5757</v>
      </c>
      <c r="D884" t="s">
        <v>5758</v>
      </c>
      <c r="E884" t="s">
        <v>4607</v>
      </c>
      <c r="F884" s="22">
        <v>98.16</v>
      </c>
      <c r="G884" t="str">
        <f>IFERROR(_xlfn.CONCAT("(",ROUND(Tabela_prod_oc[[#This Row],[QTD]]/VLOOKUP(Tabela_prod_oc[[#This Row],[PRODUTO]],Tabela_QTD_PCT[],3,0),2), " ", VLOOKUP(Tabela_prod_oc[[#This Row],[PRODUTO]],Tabela_QTD_PCT[],2,0),")"),"")</f>
        <v>(4 CX)</v>
      </c>
      <c r="H884" s="1" t="str">
        <f>IFERROR((VLOOKUP(Tabela_prod_oc[[#This Row],[PRODUTO]],Tabela_QTD_PCT[],2,0)),"")</f>
        <v>CX</v>
      </c>
      <c r="I884" s="20">
        <f>IFERROR((ROUND(Tabela_prod_oc[[#This Row],[QTD]]/VLOOKUP(Tabela_prod_oc[[#This Row],[PRODUTO]],Tabela_QTD_PCT[],3,0),2)),"0")</f>
        <v>4</v>
      </c>
      <c r="J884">
        <f>ROUNDUP(Tabela_prod_oc[[#This Row],[QTD DE PCT]],0)</f>
        <v>4</v>
      </c>
    </row>
    <row r="885" spans="1:10" hidden="1" x14ac:dyDescent="0.3">
      <c r="A885" s="1" t="s">
        <v>6249</v>
      </c>
      <c r="B885" s="12">
        <v>0</v>
      </c>
      <c r="E885" t="s">
        <v>4615</v>
      </c>
      <c r="F885" s="22">
        <v>328.64</v>
      </c>
      <c r="G885" t="str">
        <f>IFERROR(_xlfn.CONCAT("(",ROUND(Tabela_prod_oc[[#This Row],[QTD]]/VLOOKUP(Tabela_prod_oc[[#This Row],[PRODUTO]],Tabela_QTD_PCT[],3,0),2), " ", VLOOKUP(Tabela_prod_oc[[#This Row],[PRODUTO]],Tabela_QTD_PCT[],2,0),")"),"")</f>
        <v/>
      </c>
      <c r="H885" s="1" t="str">
        <f>IFERROR((VLOOKUP(Tabela_prod_oc[[#This Row],[PRODUTO]],Tabela_QTD_PCT[],2,0)),"")</f>
        <v/>
      </c>
      <c r="I885" s="20" t="str">
        <f>IFERROR((ROUND(Tabela_prod_oc[[#This Row],[QTD]]/VLOOKUP(Tabela_prod_oc[[#This Row],[PRODUTO]],Tabela_QTD_PCT[],3,0),2)),"0")</f>
        <v>0</v>
      </c>
      <c r="J885">
        <f>ROUNDUP(Tabela_prod_oc[[#This Row],[QTD DE PCT]],0)</f>
        <v>0</v>
      </c>
    </row>
    <row r="886" spans="1:10" hidden="1" x14ac:dyDescent="0.3">
      <c r="A886" s="1" t="s">
        <v>6248</v>
      </c>
      <c r="B886" s="12">
        <v>0</v>
      </c>
      <c r="E886" t="s">
        <v>4628</v>
      </c>
      <c r="F886" s="22">
        <v>754.55</v>
      </c>
      <c r="G886" t="str">
        <f>IFERROR(_xlfn.CONCAT("(",ROUND(Tabela_prod_oc[[#This Row],[QTD]]/VLOOKUP(Tabela_prod_oc[[#This Row],[PRODUTO]],Tabela_QTD_PCT[],3,0),2), " ", VLOOKUP(Tabela_prod_oc[[#This Row],[PRODUTO]],Tabela_QTD_PCT[],2,0),")"),"")</f>
        <v/>
      </c>
      <c r="H886" s="1" t="str">
        <f>IFERROR((VLOOKUP(Tabela_prod_oc[[#This Row],[PRODUTO]],Tabela_QTD_PCT[],2,0)),"")</f>
        <v/>
      </c>
      <c r="I886" s="20" t="str">
        <f>IFERROR((ROUND(Tabela_prod_oc[[#This Row],[QTD]]/VLOOKUP(Tabela_prod_oc[[#This Row],[PRODUTO]],Tabela_QTD_PCT[],3,0),2)),"0")</f>
        <v>0</v>
      </c>
      <c r="J886">
        <f>ROUNDUP(Tabela_prod_oc[[#This Row],[QTD DE PCT]],0)</f>
        <v>0</v>
      </c>
    </row>
    <row r="887" spans="1:10" hidden="1" x14ac:dyDescent="0.3">
      <c r="A887" s="1" t="s">
        <v>6246</v>
      </c>
      <c r="B887" s="12">
        <v>0</v>
      </c>
      <c r="E887" t="s">
        <v>4616</v>
      </c>
      <c r="F887" s="22">
        <v>5038</v>
      </c>
      <c r="G887" t="str">
        <f>IFERROR(_xlfn.CONCAT("(",ROUND(Tabela_prod_oc[[#This Row],[QTD]]/VLOOKUP(Tabela_prod_oc[[#This Row],[PRODUTO]],Tabela_QTD_PCT[],3,0),2), " ", VLOOKUP(Tabela_prod_oc[[#This Row],[PRODUTO]],Tabela_QTD_PCT[],2,0),")"),"")</f>
        <v/>
      </c>
      <c r="H887" s="1" t="str">
        <f>IFERROR((VLOOKUP(Tabela_prod_oc[[#This Row],[PRODUTO]],Tabela_QTD_PCT[],2,0)),"")</f>
        <v/>
      </c>
      <c r="I887" s="20" t="str">
        <f>IFERROR((ROUND(Tabela_prod_oc[[#This Row],[QTD]]/VLOOKUP(Tabela_prod_oc[[#This Row],[PRODUTO]],Tabela_QTD_PCT[],3,0),2)),"0")</f>
        <v>0</v>
      </c>
      <c r="J887">
        <f>ROUNDUP(Tabela_prod_oc[[#This Row],[QTD DE PCT]],0)</f>
        <v>0</v>
      </c>
    </row>
    <row r="888" spans="1:10" hidden="1" x14ac:dyDescent="0.3">
      <c r="A888" s="1" t="s">
        <v>6241</v>
      </c>
      <c r="B888" s="12">
        <v>280</v>
      </c>
      <c r="C888" s="1" t="s">
        <v>5035</v>
      </c>
      <c r="D888" t="s">
        <v>5729</v>
      </c>
      <c r="E888" t="s">
        <v>4624</v>
      </c>
      <c r="F888" s="22">
        <v>2146.1999999999998</v>
      </c>
      <c r="G888" t="str">
        <f>IFERROR(_xlfn.CONCAT("(",ROUND(Tabela_prod_oc[[#This Row],[QTD]]/VLOOKUP(Tabela_prod_oc[[#This Row],[PRODUTO]],Tabela_QTD_PCT[],3,0),2), " ", VLOOKUP(Tabela_prod_oc[[#This Row],[PRODUTO]],Tabela_QTD_PCT[],2,0),")"),"")</f>
        <v>(140 PCT)</v>
      </c>
      <c r="H888" s="1" t="str">
        <f>IFERROR((VLOOKUP(Tabela_prod_oc[[#This Row],[PRODUTO]],Tabela_QTD_PCT[],2,0)),"")</f>
        <v>PCT</v>
      </c>
      <c r="I888" s="20">
        <f>IFERROR((ROUND(Tabela_prod_oc[[#This Row],[QTD]]/VLOOKUP(Tabela_prod_oc[[#This Row],[PRODUTO]],Tabela_QTD_PCT[],3,0),2)),"0")</f>
        <v>140</v>
      </c>
      <c r="J888">
        <f>ROUNDUP(Tabela_prod_oc[[#This Row],[QTD DE PCT]],0)</f>
        <v>140</v>
      </c>
    </row>
    <row r="889" spans="1:10" hidden="1" x14ac:dyDescent="0.3">
      <c r="A889" s="1" t="s">
        <v>6238</v>
      </c>
      <c r="B889" s="12">
        <v>0</v>
      </c>
      <c r="E889" t="s">
        <v>4616</v>
      </c>
      <c r="F889" s="22">
        <v>7452</v>
      </c>
      <c r="G889" t="str">
        <f>IFERROR(_xlfn.CONCAT("(",ROUND(Tabela_prod_oc[[#This Row],[QTD]]/VLOOKUP(Tabela_prod_oc[[#This Row],[PRODUTO]],Tabela_QTD_PCT[],3,0),2), " ", VLOOKUP(Tabela_prod_oc[[#This Row],[PRODUTO]],Tabela_QTD_PCT[],2,0),")"),"")</f>
        <v/>
      </c>
      <c r="H889" s="1" t="str">
        <f>IFERROR((VLOOKUP(Tabela_prod_oc[[#This Row],[PRODUTO]],Tabela_QTD_PCT[],2,0)),"")</f>
        <v/>
      </c>
      <c r="I889" s="20" t="str">
        <f>IFERROR((ROUND(Tabela_prod_oc[[#This Row],[QTD]]/VLOOKUP(Tabela_prod_oc[[#This Row],[PRODUTO]],Tabela_QTD_PCT[],3,0),2)),"0")</f>
        <v>0</v>
      </c>
      <c r="J889">
        <f>ROUNDUP(Tabela_prod_oc[[#This Row],[QTD DE PCT]],0)</f>
        <v>0</v>
      </c>
    </row>
    <row r="890" spans="1:10" hidden="1" x14ac:dyDescent="0.3">
      <c r="A890" s="1" t="s">
        <v>6224</v>
      </c>
      <c r="B890" s="12">
        <v>0</v>
      </c>
      <c r="E890" t="s">
        <v>4636</v>
      </c>
      <c r="F890" s="22">
        <v>318.85000000000002</v>
      </c>
      <c r="G890" t="str">
        <f>IFERROR(_xlfn.CONCAT("(",ROUND(Tabela_prod_oc[[#This Row],[QTD]]/VLOOKUP(Tabela_prod_oc[[#This Row],[PRODUTO]],Tabela_QTD_PCT[],3,0),2), " ", VLOOKUP(Tabela_prod_oc[[#This Row],[PRODUTO]],Tabela_QTD_PCT[],2,0),")"),"")</f>
        <v/>
      </c>
      <c r="H890" s="1" t="str">
        <f>IFERROR((VLOOKUP(Tabela_prod_oc[[#This Row],[PRODUTO]],Tabela_QTD_PCT[],2,0)),"")</f>
        <v/>
      </c>
      <c r="I890" s="20" t="str">
        <f>IFERROR((ROUND(Tabela_prod_oc[[#This Row],[QTD]]/VLOOKUP(Tabela_prod_oc[[#This Row],[PRODUTO]],Tabela_QTD_PCT[],3,0),2)),"0")</f>
        <v>0</v>
      </c>
      <c r="J890">
        <f>ROUNDUP(Tabela_prod_oc[[#This Row],[QTD DE PCT]],0)</f>
        <v>0</v>
      </c>
    </row>
    <row r="891" spans="1:10" hidden="1" x14ac:dyDescent="0.3">
      <c r="A891" s="1" t="s">
        <v>6223</v>
      </c>
      <c r="B891" s="12">
        <v>1</v>
      </c>
      <c r="C891" s="1" t="s">
        <v>5035</v>
      </c>
      <c r="D891" t="s">
        <v>5729</v>
      </c>
      <c r="E891" t="s">
        <v>4606</v>
      </c>
      <c r="F891" s="22">
        <v>15.78</v>
      </c>
      <c r="G891" t="str">
        <f>IFERROR(_xlfn.CONCAT("(",ROUND(Tabela_prod_oc[[#This Row],[QTD]]/VLOOKUP(Tabela_prod_oc[[#This Row],[PRODUTO]],Tabela_QTD_PCT[],3,0),2), " ", VLOOKUP(Tabela_prod_oc[[#This Row],[PRODUTO]],Tabela_QTD_PCT[],2,0),")"),"")</f>
        <v>(0,5 PCT)</v>
      </c>
      <c r="H891" s="1" t="str">
        <f>IFERROR((VLOOKUP(Tabela_prod_oc[[#This Row],[PRODUTO]],Tabela_QTD_PCT[],2,0)),"")</f>
        <v>PCT</v>
      </c>
      <c r="I891" s="20">
        <f>IFERROR((ROUND(Tabela_prod_oc[[#This Row],[QTD]]/VLOOKUP(Tabela_prod_oc[[#This Row],[PRODUTO]],Tabela_QTD_PCT[],3,0),2)),"0")</f>
        <v>0.5</v>
      </c>
      <c r="J891">
        <f>ROUNDUP(Tabela_prod_oc[[#This Row],[QTD DE PCT]],0)</f>
        <v>1</v>
      </c>
    </row>
    <row r="892" spans="1:10" hidden="1" x14ac:dyDescent="0.3">
      <c r="A892" s="1" t="s">
        <v>6215</v>
      </c>
      <c r="B892" s="12">
        <v>12</v>
      </c>
      <c r="C892" s="1" t="s">
        <v>5034</v>
      </c>
      <c r="D892" t="s">
        <v>5733</v>
      </c>
      <c r="E892" t="s">
        <v>4627</v>
      </c>
      <c r="F892" s="22">
        <v>13.91</v>
      </c>
      <c r="G892" t="str">
        <f>IFERROR(_xlfn.CONCAT("(",ROUND(Tabela_prod_oc[[#This Row],[QTD]]/VLOOKUP(Tabela_prod_oc[[#This Row],[PRODUTO]],Tabela_QTD_PCT[],3,0),2), " ", VLOOKUP(Tabela_prod_oc[[#This Row],[PRODUTO]],Tabela_QTD_PCT[],2,0),")"),"")</f>
        <v>(1 PCT)</v>
      </c>
      <c r="H892" s="1" t="str">
        <f>IFERROR((VLOOKUP(Tabela_prod_oc[[#This Row],[PRODUTO]],Tabela_QTD_PCT[],2,0)),"")</f>
        <v>PCT</v>
      </c>
      <c r="I892" s="20">
        <f>IFERROR((ROUND(Tabela_prod_oc[[#This Row],[QTD]]/VLOOKUP(Tabela_prod_oc[[#This Row],[PRODUTO]],Tabela_QTD_PCT[],3,0),2)),"0")</f>
        <v>1</v>
      </c>
      <c r="J892">
        <f>ROUNDUP(Tabela_prod_oc[[#This Row],[QTD DE PCT]],0)</f>
        <v>1</v>
      </c>
    </row>
    <row r="893" spans="1:10" hidden="1" x14ac:dyDescent="0.3">
      <c r="A893" s="1" t="s">
        <v>6214</v>
      </c>
      <c r="B893" s="12">
        <v>36</v>
      </c>
      <c r="C893" s="1" t="s">
        <v>6216</v>
      </c>
      <c r="D893" t="s">
        <v>6217</v>
      </c>
      <c r="E893" t="s">
        <v>4609</v>
      </c>
      <c r="F893" s="22">
        <v>31.95</v>
      </c>
      <c r="G893" t="str">
        <f>IFERROR(_xlfn.CONCAT("(",ROUND(Tabela_prod_oc[[#This Row],[QTD]]/VLOOKUP(Tabela_prod_oc[[#This Row],[PRODUTO]],Tabela_QTD_PCT[],3,0),2), " ", VLOOKUP(Tabela_prod_oc[[#This Row],[PRODUTO]],Tabela_QTD_PCT[],2,0),")"),"")</f>
        <v/>
      </c>
      <c r="H893" s="1" t="str">
        <f>IFERROR((VLOOKUP(Tabela_prod_oc[[#This Row],[PRODUTO]],Tabela_QTD_PCT[],2,0)),"")</f>
        <v/>
      </c>
      <c r="I893" s="20" t="str">
        <f>IFERROR((ROUND(Tabela_prod_oc[[#This Row],[QTD]]/VLOOKUP(Tabela_prod_oc[[#This Row],[PRODUTO]],Tabela_QTD_PCT[],3,0),2)),"0")</f>
        <v>0</v>
      </c>
      <c r="J893">
        <f>ROUNDUP(Tabela_prod_oc[[#This Row],[QTD DE PCT]],0)</f>
        <v>0</v>
      </c>
    </row>
    <row r="894" spans="1:10" hidden="1" x14ac:dyDescent="0.3">
      <c r="A894" s="1" t="s">
        <v>6214</v>
      </c>
      <c r="B894" s="12">
        <v>1248</v>
      </c>
      <c r="C894" s="1" t="s">
        <v>5035</v>
      </c>
      <c r="D894" t="s">
        <v>5729</v>
      </c>
      <c r="E894" t="s">
        <v>4609</v>
      </c>
      <c r="F894" s="22">
        <v>232.7</v>
      </c>
      <c r="G894" t="str">
        <f>IFERROR(_xlfn.CONCAT("(",ROUND(Tabela_prod_oc[[#This Row],[QTD]]/VLOOKUP(Tabela_prod_oc[[#This Row],[PRODUTO]],Tabela_QTD_PCT[],3,0),2), " ", VLOOKUP(Tabela_prod_oc[[#This Row],[PRODUTO]],Tabela_QTD_PCT[],2,0),")"),"")</f>
        <v>(624 PCT)</v>
      </c>
      <c r="H894" s="1" t="str">
        <f>IFERROR((VLOOKUP(Tabela_prod_oc[[#This Row],[PRODUTO]],Tabela_QTD_PCT[],2,0)),"")</f>
        <v>PCT</v>
      </c>
      <c r="I894" s="20">
        <f>IFERROR((ROUND(Tabela_prod_oc[[#This Row],[QTD]]/VLOOKUP(Tabela_prod_oc[[#This Row],[PRODUTO]],Tabela_QTD_PCT[],3,0),2)),"0")</f>
        <v>624</v>
      </c>
      <c r="J894">
        <f>ROUNDUP(Tabela_prod_oc[[#This Row],[QTD DE PCT]],0)</f>
        <v>624</v>
      </c>
    </row>
    <row r="895" spans="1:10" hidden="1" x14ac:dyDescent="0.3">
      <c r="A895" s="1" t="s">
        <v>6214</v>
      </c>
      <c r="B895" s="12">
        <v>26</v>
      </c>
      <c r="C895" s="1" t="s">
        <v>5035</v>
      </c>
      <c r="D895" t="s">
        <v>5729</v>
      </c>
      <c r="E895" t="s">
        <v>4609</v>
      </c>
      <c r="F895" s="22">
        <v>232.7</v>
      </c>
      <c r="G895" t="str">
        <f>IFERROR(_xlfn.CONCAT("(",ROUND(Tabela_prod_oc[[#This Row],[QTD]]/VLOOKUP(Tabela_prod_oc[[#This Row],[PRODUTO]],Tabela_QTD_PCT[],3,0),2), " ", VLOOKUP(Tabela_prod_oc[[#This Row],[PRODUTO]],Tabela_QTD_PCT[],2,0),")"),"")</f>
        <v>(13 PCT)</v>
      </c>
      <c r="H895" s="1" t="str">
        <f>IFERROR((VLOOKUP(Tabela_prod_oc[[#This Row],[PRODUTO]],Tabela_QTD_PCT[],2,0)),"")</f>
        <v>PCT</v>
      </c>
      <c r="I895" s="20">
        <f>IFERROR((ROUND(Tabela_prod_oc[[#This Row],[QTD]]/VLOOKUP(Tabela_prod_oc[[#This Row],[PRODUTO]],Tabela_QTD_PCT[],3,0),2)),"0")</f>
        <v>13</v>
      </c>
      <c r="J895">
        <f>ROUNDUP(Tabela_prod_oc[[#This Row],[QTD DE PCT]],0)</f>
        <v>13</v>
      </c>
    </row>
    <row r="896" spans="1:10" hidden="1" x14ac:dyDescent="0.3">
      <c r="A896" s="1" t="s">
        <v>6214</v>
      </c>
      <c r="B896" s="12">
        <v>18</v>
      </c>
      <c r="C896" s="1" t="s">
        <v>5025</v>
      </c>
      <c r="D896" t="s">
        <v>5727</v>
      </c>
      <c r="E896" t="s">
        <v>4609</v>
      </c>
      <c r="F896" s="22">
        <v>25.95</v>
      </c>
      <c r="G896" t="str">
        <f>IFERROR(_xlfn.CONCAT("(",ROUND(Tabela_prod_oc[[#This Row],[QTD]]/VLOOKUP(Tabela_prod_oc[[#This Row],[PRODUTO]],Tabela_QTD_PCT[],3,0),2), " ", VLOOKUP(Tabela_prod_oc[[#This Row],[PRODUTO]],Tabela_QTD_PCT[],2,0),")"),"")</f>
        <v>(3 PCT)</v>
      </c>
      <c r="H896" s="1" t="str">
        <f>IFERROR((VLOOKUP(Tabela_prod_oc[[#This Row],[PRODUTO]],Tabela_QTD_PCT[],2,0)),"")</f>
        <v>PCT</v>
      </c>
      <c r="I896" s="20">
        <f>IFERROR((ROUND(Tabela_prod_oc[[#This Row],[QTD]]/VLOOKUP(Tabela_prod_oc[[#This Row],[PRODUTO]],Tabela_QTD_PCT[],3,0),2)),"0")</f>
        <v>3</v>
      </c>
      <c r="J896">
        <f>ROUNDUP(Tabela_prod_oc[[#This Row],[QTD DE PCT]],0)</f>
        <v>3</v>
      </c>
    </row>
    <row r="897" spans="1:10" hidden="1" x14ac:dyDescent="0.3">
      <c r="A897" s="1" t="s">
        <v>6213</v>
      </c>
      <c r="B897" s="12">
        <v>0</v>
      </c>
      <c r="E897" t="s">
        <v>4632</v>
      </c>
      <c r="F897" s="22">
        <v>1275.48</v>
      </c>
      <c r="G897" t="str">
        <f>IFERROR(_xlfn.CONCAT("(",ROUND(Tabela_prod_oc[[#This Row],[QTD]]/VLOOKUP(Tabela_prod_oc[[#This Row],[PRODUTO]],Tabela_QTD_PCT[],3,0),2), " ", VLOOKUP(Tabela_prod_oc[[#This Row],[PRODUTO]],Tabela_QTD_PCT[],2,0),")"),"")</f>
        <v/>
      </c>
      <c r="H897" s="1" t="str">
        <f>IFERROR((VLOOKUP(Tabela_prod_oc[[#This Row],[PRODUTO]],Tabela_QTD_PCT[],2,0)),"")</f>
        <v/>
      </c>
      <c r="I897" s="20" t="str">
        <f>IFERROR((ROUND(Tabela_prod_oc[[#This Row],[QTD]]/VLOOKUP(Tabela_prod_oc[[#This Row],[PRODUTO]],Tabela_QTD_PCT[],3,0),2)),"0")</f>
        <v>0</v>
      </c>
      <c r="J897">
        <f>ROUNDUP(Tabela_prod_oc[[#This Row],[QTD DE PCT]],0)</f>
        <v>0</v>
      </c>
    </row>
    <row r="898" spans="1:10" hidden="1" x14ac:dyDescent="0.3">
      <c r="A898" s="1" t="s">
        <v>6212</v>
      </c>
      <c r="B898" s="12">
        <v>2</v>
      </c>
      <c r="C898" s="1" t="s">
        <v>5025</v>
      </c>
      <c r="D898" t="s">
        <v>5727</v>
      </c>
      <c r="E898" t="s">
        <v>4607</v>
      </c>
      <c r="F898" s="22">
        <v>13.74</v>
      </c>
      <c r="G898" t="str">
        <f>IFERROR(_xlfn.CONCAT("(",ROUND(Tabela_prod_oc[[#This Row],[QTD]]/VLOOKUP(Tabela_prod_oc[[#This Row],[PRODUTO]],Tabela_QTD_PCT[],3,0),2), " ", VLOOKUP(Tabela_prod_oc[[#This Row],[PRODUTO]],Tabela_QTD_PCT[],2,0),")"),"")</f>
        <v>(0,33 PCT)</v>
      </c>
      <c r="H898" s="1" t="str">
        <f>IFERROR((VLOOKUP(Tabela_prod_oc[[#This Row],[PRODUTO]],Tabela_QTD_PCT[],2,0)),"")</f>
        <v>PCT</v>
      </c>
      <c r="I898" s="20">
        <f>IFERROR((ROUND(Tabela_prod_oc[[#This Row],[QTD]]/VLOOKUP(Tabela_prod_oc[[#This Row],[PRODUTO]],Tabela_QTD_PCT[],3,0),2)),"0")</f>
        <v>0.33</v>
      </c>
      <c r="J898">
        <f>ROUNDUP(Tabela_prod_oc[[#This Row],[QTD DE PCT]],0)</f>
        <v>1</v>
      </c>
    </row>
    <row r="899" spans="1:10" hidden="1" x14ac:dyDescent="0.3">
      <c r="A899" s="1" t="s">
        <v>6211</v>
      </c>
      <c r="B899" s="12">
        <v>0</v>
      </c>
      <c r="E899" t="s">
        <v>4628</v>
      </c>
      <c r="F899" s="22">
        <v>2192.3000000000002</v>
      </c>
      <c r="G899" t="str">
        <f>IFERROR(_xlfn.CONCAT("(",ROUND(Tabela_prod_oc[[#This Row],[QTD]]/VLOOKUP(Tabela_prod_oc[[#This Row],[PRODUTO]],Tabela_QTD_PCT[],3,0),2), " ", VLOOKUP(Tabela_prod_oc[[#This Row],[PRODUTO]],Tabela_QTD_PCT[],2,0),")"),"")</f>
        <v/>
      </c>
      <c r="H899" s="1" t="str">
        <f>IFERROR((VLOOKUP(Tabela_prod_oc[[#This Row],[PRODUTO]],Tabela_QTD_PCT[],2,0)),"")</f>
        <v/>
      </c>
      <c r="I899" s="20" t="str">
        <f>IFERROR((ROUND(Tabela_prod_oc[[#This Row],[QTD]]/VLOOKUP(Tabela_prod_oc[[#This Row],[PRODUTO]],Tabela_QTD_PCT[],3,0),2)),"0")</f>
        <v>0</v>
      </c>
      <c r="J899">
        <f>ROUNDUP(Tabela_prod_oc[[#This Row],[QTD DE PCT]],0)</f>
        <v>0</v>
      </c>
    </row>
    <row r="900" spans="1:10" hidden="1" x14ac:dyDescent="0.3">
      <c r="A900" s="1" t="s">
        <v>6210</v>
      </c>
      <c r="B900" s="12">
        <v>0</v>
      </c>
      <c r="E900" t="s">
        <v>4624</v>
      </c>
      <c r="F900" s="22">
        <v>1681.6</v>
      </c>
      <c r="G900" t="str">
        <f>IFERROR(_xlfn.CONCAT("(",ROUND(Tabela_prod_oc[[#This Row],[QTD]]/VLOOKUP(Tabela_prod_oc[[#This Row],[PRODUTO]],Tabela_QTD_PCT[],3,0),2), " ", VLOOKUP(Tabela_prod_oc[[#This Row],[PRODUTO]],Tabela_QTD_PCT[],2,0),")"),"")</f>
        <v/>
      </c>
      <c r="H900" s="1" t="str">
        <f>IFERROR((VLOOKUP(Tabela_prod_oc[[#This Row],[PRODUTO]],Tabela_QTD_PCT[],2,0)),"")</f>
        <v/>
      </c>
      <c r="I900" s="20" t="str">
        <f>IFERROR((ROUND(Tabela_prod_oc[[#This Row],[QTD]]/VLOOKUP(Tabela_prod_oc[[#This Row],[PRODUTO]],Tabela_QTD_PCT[],3,0),2)),"0")</f>
        <v>0</v>
      </c>
      <c r="J900">
        <f>ROUNDUP(Tabela_prod_oc[[#This Row],[QTD DE PCT]],0)</f>
        <v>0</v>
      </c>
    </row>
    <row r="901" spans="1:10" hidden="1" x14ac:dyDescent="0.3">
      <c r="A901" s="1" t="s">
        <v>6202</v>
      </c>
      <c r="B901" s="12">
        <v>2</v>
      </c>
      <c r="C901" s="1" t="s">
        <v>5035</v>
      </c>
      <c r="D901" t="s">
        <v>5729</v>
      </c>
      <c r="E901" t="s">
        <v>4608</v>
      </c>
      <c r="F901" s="22">
        <v>12.6</v>
      </c>
      <c r="G901" t="str">
        <f>IFERROR(_xlfn.CONCAT("(",ROUND(Tabela_prod_oc[[#This Row],[QTD]]/VLOOKUP(Tabela_prod_oc[[#This Row],[PRODUTO]],Tabela_QTD_PCT[],3,0),2), " ", VLOOKUP(Tabela_prod_oc[[#This Row],[PRODUTO]],Tabela_QTD_PCT[],2,0),")"),"")</f>
        <v>(1 PCT)</v>
      </c>
      <c r="H901" s="1" t="str">
        <f>IFERROR((VLOOKUP(Tabela_prod_oc[[#This Row],[PRODUTO]],Tabela_QTD_PCT[],2,0)),"")</f>
        <v>PCT</v>
      </c>
      <c r="I901" s="20">
        <f>IFERROR((ROUND(Tabela_prod_oc[[#This Row],[QTD]]/VLOOKUP(Tabela_prod_oc[[#This Row],[PRODUTO]],Tabela_QTD_PCT[],3,0),2)),"0")</f>
        <v>1</v>
      </c>
      <c r="J901">
        <f>ROUNDUP(Tabela_prod_oc[[#This Row],[QTD DE PCT]],0)</f>
        <v>1</v>
      </c>
    </row>
    <row r="902" spans="1:10" hidden="1" x14ac:dyDescent="0.3">
      <c r="A902" s="1" t="s">
        <v>6202</v>
      </c>
      <c r="B902" s="12">
        <v>1</v>
      </c>
      <c r="C902" s="1" t="s">
        <v>5779</v>
      </c>
      <c r="D902" t="s">
        <v>5780</v>
      </c>
      <c r="E902" t="s">
        <v>4606</v>
      </c>
      <c r="F902" s="22">
        <v>14.83</v>
      </c>
      <c r="G902" t="str">
        <f>IFERROR(_xlfn.CONCAT("(",ROUND(Tabela_prod_oc[[#This Row],[QTD]]/VLOOKUP(Tabela_prod_oc[[#This Row],[PRODUTO]],Tabela_QTD_PCT[],3,0),2), " ", VLOOKUP(Tabela_prod_oc[[#This Row],[PRODUTO]],Tabela_QTD_PCT[],2,0),")"),"")</f>
        <v>(0,08 PCT)</v>
      </c>
      <c r="H902" s="1" t="str">
        <f>IFERROR((VLOOKUP(Tabela_prod_oc[[#This Row],[PRODUTO]],Tabela_QTD_PCT[],2,0)),"")</f>
        <v>PCT</v>
      </c>
      <c r="I902" s="20">
        <f>IFERROR((ROUND(Tabela_prod_oc[[#This Row],[QTD]]/VLOOKUP(Tabela_prod_oc[[#This Row],[PRODUTO]],Tabela_QTD_PCT[],3,0),2)),"0")</f>
        <v>0.08</v>
      </c>
      <c r="J902">
        <f>ROUNDUP(Tabela_prod_oc[[#This Row],[QTD DE PCT]],0)</f>
        <v>1</v>
      </c>
    </row>
    <row r="903" spans="1:10" x14ac:dyDescent="0.3">
      <c r="A903" s="1" t="s">
        <v>6202</v>
      </c>
      <c r="B903" s="12">
        <v>1</v>
      </c>
      <c r="C903" s="1" t="s">
        <v>5787</v>
      </c>
      <c r="D903" t="s">
        <v>5788</v>
      </c>
      <c r="E903" t="s">
        <v>4606</v>
      </c>
      <c r="F903" s="22">
        <v>0</v>
      </c>
      <c r="G903" t="str">
        <f>IFERROR(_xlfn.CONCAT("(",ROUND(Tabela_prod_oc[[#This Row],[QTD]]/VLOOKUP(Tabela_prod_oc[[#This Row],[PRODUTO]],Tabela_QTD_PCT[],3,0),2), " ", VLOOKUP(Tabela_prod_oc[[#This Row],[PRODUTO]],Tabela_QTD_PCT[],2,0),")"),"")</f>
        <v>(0,08 PCT)</v>
      </c>
      <c r="H903" s="1" t="str">
        <f>IFERROR((VLOOKUP(Tabela_prod_oc[[#This Row],[PRODUTO]],Tabela_QTD_PCT[],2,0)),"")</f>
        <v>PCT</v>
      </c>
      <c r="I903" s="20">
        <f>IFERROR((ROUND(Tabela_prod_oc[[#This Row],[QTD]]/VLOOKUP(Tabela_prod_oc[[#This Row],[PRODUTO]],Tabela_QTD_PCT[],3,0),2)),"0")</f>
        <v>0.08</v>
      </c>
      <c r="J903">
        <f>ROUNDUP(Tabela_prod_oc[[#This Row],[QTD DE PCT]],0)</f>
        <v>1</v>
      </c>
    </row>
    <row r="904" spans="1:10" hidden="1" x14ac:dyDescent="0.3">
      <c r="A904" s="1" t="s">
        <v>6202</v>
      </c>
      <c r="B904" s="12">
        <v>6</v>
      </c>
      <c r="C904" s="1" t="s">
        <v>5769</v>
      </c>
      <c r="D904" t="s">
        <v>5770</v>
      </c>
      <c r="E904" t="s">
        <v>4603</v>
      </c>
      <c r="F904" s="22">
        <v>18.8</v>
      </c>
      <c r="G904" t="str">
        <f>IFERROR(_xlfn.CONCAT("(",ROUND(Tabela_prod_oc[[#This Row],[QTD]]/VLOOKUP(Tabela_prod_oc[[#This Row],[PRODUTO]],Tabela_QTD_PCT[],3,0),2), " ", VLOOKUP(Tabela_prod_oc[[#This Row],[PRODUTO]],Tabela_QTD_PCT[],2,0),")"),"")</f>
        <v>(1 PCT)</v>
      </c>
      <c r="H904" s="1" t="str">
        <f>IFERROR((VLOOKUP(Tabela_prod_oc[[#This Row],[PRODUTO]],Tabela_QTD_PCT[],2,0)),"")</f>
        <v>PCT</v>
      </c>
      <c r="I904" s="20">
        <f>IFERROR((ROUND(Tabela_prod_oc[[#This Row],[QTD]]/VLOOKUP(Tabela_prod_oc[[#This Row],[PRODUTO]],Tabela_QTD_PCT[],3,0),2)),"0")</f>
        <v>1</v>
      </c>
      <c r="J904">
        <f>ROUNDUP(Tabela_prod_oc[[#This Row],[QTD DE PCT]],0)</f>
        <v>1</v>
      </c>
    </row>
    <row r="905" spans="1:10" hidden="1" x14ac:dyDescent="0.3">
      <c r="A905" s="1" t="s">
        <v>6204</v>
      </c>
      <c r="B905" s="12">
        <v>5</v>
      </c>
      <c r="C905" s="1" t="s">
        <v>5777</v>
      </c>
      <c r="D905" t="s">
        <v>5778</v>
      </c>
      <c r="E905" t="s">
        <v>4606</v>
      </c>
      <c r="F905" s="22">
        <v>19.41</v>
      </c>
      <c r="G905" t="str">
        <f>IFERROR(_xlfn.CONCAT("(",ROUND(Tabela_prod_oc[[#This Row],[QTD]]/VLOOKUP(Tabela_prod_oc[[#This Row],[PRODUTO]],Tabela_QTD_PCT[],3,0),2), " ", VLOOKUP(Tabela_prod_oc[[#This Row],[PRODUTO]],Tabela_QTD_PCT[],2,0),")"),"")</f>
        <v>(0,83 PCT)</v>
      </c>
      <c r="H905" s="1" t="str">
        <f>IFERROR((VLOOKUP(Tabela_prod_oc[[#This Row],[PRODUTO]],Tabela_QTD_PCT[],2,0)),"")</f>
        <v>PCT</v>
      </c>
      <c r="I905" s="20">
        <f>IFERROR((ROUND(Tabela_prod_oc[[#This Row],[QTD]]/VLOOKUP(Tabela_prod_oc[[#This Row],[PRODUTO]],Tabela_QTD_PCT[],3,0),2)),"0")</f>
        <v>0.83</v>
      </c>
      <c r="J905">
        <f>ROUNDUP(Tabela_prod_oc[[#This Row],[QTD DE PCT]],0)</f>
        <v>1</v>
      </c>
    </row>
    <row r="906" spans="1:10" hidden="1" x14ac:dyDescent="0.3">
      <c r="A906" s="1" t="s">
        <v>6204</v>
      </c>
      <c r="B906" s="12">
        <v>3</v>
      </c>
      <c r="C906" s="1" t="s">
        <v>5715</v>
      </c>
      <c r="D906" t="s">
        <v>5737</v>
      </c>
      <c r="E906" t="s">
        <v>4606</v>
      </c>
      <c r="F906" s="22">
        <v>19.41</v>
      </c>
      <c r="G906" t="str">
        <f>IFERROR(_xlfn.CONCAT("(",ROUND(Tabela_prod_oc[[#This Row],[QTD]]/VLOOKUP(Tabela_prod_oc[[#This Row],[PRODUTO]],Tabela_QTD_PCT[],3,0),2), " ", VLOOKUP(Tabela_prod_oc[[#This Row],[PRODUTO]],Tabela_QTD_PCT[],2,0),")"),"")</f>
        <v>(0,5 PCT)</v>
      </c>
      <c r="H906" s="1" t="str">
        <f>IFERROR((VLOOKUP(Tabela_prod_oc[[#This Row],[PRODUTO]],Tabela_QTD_PCT[],2,0)),"")</f>
        <v>PCT</v>
      </c>
      <c r="I906" s="20">
        <f>IFERROR((ROUND(Tabela_prod_oc[[#This Row],[QTD]]/VLOOKUP(Tabela_prod_oc[[#This Row],[PRODUTO]],Tabela_QTD_PCT[],3,0),2)),"0")</f>
        <v>0.5</v>
      </c>
      <c r="J906">
        <f>ROUNDUP(Tabela_prod_oc[[#This Row],[QTD DE PCT]],0)</f>
        <v>1</v>
      </c>
    </row>
    <row r="907" spans="1:10" hidden="1" x14ac:dyDescent="0.3">
      <c r="A907" s="1" t="s">
        <v>6022</v>
      </c>
      <c r="B907" s="12">
        <v>0</v>
      </c>
      <c r="E907" t="s">
        <v>4607</v>
      </c>
      <c r="F907" s="22">
        <v>1848.6</v>
      </c>
      <c r="G907" t="str">
        <f>IFERROR(_xlfn.CONCAT("(",ROUND(Tabela_prod_oc[[#This Row],[QTD]]/VLOOKUP(Tabela_prod_oc[[#This Row],[PRODUTO]],Tabela_QTD_PCT[],3,0),2), " ", VLOOKUP(Tabela_prod_oc[[#This Row],[PRODUTO]],Tabela_QTD_PCT[],2,0),")"),"")</f>
        <v/>
      </c>
      <c r="H907" s="1" t="str">
        <f>IFERROR((VLOOKUP(Tabela_prod_oc[[#This Row],[PRODUTO]],Tabela_QTD_PCT[],2,0)),"")</f>
        <v/>
      </c>
      <c r="I907" s="20" t="str">
        <f>IFERROR((ROUND(Tabela_prod_oc[[#This Row],[QTD]]/VLOOKUP(Tabela_prod_oc[[#This Row],[PRODUTO]],Tabela_QTD_PCT[],3,0),2)),"0")</f>
        <v>0</v>
      </c>
      <c r="J907">
        <f>ROUNDUP(Tabela_prod_oc[[#This Row],[QTD DE PCT]],0)</f>
        <v>0</v>
      </c>
    </row>
    <row r="908" spans="1:10" hidden="1" x14ac:dyDescent="0.3">
      <c r="A908" s="1" t="s">
        <v>6026</v>
      </c>
      <c r="B908" s="12">
        <v>0</v>
      </c>
      <c r="E908" t="s">
        <v>4628</v>
      </c>
      <c r="F908" s="22">
        <v>1606</v>
      </c>
      <c r="G908" t="str">
        <f>IFERROR(_xlfn.CONCAT("(",ROUND(Tabela_prod_oc[[#This Row],[QTD]]/VLOOKUP(Tabela_prod_oc[[#This Row],[PRODUTO]],Tabela_QTD_PCT[],3,0),2), " ", VLOOKUP(Tabela_prod_oc[[#This Row],[PRODUTO]],Tabela_QTD_PCT[],2,0),")"),"")</f>
        <v/>
      </c>
      <c r="H908" s="1" t="str">
        <f>IFERROR((VLOOKUP(Tabela_prod_oc[[#This Row],[PRODUTO]],Tabela_QTD_PCT[],2,0)),"")</f>
        <v/>
      </c>
      <c r="I908" s="20" t="str">
        <f>IFERROR((ROUND(Tabela_prod_oc[[#This Row],[QTD]]/VLOOKUP(Tabela_prod_oc[[#This Row],[PRODUTO]],Tabela_QTD_PCT[],3,0),2)),"0")</f>
        <v>0</v>
      </c>
      <c r="J908">
        <f>ROUNDUP(Tabela_prod_oc[[#This Row],[QTD DE PCT]],0)</f>
        <v>0</v>
      </c>
    </row>
    <row r="909" spans="1:10" hidden="1" x14ac:dyDescent="0.3">
      <c r="A909" s="1" t="s">
        <v>6027</v>
      </c>
      <c r="B909" s="12">
        <v>12</v>
      </c>
      <c r="C909" s="1" t="s">
        <v>5746</v>
      </c>
      <c r="D909" t="s">
        <v>5747</v>
      </c>
      <c r="E909" t="s">
        <v>4606</v>
      </c>
      <c r="F909" s="22">
        <v>41.22</v>
      </c>
      <c r="G909" t="str">
        <f>IFERROR(_xlfn.CONCAT("(",ROUND(Tabela_prod_oc[[#This Row],[QTD]]/VLOOKUP(Tabela_prod_oc[[#This Row],[PRODUTO]],Tabela_QTD_PCT[],3,0),2), " ", VLOOKUP(Tabela_prod_oc[[#This Row],[PRODUTO]],Tabela_QTD_PCT[],2,0),")"),"")</f>
        <v>(2 PCT)</v>
      </c>
      <c r="H909" s="1" t="str">
        <f>IFERROR((VLOOKUP(Tabela_prod_oc[[#This Row],[PRODUTO]],Tabela_QTD_PCT[],2,0)),"")</f>
        <v>PCT</v>
      </c>
      <c r="I909" s="20">
        <f>IFERROR((ROUND(Tabela_prod_oc[[#This Row],[QTD]]/VLOOKUP(Tabela_prod_oc[[#This Row],[PRODUTO]],Tabela_QTD_PCT[],3,0),2)),"0")</f>
        <v>2</v>
      </c>
      <c r="J909">
        <f>ROUNDUP(Tabela_prod_oc[[#This Row],[QTD DE PCT]],0)</f>
        <v>2</v>
      </c>
    </row>
    <row r="910" spans="1:10" hidden="1" x14ac:dyDescent="0.3">
      <c r="A910" s="1" t="s">
        <v>6027</v>
      </c>
      <c r="B910" s="12">
        <v>1</v>
      </c>
      <c r="C910" s="1" t="s">
        <v>5038</v>
      </c>
      <c r="D910" t="s">
        <v>5732</v>
      </c>
      <c r="E910" t="s">
        <v>4606</v>
      </c>
      <c r="F910" s="22">
        <v>17.260000000000002</v>
      </c>
      <c r="G910" t="str">
        <f>IFERROR(_xlfn.CONCAT("(",ROUND(Tabela_prod_oc[[#This Row],[QTD]]/VLOOKUP(Tabela_prod_oc[[#This Row],[PRODUTO]],Tabela_QTD_PCT[],3,0),2), " ", VLOOKUP(Tabela_prod_oc[[#This Row],[PRODUTO]],Tabela_QTD_PCT[],2,0),")"),"")</f>
        <v>(0,08 PCT)</v>
      </c>
      <c r="H910" s="1" t="str">
        <f>IFERROR((VLOOKUP(Tabela_prod_oc[[#This Row],[PRODUTO]],Tabela_QTD_PCT[],2,0)),"")</f>
        <v>PCT</v>
      </c>
      <c r="I910" s="20">
        <f>IFERROR((ROUND(Tabela_prod_oc[[#This Row],[QTD]]/VLOOKUP(Tabela_prod_oc[[#This Row],[PRODUTO]],Tabela_QTD_PCT[],3,0),2)),"0")</f>
        <v>0.08</v>
      </c>
      <c r="J910">
        <f>ROUNDUP(Tabela_prod_oc[[#This Row],[QTD DE PCT]],0)</f>
        <v>1</v>
      </c>
    </row>
    <row r="911" spans="1:10" hidden="1" x14ac:dyDescent="0.3">
      <c r="A911" s="1" t="s">
        <v>6030</v>
      </c>
      <c r="B911" s="12">
        <v>0</v>
      </c>
      <c r="E911" t="s">
        <v>4624</v>
      </c>
      <c r="F911" s="22">
        <v>2444.58</v>
      </c>
      <c r="G911" t="str">
        <f>IFERROR(_xlfn.CONCAT("(",ROUND(Tabela_prod_oc[[#This Row],[QTD]]/VLOOKUP(Tabela_prod_oc[[#This Row],[PRODUTO]],Tabela_QTD_PCT[],3,0),2), " ", VLOOKUP(Tabela_prod_oc[[#This Row],[PRODUTO]],Tabela_QTD_PCT[],2,0),")"),"")</f>
        <v/>
      </c>
      <c r="H911" s="1" t="str">
        <f>IFERROR((VLOOKUP(Tabela_prod_oc[[#This Row],[PRODUTO]],Tabela_QTD_PCT[],2,0)),"")</f>
        <v/>
      </c>
      <c r="I911" s="20" t="str">
        <f>IFERROR((ROUND(Tabela_prod_oc[[#This Row],[QTD]]/VLOOKUP(Tabela_prod_oc[[#This Row],[PRODUTO]],Tabela_QTD_PCT[],3,0),2)),"0")</f>
        <v>0</v>
      </c>
      <c r="J911">
        <f>ROUNDUP(Tabela_prod_oc[[#This Row],[QTD DE PCT]],0)</f>
        <v>0</v>
      </c>
    </row>
    <row r="912" spans="1:10" hidden="1" x14ac:dyDescent="0.3">
      <c r="A912" s="1" t="s">
        <v>6031</v>
      </c>
      <c r="B912" s="12">
        <v>0</v>
      </c>
      <c r="E912" t="s">
        <v>4616</v>
      </c>
      <c r="F912" s="22">
        <v>1457.47</v>
      </c>
      <c r="G912" t="str">
        <f>IFERROR(_xlfn.CONCAT("(",ROUND(Tabela_prod_oc[[#This Row],[QTD]]/VLOOKUP(Tabela_prod_oc[[#This Row],[PRODUTO]],Tabela_QTD_PCT[],3,0),2), " ", VLOOKUP(Tabela_prod_oc[[#This Row],[PRODUTO]],Tabela_QTD_PCT[],2,0),")"),"")</f>
        <v/>
      </c>
      <c r="H912" s="1" t="str">
        <f>IFERROR((VLOOKUP(Tabela_prod_oc[[#This Row],[PRODUTO]],Tabela_QTD_PCT[],2,0)),"")</f>
        <v/>
      </c>
      <c r="I912" s="20" t="str">
        <f>IFERROR((ROUND(Tabela_prod_oc[[#This Row],[QTD]]/VLOOKUP(Tabela_prod_oc[[#This Row],[PRODUTO]],Tabela_QTD_PCT[],3,0),2)),"0")</f>
        <v>0</v>
      </c>
      <c r="J912">
        <f>ROUNDUP(Tabela_prod_oc[[#This Row],[QTD DE PCT]],0)</f>
        <v>0</v>
      </c>
    </row>
    <row r="913" spans="1:10" hidden="1" x14ac:dyDescent="0.3">
      <c r="A913" s="1" t="s">
        <v>6032</v>
      </c>
      <c r="B913" s="12">
        <v>6</v>
      </c>
      <c r="C913" s="1" t="s">
        <v>5025</v>
      </c>
      <c r="D913" t="s">
        <v>5727</v>
      </c>
      <c r="E913" t="s">
        <v>4607</v>
      </c>
      <c r="F913" s="22">
        <v>18.05</v>
      </c>
      <c r="G913" t="str">
        <f>IFERROR(_xlfn.CONCAT("(",ROUND(Tabela_prod_oc[[#This Row],[QTD]]/VLOOKUP(Tabela_prod_oc[[#This Row],[PRODUTO]],Tabela_QTD_PCT[],3,0),2), " ", VLOOKUP(Tabela_prod_oc[[#This Row],[PRODUTO]],Tabela_QTD_PCT[],2,0),")"),"")</f>
        <v>(1 PCT)</v>
      </c>
      <c r="H913" s="1" t="str">
        <f>IFERROR((VLOOKUP(Tabela_prod_oc[[#This Row],[PRODUTO]],Tabela_QTD_PCT[],2,0)),"")</f>
        <v>PCT</v>
      </c>
      <c r="I913" s="20">
        <f>IFERROR((ROUND(Tabela_prod_oc[[#This Row],[QTD]]/VLOOKUP(Tabela_prod_oc[[#This Row],[PRODUTO]],Tabela_QTD_PCT[],3,0),2)),"0")</f>
        <v>1</v>
      </c>
      <c r="J913">
        <f>ROUNDUP(Tabela_prod_oc[[#This Row],[QTD DE PCT]],0)</f>
        <v>1</v>
      </c>
    </row>
    <row r="914" spans="1:10" hidden="1" x14ac:dyDescent="0.3">
      <c r="A914" s="1" t="s">
        <v>6035</v>
      </c>
      <c r="B914" s="12">
        <v>0</v>
      </c>
      <c r="E914" t="s">
        <v>4636</v>
      </c>
      <c r="F914" s="22">
        <v>20720.52</v>
      </c>
      <c r="G914" t="str">
        <f>IFERROR(_xlfn.CONCAT("(",ROUND(Tabela_prod_oc[[#This Row],[QTD]]/VLOOKUP(Tabela_prod_oc[[#This Row],[PRODUTO]],Tabela_QTD_PCT[],3,0),2), " ", VLOOKUP(Tabela_prod_oc[[#This Row],[PRODUTO]],Tabela_QTD_PCT[],2,0),")"),"")</f>
        <v/>
      </c>
      <c r="H914" s="1" t="str">
        <f>IFERROR((VLOOKUP(Tabela_prod_oc[[#This Row],[PRODUTO]],Tabela_QTD_PCT[],2,0)),"")</f>
        <v/>
      </c>
      <c r="I914" s="20" t="str">
        <f>IFERROR((ROUND(Tabela_prod_oc[[#This Row],[QTD]]/VLOOKUP(Tabela_prod_oc[[#This Row],[PRODUTO]],Tabela_QTD_PCT[],3,0),2)),"0")</f>
        <v>0</v>
      </c>
      <c r="J914">
        <f>ROUNDUP(Tabela_prod_oc[[#This Row],[QTD DE PCT]],0)</f>
        <v>0</v>
      </c>
    </row>
    <row r="915" spans="1:10" hidden="1" x14ac:dyDescent="0.3">
      <c r="A915" s="1" t="s">
        <v>6005</v>
      </c>
      <c r="B915" s="12">
        <v>0</v>
      </c>
      <c r="E915" t="s">
        <v>4607</v>
      </c>
      <c r="F915" s="22">
        <v>4885.3500000000004</v>
      </c>
      <c r="G915" t="str">
        <f>IFERROR(_xlfn.CONCAT("(",ROUND(Tabela_prod_oc[[#This Row],[QTD]]/VLOOKUP(Tabela_prod_oc[[#This Row],[PRODUTO]],Tabela_QTD_PCT[],3,0),2), " ", VLOOKUP(Tabela_prod_oc[[#This Row],[PRODUTO]],Tabela_QTD_PCT[],2,0),")"),"")</f>
        <v/>
      </c>
      <c r="H915" s="1" t="str">
        <f>IFERROR((VLOOKUP(Tabela_prod_oc[[#This Row],[PRODUTO]],Tabela_QTD_PCT[],2,0)),"")</f>
        <v/>
      </c>
      <c r="I915" s="20" t="str">
        <f>IFERROR((ROUND(Tabela_prod_oc[[#This Row],[QTD]]/VLOOKUP(Tabela_prod_oc[[#This Row],[PRODUTO]],Tabela_QTD_PCT[],3,0),2)),"0")</f>
        <v>0</v>
      </c>
      <c r="J915">
        <f>ROUNDUP(Tabela_prod_oc[[#This Row],[QTD DE PCT]],0)</f>
        <v>0</v>
      </c>
    </row>
    <row r="916" spans="1:10" hidden="1" x14ac:dyDescent="0.3">
      <c r="A916" s="1" t="s">
        <v>6007</v>
      </c>
      <c r="B916" s="12">
        <v>10</v>
      </c>
      <c r="C916" s="1" t="s">
        <v>5025</v>
      </c>
      <c r="D916" t="s">
        <v>5727</v>
      </c>
      <c r="E916" t="s">
        <v>4607</v>
      </c>
      <c r="F916" s="22">
        <v>31.9</v>
      </c>
      <c r="G916" t="str">
        <f>IFERROR(_xlfn.CONCAT("(",ROUND(Tabela_prod_oc[[#This Row],[QTD]]/VLOOKUP(Tabela_prod_oc[[#This Row],[PRODUTO]],Tabela_QTD_PCT[],3,0),2), " ", VLOOKUP(Tabela_prod_oc[[#This Row],[PRODUTO]],Tabela_QTD_PCT[],2,0),")"),"")</f>
        <v>(1,67 PCT)</v>
      </c>
      <c r="H916" s="1" t="str">
        <f>IFERROR((VLOOKUP(Tabela_prod_oc[[#This Row],[PRODUTO]],Tabela_QTD_PCT[],2,0)),"")</f>
        <v>PCT</v>
      </c>
      <c r="I916" s="20">
        <f>IFERROR((ROUND(Tabela_prod_oc[[#This Row],[QTD]]/VLOOKUP(Tabela_prod_oc[[#This Row],[PRODUTO]],Tabela_QTD_PCT[],3,0),2)),"0")</f>
        <v>1.67</v>
      </c>
      <c r="J916">
        <f>ROUNDUP(Tabela_prod_oc[[#This Row],[QTD DE PCT]],0)</f>
        <v>2</v>
      </c>
    </row>
    <row r="917" spans="1:10" hidden="1" x14ac:dyDescent="0.3">
      <c r="A917" s="1" t="s">
        <v>6011</v>
      </c>
      <c r="B917" s="12">
        <v>0</v>
      </c>
      <c r="E917" t="s">
        <v>4632</v>
      </c>
      <c r="F917" s="22">
        <v>305.64999999999998</v>
      </c>
      <c r="G917" t="str">
        <f>IFERROR(_xlfn.CONCAT("(",ROUND(Tabela_prod_oc[[#This Row],[QTD]]/VLOOKUP(Tabela_prod_oc[[#This Row],[PRODUTO]],Tabela_QTD_PCT[],3,0),2), " ", VLOOKUP(Tabela_prod_oc[[#This Row],[PRODUTO]],Tabela_QTD_PCT[],2,0),")"),"")</f>
        <v/>
      </c>
      <c r="H917" s="1" t="str">
        <f>IFERROR((VLOOKUP(Tabela_prod_oc[[#This Row],[PRODUTO]],Tabela_QTD_PCT[],2,0)),"")</f>
        <v/>
      </c>
      <c r="I917" s="20" t="str">
        <f>IFERROR((ROUND(Tabela_prod_oc[[#This Row],[QTD]]/VLOOKUP(Tabela_prod_oc[[#This Row],[PRODUTO]],Tabela_QTD_PCT[],3,0),2)),"0")</f>
        <v>0</v>
      </c>
      <c r="J917">
        <f>ROUNDUP(Tabela_prod_oc[[#This Row],[QTD DE PCT]],0)</f>
        <v>0</v>
      </c>
    </row>
    <row r="918" spans="1:10" hidden="1" x14ac:dyDescent="0.3">
      <c r="A918" s="1" t="s">
        <v>6012</v>
      </c>
      <c r="B918" s="12">
        <v>0</v>
      </c>
      <c r="E918" t="s">
        <v>4632</v>
      </c>
      <c r="F918" s="22">
        <v>3017.1</v>
      </c>
      <c r="G918" t="str">
        <f>IFERROR(_xlfn.CONCAT("(",ROUND(Tabela_prod_oc[[#This Row],[QTD]]/VLOOKUP(Tabela_prod_oc[[#This Row],[PRODUTO]],Tabela_QTD_PCT[],3,0),2), " ", VLOOKUP(Tabela_prod_oc[[#This Row],[PRODUTO]],Tabela_QTD_PCT[],2,0),")"),"")</f>
        <v/>
      </c>
      <c r="H918" s="1" t="str">
        <f>IFERROR((VLOOKUP(Tabela_prod_oc[[#This Row],[PRODUTO]],Tabela_QTD_PCT[],2,0)),"")</f>
        <v/>
      </c>
      <c r="I918" s="20" t="str">
        <f>IFERROR((ROUND(Tabela_prod_oc[[#This Row],[QTD]]/VLOOKUP(Tabela_prod_oc[[#This Row],[PRODUTO]],Tabela_QTD_PCT[],3,0),2)),"0")</f>
        <v>0</v>
      </c>
      <c r="J918">
        <f>ROUNDUP(Tabela_prod_oc[[#This Row],[QTD DE PCT]],0)</f>
        <v>0</v>
      </c>
    </row>
    <row r="919" spans="1:10" hidden="1" x14ac:dyDescent="0.3">
      <c r="A919" s="1" t="s">
        <v>6013</v>
      </c>
      <c r="B919" s="12">
        <v>0</v>
      </c>
      <c r="E919" t="s">
        <v>4624</v>
      </c>
      <c r="F919" s="22">
        <v>730.4</v>
      </c>
      <c r="G919" t="str">
        <f>IFERROR(_xlfn.CONCAT("(",ROUND(Tabela_prod_oc[[#This Row],[QTD]]/VLOOKUP(Tabela_prod_oc[[#This Row],[PRODUTO]],Tabela_QTD_PCT[],3,0),2), " ", VLOOKUP(Tabela_prod_oc[[#This Row],[PRODUTO]],Tabela_QTD_PCT[],2,0),")"),"")</f>
        <v/>
      </c>
      <c r="H919" s="1" t="str">
        <f>IFERROR((VLOOKUP(Tabela_prod_oc[[#This Row],[PRODUTO]],Tabela_QTD_PCT[],2,0)),"")</f>
        <v/>
      </c>
      <c r="I919" s="20" t="str">
        <f>IFERROR((ROUND(Tabela_prod_oc[[#This Row],[QTD]]/VLOOKUP(Tabela_prod_oc[[#This Row],[PRODUTO]],Tabela_QTD_PCT[],3,0),2)),"0")</f>
        <v>0</v>
      </c>
      <c r="J919">
        <f>ROUNDUP(Tabela_prod_oc[[#This Row],[QTD DE PCT]],0)</f>
        <v>0</v>
      </c>
    </row>
    <row r="920" spans="1:10" hidden="1" x14ac:dyDescent="0.3">
      <c r="A920" s="1" t="s">
        <v>6014</v>
      </c>
      <c r="B920" s="12">
        <v>0</v>
      </c>
      <c r="E920" t="s">
        <v>4628</v>
      </c>
      <c r="F920" s="22">
        <v>1680</v>
      </c>
      <c r="G920" t="str">
        <f>IFERROR(_xlfn.CONCAT("(",ROUND(Tabela_prod_oc[[#This Row],[QTD]]/VLOOKUP(Tabela_prod_oc[[#This Row],[PRODUTO]],Tabela_QTD_PCT[],3,0),2), " ", VLOOKUP(Tabela_prod_oc[[#This Row],[PRODUTO]],Tabela_QTD_PCT[],2,0),")"),"")</f>
        <v/>
      </c>
      <c r="H920" s="1" t="str">
        <f>IFERROR((VLOOKUP(Tabela_prod_oc[[#This Row],[PRODUTO]],Tabela_QTD_PCT[],2,0)),"")</f>
        <v/>
      </c>
      <c r="I920" s="20" t="str">
        <f>IFERROR((ROUND(Tabela_prod_oc[[#This Row],[QTD]]/VLOOKUP(Tabela_prod_oc[[#This Row],[PRODUTO]],Tabela_QTD_PCT[],3,0),2)),"0")</f>
        <v>0</v>
      </c>
      <c r="J920">
        <f>ROUNDUP(Tabela_prod_oc[[#This Row],[QTD DE PCT]],0)</f>
        <v>0</v>
      </c>
    </row>
    <row r="921" spans="1:10" hidden="1" x14ac:dyDescent="0.3">
      <c r="A921" s="1" t="s">
        <v>6015</v>
      </c>
      <c r="B921" s="12">
        <v>0</v>
      </c>
      <c r="E921" t="s">
        <v>4628</v>
      </c>
      <c r="F921" s="22">
        <v>497.5</v>
      </c>
      <c r="G921" t="str">
        <f>IFERROR(_xlfn.CONCAT("(",ROUND(Tabela_prod_oc[[#This Row],[QTD]]/VLOOKUP(Tabela_prod_oc[[#This Row],[PRODUTO]],Tabela_QTD_PCT[],3,0),2), " ", VLOOKUP(Tabela_prod_oc[[#This Row],[PRODUTO]],Tabela_QTD_PCT[],2,0),")"),"")</f>
        <v/>
      </c>
      <c r="H921" s="1" t="str">
        <f>IFERROR((VLOOKUP(Tabela_prod_oc[[#This Row],[PRODUTO]],Tabela_QTD_PCT[],2,0)),"")</f>
        <v/>
      </c>
      <c r="I921" s="20" t="str">
        <f>IFERROR((ROUND(Tabela_prod_oc[[#This Row],[QTD]]/VLOOKUP(Tabela_prod_oc[[#This Row],[PRODUTO]],Tabela_QTD_PCT[],3,0),2)),"0")</f>
        <v>0</v>
      </c>
      <c r="J921">
        <f>ROUNDUP(Tabela_prod_oc[[#This Row],[QTD DE PCT]],0)</f>
        <v>0</v>
      </c>
    </row>
    <row r="922" spans="1:10" hidden="1" x14ac:dyDescent="0.3">
      <c r="A922" s="1" t="s">
        <v>6016</v>
      </c>
      <c r="B922" s="12">
        <v>0</v>
      </c>
      <c r="E922" t="s">
        <v>4628</v>
      </c>
      <c r="F922" s="22">
        <v>9266.7199999999993</v>
      </c>
      <c r="G922" t="str">
        <f>IFERROR(_xlfn.CONCAT("(",ROUND(Tabela_prod_oc[[#This Row],[QTD]]/VLOOKUP(Tabela_prod_oc[[#This Row],[PRODUTO]],Tabela_QTD_PCT[],3,0),2), " ", VLOOKUP(Tabela_prod_oc[[#This Row],[PRODUTO]],Tabela_QTD_PCT[],2,0),")"),"")</f>
        <v/>
      </c>
      <c r="H922" s="1" t="str">
        <f>IFERROR((VLOOKUP(Tabela_prod_oc[[#This Row],[PRODUTO]],Tabela_QTD_PCT[],2,0)),"")</f>
        <v/>
      </c>
      <c r="I922" s="20" t="str">
        <f>IFERROR((ROUND(Tabela_prod_oc[[#This Row],[QTD]]/VLOOKUP(Tabela_prod_oc[[#This Row],[PRODUTO]],Tabela_QTD_PCT[],3,0),2)),"0")</f>
        <v>0</v>
      </c>
      <c r="J922">
        <f>ROUNDUP(Tabela_prod_oc[[#This Row],[QTD DE PCT]],0)</f>
        <v>0</v>
      </c>
    </row>
    <row r="923" spans="1:10" hidden="1" x14ac:dyDescent="0.3">
      <c r="A923" s="1" t="s">
        <v>6017</v>
      </c>
      <c r="B923" s="12">
        <v>0</v>
      </c>
      <c r="E923" t="s">
        <v>4636</v>
      </c>
      <c r="F923" s="22">
        <v>5889.6</v>
      </c>
      <c r="G923" t="str">
        <f>IFERROR(_xlfn.CONCAT("(",ROUND(Tabela_prod_oc[[#This Row],[QTD]]/VLOOKUP(Tabela_prod_oc[[#This Row],[PRODUTO]],Tabela_QTD_PCT[],3,0),2), " ", VLOOKUP(Tabela_prod_oc[[#This Row],[PRODUTO]],Tabela_QTD_PCT[],2,0),")"),"")</f>
        <v/>
      </c>
      <c r="H923" s="1" t="str">
        <f>IFERROR((VLOOKUP(Tabela_prod_oc[[#This Row],[PRODUTO]],Tabela_QTD_PCT[],2,0)),"")</f>
        <v/>
      </c>
      <c r="I923" s="20" t="str">
        <f>IFERROR((ROUND(Tabela_prod_oc[[#This Row],[QTD]]/VLOOKUP(Tabela_prod_oc[[#This Row],[PRODUTO]],Tabela_QTD_PCT[],3,0),2)),"0")</f>
        <v>0</v>
      </c>
      <c r="J923">
        <f>ROUNDUP(Tabela_prod_oc[[#This Row],[QTD DE PCT]],0)</f>
        <v>0</v>
      </c>
    </row>
    <row r="924" spans="1:10" hidden="1" x14ac:dyDescent="0.3">
      <c r="A924" s="1" t="s">
        <v>6018</v>
      </c>
      <c r="B924" s="12">
        <v>0</v>
      </c>
      <c r="E924" t="s">
        <v>4636</v>
      </c>
      <c r="F924" s="22">
        <v>981.6</v>
      </c>
      <c r="G924" t="str">
        <f>IFERROR(_xlfn.CONCAT("(",ROUND(Tabela_prod_oc[[#This Row],[QTD]]/VLOOKUP(Tabela_prod_oc[[#This Row],[PRODUTO]],Tabela_QTD_PCT[],3,0),2), " ", VLOOKUP(Tabela_prod_oc[[#This Row],[PRODUTO]],Tabela_QTD_PCT[],2,0),")"),"")</f>
        <v/>
      </c>
      <c r="H924" s="1" t="str">
        <f>IFERROR((VLOOKUP(Tabela_prod_oc[[#This Row],[PRODUTO]],Tabela_QTD_PCT[],2,0)),"")</f>
        <v/>
      </c>
      <c r="I924" s="20" t="str">
        <f>IFERROR((ROUND(Tabela_prod_oc[[#This Row],[QTD]]/VLOOKUP(Tabela_prod_oc[[#This Row],[PRODUTO]],Tabela_QTD_PCT[],3,0),2)),"0")</f>
        <v>0</v>
      </c>
      <c r="J924">
        <f>ROUNDUP(Tabela_prod_oc[[#This Row],[QTD DE PCT]],0)</f>
        <v>0</v>
      </c>
    </row>
    <row r="925" spans="1:10" hidden="1" x14ac:dyDescent="0.3">
      <c r="A925" s="1" t="s">
        <v>6019</v>
      </c>
      <c r="B925" s="12">
        <v>0</v>
      </c>
      <c r="E925" t="s">
        <v>4624</v>
      </c>
      <c r="F925" s="22">
        <v>498</v>
      </c>
      <c r="G925" t="str">
        <f>IFERROR(_xlfn.CONCAT("(",ROUND(Tabela_prod_oc[[#This Row],[QTD]]/VLOOKUP(Tabela_prod_oc[[#This Row],[PRODUTO]],Tabela_QTD_PCT[],3,0),2), " ", VLOOKUP(Tabela_prod_oc[[#This Row],[PRODUTO]],Tabela_QTD_PCT[],2,0),")"),"")</f>
        <v/>
      </c>
      <c r="H925" s="1" t="str">
        <f>IFERROR((VLOOKUP(Tabela_prod_oc[[#This Row],[PRODUTO]],Tabela_QTD_PCT[],2,0)),"")</f>
        <v/>
      </c>
      <c r="I925" s="20" t="str">
        <f>IFERROR((ROUND(Tabela_prod_oc[[#This Row],[QTD]]/VLOOKUP(Tabela_prod_oc[[#This Row],[PRODUTO]],Tabela_QTD_PCT[],3,0),2)),"0")</f>
        <v>0</v>
      </c>
      <c r="J925">
        <f>ROUNDUP(Tabela_prod_oc[[#This Row],[QTD DE PCT]],0)</f>
        <v>0</v>
      </c>
    </row>
    <row r="926" spans="1:10" hidden="1" x14ac:dyDescent="0.3">
      <c r="A926" s="1" t="s">
        <v>6004</v>
      </c>
      <c r="B926" s="12">
        <v>1680</v>
      </c>
      <c r="C926" s="1" t="s">
        <v>5717</v>
      </c>
      <c r="D926" t="s">
        <v>5739</v>
      </c>
      <c r="E926" t="s">
        <v>4609</v>
      </c>
      <c r="F926" s="22">
        <v>704.2</v>
      </c>
      <c r="G926" t="str">
        <f>IFERROR(_xlfn.CONCAT("(",ROUND(Tabela_prod_oc[[#This Row],[QTD]]/VLOOKUP(Tabela_prod_oc[[#This Row],[PRODUTO]],Tabela_QTD_PCT[],3,0),2), " ", VLOOKUP(Tabela_prod_oc[[#This Row],[PRODUTO]],Tabela_QTD_PCT[],2,0),")"),"")</f>
        <v>(35 CX)</v>
      </c>
      <c r="H926" s="1" t="str">
        <f>IFERROR((VLOOKUP(Tabela_prod_oc[[#This Row],[PRODUTO]],Tabela_QTD_PCT[],2,0)),"")</f>
        <v>CX</v>
      </c>
      <c r="I926" s="20">
        <f>IFERROR((ROUND(Tabela_prod_oc[[#This Row],[QTD]]/VLOOKUP(Tabela_prod_oc[[#This Row],[PRODUTO]],Tabela_QTD_PCT[],3,0),2)),"0")</f>
        <v>35</v>
      </c>
      <c r="J926">
        <f>ROUNDUP(Tabela_prod_oc[[#This Row],[QTD DE PCT]],0)</f>
        <v>35</v>
      </c>
    </row>
    <row r="927" spans="1:10" hidden="1" x14ac:dyDescent="0.3">
      <c r="A927" s="1" t="s">
        <v>5822</v>
      </c>
      <c r="B927" s="12">
        <v>12</v>
      </c>
      <c r="C927" s="1" t="s">
        <v>5712</v>
      </c>
      <c r="D927" t="s">
        <v>5734</v>
      </c>
      <c r="E927" t="s">
        <v>4627</v>
      </c>
      <c r="F927" s="22">
        <v>15.85</v>
      </c>
      <c r="G927" t="str">
        <f>IFERROR(_xlfn.CONCAT("(",ROUND(Tabela_prod_oc[[#This Row],[QTD]]/VLOOKUP(Tabela_prod_oc[[#This Row],[PRODUTO]],Tabela_QTD_PCT[],3,0),2), " ", VLOOKUP(Tabela_prod_oc[[#This Row],[PRODUTO]],Tabela_QTD_PCT[],2,0),")"),"")</f>
        <v>(1 PCT)</v>
      </c>
      <c r="H927" s="1" t="str">
        <f>IFERROR((VLOOKUP(Tabela_prod_oc[[#This Row],[PRODUTO]],Tabela_QTD_PCT[],2,0)),"")</f>
        <v>PCT</v>
      </c>
      <c r="I927" s="20">
        <f>IFERROR((ROUND(Tabela_prod_oc[[#This Row],[QTD]]/VLOOKUP(Tabela_prod_oc[[#This Row],[PRODUTO]],Tabela_QTD_PCT[],3,0),2)),"0")</f>
        <v>1</v>
      </c>
      <c r="J927">
        <f>ROUNDUP(Tabela_prod_oc[[#This Row],[QTD DE PCT]],0)</f>
        <v>1</v>
      </c>
    </row>
    <row r="928" spans="1:10" hidden="1" x14ac:dyDescent="0.3">
      <c r="A928" s="1" t="s">
        <v>5821</v>
      </c>
      <c r="B928" s="12">
        <v>2</v>
      </c>
      <c r="C928" s="1" t="s">
        <v>5712</v>
      </c>
      <c r="D928" t="s">
        <v>5734</v>
      </c>
      <c r="E928" t="s">
        <v>4602</v>
      </c>
      <c r="F928" s="22">
        <v>18.07</v>
      </c>
      <c r="G928" t="str">
        <f>IFERROR(_xlfn.CONCAT("(",ROUND(Tabela_prod_oc[[#This Row],[QTD]]/VLOOKUP(Tabela_prod_oc[[#This Row],[PRODUTO]],Tabela_QTD_PCT[],3,0),2), " ", VLOOKUP(Tabela_prod_oc[[#This Row],[PRODUTO]],Tabela_QTD_PCT[],2,0),")"),"")</f>
        <v>(0,17 PCT)</v>
      </c>
      <c r="H928" s="1" t="str">
        <f>IFERROR((VLOOKUP(Tabela_prod_oc[[#This Row],[PRODUTO]],Tabela_QTD_PCT[],2,0)),"")</f>
        <v>PCT</v>
      </c>
      <c r="I928" s="20">
        <f>IFERROR((ROUND(Tabela_prod_oc[[#This Row],[QTD]]/VLOOKUP(Tabela_prod_oc[[#This Row],[PRODUTO]],Tabela_QTD_PCT[],3,0),2)),"0")</f>
        <v>0.17</v>
      </c>
      <c r="J928">
        <f>ROUNDUP(Tabela_prod_oc[[#This Row],[QTD DE PCT]],0)</f>
        <v>1</v>
      </c>
    </row>
    <row r="929" spans="1:10" hidden="1" x14ac:dyDescent="0.3">
      <c r="A929" s="1" t="s">
        <v>5820</v>
      </c>
      <c r="B929" s="12">
        <v>0</v>
      </c>
      <c r="E929" t="s">
        <v>4639</v>
      </c>
      <c r="F929" s="22">
        <v>4941.1400000000003</v>
      </c>
      <c r="G929" t="str">
        <f>IFERROR(_xlfn.CONCAT("(",ROUND(Tabela_prod_oc[[#This Row],[QTD]]/VLOOKUP(Tabela_prod_oc[[#This Row],[PRODUTO]],Tabela_QTD_PCT[],3,0),2), " ", VLOOKUP(Tabela_prod_oc[[#This Row],[PRODUTO]],Tabela_QTD_PCT[],2,0),")"),"")</f>
        <v/>
      </c>
      <c r="H929" s="1" t="str">
        <f>IFERROR((VLOOKUP(Tabela_prod_oc[[#This Row],[PRODUTO]],Tabela_QTD_PCT[],2,0)),"")</f>
        <v/>
      </c>
      <c r="I929" s="20" t="str">
        <f>IFERROR((ROUND(Tabela_prod_oc[[#This Row],[QTD]]/VLOOKUP(Tabela_prod_oc[[#This Row],[PRODUTO]],Tabela_QTD_PCT[],3,0),2)),"0")</f>
        <v>0</v>
      </c>
      <c r="J929">
        <f>ROUNDUP(Tabela_prod_oc[[#This Row],[QTD DE PCT]],0)</f>
        <v>0</v>
      </c>
    </row>
    <row r="930" spans="1:10" hidden="1" x14ac:dyDescent="0.3">
      <c r="A930" s="1" t="s">
        <v>5819</v>
      </c>
      <c r="B930" s="12">
        <v>0</v>
      </c>
      <c r="E930" t="s">
        <v>4636</v>
      </c>
      <c r="F930" s="22">
        <v>577.97</v>
      </c>
      <c r="G930" t="str">
        <f>IFERROR(_xlfn.CONCAT("(",ROUND(Tabela_prod_oc[[#This Row],[QTD]]/VLOOKUP(Tabela_prod_oc[[#This Row],[PRODUTO]],Tabela_QTD_PCT[],3,0),2), " ", VLOOKUP(Tabela_prod_oc[[#This Row],[PRODUTO]],Tabela_QTD_PCT[],2,0),")"),"")</f>
        <v/>
      </c>
      <c r="H930" s="1" t="str">
        <f>IFERROR((VLOOKUP(Tabela_prod_oc[[#This Row],[PRODUTO]],Tabela_QTD_PCT[],2,0)),"")</f>
        <v/>
      </c>
      <c r="I930" s="20" t="str">
        <f>IFERROR((ROUND(Tabela_prod_oc[[#This Row],[QTD]]/VLOOKUP(Tabela_prod_oc[[#This Row],[PRODUTO]],Tabela_QTD_PCT[],3,0),2)),"0")</f>
        <v>0</v>
      </c>
      <c r="J930">
        <f>ROUNDUP(Tabela_prod_oc[[#This Row],[QTD DE PCT]],0)</f>
        <v>0</v>
      </c>
    </row>
    <row r="931" spans="1:10" hidden="1" x14ac:dyDescent="0.3">
      <c r="A931" s="1" t="s">
        <v>5818</v>
      </c>
      <c r="B931" s="12">
        <v>2</v>
      </c>
      <c r="C931" s="1" t="s">
        <v>5035</v>
      </c>
      <c r="D931" t="s">
        <v>5729</v>
      </c>
      <c r="E931" t="s">
        <v>4607</v>
      </c>
      <c r="F931" s="22">
        <v>16.309999999999999</v>
      </c>
      <c r="G931" t="str">
        <f>IFERROR(_xlfn.CONCAT("(",ROUND(Tabela_prod_oc[[#This Row],[QTD]]/VLOOKUP(Tabela_prod_oc[[#This Row],[PRODUTO]],Tabela_QTD_PCT[],3,0),2), " ", VLOOKUP(Tabela_prod_oc[[#This Row],[PRODUTO]],Tabela_QTD_PCT[],2,0),")"),"")</f>
        <v>(1 PCT)</v>
      </c>
      <c r="H931" s="1" t="str">
        <f>IFERROR((VLOOKUP(Tabela_prod_oc[[#This Row],[PRODUTO]],Tabela_QTD_PCT[],2,0)),"")</f>
        <v>PCT</v>
      </c>
      <c r="I931" s="20">
        <f>IFERROR((ROUND(Tabela_prod_oc[[#This Row],[QTD]]/VLOOKUP(Tabela_prod_oc[[#This Row],[PRODUTO]],Tabela_QTD_PCT[],3,0),2)),"0")</f>
        <v>1</v>
      </c>
      <c r="J931">
        <f>ROUNDUP(Tabela_prod_oc[[#This Row],[QTD DE PCT]],0)</f>
        <v>1</v>
      </c>
    </row>
    <row r="932" spans="1:10" hidden="1" x14ac:dyDescent="0.3">
      <c r="A932" s="1" t="s">
        <v>5743</v>
      </c>
      <c r="B932" s="12">
        <v>3</v>
      </c>
      <c r="C932" s="1" t="s">
        <v>5030</v>
      </c>
      <c r="D932" t="s">
        <v>5731</v>
      </c>
      <c r="E932" t="s">
        <v>4604</v>
      </c>
      <c r="F932" s="22">
        <v>16.66</v>
      </c>
      <c r="G932" t="str">
        <f>IFERROR(_xlfn.CONCAT("(",ROUND(Tabela_prod_oc[[#This Row],[QTD]]/VLOOKUP(Tabela_prod_oc[[#This Row],[PRODUTO]],Tabela_QTD_PCT[],3,0),2), " ", VLOOKUP(Tabela_prod_oc[[#This Row],[PRODUTO]],Tabela_QTD_PCT[],2,0),")"),"")</f>
        <v>(0,25 PCT)</v>
      </c>
      <c r="H932" s="1" t="str">
        <f>IFERROR((VLOOKUP(Tabela_prod_oc[[#This Row],[PRODUTO]],Tabela_QTD_PCT[],2,0)),"")</f>
        <v>PCT</v>
      </c>
      <c r="I932" s="20">
        <f>IFERROR((ROUND(Tabela_prod_oc[[#This Row],[QTD]]/VLOOKUP(Tabela_prod_oc[[#This Row],[PRODUTO]],Tabela_QTD_PCT[],3,0),2)),"0")</f>
        <v>0.25</v>
      </c>
      <c r="J932">
        <f>ROUNDUP(Tabela_prod_oc[[#This Row],[QTD DE PCT]],0)</f>
        <v>1</v>
      </c>
    </row>
    <row r="933" spans="1:10" hidden="1" x14ac:dyDescent="0.3">
      <c r="A933" s="1" t="s">
        <v>5743</v>
      </c>
      <c r="B933" s="12">
        <v>1</v>
      </c>
      <c r="C933" s="1" t="s">
        <v>5715</v>
      </c>
      <c r="D933" t="s">
        <v>5737</v>
      </c>
      <c r="E933" t="s">
        <v>4604</v>
      </c>
      <c r="F933" s="22">
        <v>20.78</v>
      </c>
      <c r="G933" t="str">
        <f>IFERROR(_xlfn.CONCAT("(",ROUND(Tabela_prod_oc[[#This Row],[QTD]]/VLOOKUP(Tabela_prod_oc[[#This Row],[PRODUTO]],Tabela_QTD_PCT[],3,0),2), " ", VLOOKUP(Tabela_prod_oc[[#This Row],[PRODUTO]],Tabela_QTD_PCT[],2,0),")"),"")</f>
        <v>(0,17 PCT)</v>
      </c>
      <c r="H933" s="1" t="str">
        <f>IFERROR((VLOOKUP(Tabela_prod_oc[[#This Row],[PRODUTO]],Tabela_QTD_PCT[],2,0)),"")</f>
        <v>PCT</v>
      </c>
      <c r="I933" s="20">
        <f>IFERROR((ROUND(Tabela_prod_oc[[#This Row],[QTD]]/VLOOKUP(Tabela_prod_oc[[#This Row],[PRODUTO]],Tabela_QTD_PCT[],3,0),2)),"0")</f>
        <v>0.17</v>
      </c>
      <c r="J933">
        <f>ROUNDUP(Tabela_prod_oc[[#This Row],[QTD DE PCT]],0)</f>
        <v>1</v>
      </c>
    </row>
    <row r="934" spans="1:10" hidden="1" x14ac:dyDescent="0.3">
      <c r="A934" s="1" t="s">
        <v>5742</v>
      </c>
      <c r="B934" s="12">
        <v>4</v>
      </c>
      <c r="C934" s="1" t="s">
        <v>5750</v>
      </c>
      <c r="D934" t="s">
        <v>5751</v>
      </c>
      <c r="E934" t="s">
        <v>4606</v>
      </c>
      <c r="F934" s="22">
        <v>29.52</v>
      </c>
      <c r="G934" t="str">
        <f>IFERROR(_xlfn.CONCAT("(",ROUND(Tabela_prod_oc[[#This Row],[QTD]]/VLOOKUP(Tabela_prod_oc[[#This Row],[PRODUTO]],Tabela_QTD_PCT[],3,0),2), " ", VLOOKUP(Tabela_prod_oc[[#This Row],[PRODUTO]],Tabela_QTD_PCT[],2,0),")"),"")</f>
        <v>(0,33 PCT)</v>
      </c>
      <c r="H934" s="1" t="str">
        <f>IFERROR((VLOOKUP(Tabela_prod_oc[[#This Row],[PRODUTO]],Tabela_QTD_PCT[],2,0)),"")</f>
        <v>PCT</v>
      </c>
      <c r="I934" s="20">
        <f>IFERROR((ROUND(Tabela_prod_oc[[#This Row],[QTD]]/VLOOKUP(Tabela_prod_oc[[#This Row],[PRODUTO]],Tabela_QTD_PCT[],3,0),2)),"0")</f>
        <v>0.33</v>
      </c>
      <c r="J934">
        <f>ROUNDUP(Tabela_prod_oc[[#This Row],[QTD DE PCT]],0)</f>
        <v>1</v>
      </c>
    </row>
    <row r="935" spans="1:10" x14ac:dyDescent="0.3">
      <c r="A935" s="1" t="s">
        <v>5742</v>
      </c>
      <c r="B935" s="12">
        <v>1</v>
      </c>
      <c r="C935" s="1" t="s">
        <v>5040</v>
      </c>
      <c r="D935" t="s">
        <v>5725</v>
      </c>
      <c r="E935" t="s">
        <v>4606</v>
      </c>
      <c r="F935" s="22">
        <v>0</v>
      </c>
      <c r="G935" t="str">
        <f>IFERROR(_xlfn.CONCAT("(",ROUND(Tabela_prod_oc[[#This Row],[QTD]]/VLOOKUP(Tabela_prod_oc[[#This Row],[PRODUTO]],Tabela_QTD_PCT[],3,0),2), " ", VLOOKUP(Tabela_prod_oc[[#This Row],[PRODUTO]],Tabela_QTD_PCT[],2,0),")"),"")</f>
        <v>(0,08 PCT)</v>
      </c>
      <c r="H935" s="1" t="str">
        <f>IFERROR((VLOOKUP(Tabela_prod_oc[[#This Row],[PRODUTO]],Tabela_QTD_PCT[],2,0)),"")</f>
        <v>PCT</v>
      </c>
      <c r="I935" s="20">
        <f>IFERROR((ROUND(Tabela_prod_oc[[#This Row],[QTD]]/VLOOKUP(Tabela_prod_oc[[#This Row],[PRODUTO]],Tabela_QTD_PCT[],3,0),2)),"0")</f>
        <v>0.08</v>
      </c>
      <c r="J935">
        <f>ROUNDUP(Tabela_prod_oc[[#This Row],[QTD DE PCT]],0)</f>
        <v>1</v>
      </c>
    </row>
    <row r="936" spans="1:10" hidden="1" x14ac:dyDescent="0.3">
      <c r="A936" s="1" t="s">
        <v>5742</v>
      </c>
      <c r="B936" s="12">
        <v>1</v>
      </c>
      <c r="C936" s="1" t="s">
        <v>5034</v>
      </c>
      <c r="D936" t="s">
        <v>5733</v>
      </c>
      <c r="E936" t="s">
        <v>4606</v>
      </c>
      <c r="F936" s="22">
        <v>27.14</v>
      </c>
      <c r="G936" t="str">
        <f>IFERROR(_xlfn.CONCAT("(",ROUND(Tabela_prod_oc[[#This Row],[QTD]]/VLOOKUP(Tabela_prod_oc[[#This Row],[PRODUTO]],Tabela_QTD_PCT[],3,0),2), " ", VLOOKUP(Tabela_prod_oc[[#This Row],[PRODUTO]],Tabela_QTD_PCT[],2,0),")"),"")</f>
        <v>(0,08 PCT)</v>
      </c>
      <c r="H936" s="1" t="str">
        <f>IFERROR((VLOOKUP(Tabela_prod_oc[[#This Row],[PRODUTO]],Tabela_QTD_PCT[],2,0)),"")</f>
        <v>PCT</v>
      </c>
      <c r="I936" s="20">
        <f>IFERROR((ROUND(Tabela_prod_oc[[#This Row],[QTD]]/VLOOKUP(Tabela_prod_oc[[#This Row],[PRODUTO]],Tabela_QTD_PCT[],3,0),2)),"0")</f>
        <v>0.08</v>
      </c>
      <c r="J936">
        <f>ROUNDUP(Tabela_prod_oc[[#This Row],[QTD DE PCT]],0)</f>
        <v>1</v>
      </c>
    </row>
    <row r="937" spans="1:10" hidden="1" x14ac:dyDescent="0.3">
      <c r="A937" s="1" t="s">
        <v>5742</v>
      </c>
      <c r="B937" s="12">
        <v>13</v>
      </c>
      <c r="C937" s="1" t="s">
        <v>5038</v>
      </c>
      <c r="D937" t="s">
        <v>5732</v>
      </c>
      <c r="E937" t="s">
        <v>4606</v>
      </c>
      <c r="F937" s="22">
        <v>51.04</v>
      </c>
      <c r="G937" t="str">
        <f>IFERROR(_xlfn.CONCAT("(",ROUND(Tabela_prod_oc[[#This Row],[QTD]]/VLOOKUP(Tabela_prod_oc[[#This Row],[PRODUTO]],Tabela_QTD_PCT[],3,0),2), " ", VLOOKUP(Tabela_prod_oc[[#This Row],[PRODUTO]],Tabela_QTD_PCT[],2,0),")"),"")</f>
        <v>(1,08 PCT)</v>
      </c>
      <c r="H937" s="1" t="str">
        <f>IFERROR((VLOOKUP(Tabela_prod_oc[[#This Row],[PRODUTO]],Tabela_QTD_PCT[],2,0)),"")</f>
        <v>PCT</v>
      </c>
      <c r="I937" s="20">
        <f>IFERROR((ROUND(Tabela_prod_oc[[#This Row],[QTD]]/VLOOKUP(Tabela_prod_oc[[#This Row],[PRODUTO]],Tabela_QTD_PCT[],3,0),2)),"0")</f>
        <v>1.08</v>
      </c>
      <c r="J937">
        <f>ROUNDUP(Tabela_prod_oc[[#This Row],[QTD DE PCT]],0)</f>
        <v>2</v>
      </c>
    </row>
    <row r="938" spans="1:10" hidden="1" x14ac:dyDescent="0.3">
      <c r="A938" s="1" t="s">
        <v>5742</v>
      </c>
      <c r="B938" s="12">
        <v>7</v>
      </c>
      <c r="C938" s="1" t="s">
        <v>5748</v>
      </c>
      <c r="D938" t="s">
        <v>5749</v>
      </c>
      <c r="E938" t="s">
        <v>4606</v>
      </c>
      <c r="F938" s="22">
        <v>59.46</v>
      </c>
      <c r="G938" t="str">
        <f>IFERROR(_xlfn.CONCAT("(",ROUND(Tabela_prod_oc[[#This Row],[QTD]]/VLOOKUP(Tabela_prod_oc[[#This Row],[PRODUTO]],Tabela_QTD_PCT[],3,0),2), " ", VLOOKUP(Tabela_prod_oc[[#This Row],[PRODUTO]],Tabela_QTD_PCT[],2,0),")"),"")</f>
        <v>(1,17 PCT)</v>
      </c>
      <c r="H938" s="1" t="str">
        <f>IFERROR((VLOOKUP(Tabela_prod_oc[[#This Row],[PRODUTO]],Tabela_QTD_PCT[],2,0)),"")</f>
        <v>PCT</v>
      </c>
      <c r="I938" s="20">
        <f>IFERROR((ROUND(Tabela_prod_oc[[#This Row],[QTD]]/VLOOKUP(Tabela_prod_oc[[#This Row],[PRODUTO]],Tabela_QTD_PCT[],3,0),2)),"0")</f>
        <v>1.17</v>
      </c>
      <c r="J938">
        <f>ROUNDUP(Tabela_prod_oc[[#This Row],[QTD DE PCT]],0)</f>
        <v>2</v>
      </c>
    </row>
    <row r="939" spans="1:10" hidden="1" x14ac:dyDescent="0.3">
      <c r="A939" s="1" t="s">
        <v>5740</v>
      </c>
      <c r="B939" s="12">
        <v>6</v>
      </c>
      <c r="C939" s="1" t="s">
        <v>5746</v>
      </c>
      <c r="D939" t="s">
        <v>5747</v>
      </c>
      <c r="E939" t="s">
        <v>4606</v>
      </c>
      <c r="F939" s="22">
        <v>37.39</v>
      </c>
      <c r="G939" t="str">
        <f>IFERROR(_xlfn.CONCAT("(",ROUND(Tabela_prod_oc[[#This Row],[QTD]]/VLOOKUP(Tabela_prod_oc[[#This Row],[PRODUTO]],Tabela_QTD_PCT[],3,0),2), " ", VLOOKUP(Tabela_prod_oc[[#This Row],[PRODUTO]],Tabela_QTD_PCT[],2,0),")"),"")</f>
        <v>(1 PCT)</v>
      </c>
      <c r="H939" s="1" t="str">
        <f>IFERROR((VLOOKUP(Tabela_prod_oc[[#This Row],[PRODUTO]],Tabela_QTD_PCT[],2,0)),"")</f>
        <v>PCT</v>
      </c>
      <c r="I939" s="20">
        <f>IFERROR((ROUND(Tabela_prod_oc[[#This Row],[QTD]]/VLOOKUP(Tabela_prod_oc[[#This Row],[PRODUTO]],Tabela_QTD_PCT[],3,0),2)),"0")</f>
        <v>1</v>
      </c>
      <c r="J939">
        <f>ROUNDUP(Tabela_prod_oc[[#This Row],[QTD DE PCT]],0)</f>
        <v>1</v>
      </c>
    </row>
    <row r="940" spans="1:10" hidden="1" x14ac:dyDescent="0.3">
      <c r="A940" s="1" t="s">
        <v>5740</v>
      </c>
      <c r="B940" s="12">
        <v>2</v>
      </c>
      <c r="C940" s="1" t="s">
        <v>5035</v>
      </c>
      <c r="D940" t="s">
        <v>5729</v>
      </c>
      <c r="E940" t="s">
        <v>4606</v>
      </c>
      <c r="F940" s="22">
        <v>34.46</v>
      </c>
      <c r="G940" t="str">
        <f>IFERROR(_xlfn.CONCAT("(",ROUND(Tabela_prod_oc[[#This Row],[QTD]]/VLOOKUP(Tabela_prod_oc[[#This Row],[PRODUTO]],Tabela_QTD_PCT[],3,0),2), " ", VLOOKUP(Tabela_prod_oc[[#This Row],[PRODUTO]],Tabela_QTD_PCT[],2,0),")"),"")</f>
        <v>(1 PCT)</v>
      </c>
      <c r="H940" s="1" t="str">
        <f>IFERROR((VLOOKUP(Tabela_prod_oc[[#This Row],[PRODUTO]],Tabela_QTD_PCT[],2,0)),"")</f>
        <v>PCT</v>
      </c>
      <c r="I940" s="20">
        <f>IFERROR((ROUND(Tabela_prod_oc[[#This Row],[QTD]]/VLOOKUP(Tabela_prod_oc[[#This Row],[PRODUTO]],Tabela_QTD_PCT[],3,0),2)),"0")</f>
        <v>1</v>
      </c>
      <c r="J940">
        <f>ROUNDUP(Tabela_prod_oc[[#This Row],[QTD DE PCT]],0)</f>
        <v>1</v>
      </c>
    </row>
    <row r="941" spans="1:10" hidden="1" x14ac:dyDescent="0.3">
      <c r="A941" s="1" t="s">
        <v>5740</v>
      </c>
      <c r="B941" s="12">
        <v>6</v>
      </c>
      <c r="C941" s="1" t="s">
        <v>5025</v>
      </c>
      <c r="D941" t="s">
        <v>5727</v>
      </c>
      <c r="E941" t="s">
        <v>4606</v>
      </c>
      <c r="F941" s="22">
        <v>29.45</v>
      </c>
      <c r="G941" t="str">
        <f>IFERROR(_xlfn.CONCAT("(",ROUND(Tabela_prod_oc[[#This Row],[QTD]]/VLOOKUP(Tabela_prod_oc[[#This Row],[PRODUTO]],Tabela_QTD_PCT[],3,0),2), " ", VLOOKUP(Tabela_prod_oc[[#This Row],[PRODUTO]],Tabela_QTD_PCT[],2,0),")"),"")</f>
        <v>(1 PCT)</v>
      </c>
      <c r="H941" s="1" t="str">
        <f>IFERROR((VLOOKUP(Tabela_prod_oc[[#This Row],[PRODUTO]],Tabela_QTD_PCT[],2,0)),"")</f>
        <v>PCT</v>
      </c>
      <c r="I941" s="20">
        <f>IFERROR((ROUND(Tabela_prod_oc[[#This Row],[QTD]]/VLOOKUP(Tabela_prod_oc[[#This Row],[PRODUTO]],Tabela_QTD_PCT[],3,0),2)),"0")</f>
        <v>1</v>
      </c>
      <c r="J941">
        <f>ROUNDUP(Tabela_prod_oc[[#This Row],[QTD DE PCT]],0)</f>
        <v>1</v>
      </c>
    </row>
    <row r="942" spans="1:10" hidden="1" x14ac:dyDescent="0.3">
      <c r="A942" s="1" t="s">
        <v>5741</v>
      </c>
      <c r="B942" s="12">
        <v>12</v>
      </c>
      <c r="C942" s="1" t="s">
        <v>5744</v>
      </c>
      <c r="D942" t="s">
        <v>5745</v>
      </c>
      <c r="E942" t="s">
        <v>4627</v>
      </c>
      <c r="F942" s="22">
        <v>19.73</v>
      </c>
      <c r="G942" t="str">
        <f>IFERROR(_xlfn.CONCAT("(",ROUND(Tabela_prod_oc[[#This Row],[QTD]]/VLOOKUP(Tabela_prod_oc[[#This Row],[PRODUTO]],Tabela_QTD_PCT[],3,0),2), " ", VLOOKUP(Tabela_prod_oc[[#This Row],[PRODUTO]],Tabela_QTD_PCT[],2,0),")"),"")</f>
        <v>(1 PCT)</v>
      </c>
      <c r="H942" s="1" t="str">
        <f>IFERROR((VLOOKUP(Tabela_prod_oc[[#This Row],[PRODUTO]],Tabela_QTD_PCT[],2,0)),"")</f>
        <v>PCT</v>
      </c>
      <c r="I942" s="20">
        <f>IFERROR((ROUND(Tabela_prod_oc[[#This Row],[QTD]]/VLOOKUP(Tabela_prod_oc[[#This Row],[PRODUTO]],Tabela_QTD_PCT[],3,0),2)),"0")</f>
        <v>1</v>
      </c>
      <c r="J942">
        <f>ROUNDUP(Tabela_prod_oc[[#This Row],[QTD DE PCT]],0)</f>
        <v>1</v>
      </c>
    </row>
    <row r="943" spans="1:10" hidden="1" x14ac:dyDescent="0.3">
      <c r="A943" s="1" t="s">
        <v>5711</v>
      </c>
      <c r="B943" s="12">
        <v>0</v>
      </c>
      <c r="E943" t="s">
        <v>4624</v>
      </c>
      <c r="F943" s="22">
        <v>476.12</v>
      </c>
      <c r="G943" t="str">
        <f>IFERROR(_xlfn.CONCAT("(",ROUND(Tabela_prod_oc[[#This Row],[QTD]]/VLOOKUP(Tabela_prod_oc[[#This Row],[PRODUTO]],Tabela_QTD_PCT[],3,0),2), " ", VLOOKUP(Tabela_prod_oc[[#This Row],[PRODUTO]],Tabela_QTD_PCT[],2,0),")"),"")</f>
        <v/>
      </c>
      <c r="H943" s="1" t="str">
        <f>IFERROR((VLOOKUP(Tabela_prod_oc[[#This Row],[PRODUTO]],Tabela_QTD_PCT[],2,0)),"")</f>
        <v/>
      </c>
      <c r="I943" s="20" t="str">
        <f>IFERROR((ROUND(Tabela_prod_oc[[#This Row],[QTD]]/VLOOKUP(Tabela_prod_oc[[#This Row],[PRODUTO]],Tabela_QTD_PCT[],3,0),2)),"0")</f>
        <v>0</v>
      </c>
      <c r="J943">
        <f>ROUNDUP(Tabela_prod_oc[[#This Row],[QTD DE PCT]],0)</f>
        <v>0</v>
      </c>
    </row>
    <row r="944" spans="1:10" hidden="1" x14ac:dyDescent="0.3">
      <c r="A944" s="1" t="s">
        <v>5710</v>
      </c>
      <c r="B944" s="12">
        <v>0</v>
      </c>
      <c r="E944" t="s">
        <v>4618</v>
      </c>
      <c r="F944" s="22">
        <v>2125.15</v>
      </c>
      <c r="G944" t="str">
        <f>IFERROR(_xlfn.CONCAT("(",ROUND(Tabela_prod_oc[[#This Row],[QTD]]/VLOOKUP(Tabela_prod_oc[[#This Row],[PRODUTO]],Tabela_QTD_PCT[],3,0),2), " ", VLOOKUP(Tabela_prod_oc[[#This Row],[PRODUTO]],Tabela_QTD_PCT[],2,0),")"),"")</f>
        <v/>
      </c>
      <c r="H944" s="1" t="str">
        <f>IFERROR((VLOOKUP(Tabela_prod_oc[[#This Row],[PRODUTO]],Tabela_QTD_PCT[],2,0)),"")</f>
        <v/>
      </c>
      <c r="I944" s="20" t="str">
        <f>IFERROR((ROUND(Tabela_prod_oc[[#This Row],[QTD]]/VLOOKUP(Tabela_prod_oc[[#This Row],[PRODUTO]],Tabela_QTD_PCT[],3,0),2)),"0")</f>
        <v>0</v>
      </c>
      <c r="J944">
        <f>ROUNDUP(Tabela_prod_oc[[#This Row],[QTD DE PCT]],0)</f>
        <v>0</v>
      </c>
    </row>
    <row r="945" spans="1:10" hidden="1" x14ac:dyDescent="0.3">
      <c r="A945" s="1" t="s">
        <v>5709</v>
      </c>
      <c r="B945" s="12">
        <v>60</v>
      </c>
      <c r="C945" s="1" t="s">
        <v>5025</v>
      </c>
      <c r="D945" t="s">
        <v>5727</v>
      </c>
      <c r="E945" t="s">
        <v>4609</v>
      </c>
      <c r="F945" s="22">
        <v>86.5</v>
      </c>
      <c r="G945" t="str">
        <f>IFERROR(_xlfn.CONCAT("(",ROUND(Tabela_prod_oc[[#This Row],[QTD]]/VLOOKUP(Tabela_prod_oc[[#This Row],[PRODUTO]],Tabela_QTD_PCT[],3,0),2), " ", VLOOKUP(Tabela_prod_oc[[#This Row],[PRODUTO]],Tabela_QTD_PCT[],2,0),")"),"")</f>
        <v>(10 PCT)</v>
      </c>
      <c r="H945" s="1" t="str">
        <f>IFERROR((VLOOKUP(Tabela_prod_oc[[#This Row],[PRODUTO]],Tabela_QTD_PCT[],2,0)),"")</f>
        <v>PCT</v>
      </c>
      <c r="I945" s="20">
        <f>IFERROR((ROUND(Tabela_prod_oc[[#This Row],[QTD]]/VLOOKUP(Tabela_prod_oc[[#This Row],[PRODUTO]],Tabela_QTD_PCT[],3,0),2)),"0")</f>
        <v>10</v>
      </c>
      <c r="J945">
        <f>ROUNDUP(Tabela_prod_oc[[#This Row],[QTD DE PCT]],0)</f>
        <v>10</v>
      </c>
    </row>
    <row r="946" spans="1:10" hidden="1" x14ac:dyDescent="0.3">
      <c r="A946" s="1" t="s">
        <v>5709</v>
      </c>
      <c r="B946" s="12">
        <v>192</v>
      </c>
      <c r="C946" s="1" t="s">
        <v>5717</v>
      </c>
      <c r="D946" t="s">
        <v>5739</v>
      </c>
      <c r="E946" t="s">
        <v>4609</v>
      </c>
      <c r="F946" s="22">
        <v>80.48</v>
      </c>
      <c r="G946" t="str">
        <f>IFERROR(_xlfn.CONCAT("(",ROUND(Tabela_prod_oc[[#This Row],[QTD]]/VLOOKUP(Tabela_prod_oc[[#This Row],[PRODUTO]],Tabela_QTD_PCT[],3,0),2), " ", VLOOKUP(Tabela_prod_oc[[#This Row],[PRODUTO]],Tabela_QTD_PCT[],2,0),")"),"")</f>
        <v>(4 CX)</v>
      </c>
      <c r="H946" s="1" t="str">
        <f>IFERROR((VLOOKUP(Tabela_prod_oc[[#This Row],[PRODUTO]],Tabela_QTD_PCT[],2,0)),"")</f>
        <v>CX</v>
      </c>
      <c r="I946" s="20">
        <f>IFERROR((ROUND(Tabela_prod_oc[[#This Row],[QTD]]/VLOOKUP(Tabela_prod_oc[[#This Row],[PRODUTO]],Tabela_QTD_PCT[],3,0),2)),"0")</f>
        <v>4</v>
      </c>
      <c r="J946">
        <f>ROUNDUP(Tabela_prod_oc[[#This Row],[QTD DE PCT]],0)</f>
        <v>4</v>
      </c>
    </row>
    <row r="947" spans="1:10" hidden="1" x14ac:dyDescent="0.3">
      <c r="A947" s="1" t="s">
        <v>5709</v>
      </c>
      <c r="B947" s="12">
        <v>384</v>
      </c>
      <c r="C947" s="1" t="s">
        <v>5716</v>
      </c>
      <c r="D947" t="s">
        <v>5738</v>
      </c>
      <c r="E947" t="s">
        <v>4609</v>
      </c>
      <c r="F947" s="22">
        <v>144.32</v>
      </c>
      <c r="G947" t="str">
        <f>IFERROR(_xlfn.CONCAT("(",ROUND(Tabela_prod_oc[[#This Row],[QTD]]/VLOOKUP(Tabela_prod_oc[[#This Row],[PRODUTO]],Tabela_QTD_PCT[],3,0),2), " ", VLOOKUP(Tabela_prod_oc[[#This Row],[PRODUTO]],Tabela_QTD_PCT[],2,0),")"),"")</f>
        <v>(8 CX)</v>
      </c>
      <c r="H947" s="1" t="str">
        <f>IFERROR((VLOOKUP(Tabela_prod_oc[[#This Row],[PRODUTO]],Tabela_QTD_PCT[],2,0)),"")</f>
        <v>CX</v>
      </c>
      <c r="I947" s="20">
        <f>IFERROR((ROUND(Tabela_prod_oc[[#This Row],[QTD]]/VLOOKUP(Tabela_prod_oc[[#This Row],[PRODUTO]],Tabela_QTD_PCT[],3,0),2)),"0")</f>
        <v>8</v>
      </c>
      <c r="J947">
        <f>ROUNDUP(Tabela_prod_oc[[#This Row],[QTD DE PCT]],0)</f>
        <v>8</v>
      </c>
    </row>
    <row r="948" spans="1:10" hidden="1" x14ac:dyDescent="0.3">
      <c r="A948" s="1" t="s">
        <v>5709</v>
      </c>
      <c r="B948" s="12">
        <v>21</v>
      </c>
      <c r="C948" s="1" t="s">
        <v>5035</v>
      </c>
      <c r="D948" t="s">
        <v>5729</v>
      </c>
      <c r="E948" t="s">
        <v>4609</v>
      </c>
      <c r="F948" s="22">
        <v>187.95</v>
      </c>
      <c r="G948" t="str">
        <f>IFERROR(_xlfn.CONCAT("(",ROUND(Tabela_prod_oc[[#This Row],[QTD]]/VLOOKUP(Tabela_prod_oc[[#This Row],[PRODUTO]],Tabela_QTD_PCT[],3,0),2), " ", VLOOKUP(Tabela_prod_oc[[#This Row],[PRODUTO]],Tabela_QTD_PCT[],2,0),")"),"")</f>
        <v>(10,5 PCT)</v>
      </c>
      <c r="H948" s="1" t="str">
        <f>IFERROR((VLOOKUP(Tabela_prod_oc[[#This Row],[PRODUTO]],Tabela_QTD_PCT[],2,0)),"")</f>
        <v>PCT</v>
      </c>
      <c r="I948" s="20">
        <f>IFERROR((ROUND(Tabela_prod_oc[[#This Row],[QTD]]/VLOOKUP(Tabela_prod_oc[[#This Row],[PRODUTO]],Tabela_QTD_PCT[],3,0),2)),"0")</f>
        <v>10.5</v>
      </c>
      <c r="J948">
        <f>ROUNDUP(Tabela_prod_oc[[#This Row],[QTD DE PCT]],0)</f>
        <v>11</v>
      </c>
    </row>
    <row r="949" spans="1:10" hidden="1" x14ac:dyDescent="0.3">
      <c r="A949" s="1" t="s">
        <v>5708</v>
      </c>
      <c r="B949" s="12">
        <v>1020</v>
      </c>
      <c r="C949" s="1" t="s">
        <v>5028</v>
      </c>
      <c r="D949" t="s">
        <v>5726</v>
      </c>
      <c r="E949" t="s">
        <v>4627</v>
      </c>
      <c r="F949" s="22">
        <v>1448.4</v>
      </c>
      <c r="G949" t="str">
        <f>IFERROR(_xlfn.CONCAT("(",ROUND(Tabela_prod_oc[[#This Row],[QTD]]/VLOOKUP(Tabela_prod_oc[[#This Row],[PRODUTO]],Tabela_QTD_PCT[],3,0),2), " ", VLOOKUP(Tabela_prod_oc[[#This Row],[PRODUTO]],Tabela_QTD_PCT[],2,0),")"),"")</f>
        <v>(170 PCT)</v>
      </c>
      <c r="H949" s="1" t="str">
        <f>IFERROR((VLOOKUP(Tabela_prod_oc[[#This Row],[PRODUTO]],Tabela_QTD_PCT[],2,0)),"")</f>
        <v>PCT</v>
      </c>
      <c r="I949" s="20">
        <f>IFERROR((ROUND(Tabela_prod_oc[[#This Row],[QTD]]/VLOOKUP(Tabela_prod_oc[[#This Row],[PRODUTO]],Tabela_QTD_PCT[],3,0),2)),"0")</f>
        <v>170</v>
      </c>
      <c r="J949">
        <f>ROUNDUP(Tabela_prod_oc[[#This Row],[QTD DE PCT]],0)</f>
        <v>170</v>
      </c>
    </row>
    <row r="950" spans="1:10" x14ac:dyDescent="0.3">
      <c r="A950" s="1" t="s">
        <v>5707</v>
      </c>
      <c r="B950" s="12">
        <v>1</v>
      </c>
      <c r="C950" s="1" t="s">
        <v>5028</v>
      </c>
      <c r="D950" t="s">
        <v>5726</v>
      </c>
      <c r="E950" t="s">
        <v>4607</v>
      </c>
      <c r="F950" s="22">
        <v>0</v>
      </c>
      <c r="G950" t="str">
        <f>IFERROR(_xlfn.CONCAT("(",ROUND(Tabela_prod_oc[[#This Row],[QTD]]/VLOOKUP(Tabela_prod_oc[[#This Row],[PRODUTO]],Tabela_QTD_PCT[],3,0),2), " ", VLOOKUP(Tabela_prod_oc[[#This Row],[PRODUTO]],Tabela_QTD_PCT[],2,0),")"),"")</f>
        <v>(0,17 PCT)</v>
      </c>
      <c r="H950" s="1" t="str">
        <f>IFERROR((VLOOKUP(Tabela_prod_oc[[#This Row],[PRODUTO]],Tabela_QTD_PCT[],2,0)),"")</f>
        <v>PCT</v>
      </c>
      <c r="I950" s="20">
        <f>IFERROR((ROUND(Tabela_prod_oc[[#This Row],[QTD]]/VLOOKUP(Tabela_prod_oc[[#This Row],[PRODUTO]],Tabela_QTD_PCT[],3,0),2)),"0")</f>
        <v>0.17</v>
      </c>
      <c r="J950">
        <f>ROUNDUP(Tabela_prod_oc[[#This Row],[QTD DE PCT]],0)</f>
        <v>1</v>
      </c>
    </row>
    <row r="951" spans="1:10" hidden="1" x14ac:dyDescent="0.3">
      <c r="A951" s="1" t="s">
        <v>5706</v>
      </c>
      <c r="B951" s="12">
        <v>0</v>
      </c>
      <c r="E951" t="s">
        <v>4628</v>
      </c>
      <c r="F951" s="22">
        <v>1318.2</v>
      </c>
      <c r="G951" t="str">
        <f>IFERROR(_xlfn.CONCAT("(",ROUND(Tabela_prod_oc[[#This Row],[QTD]]/VLOOKUP(Tabela_prod_oc[[#This Row],[PRODUTO]],Tabela_QTD_PCT[],3,0),2), " ", VLOOKUP(Tabela_prod_oc[[#This Row],[PRODUTO]],Tabela_QTD_PCT[],2,0),")"),"")</f>
        <v/>
      </c>
      <c r="H951" s="1" t="str">
        <f>IFERROR((VLOOKUP(Tabela_prod_oc[[#This Row],[PRODUTO]],Tabela_QTD_PCT[],2,0)),"")</f>
        <v/>
      </c>
      <c r="I951" s="20" t="str">
        <f>IFERROR((ROUND(Tabela_prod_oc[[#This Row],[QTD]]/VLOOKUP(Tabela_prod_oc[[#This Row],[PRODUTO]],Tabela_QTD_PCT[],3,0),2)),"0")</f>
        <v>0</v>
      </c>
      <c r="J951">
        <f>ROUNDUP(Tabela_prod_oc[[#This Row],[QTD DE PCT]],0)</f>
        <v>0</v>
      </c>
    </row>
    <row r="952" spans="1:10" x14ac:dyDescent="0.3">
      <c r="A952" s="1" t="s">
        <v>5705</v>
      </c>
      <c r="B952" s="12">
        <v>2</v>
      </c>
      <c r="C952" s="1" t="s">
        <v>5035</v>
      </c>
      <c r="D952" t="s">
        <v>5729</v>
      </c>
      <c r="E952" t="s">
        <v>4606</v>
      </c>
      <c r="F952" s="22">
        <v>0</v>
      </c>
      <c r="G952" t="str">
        <f>IFERROR(_xlfn.CONCAT("(",ROUND(Tabela_prod_oc[[#This Row],[QTD]]/VLOOKUP(Tabela_prod_oc[[#This Row],[PRODUTO]],Tabela_QTD_PCT[],3,0),2), " ", VLOOKUP(Tabela_prod_oc[[#This Row],[PRODUTO]],Tabela_QTD_PCT[],2,0),")"),"")</f>
        <v>(1 PCT)</v>
      </c>
      <c r="H952" s="1" t="str">
        <f>IFERROR((VLOOKUP(Tabela_prod_oc[[#This Row],[PRODUTO]],Tabela_QTD_PCT[],2,0)),"")</f>
        <v>PCT</v>
      </c>
      <c r="I952" s="20">
        <f>IFERROR((ROUND(Tabela_prod_oc[[#This Row],[QTD]]/VLOOKUP(Tabela_prod_oc[[#This Row],[PRODUTO]],Tabela_QTD_PCT[],3,0),2)),"0")</f>
        <v>1</v>
      </c>
      <c r="J952">
        <f>ROUNDUP(Tabela_prod_oc[[#This Row],[QTD DE PCT]],0)</f>
        <v>1</v>
      </c>
    </row>
    <row r="953" spans="1:10" hidden="1" x14ac:dyDescent="0.3">
      <c r="A953" s="1" t="s">
        <v>5705</v>
      </c>
      <c r="B953" s="12">
        <v>11</v>
      </c>
      <c r="C953" s="1" t="s">
        <v>5030</v>
      </c>
      <c r="D953" t="s">
        <v>5731</v>
      </c>
      <c r="E953" t="s">
        <v>4606</v>
      </c>
      <c r="F953" s="22">
        <v>119.46</v>
      </c>
      <c r="G953" t="str">
        <f>IFERROR(_xlfn.CONCAT("(",ROUND(Tabela_prod_oc[[#This Row],[QTD]]/VLOOKUP(Tabela_prod_oc[[#This Row],[PRODUTO]],Tabela_QTD_PCT[],3,0),2), " ", VLOOKUP(Tabela_prod_oc[[#This Row],[PRODUTO]],Tabela_QTD_PCT[],2,0),")"),"")</f>
        <v>(0,92 PCT)</v>
      </c>
      <c r="H953" s="1" t="str">
        <f>IFERROR((VLOOKUP(Tabela_prod_oc[[#This Row],[PRODUTO]],Tabela_QTD_PCT[],2,0)),"")</f>
        <v>PCT</v>
      </c>
      <c r="I953" s="20">
        <f>IFERROR((ROUND(Tabela_prod_oc[[#This Row],[QTD]]/VLOOKUP(Tabela_prod_oc[[#This Row],[PRODUTO]],Tabela_QTD_PCT[],3,0),2)),"0")</f>
        <v>0.92</v>
      </c>
      <c r="J953">
        <f>ROUNDUP(Tabela_prod_oc[[#This Row],[QTD DE PCT]],0)</f>
        <v>1</v>
      </c>
    </row>
    <row r="954" spans="1:10" hidden="1" x14ac:dyDescent="0.3">
      <c r="A954" s="1" t="s">
        <v>5704</v>
      </c>
      <c r="B954" s="12">
        <v>12</v>
      </c>
      <c r="C954" s="1" t="s">
        <v>5715</v>
      </c>
      <c r="D954" t="s">
        <v>5737</v>
      </c>
      <c r="E954" t="s">
        <v>4627</v>
      </c>
      <c r="F954" s="22">
        <v>42.8</v>
      </c>
      <c r="G954" t="str">
        <f>IFERROR(_xlfn.CONCAT("(",ROUND(Tabela_prod_oc[[#This Row],[QTD]]/VLOOKUP(Tabela_prod_oc[[#This Row],[PRODUTO]],Tabela_QTD_PCT[],3,0),2), " ", VLOOKUP(Tabela_prod_oc[[#This Row],[PRODUTO]],Tabela_QTD_PCT[],2,0),")"),"")</f>
        <v>(2 PCT)</v>
      </c>
      <c r="H954" s="1" t="str">
        <f>IFERROR((VLOOKUP(Tabela_prod_oc[[#This Row],[PRODUTO]],Tabela_QTD_PCT[],2,0)),"")</f>
        <v>PCT</v>
      </c>
      <c r="I954" s="20">
        <f>IFERROR((ROUND(Tabela_prod_oc[[#This Row],[QTD]]/VLOOKUP(Tabela_prod_oc[[#This Row],[PRODUTO]],Tabela_QTD_PCT[],3,0),2)),"0")</f>
        <v>2</v>
      </c>
      <c r="J954">
        <f>ROUNDUP(Tabela_prod_oc[[#This Row],[QTD DE PCT]],0)</f>
        <v>2</v>
      </c>
    </row>
    <row r="955" spans="1:10" hidden="1" x14ac:dyDescent="0.3">
      <c r="A955" s="1" t="s">
        <v>5703</v>
      </c>
      <c r="B955" s="12">
        <v>12</v>
      </c>
      <c r="C955" s="1" t="s">
        <v>5032</v>
      </c>
      <c r="D955" t="s">
        <v>5728</v>
      </c>
      <c r="E955" t="s">
        <v>4606</v>
      </c>
      <c r="F955" s="22">
        <v>10</v>
      </c>
      <c r="G955" t="str">
        <f>IFERROR(_xlfn.CONCAT("(",ROUND(Tabela_prod_oc[[#This Row],[QTD]]/VLOOKUP(Tabela_prod_oc[[#This Row],[PRODUTO]],Tabela_QTD_PCT[],3,0),2), " ", VLOOKUP(Tabela_prod_oc[[#This Row],[PRODUTO]],Tabela_QTD_PCT[],2,0),")"),"")</f>
        <v>(1 PCT)</v>
      </c>
      <c r="H955" s="1" t="str">
        <f>IFERROR((VLOOKUP(Tabela_prod_oc[[#This Row],[PRODUTO]],Tabela_QTD_PCT[],2,0)),"")</f>
        <v>PCT</v>
      </c>
      <c r="I955" s="20">
        <f>IFERROR((ROUND(Tabela_prod_oc[[#This Row],[QTD]]/VLOOKUP(Tabela_prod_oc[[#This Row],[PRODUTO]],Tabela_QTD_PCT[],3,0),2)),"0")</f>
        <v>1</v>
      </c>
      <c r="J955">
        <f>ROUNDUP(Tabela_prod_oc[[#This Row],[QTD DE PCT]],0)</f>
        <v>1</v>
      </c>
    </row>
    <row r="956" spans="1:10" x14ac:dyDescent="0.3">
      <c r="A956" s="1" t="s">
        <v>5703</v>
      </c>
      <c r="B956" s="12">
        <v>2</v>
      </c>
      <c r="C956" s="1" t="s">
        <v>5028</v>
      </c>
      <c r="D956" t="s">
        <v>5726</v>
      </c>
      <c r="E956" t="s">
        <v>4606</v>
      </c>
      <c r="F956" s="22">
        <v>0</v>
      </c>
      <c r="G956" t="str">
        <f>IFERROR(_xlfn.CONCAT("(",ROUND(Tabela_prod_oc[[#This Row],[QTD]]/VLOOKUP(Tabela_prod_oc[[#This Row],[PRODUTO]],Tabela_QTD_PCT[],3,0),2), " ", VLOOKUP(Tabela_prod_oc[[#This Row],[PRODUTO]],Tabela_QTD_PCT[],2,0),")"),"")</f>
        <v>(0,33 PCT)</v>
      </c>
      <c r="H956" s="1" t="str">
        <f>IFERROR((VLOOKUP(Tabela_prod_oc[[#This Row],[PRODUTO]],Tabela_QTD_PCT[],2,0)),"")</f>
        <v>PCT</v>
      </c>
      <c r="I956" s="20">
        <f>IFERROR((ROUND(Tabela_prod_oc[[#This Row],[QTD]]/VLOOKUP(Tabela_prod_oc[[#This Row],[PRODUTO]],Tabela_QTD_PCT[],3,0),2)),"0")</f>
        <v>0.33</v>
      </c>
      <c r="J956">
        <f>ROUNDUP(Tabela_prod_oc[[#This Row],[QTD DE PCT]],0)</f>
        <v>1</v>
      </c>
    </row>
    <row r="957" spans="1:10" hidden="1" x14ac:dyDescent="0.3">
      <c r="A957" s="1" t="s">
        <v>5703</v>
      </c>
      <c r="B957" s="12">
        <v>12</v>
      </c>
      <c r="C957" s="1" t="s">
        <v>5712</v>
      </c>
      <c r="D957" t="s">
        <v>5734</v>
      </c>
      <c r="E957" t="s">
        <v>4607</v>
      </c>
      <c r="F957" s="22">
        <v>26.94</v>
      </c>
      <c r="G957" t="str">
        <f>IFERROR(_xlfn.CONCAT("(",ROUND(Tabela_prod_oc[[#This Row],[QTD]]/VLOOKUP(Tabela_prod_oc[[#This Row],[PRODUTO]],Tabela_QTD_PCT[],3,0),2), " ", VLOOKUP(Tabela_prod_oc[[#This Row],[PRODUTO]],Tabela_QTD_PCT[],2,0),")"),"")</f>
        <v>(1 PCT)</v>
      </c>
      <c r="H957" s="1" t="str">
        <f>IFERROR((VLOOKUP(Tabela_prod_oc[[#This Row],[PRODUTO]],Tabela_QTD_PCT[],2,0)),"")</f>
        <v>PCT</v>
      </c>
      <c r="I957" s="20">
        <f>IFERROR((ROUND(Tabela_prod_oc[[#This Row],[QTD]]/VLOOKUP(Tabela_prod_oc[[#This Row],[PRODUTO]],Tabela_QTD_PCT[],3,0),2)),"0")</f>
        <v>1</v>
      </c>
      <c r="J957">
        <f>ROUNDUP(Tabela_prod_oc[[#This Row],[QTD DE PCT]],0)</f>
        <v>1</v>
      </c>
    </row>
    <row r="958" spans="1:10" hidden="1" x14ac:dyDescent="0.3">
      <c r="A958" s="1" t="s">
        <v>5703</v>
      </c>
      <c r="B958" s="12">
        <v>12</v>
      </c>
      <c r="C958" s="1" t="s">
        <v>5713</v>
      </c>
      <c r="D958" t="s">
        <v>5735</v>
      </c>
      <c r="E958" t="s">
        <v>4604</v>
      </c>
      <c r="F958" s="22">
        <v>42.16</v>
      </c>
      <c r="G958" t="str">
        <f>IFERROR(_xlfn.CONCAT("(",ROUND(Tabela_prod_oc[[#This Row],[QTD]]/VLOOKUP(Tabela_prod_oc[[#This Row],[PRODUTO]],Tabela_QTD_PCT[],3,0),2), " ", VLOOKUP(Tabela_prod_oc[[#This Row],[PRODUTO]],Tabela_QTD_PCT[],2,0),")"),"")</f>
        <v>(1 PCT)</v>
      </c>
      <c r="H958" s="1" t="str">
        <f>IFERROR((VLOOKUP(Tabela_prod_oc[[#This Row],[PRODUTO]],Tabela_QTD_PCT[],2,0)),"")</f>
        <v>PCT</v>
      </c>
      <c r="I958" s="20">
        <f>IFERROR((ROUND(Tabela_prod_oc[[#This Row],[QTD]]/VLOOKUP(Tabela_prod_oc[[#This Row],[PRODUTO]],Tabela_QTD_PCT[],3,0),2)),"0")</f>
        <v>1</v>
      </c>
      <c r="J958">
        <f>ROUNDUP(Tabela_prod_oc[[#This Row],[QTD DE PCT]],0)</f>
        <v>1</v>
      </c>
    </row>
    <row r="959" spans="1:10" hidden="1" x14ac:dyDescent="0.3">
      <c r="A959" s="1" t="s">
        <v>5703</v>
      </c>
      <c r="B959" s="12">
        <v>3</v>
      </c>
      <c r="C959" s="1" t="s">
        <v>5714</v>
      </c>
      <c r="D959" t="s">
        <v>5736</v>
      </c>
      <c r="E959" t="s">
        <v>4607</v>
      </c>
      <c r="F959" s="22">
        <v>19.11</v>
      </c>
      <c r="G959" t="str">
        <f>IFERROR(_xlfn.CONCAT("(",ROUND(Tabela_prod_oc[[#This Row],[QTD]]/VLOOKUP(Tabela_prod_oc[[#This Row],[PRODUTO]],Tabela_QTD_PCT[],3,0),2), " ", VLOOKUP(Tabela_prod_oc[[#This Row],[PRODUTO]],Tabela_QTD_PCT[],2,0),")"),"")</f>
        <v>(0,5 PCT)</v>
      </c>
      <c r="H959" s="1" t="str">
        <f>IFERROR((VLOOKUP(Tabela_prod_oc[[#This Row],[PRODUTO]],Tabela_QTD_PCT[],2,0)),"")</f>
        <v>PCT</v>
      </c>
      <c r="I959" s="20">
        <f>IFERROR((ROUND(Tabela_prod_oc[[#This Row],[QTD]]/VLOOKUP(Tabela_prod_oc[[#This Row],[PRODUTO]],Tabela_QTD_PCT[],3,0),2)),"0")</f>
        <v>0.5</v>
      </c>
      <c r="J959">
        <f>ROUNDUP(Tabela_prod_oc[[#This Row],[QTD DE PCT]],0)</f>
        <v>1</v>
      </c>
    </row>
    <row r="960" spans="1:10" hidden="1" x14ac:dyDescent="0.3">
      <c r="A960" s="1" t="s">
        <v>5033</v>
      </c>
      <c r="B960" s="12">
        <v>240</v>
      </c>
      <c r="C960" s="1" t="s">
        <v>5032</v>
      </c>
      <c r="D960" t="s">
        <v>5728</v>
      </c>
      <c r="E960" t="s">
        <v>4619</v>
      </c>
      <c r="F960" s="22">
        <v>265.60000000000002</v>
      </c>
      <c r="G960" t="str">
        <f>IFERROR(_xlfn.CONCAT("(",ROUND(Tabela_prod_oc[[#This Row],[QTD]]/VLOOKUP(Tabela_prod_oc[[#This Row],[PRODUTO]],Tabela_QTD_PCT[],3,0),2), " ", VLOOKUP(Tabela_prod_oc[[#This Row],[PRODUTO]],Tabela_QTD_PCT[],2,0),")"),"")</f>
        <v>(20 PCT)</v>
      </c>
      <c r="H960" s="1" t="str">
        <f>IFERROR((VLOOKUP(Tabela_prod_oc[[#This Row],[PRODUTO]],Tabela_QTD_PCT[],2,0)),"")</f>
        <v>PCT</v>
      </c>
      <c r="I960" s="20">
        <f>IFERROR((ROUND(Tabela_prod_oc[[#This Row],[QTD]]/VLOOKUP(Tabela_prod_oc[[#This Row],[PRODUTO]],Tabela_QTD_PCT[],3,0),2)),"0")</f>
        <v>20</v>
      </c>
      <c r="J960">
        <f>ROUNDUP(Tabela_prod_oc[[#This Row],[QTD DE PCT]],0)</f>
        <v>20</v>
      </c>
    </row>
    <row r="961" spans="1:10" hidden="1" x14ac:dyDescent="0.3">
      <c r="A961" s="1" t="s">
        <v>5031</v>
      </c>
      <c r="B961" s="12">
        <v>72</v>
      </c>
      <c r="C961" s="1" t="s">
        <v>5034</v>
      </c>
      <c r="D961" t="s">
        <v>5733</v>
      </c>
      <c r="E961" t="s">
        <v>4619</v>
      </c>
      <c r="F961" s="22">
        <v>109.86</v>
      </c>
      <c r="G961" t="str">
        <f>IFERROR(_xlfn.CONCAT("(",ROUND(Tabela_prod_oc[[#This Row],[QTD]]/VLOOKUP(Tabela_prod_oc[[#This Row],[PRODUTO]],Tabela_QTD_PCT[],3,0),2), " ", VLOOKUP(Tabela_prod_oc[[#This Row],[PRODUTO]],Tabela_QTD_PCT[],2,0),")"),"")</f>
        <v>(6 PCT)</v>
      </c>
      <c r="H961" s="1" t="str">
        <f>IFERROR((VLOOKUP(Tabela_prod_oc[[#This Row],[PRODUTO]],Tabela_QTD_PCT[],2,0)),"")</f>
        <v>PCT</v>
      </c>
      <c r="I961" s="20">
        <f>IFERROR((ROUND(Tabela_prod_oc[[#This Row],[QTD]]/VLOOKUP(Tabela_prod_oc[[#This Row],[PRODUTO]],Tabela_QTD_PCT[],3,0),2)),"0")</f>
        <v>6</v>
      </c>
      <c r="J961">
        <f>ROUNDUP(Tabela_prod_oc[[#This Row],[QTD DE PCT]],0)</f>
        <v>6</v>
      </c>
    </row>
    <row r="962" spans="1:10" hidden="1" x14ac:dyDescent="0.3">
      <c r="A962" s="1" t="s">
        <v>5031</v>
      </c>
      <c r="B962" s="12">
        <v>180</v>
      </c>
      <c r="C962" s="1" t="s">
        <v>5030</v>
      </c>
      <c r="D962" t="s">
        <v>5731</v>
      </c>
      <c r="E962" t="s">
        <v>4619</v>
      </c>
      <c r="F962" s="22">
        <v>319.8</v>
      </c>
      <c r="G962" t="str">
        <f>IFERROR(_xlfn.CONCAT("(",ROUND(Tabela_prod_oc[[#This Row],[QTD]]/VLOOKUP(Tabela_prod_oc[[#This Row],[PRODUTO]],Tabela_QTD_PCT[],3,0),2), " ", VLOOKUP(Tabela_prod_oc[[#This Row],[PRODUTO]],Tabela_QTD_PCT[],2,0),")"),"")</f>
        <v>(15 PCT)</v>
      </c>
      <c r="H962" s="1" t="str">
        <f>IFERROR((VLOOKUP(Tabela_prod_oc[[#This Row],[PRODUTO]],Tabela_QTD_PCT[],2,0)),"")</f>
        <v>PCT</v>
      </c>
      <c r="I962" s="20">
        <f>IFERROR((ROUND(Tabela_prod_oc[[#This Row],[QTD]]/VLOOKUP(Tabela_prod_oc[[#This Row],[PRODUTO]],Tabela_QTD_PCT[],3,0),2)),"0")</f>
        <v>15</v>
      </c>
      <c r="J962">
        <f>ROUNDUP(Tabela_prod_oc[[#This Row],[QTD DE PCT]],0)</f>
        <v>15</v>
      </c>
    </row>
    <row r="963" spans="1:10" hidden="1" x14ac:dyDescent="0.3">
      <c r="A963" s="1" t="s">
        <v>5562</v>
      </c>
      <c r="B963" s="12">
        <v>0</v>
      </c>
      <c r="E963" t="s">
        <v>4624</v>
      </c>
      <c r="F963" s="22">
        <v>194.4</v>
      </c>
      <c r="G963" t="str">
        <f>IFERROR(_xlfn.CONCAT("(",ROUND(Tabela_prod_oc[[#This Row],[QTD]]/VLOOKUP(Tabela_prod_oc[[#This Row],[PRODUTO]],Tabela_QTD_PCT[],3,0),2), " ", VLOOKUP(Tabela_prod_oc[[#This Row],[PRODUTO]],Tabela_QTD_PCT[],2,0),")"),"")</f>
        <v/>
      </c>
      <c r="H963" s="1" t="str">
        <f>IFERROR((VLOOKUP(Tabela_prod_oc[[#This Row],[PRODUTO]],Tabela_QTD_PCT[],2,0)),"")</f>
        <v/>
      </c>
      <c r="I963" s="20" t="str">
        <f>IFERROR((ROUND(Tabela_prod_oc[[#This Row],[QTD]]/VLOOKUP(Tabela_prod_oc[[#This Row],[PRODUTO]],Tabela_QTD_PCT[],3,0),2)),"0")</f>
        <v>0</v>
      </c>
      <c r="J963">
        <f>ROUNDUP(Tabela_prod_oc[[#This Row],[QTD DE PCT]],0)</f>
        <v>0</v>
      </c>
    </row>
    <row r="964" spans="1:10" hidden="1" x14ac:dyDescent="0.3">
      <c r="A964" s="1" t="s">
        <v>5026</v>
      </c>
      <c r="B964" s="12">
        <v>36</v>
      </c>
      <c r="C964" s="1" t="s">
        <v>5025</v>
      </c>
      <c r="D964" t="s">
        <v>5727</v>
      </c>
      <c r="E964" t="s">
        <v>4606</v>
      </c>
      <c r="F964" s="22">
        <v>57.66</v>
      </c>
      <c r="G964" t="str">
        <f>IFERROR(_xlfn.CONCAT("(",ROUND(Tabela_prod_oc[[#This Row],[QTD]]/VLOOKUP(Tabela_prod_oc[[#This Row],[PRODUTO]],Tabela_QTD_PCT[],3,0),2), " ", VLOOKUP(Tabela_prod_oc[[#This Row],[PRODUTO]],Tabela_QTD_PCT[],2,0),")"),"")</f>
        <v>(6 PCT)</v>
      </c>
      <c r="H964" s="1" t="str">
        <f>IFERROR((VLOOKUP(Tabela_prod_oc[[#This Row],[PRODUTO]],Tabela_QTD_PCT[],2,0)),"")</f>
        <v>PCT</v>
      </c>
      <c r="I964" s="20">
        <f>IFERROR((ROUND(Tabela_prod_oc[[#This Row],[QTD]]/VLOOKUP(Tabela_prod_oc[[#This Row],[PRODUTO]],Tabela_QTD_PCT[],3,0),2)),"0")</f>
        <v>6</v>
      </c>
      <c r="J964">
        <f>ROUNDUP(Tabela_prod_oc[[#This Row],[QTD DE PCT]],0)</f>
        <v>6</v>
      </c>
    </row>
    <row r="965" spans="1:10" hidden="1" x14ac:dyDescent="0.3">
      <c r="A965" s="1" t="s">
        <v>5036</v>
      </c>
      <c r="B965" s="12">
        <v>2</v>
      </c>
      <c r="C965" s="1" t="s">
        <v>5035</v>
      </c>
      <c r="D965" t="s">
        <v>5729</v>
      </c>
      <c r="E965" t="s">
        <v>4606</v>
      </c>
      <c r="F965" s="22">
        <v>14.25</v>
      </c>
      <c r="G965" t="str">
        <f>IFERROR(_xlfn.CONCAT("(",ROUND(Tabela_prod_oc[[#This Row],[QTD]]/VLOOKUP(Tabela_prod_oc[[#This Row],[PRODUTO]],Tabela_QTD_PCT[],3,0),2), " ", VLOOKUP(Tabela_prod_oc[[#This Row],[PRODUTO]],Tabela_QTD_PCT[],2,0),")"),"")</f>
        <v>(1 PCT)</v>
      </c>
      <c r="H965" s="1" t="str">
        <f>IFERROR((VLOOKUP(Tabela_prod_oc[[#This Row],[PRODUTO]],Tabela_QTD_PCT[],2,0)),"")</f>
        <v>PCT</v>
      </c>
      <c r="I965" s="20">
        <f>IFERROR((ROUND(Tabela_prod_oc[[#This Row],[QTD]]/VLOOKUP(Tabela_prod_oc[[#This Row],[PRODUTO]],Tabela_QTD_PCT[],3,0),2)),"0")</f>
        <v>1</v>
      </c>
      <c r="J965">
        <f>ROUNDUP(Tabela_prod_oc[[#This Row],[QTD DE PCT]],0)</f>
        <v>1</v>
      </c>
    </row>
    <row r="966" spans="1:10" hidden="1" x14ac:dyDescent="0.3">
      <c r="A966" s="1" t="s">
        <v>5559</v>
      </c>
      <c r="B966" s="12">
        <v>0</v>
      </c>
      <c r="E966" t="s">
        <v>4616</v>
      </c>
      <c r="F966" s="22">
        <v>2610.7199999999998</v>
      </c>
      <c r="G966" t="str">
        <f>IFERROR(_xlfn.CONCAT("(",ROUND(Tabela_prod_oc[[#This Row],[QTD]]/VLOOKUP(Tabela_prod_oc[[#This Row],[PRODUTO]],Tabela_QTD_PCT[],3,0),2), " ", VLOOKUP(Tabela_prod_oc[[#This Row],[PRODUTO]],Tabela_QTD_PCT[],2,0),")"),"")</f>
        <v/>
      </c>
      <c r="H966" s="1" t="str">
        <f>IFERROR((VLOOKUP(Tabela_prod_oc[[#This Row],[PRODUTO]],Tabela_QTD_PCT[],2,0)),"")</f>
        <v/>
      </c>
      <c r="I966" s="20" t="str">
        <f>IFERROR((ROUND(Tabela_prod_oc[[#This Row],[QTD]]/VLOOKUP(Tabela_prod_oc[[#This Row],[PRODUTO]],Tabela_QTD_PCT[],3,0),2)),"0")</f>
        <v>0</v>
      </c>
      <c r="J966">
        <f>ROUNDUP(Tabela_prod_oc[[#This Row],[QTD DE PCT]],0)</f>
        <v>0</v>
      </c>
    </row>
    <row r="967" spans="1:10" hidden="1" x14ac:dyDescent="0.3">
      <c r="A967" s="1" t="s">
        <v>5037</v>
      </c>
      <c r="B967" s="12">
        <v>12</v>
      </c>
      <c r="C967" s="1" t="s">
        <v>5038</v>
      </c>
      <c r="D967" t="s">
        <v>5732</v>
      </c>
      <c r="E967" t="s">
        <v>4606</v>
      </c>
      <c r="F967" s="22">
        <v>14.88</v>
      </c>
      <c r="G967" t="str">
        <f>IFERROR(_xlfn.CONCAT("(",ROUND(Tabela_prod_oc[[#This Row],[QTD]]/VLOOKUP(Tabela_prod_oc[[#This Row],[PRODUTO]],Tabela_QTD_PCT[],3,0),2), " ", VLOOKUP(Tabela_prod_oc[[#This Row],[PRODUTO]],Tabela_QTD_PCT[],2,0),")"),"")</f>
        <v>(1 PCT)</v>
      </c>
      <c r="H967" s="1" t="str">
        <f>IFERROR((VLOOKUP(Tabela_prod_oc[[#This Row],[PRODUTO]],Tabela_QTD_PCT[],2,0)),"")</f>
        <v>PCT</v>
      </c>
      <c r="I967" s="20">
        <f>IFERROR((ROUND(Tabela_prod_oc[[#This Row],[QTD]]/VLOOKUP(Tabela_prod_oc[[#This Row],[PRODUTO]],Tabela_QTD_PCT[],3,0),2)),"0")</f>
        <v>1</v>
      </c>
      <c r="J967">
        <f>ROUNDUP(Tabela_prod_oc[[#This Row],[QTD DE PCT]],0)</f>
        <v>1</v>
      </c>
    </row>
    <row r="968" spans="1:10" hidden="1" x14ac:dyDescent="0.3">
      <c r="A968" s="1" t="s">
        <v>5557</v>
      </c>
      <c r="B968" s="12">
        <v>0</v>
      </c>
      <c r="E968" t="s">
        <v>4632</v>
      </c>
      <c r="F968" s="22">
        <v>2601.69</v>
      </c>
      <c r="G968" t="str">
        <f>IFERROR(_xlfn.CONCAT("(",ROUND(Tabela_prod_oc[[#This Row],[QTD]]/VLOOKUP(Tabela_prod_oc[[#This Row],[PRODUTO]],Tabela_QTD_PCT[],3,0),2), " ", VLOOKUP(Tabela_prod_oc[[#This Row],[PRODUTO]],Tabela_QTD_PCT[],2,0),")"),"")</f>
        <v/>
      </c>
      <c r="H968" s="1" t="str">
        <f>IFERROR((VLOOKUP(Tabela_prod_oc[[#This Row],[PRODUTO]],Tabela_QTD_PCT[],2,0)),"")</f>
        <v/>
      </c>
      <c r="I968" s="20" t="str">
        <f>IFERROR((ROUND(Tabela_prod_oc[[#This Row],[QTD]]/VLOOKUP(Tabela_prod_oc[[#This Row],[PRODUTO]],Tabela_QTD_PCT[],3,0),2)),"0")</f>
        <v>0</v>
      </c>
      <c r="J968">
        <f>ROUNDUP(Tabela_prod_oc[[#This Row],[QTD DE PCT]],0)</f>
        <v>0</v>
      </c>
    </row>
    <row r="969" spans="1:10" hidden="1" x14ac:dyDescent="0.3">
      <c r="A969" s="1" t="s">
        <v>5029</v>
      </c>
      <c r="B969" s="12">
        <v>12</v>
      </c>
      <c r="C969" s="1" t="s">
        <v>5030</v>
      </c>
      <c r="D969" t="s">
        <v>5731</v>
      </c>
      <c r="E969" t="s">
        <v>4606</v>
      </c>
      <c r="F969" s="22">
        <v>16.66</v>
      </c>
      <c r="G969" t="str">
        <f>IFERROR(_xlfn.CONCAT("(",ROUND(Tabela_prod_oc[[#This Row],[QTD]]/VLOOKUP(Tabela_prod_oc[[#This Row],[PRODUTO]],Tabela_QTD_PCT[],3,0),2), " ", VLOOKUP(Tabela_prod_oc[[#This Row],[PRODUTO]],Tabela_QTD_PCT[],2,0),")"),"")</f>
        <v>(1 PCT)</v>
      </c>
      <c r="H969" s="1" t="str">
        <f>IFERROR((VLOOKUP(Tabela_prod_oc[[#This Row],[PRODUTO]],Tabela_QTD_PCT[],2,0)),"")</f>
        <v>PCT</v>
      </c>
      <c r="I969" s="20">
        <f>IFERROR((ROUND(Tabela_prod_oc[[#This Row],[QTD]]/VLOOKUP(Tabela_prod_oc[[#This Row],[PRODUTO]],Tabela_QTD_PCT[],3,0),2)),"0")</f>
        <v>1</v>
      </c>
      <c r="J969">
        <f>ROUNDUP(Tabela_prod_oc[[#This Row],[QTD DE PCT]],0)</f>
        <v>1</v>
      </c>
    </row>
    <row r="970" spans="1:10" hidden="1" x14ac:dyDescent="0.3">
      <c r="A970" s="1" t="s">
        <v>5555</v>
      </c>
      <c r="B970" s="12">
        <v>0</v>
      </c>
      <c r="E970" t="s">
        <v>4636</v>
      </c>
      <c r="F970" s="22">
        <v>448.07</v>
      </c>
      <c r="G970" t="str">
        <f>IFERROR(_xlfn.CONCAT("(",ROUND(Tabela_prod_oc[[#This Row],[QTD]]/VLOOKUP(Tabela_prod_oc[[#This Row],[PRODUTO]],Tabela_QTD_PCT[],3,0),2), " ", VLOOKUP(Tabela_prod_oc[[#This Row],[PRODUTO]],Tabela_QTD_PCT[],2,0),")"),"")</f>
        <v/>
      </c>
      <c r="H970" s="1" t="str">
        <f>IFERROR((VLOOKUP(Tabela_prod_oc[[#This Row],[PRODUTO]],Tabela_QTD_PCT[],2,0)),"")</f>
        <v/>
      </c>
      <c r="I970" s="20" t="str">
        <f>IFERROR((ROUND(Tabela_prod_oc[[#This Row],[QTD]]/VLOOKUP(Tabela_prod_oc[[#This Row],[PRODUTO]],Tabela_QTD_PCT[],3,0),2)),"0")</f>
        <v>0</v>
      </c>
      <c r="J970">
        <f>ROUNDUP(Tabela_prod_oc[[#This Row],[QTD DE PCT]],0)</f>
        <v>0</v>
      </c>
    </row>
    <row r="971" spans="1:10" hidden="1" x14ac:dyDescent="0.3">
      <c r="A971" s="1" t="s">
        <v>5041</v>
      </c>
      <c r="B971" s="12">
        <v>60</v>
      </c>
      <c r="C971" s="1" t="s">
        <v>5042</v>
      </c>
      <c r="D971" t="s">
        <v>5730</v>
      </c>
      <c r="E971" t="s">
        <v>4606</v>
      </c>
      <c r="F971" s="22">
        <v>109.35</v>
      </c>
      <c r="G971" t="str">
        <f>IFERROR(_xlfn.CONCAT("(",ROUND(Tabela_prod_oc[[#This Row],[QTD]]/VLOOKUP(Tabela_prod_oc[[#This Row],[PRODUTO]],Tabela_QTD_PCT[],3,0),2), " ", VLOOKUP(Tabela_prod_oc[[#This Row],[PRODUTO]],Tabela_QTD_PCT[],2,0),")"),"")</f>
        <v>(5 PCT)</v>
      </c>
      <c r="H971" s="1" t="str">
        <f>IFERROR((VLOOKUP(Tabela_prod_oc[[#This Row],[PRODUTO]],Tabela_QTD_PCT[],2,0)),"")</f>
        <v>PCT</v>
      </c>
      <c r="I971" s="20">
        <f>IFERROR((ROUND(Tabela_prod_oc[[#This Row],[QTD]]/VLOOKUP(Tabela_prod_oc[[#This Row],[PRODUTO]],Tabela_QTD_PCT[],3,0),2)),"0")</f>
        <v>5</v>
      </c>
      <c r="J971">
        <f>ROUNDUP(Tabela_prod_oc[[#This Row],[QTD DE PCT]],0)</f>
        <v>5</v>
      </c>
    </row>
    <row r="972" spans="1:10" hidden="1" x14ac:dyDescent="0.3">
      <c r="A972" s="1" t="s">
        <v>5554</v>
      </c>
      <c r="B972" s="12">
        <v>0</v>
      </c>
      <c r="E972" t="s">
        <v>4619</v>
      </c>
      <c r="F972" s="22">
        <v>39962.1</v>
      </c>
      <c r="G972" t="str">
        <f>IFERROR(_xlfn.CONCAT("(",ROUND(Tabela_prod_oc[[#This Row],[QTD]]/VLOOKUP(Tabela_prod_oc[[#This Row],[PRODUTO]],Tabela_QTD_PCT[],3,0),2), " ", VLOOKUP(Tabela_prod_oc[[#This Row],[PRODUTO]],Tabela_QTD_PCT[],2,0),")"),"")</f>
        <v/>
      </c>
      <c r="H972" s="1" t="str">
        <f>IFERROR((VLOOKUP(Tabela_prod_oc[[#This Row],[PRODUTO]],Tabela_QTD_PCT[],2,0)),"")</f>
        <v/>
      </c>
      <c r="I972" s="20" t="str">
        <f>IFERROR((ROUND(Tabela_prod_oc[[#This Row],[QTD]]/VLOOKUP(Tabela_prod_oc[[#This Row],[PRODUTO]],Tabela_QTD_PCT[],3,0),2)),"0")</f>
        <v>0</v>
      </c>
      <c r="J972">
        <f>ROUNDUP(Tabela_prod_oc[[#This Row],[QTD DE PCT]],0)</f>
        <v>0</v>
      </c>
    </row>
    <row r="973" spans="1:10" hidden="1" x14ac:dyDescent="0.3">
      <c r="A973" s="1" t="s">
        <v>5024</v>
      </c>
      <c r="B973" s="12">
        <v>24</v>
      </c>
      <c r="C973" s="1" t="s">
        <v>5032</v>
      </c>
      <c r="D973" t="s">
        <v>5728</v>
      </c>
      <c r="E973" t="s">
        <v>4606</v>
      </c>
      <c r="F973" s="22">
        <v>18.8</v>
      </c>
      <c r="G973" t="str">
        <f>IFERROR(_xlfn.CONCAT("(",ROUND(Tabela_prod_oc[[#This Row],[QTD]]/VLOOKUP(Tabela_prod_oc[[#This Row],[PRODUTO]],Tabela_QTD_PCT[],3,0),2), " ", VLOOKUP(Tabela_prod_oc[[#This Row],[PRODUTO]],Tabela_QTD_PCT[],2,0),")"),"")</f>
        <v>(2 PCT)</v>
      </c>
      <c r="H973" s="1" t="str">
        <f>IFERROR((VLOOKUP(Tabela_prod_oc[[#This Row],[PRODUTO]],Tabela_QTD_PCT[],2,0)),"")</f>
        <v>PCT</v>
      </c>
      <c r="I973" s="20">
        <f>IFERROR((ROUND(Tabela_prod_oc[[#This Row],[QTD]]/VLOOKUP(Tabela_prod_oc[[#This Row],[PRODUTO]],Tabela_QTD_PCT[],3,0),2)),"0")</f>
        <v>2</v>
      </c>
      <c r="J973">
        <f>ROUNDUP(Tabela_prod_oc[[#This Row],[QTD DE PCT]],0)</f>
        <v>2</v>
      </c>
    </row>
    <row r="974" spans="1:10" hidden="1" x14ac:dyDescent="0.3">
      <c r="A974" s="1" t="s">
        <v>5024</v>
      </c>
      <c r="B974" s="12">
        <v>2</v>
      </c>
      <c r="C974" s="1" t="s">
        <v>5035</v>
      </c>
      <c r="D974" t="s">
        <v>5729</v>
      </c>
      <c r="E974" t="s">
        <v>4606</v>
      </c>
      <c r="F974" s="22">
        <v>12.79</v>
      </c>
      <c r="G974" t="str">
        <f>IFERROR(_xlfn.CONCAT("(",ROUND(Tabela_prod_oc[[#This Row],[QTD]]/VLOOKUP(Tabela_prod_oc[[#This Row],[PRODUTO]],Tabela_QTD_PCT[],3,0),2), " ", VLOOKUP(Tabela_prod_oc[[#This Row],[PRODUTO]],Tabela_QTD_PCT[],2,0),")"),"")</f>
        <v>(1 PCT)</v>
      </c>
      <c r="H974" s="1" t="str">
        <f>IFERROR((VLOOKUP(Tabela_prod_oc[[#This Row],[PRODUTO]],Tabela_QTD_PCT[],2,0)),"")</f>
        <v>PCT</v>
      </c>
      <c r="I974" s="20">
        <f>IFERROR((ROUND(Tabela_prod_oc[[#This Row],[QTD]]/VLOOKUP(Tabela_prod_oc[[#This Row],[PRODUTO]],Tabela_QTD_PCT[],3,0),2)),"0")</f>
        <v>1</v>
      </c>
      <c r="J974">
        <f>ROUNDUP(Tabela_prod_oc[[#This Row],[QTD DE PCT]],0)</f>
        <v>1</v>
      </c>
    </row>
    <row r="975" spans="1:10" hidden="1" x14ac:dyDescent="0.3">
      <c r="A975" s="1" t="s">
        <v>5024</v>
      </c>
      <c r="B975" s="12">
        <v>6</v>
      </c>
      <c r="C975" s="1" t="s">
        <v>5025</v>
      </c>
      <c r="D975" t="s">
        <v>5727</v>
      </c>
      <c r="E975" t="s">
        <v>4606</v>
      </c>
      <c r="F975" s="22">
        <v>11.76</v>
      </c>
      <c r="G975" t="str">
        <f>IFERROR(_xlfn.CONCAT("(",ROUND(Tabela_prod_oc[[#This Row],[QTD]]/VLOOKUP(Tabela_prod_oc[[#This Row],[PRODUTO]],Tabela_QTD_PCT[],3,0),2), " ", VLOOKUP(Tabela_prod_oc[[#This Row],[PRODUTO]],Tabela_QTD_PCT[],2,0),")"),"")</f>
        <v>(1 PCT)</v>
      </c>
      <c r="H975" s="1" t="str">
        <f>IFERROR((VLOOKUP(Tabela_prod_oc[[#This Row],[PRODUTO]],Tabela_QTD_PCT[],2,0)),"")</f>
        <v>PCT</v>
      </c>
      <c r="I975" s="20">
        <f>IFERROR((ROUND(Tabela_prod_oc[[#This Row],[QTD]]/VLOOKUP(Tabela_prod_oc[[#This Row],[PRODUTO]],Tabela_QTD_PCT[],3,0),2)),"0")</f>
        <v>1</v>
      </c>
      <c r="J975">
        <f>ROUNDUP(Tabela_prod_oc[[#This Row],[QTD DE PCT]],0)</f>
        <v>1</v>
      </c>
    </row>
    <row r="976" spans="1:10" hidden="1" x14ac:dyDescent="0.3">
      <c r="A976" s="1" t="s">
        <v>5027</v>
      </c>
      <c r="B976" s="12">
        <v>12</v>
      </c>
      <c r="C976" s="1" t="s">
        <v>5028</v>
      </c>
      <c r="D976" t="s">
        <v>5726</v>
      </c>
      <c r="E976" t="s">
        <v>4606</v>
      </c>
      <c r="F976" s="22">
        <v>21.08</v>
      </c>
      <c r="G976" t="str">
        <f>IFERROR(_xlfn.CONCAT("(",ROUND(Tabela_prod_oc[[#This Row],[QTD]]/VLOOKUP(Tabela_prod_oc[[#This Row],[PRODUTO]],Tabela_QTD_PCT[],3,0),2), " ", VLOOKUP(Tabela_prod_oc[[#This Row],[PRODUTO]],Tabela_QTD_PCT[],2,0),")"),"")</f>
        <v>(2 PCT)</v>
      </c>
      <c r="H976" s="1" t="str">
        <f>IFERROR((VLOOKUP(Tabela_prod_oc[[#This Row],[PRODUTO]],Tabela_QTD_PCT[],2,0)),"")</f>
        <v>PCT</v>
      </c>
      <c r="I976" s="20">
        <f>IFERROR((ROUND(Tabela_prod_oc[[#This Row],[QTD]]/VLOOKUP(Tabela_prod_oc[[#This Row],[PRODUTO]],Tabela_QTD_PCT[],3,0),2)),"0")</f>
        <v>2</v>
      </c>
      <c r="J976">
        <f>ROUNDUP(Tabela_prod_oc[[#This Row],[QTD DE PCT]],0)</f>
        <v>2</v>
      </c>
    </row>
    <row r="977" spans="1:10" hidden="1" x14ac:dyDescent="0.3">
      <c r="A977" s="1" t="s">
        <v>5551</v>
      </c>
      <c r="B977" s="12">
        <v>0</v>
      </c>
      <c r="E977" t="s">
        <v>4628</v>
      </c>
      <c r="F977" s="22">
        <v>1253.78</v>
      </c>
      <c r="G977" t="str">
        <f>IFERROR(_xlfn.CONCAT("(",ROUND(Tabela_prod_oc[[#This Row],[QTD]]/VLOOKUP(Tabela_prod_oc[[#This Row],[PRODUTO]],Tabela_QTD_PCT[],3,0),2), " ", VLOOKUP(Tabela_prod_oc[[#This Row],[PRODUTO]],Tabela_QTD_PCT[],2,0),")"),"")</f>
        <v/>
      </c>
      <c r="H977" s="1" t="str">
        <f>IFERROR((VLOOKUP(Tabela_prod_oc[[#This Row],[PRODUTO]],Tabela_QTD_PCT[],2,0)),"")</f>
        <v/>
      </c>
      <c r="I977" s="20" t="str">
        <f>IFERROR((ROUND(Tabela_prod_oc[[#This Row],[QTD]]/VLOOKUP(Tabela_prod_oc[[#This Row],[PRODUTO]],Tabela_QTD_PCT[],3,0),2)),"0")</f>
        <v>0</v>
      </c>
      <c r="J977">
        <f>ROUNDUP(Tabela_prod_oc[[#This Row],[QTD DE PCT]],0)</f>
        <v>0</v>
      </c>
    </row>
    <row r="978" spans="1:10" hidden="1" x14ac:dyDescent="0.3">
      <c r="A978" s="1" t="s">
        <v>5039</v>
      </c>
      <c r="B978" s="12">
        <v>60</v>
      </c>
      <c r="C978" s="1" t="s">
        <v>5040</v>
      </c>
      <c r="D978" t="s">
        <v>5725</v>
      </c>
      <c r="E978" t="s">
        <v>4619</v>
      </c>
      <c r="F978" s="22">
        <v>119.95</v>
      </c>
      <c r="G978" t="str">
        <f>IFERROR(_xlfn.CONCAT("(",ROUND(Tabela_prod_oc[[#This Row],[QTD]]/VLOOKUP(Tabela_prod_oc[[#This Row],[PRODUTO]],Tabela_QTD_PCT[],3,0),2), " ", VLOOKUP(Tabela_prod_oc[[#This Row],[PRODUTO]],Tabela_QTD_PCT[],2,0),")"),"")</f>
        <v>(5 PCT)</v>
      </c>
      <c r="H978" s="1" t="str">
        <f>IFERROR((VLOOKUP(Tabela_prod_oc[[#This Row],[PRODUTO]],Tabela_QTD_PCT[],2,0)),"")</f>
        <v>PCT</v>
      </c>
      <c r="I978" s="20">
        <f>IFERROR((ROUND(Tabela_prod_oc[[#This Row],[QTD]]/VLOOKUP(Tabela_prod_oc[[#This Row],[PRODUTO]],Tabela_QTD_PCT[],3,0),2)),"0")</f>
        <v>5</v>
      </c>
      <c r="J978">
        <f>ROUNDUP(Tabela_prod_oc[[#This Row],[QTD DE PCT]],0)</f>
        <v>5</v>
      </c>
    </row>
    <row r="979" spans="1:10" hidden="1" x14ac:dyDescent="0.3">
      <c r="A979" s="1" t="s">
        <v>5548</v>
      </c>
      <c r="B979" s="12">
        <v>18</v>
      </c>
      <c r="C979" s="1" t="s">
        <v>5025</v>
      </c>
      <c r="D979" t="s">
        <v>5727</v>
      </c>
      <c r="E979" t="s">
        <v>4609</v>
      </c>
      <c r="F979" s="22">
        <v>25.95</v>
      </c>
      <c r="G979" t="str">
        <f>IFERROR(_xlfn.CONCAT("(",ROUND(Tabela_prod_oc[[#This Row],[QTD]]/VLOOKUP(Tabela_prod_oc[[#This Row],[PRODUTO]],Tabela_QTD_PCT[],3,0),2), " ", VLOOKUP(Tabela_prod_oc[[#This Row],[PRODUTO]],Tabela_QTD_PCT[],2,0),")"),"")</f>
        <v>(3 PCT)</v>
      </c>
      <c r="H979" s="1" t="str">
        <f>IFERROR((VLOOKUP(Tabela_prod_oc[[#This Row],[PRODUTO]],Tabela_QTD_PCT[],2,0)),"")</f>
        <v>PCT</v>
      </c>
      <c r="I979" s="20">
        <f>IFERROR((ROUND(Tabela_prod_oc[[#This Row],[QTD]]/VLOOKUP(Tabela_prod_oc[[#This Row],[PRODUTO]],Tabela_QTD_PCT[],3,0),2)),"0")</f>
        <v>3</v>
      </c>
      <c r="J979">
        <f>ROUNDUP(Tabela_prod_oc[[#This Row],[QTD DE PCT]],0)</f>
        <v>3</v>
      </c>
    </row>
    <row r="980" spans="1:10" hidden="1" x14ac:dyDescent="0.3">
      <c r="A980" s="1" t="s">
        <v>5548</v>
      </c>
      <c r="B980" s="12">
        <v>12</v>
      </c>
      <c r="C980" s="1" t="s">
        <v>5712</v>
      </c>
      <c r="D980" t="s">
        <v>5734</v>
      </c>
      <c r="E980" t="s">
        <v>4609</v>
      </c>
      <c r="F980" s="22">
        <v>9.8699999999999992</v>
      </c>
      <c r="G980" t="str">
        <f>IFERROR(_xlfn.CONCAT("(",ROUND(Tabela_prod_oc[[#This Row],[QTD]]/VLOOKUP(Tabela_prod_oc[[#This Row],[PRODUTO]],Tabela_QTD_PCT[],3,0),2), " ", VLOOKUP(Tabela_prod_oc[[#This Row],[PRODUTO]],Tabela_QTD_PCT[],2,0),")"),"")</f>
        <v>(1 PCT)</v>
      </c>
      <c r="H980" s="1" t="str">
        <f>IFERROR((VLOOKUP(Tabela_prod_oc[[#This Row],[PRODUTO]],Tabela_QTD_PCT[],2,0)),"")</f>
        <v>PCT</v>
      </c>
      <c r="I980" s="20">
        <f>IFERROR((ROUND(Tabela_prod_oc[[#This Row],[QTD]]/VLOOKUP(Tabela_prod_oc[[#This Row],[PRODUTO]],Tabela_QTD_PCT[],3,0),2)),"0")</f>
        <v>1</v>
      </c>
      <c r="J980">
        <f>ROUNDUP(Tabela_prod_oc[[#This Row],[QTD DE PCT]],0)</f>
        <v>1</v>
      </c>
    </row>
    <row r="981" spans="1:10" hidden="1" x14ac:dyDescent="0.3">
      <c r="A981" s="1" t="s">
        <v>5548</v>
      </c>
      <c r="B981" s="12">
        <v>336</v>
      </c>
      <c r="C981" s="1" t="s">
        <v>5716</v>
      </c>
      <c r="D981" t="s">
        <v>5738</v>
      </c>
      <c r="E981" t="s">
        <v>4609</v>
      </c>
      <c r="F981" s="22">
        <v>126.28</v>
      </c>
      <c r="G981" t="str">
        <f>IFERROR(_xlfn.CONCAT("(",ROUND(Tabela_prod_oc[[#This Row],[QTD]]/VLOOKUP(Tabela_prod_oc[[#This Row],[PRODUTO]],Tabela_QTD_PCT[],3,0),2), " ", VLOOKUP(Tabela_prod_oc[[#This Row],[PRODUTO]],Tabela_QTD_PCT[],2,0),")"),"")</f>
        <v>(7 CX)</v>
      </c>
      <c r="H981" s="1" t="str">
        <f>IFERROR((VLOOKUP(Tabela_prod_oc[[#This Row],[PRODUTO]],Tabela_QTD_PCT[],2,0)),"")</f>
        <v>CX</v>
      </c>
      <c r="I981" s="20">
        <f>IFERROR((ROUND(Tabela_prod_oc[[#This Row],[QTD]]/VLOOKUP(Tabela_prod_oc[[#This Row],[PRODUTO]],Tabela_QTD_PCT[],3,0),2)),"0")</f>
        <v>7</v>
      </c>
      <c r="J981">
        <f>ROUNDUP(Tabela_prod_oc[[#This Row],[QTD DE PCT]],0)</f>
        <v>7</v>
      </c>
    </row>
    <row r="982" spans="1:10" hidden="1" x14ac:dyDescent="0.3">
      <c r="A982" s="1" t="s">
        <v>5548</v>
      </c>
      <c r="B982" s="12">
        <v>336</v>
      </c>
      <c r="C982" s="1" t="s">
        <v>5717</v>
      </c>
      <c r="D982" t="s">
        <v>5739</v>
      </c>
      <c r="E982" t="s">
        <v>4609</v>
      </c>
      <c r="F982" s="22">
        <v>140.84</v>
      </c>
      <c r="G982" t="str">
        <f>IFERROR(_xlfn.CONCAT("(",ROUND(Tabela_prod_oc[[#This Row],[QTD]]/VLOOKUP(Tabela_prod_oc[[#This Row],[PRODUTO]],Tabela_QTD_PCT[],3,0),2), " ", VLOOKUP(Tabela_prod_oc[[#This Row],[PRODUTO]],Tabela_QTD_PCT[],2,0),")"),"")</f>
        <v>(7 CX)</v>
      </c>
      <c r="H982" s="1" t="str">
        <f>IFERROR((VLOOKUP(Tabela_prod_oc[[#This Row],[PRODUTO]],Tabela_QTD_PCT[],2,0)),"")</f>
        <v>CX</v>
      </c>
      <c r="I982" s="20">
        <f>IFERROR((ROUND(Tabela_prod_oc[[#This Row],[QTD]]/VLOOKUP(Tabela_prod_oc[[#This Row],[PRODUTO]],Tabela_QTD_PCT[],3,0),2)),"0")</f>
        <v>7</v>
      </c>
      <c r="J982">
        <f>ROUNDUP(Tabela_prod_oc[[#This Row],[QTD DE PCT]],0)</f>
        <v>7</v>
      </c>
    </row>
    <row r="983" spans="1:10" hidden="1" x14ac:dyDescent="0.3">
      <c r="A983" s="1" t="s">
        <v>5548</v>
      </c>
      <c r="B983" s="12">
        <v>35</v>
      </c>
      <c r="C983" s="1" t="s">
        <v>5035</v>
      </c>
      <c r="D983" t="s">
        <v>5729</v>
      </c>
      <c r="E983" t="s">
        <v>4609</v>
      </c>
      <c r="F983" s="22">
        <v>313.25</v>
      </c>
      <c r="G983" t="str">
        <f>IFERROR(_xlfn.CONCAT("(",ROUND(Tabela_prod_oc[[#This Row],[QTD]]/VLOOKUP(Tabela_prod_oc[[#This Row],[PRODUTO]],Tabela_QTD_PCT[],3,0),2), " ", VLOOKUP(Tabela_prod_oc[[#This Row],[PRODUTO]],Tabela_QTD_PCT[],2,0),")"),"")</f>
        <v>(17,5 PCT)</v>
      </c>
      <c r="H983" s="1" t="str">
        <f>IFERROR((VLOOKUP(Tabela_prod_oc[[#This Row],[PRODUTO]],Tabela_QTD_PCT[],2,0)),"")</f>
        <v>PCT</v>
      </c>
      <c r="I983" s="20">
        <f>IFERROR((ROUND(Tabela_prod_oc[[#This Row],[QTD]]/VLOOKUP(Tabela_prod_oc[[#This Row],[PRODUTO]],Tabela_QTD_PCT[],3,0),2)),"0")</f>
        <v>17.5</v>
      </c>
      <c r="J983">
        <f>ROUNDUP(Tabela_prod_oc[[#This Row],[QTD DE PCT]],0)</f>
        <v>18</v>
      </c>
    </row>
    <row r="984" spans="1:10" hidden="1" x14ac:dyDescent="0.3">
      <c r="A984" s="1" t="s">
        <v>5547</v>
      </c>
      <c r="B984" s="12">
        <v>0</v>
      </c>
      <c r="E984" t="s">
        <v>4632</v>
      </c>
      <c r="F984" s="22">
        <v>1617.2</v>
      </c>
      <c r="G984" t="str">
        <f>IFERROR(_xlfn.CONCAT("(",ROUND(Tabela_prod_oc[[#This Row],[QTD]]/VLOOKUP(Tabela_prod_oc[[#This Row],[PRODUTO]],Tabela_QTD_PCT[],3,0),2), " ", VLOOKUP(Tabela_prod_oc[[#This Row],[PRODUTO]],Tabela_QTD_PCT[],2,0),")"),"")</f>
        <v/>
      </c>
      <c r="H984" s="1" t="str">
        <f>IFERROR((VLOOKUP(Tabela_prod_oc[[#This Row],[PRODUTO]],Tabela_QTD_PCT[],2,0)),"")</f>
        <v/>
      </c>
      <c r="I984" s="20" t="str">
        <f>IFERROR((ROUND(Tabela_prod_oc[[#This Row],[QTD]]/VLOOKUP(Tabela_prod_oc[[#This Row],[PRODUTO]],Tabela_QTD_PCT[],3,0),2)),"0")</f>
        <v>0</v>
      </c>
      <c r="J984">
        <f>ROUNDUP(Tabela_prod_oc[[#This Row],[QTD DE PCT]],0)</f>
        <v>0</v>
      </c>
    </row>
    <row r="985" spans="1:10" hidden="1" x14ac:dyDescent="0.3">
      <c r="A985" s="1" t="s">
        <v>5546</v>
      </c>
      <c r="B985" s="12">
        <v>0</v>
      </c>
      <c r="E985" t="s">
        <v>4636</v>
      </c>
      <c r="F985" s="22">
        <v>231</v>
      </c>
      <c r="G985" t="str">
        <f>IFERROR(_xlfn.CONCAT("(",ROUND(Tabela_prod_oc[[#This Row],[QTD]]/VLOOKUP(Tabela_prod_oc[[#This Row],[PRODUTO]],Tabela_QTD_PCT[],3,0),2), " ", VLOOKUP(Tabela_prod_oc[[#This Row],[PRODUTO]],Tabela_QTD_PCT[],2,0),")"),"")</f>
        <v/>
      </c>
      <c r="H985" s="1" t="str">
        <f>IFERROR((VLOOKUP(Tabela_prod_oc[[#This Row],[PRODUTO]],Tabela_QTD_PCT[],2,0)),"")</f>
        <v/>
      </c>
      <c r="I985" s="20" t="str">
        <f>IFERROR((ROUND(Tabela_prod_oc[[#This Row],[QTD]]/VLOOKUP(Tabela_prod_oc[[#This Row],[PRODUTO]],Tabela_QTD_PCT[],3,0),2)),"0")</f>
        <v>0</v>
      </c>
      <c r="J985">
        <f>ROUNDUP(Tabela_prod_oc[[#This Row],[QTD DE PCT]],0)</f>
        <v>0</v>
      </c>
    </row>
    <row r="986" spans="1:10" hidden="1" x14ac:dyDescent="0.3">
      <c r="A986" s="1" t="s">
        <v>5545</v>
      </c>
      <c r="B986" s="12">
        <v>60</v>
      </c>
      <c r="C986" s="1" t="s">
        <v>5042</v>
      </c>
      <c r="D986" t="s">
        <v>5730</v>
      </c>
      <c r="E986" t="s">
        <v>4624</v>
      </c>
      <c r="F986" s="22">
        <v>118.9</v>
      </c>
      <c r="G986" t="str">
        <f>IFERROR(_xlfn.CONCAT("(",ROUND(Tabela_prod_oc[[#This Row],[QTD]]/VLOOKUP(Tabela_prod_oc[[#This Row],[PRODUTO]],Tabela_QTD_PCT[],3,0),2), " ", VLOOKUP(Tabela_prod_oc[[#This Row],[PRODUTO]],Tabela_QTD_PCT[],2,0),")"),"")</f>
        <v>(5 PCT)</v>
      </c>
      <c r="H986" s="1" t="str">
        <f>IFERROR((VLOOKUP(Tabela_prod_oc[[#This Row],[PRODUTO]],Tabela_QTD_PCT[],2,0)),"")</f>
        <v>PCT</v>
      </c>
      <c r="I986" s="20">
        <f>IFERROR((ROUND(Tabela_prod_oc[[#This Row],[QTD]]/VLOOKUP(Tabela_prod_oc[[#This Row],[PRODUTO]],Tabela_QTD_PCT[],3,0),2)),"0")</f>
        <v>5</v>
      </c>
      <c r="J986">
        <f>ROUNDUP(Tabela_prod_oc[[#This Row],[QTD DE PCT]],0)</f>
        <v>5</v>
      </c>
    </row>
    <row r="987" spans="1:10" hidden="1" x14ac:dyDescent="0.3">
      <c r="A987" s="1" t="s">
        <v>5544</v>
      </c>
      <c r="B987" s="12">
        <v>5</v>
      </c>
      <c r="C987" s="1" t="s">
        <v>5777</v>
      </c>
      <c r="D987" t="s">
        <v>5778</v>
      </c>
      <c r="E987" t="s">
        <v>4607</v>
      </c>
      <c r="F987" s="22">
        <v>19.57</v>
      </c>
      <c r="G987" t="str">
        <f>IFERROR(_xlfn.CONCAT("(",ROUND(Tabela_prod_oc[[#This Row],[QTD]]/VLOOKUP(Tabela_prod_oc[[#This Row],[PRODUTO]],Tabela_QTD_PCT[],3,0),2), " ", VLOOKUP(Tabela_prod_oc[[#This Row],[PRODUTO]],Tabela_QTD_PCT[],2,0),")"),"")</f>
        <v>(0,83 PCT)</v>
      </c>
      <c r="H987" s="1" t="str">
        <f>IFERROR((VLOOKUP(Tabela_prod_oc[[#This Row],[PRODUTO]],Tabela_QTD_PCT[],2,0)),"")</f>
        <v>PCT</v>
      </c>
      <c r="I987" s="20">
        <f>IFERROR((ROUND(Tabela_prod_oc[[#This Row],[QTD]]/VLOOKUP(Tabela_prod_oc[[#This Row],[PRODUTO]],Tabela_QTD_PCT[],3,0),2)),"0")</f>
        <v>0.83</v>
      </c>
      <c r="J987">
        <f>ROUNDUP(Tabela_prod_oc[[#This Row],[QTD DE PCT]],0)</f>
        <v>1</v>
      </c>
    </row>
    <row r="988" spans="1:10" hidden="1" x14ac:dyDescent="0.3">
      <c r="A988" s="1" t="s">
        <v>5544</v>
      </c>
      <c r="B988" s="12">
        <v>48</v>
      </c>
      <c r="C988" s="1" t="s">
        <v>5716</v>
      </c>
      <c r="D988" t="s">
        <v>5738</v>
      </c>
      <c r="E988" t="s">
        <v>4607</v>
      </c>
      <c r="F988" s="22">
        <v>24.3</v>
      </c>
      <c r="G988" t="str">
        <f>IFERROR(_xlfn.CONCAT("(",ROUND(Tabela_prod_oc[[#This Row],[QTD]]/VLOOKUP(Tabela_prod_oc[[#This Row],[PRODUTO]],Tabela_QTD_PCT[],3,0),2), " ", VLOOKUP(Tabela_prod_oc[[#This Row],[PRODUTO]],Tabela_QTD_PCT[],2,0),")"),"")</f>
        <v>(1 CX)</v>
      </c>
      <c r="H988" s="1" t="str">
        <f>IFERROR((VLOOKUP(Tabela_prod_oc[[#This Row],[PRODUTO]],Tabela_QTD_PCT[],2,0)),"")</f>
        <v>CX</v>
      </c>
      <c r="I988" s="20">
        <f>IFERROR((ROUND(Tabela_prod_oc[[#This Row],[QTD]]/VLOOKUP(Tabela_prod_oc[[#This Row],[PRODUTO]],Tabela_QTD_PCT[],3,0),2)),"0")</f>
        <v>1</v>
      </c>
      <c r="J988">
        <f>ROUNDUP(Tabela_prod_oc[[#This Row],[QTD DE PCT]],0)</f>
        <v>1</v>
      </c>
    </row>
    <row r="989" spans="1:10" hidden="1" x14ac:dyDescent="0.3">
      <c r="A989" s="1" t="s">
        <v>5544</v>
      </c>
      <c r="B989" s="12">
        <v>6</v>
      </c>
      <c r="C989" s="1" t="s">
        <v>5028</v>
      </c>
      <c r="D989" t="s">
        <v>5726</v>
      </c>
      <c r="E989" t="s">
        <v>4607</v>
      </c>
      <c r="F989" s="22">
        <v>9.33</v>
      </c>
      <c r="G989" t="str">
        <f>IFERROR(_xlfn.CONCAT("(",ROUND(Tabela_prod_oc[[#This Row],[QTD]]/VLOOKUP(Tabela_prod_oc[[#This Row],[PRODUTO]],Tabela_QTD_PCT[],3,0),2), " ", VLOOKUP(Tabela_prod_oc[[#This Row],[PRODUTO]],Tabela_QTD_PCT[],2,0),")"),"")</f>
        <v>(1 PCT)</v>
      </c>
      <c r="H989" s="1" t="str">
        <f>IFERROR((VLOOKUP(Tabela_prod_oc[[#This Row],[PRODUTO]],Tabela_QTD_PCT[],2,0)),"")</f>
        <v>PCT</v>
      </c>
      <c r="I989" s="20">
        <f>IFERROR((ROUND(Tabela_prod_oc[[#This Row],[QTD]]/VLOOKUP(Tabela_prod_oc[[#This Row],[PRODUTO]],Tabela_QTD_PCT[],3,0),2)),"0")</f>
        <v>1</v>
      </c>
      <c r="J989">
        <f>ROUNDUP(Tabela_prod_oc[[#This Row],[QTD DE PCT]],0)</f>
        <v>1</v>
      </c>
    </row>
    <row r="990" spans="1:10" hidden="1" x14ac:dyDescent="0.3">
      <c r="A990" s="1" t="s">
        <v>5543</v>
      </c>
      <c r="B990" s="12">
        <v>60</v>
      </c>
      <c r="C990" s="1" t="s">
        <v>5040</v>
      </c>
      <c r="D990" t="s">
        <v>5725</v>
      </c>
      <c r="E990" t="s">
        <v>4624</v>
      </c>
      <c r="F990" s="22">
        <v>118.9</v>
      </c>
      <c r="G990" t="str">
        <f>IFERROR(_xlfn.CONCAT("(",ROUND(Tabela_prod_oc[[#This Row],[QTD]]/VLOOKUP(Tabela_prod_oc[[#This Row],[PRODUTO]],Tabela_QTD_PCT[],3,0),2), " ", VLOOKUP(Tabela_prod_oc[[#This Row],[PRODUTO]],Tabela_QTD_PCT[],2,0),")"),"")</f>
        <v>(5 PCT)</v>
      </c>
      <c r="H990" s="1" t="str">
        <f>IFERROR((VLOOKUP(Tabela_prod_oc[[#This Row],[PRODUTO]],Tabela_QTD_PCT[],2,0)),"")</f>
        <v>PCT</v>
      </c>
      <c r="I990" s="20">
        <f>IFERROR((ROUND(Tabela_prod_oc[[#This Row],[QTD]]/VLOOKUP(Tabela_prod_oc[[#This Row],[PRODUTO]],Tabela_QTD_PCT[],3,0),2)),"0")</f>
        <v>5</v>
      </c>
      <c r="J990">
        <f>ROUNDUP(Tabela_prod_oc[[#This Row],[QTD DE PCT]],0)</f>
        <v>5</v>
      </c>
    </row>
    <row r="991" spans="1:10" hidden="1" x14ac:dyDescent="0.3">
      <c r="A991" s="1" t="s">
        <v>5541</v>
      </c>
      <c r="B991" s="12">
        <v>18</v>
      </c>
      <c r="C991" s="1" t="s">
        <v>5025</v>
      </c>
      <c r="D991" t="s">
        <v>5727</v>
      </c>
      <c r="E991" t="s">
        <v>4607</v>
      </c>
      <c r="F991" s="22">
        <v>32.25</v>
      </c>
      <c r="G991" t="str">
        <f>IFERROR(_xlfn.CONCAT("(",ROUND(Tabela_prod_oc[[#This Row],[QTD]]/VLOOKUP(Tabela_prod_oc[[#This Row],[PRODUTO]],Tabela_QTD_PCT[],3,0),2), " ", VLOOKUP(Tabela_prod_oc[[#This Row],[PRODUTO]],Tabela_QTD_PCT[],2,0),")"),"")</f>
        <v>(3 PCT)</v>
      </c>
      <c r="H991" s="1" t="str">
        <f>IFERROR((VLOOKUP(Tabela_prod_oc[[#This Row],[PRODUTO]],Tabela_QTD_PCT[],2,0)),"")</f>
        <v>PCT</v>
      </c>
      <c r="I991" s="20">
        <f>IFERROR((ROUND(Tabela_prod_oc[[#This Row],[QTD]]/VLOOKUP(Tabela_prod_oc[[#This Row],[PRODUTO]],Tabela_QTD_PCT[],3,0),2)),"0")</f>
        <v>3</v>
      </c>
      <c r="J991">
        <f>ROUNDUP(Tabela_prod_oc[[#This Row],[QTD DE PCT]],0)</f>
        <v>3</v>
      </c>
    </row>
    <row r="992" spans="1:10" hidden="1" x14ac:dyDescent="0.3">
      <c r="A992" s="1" t="s">
        <v>5540</v>
      </c>
      <c r="B992" s="12">
        <v>0</v>
      </c>
      <c r="E992" t="s">
        <v>4628</v>
      </c>
      <c r="F992" s="22">
        <v>4089</v>
      </c>
      <c r="G992" t="str">
        <f>IFERROR(_xlfn.CONCAT("(",ROUND(Tabela_prod_oc[[#This Row],[QTD]]/VLOOKUP(Tabela_prod_oc[[#This Row],[PRODUTO]],Tabela_QTD_PCT[],3,0),2), " ", VLOOKUP(Tabela_prod_oc[[#This Row],[PRODUTO]],Tabela_QTD_PCT[],2,0),")"),"")</f>
        <v/>
      </c>
      <c r="H992" s="1" t="str">
        <f>IFERROR((VLOOKUP(Tabela_prod_oc[[#This Row],[PRODUTO]],Tabela_QTD_PCT[],2,0)),"")</f>
        <v/>
      </c>
      <c r="I992" s="20" t="str">
        <f>IFERROR((ROUND(Tabela_prod_oc[[#This Row],[QTD]]/VLOOKUP(Tabela_prod_oc[[#This Row],[PRODUTO]],Tabela_QTD_PCT[],3,0),2)),"0")</f>
        <v>0</v>
      </c>
      <c r="J992">
        <f>ROUNDUP(Tabela_prod_oc[[#This Row],[QTD DE PCT]],0)</f>
        <v>0</v>
      </c>
    </row>
    <row r="993" spans="1:10" hidden="1" x14ac:dyDescent="0.3">
      <c r="A993" s="1" t="s">
        <v>5537</v>
      </c>
      <c r="B993" s="12">
        <v>0</v>
      </c>
      <c r="E993" t="s">
        <v>4618</v>
      </c>
      <c r="F993" s="22">
        <v>18313.96</v>
      </c>
      <c r="G993" t="str">
        <f>IFERROR(_xlfn.CONCAT("(",ROUND(Tabela_prod_oc[[#This Row],[QTD]]/VLOOKUP(Tabela_prod_oc[[#This Row],[PRODUTO]],Tabela_QTD_PCT[],3,0),2), " ", VLOOKUP(Tabela_prod_oc[[#This Row],[PRODUTO]],Tabela_QTD_PCT[],2,0),")"),"")</f>
        <v/>
      </c>
      <c r="H993" s="1" t="str">
        <f>IFERROR((VLOOKUP(Tabela_prod_oc[[#This Row],[PRODUTO]],Tabela_QTD_PCT[],2,0)),"")</f>
        <v/>
      </c>
      <c r="I993" s="20" t="str">
        <f>IFERROR((ROUND(Tabela_prod_oc[[#This Row],[QTD]]/VLOOKUP(Tabela_prod_oc[[#This Row],[PRODUTO]],Tabela_QTD_PCT[],3,0),2)),"0")</f>
        <v>0</v>
      </c>
      <c r="J993">
        <f>ROUNDUP(Tabela_prod_oc[[#This Row],[QTD DE PCT]],0)</f>
        <v>0</v>
      </c>
    </row>
    <row r="994" spans="1:10" hidden="1" x14ac:dyDescent="0.3">
      <c r="A994" s="1" t="s">
        <v>5536</v>
      </c>
      <c r="B994" s="12">
        <v>0</v>
      </c>
      <c r="E994" t="s">
        <v>4628</v>
      </c>
      <c r="F994" s="22">
        <v>2350.52</v>
      </c>
      <c r="G994" t="str">
        <f>IFERROR(_xlfn.CONCAT("(",ROUND(Tabela_prod_oc[[#This Row],[QTD]]/VLOOKUP(Tabela_prod_oc[[#This Row],[PRODUTO]],Tabela_QTD_PCT[],3,0),2), " ", VLOOKUP(Tabela_prod_oc[[#This Row],[PRODUTO]],Tabela_QTD_PCT[],2,0),")"),"")</f>
        <v/>
      </c>
      <c r="H994" s="1" t="str">
        <f>IFERROR((VLOOKUP(Tabela_prod_oc[[#This Row],[PRODUTO]],Tabela_QTD_PCT[],2,0)),"")</f>
        <v/>
      </c>
      <c r="I994" s="20" t="str">
        <f>IFERROR((ROUND(Tabela_prod_oc[[#This Row],[QTD]]/VLOOKUP(Tabela_prod_oc[[#This Row],[PRODUTO]],Tabela_QTD_PCT[],3,0),2)),"0")</f>
        <v>0</v>
      </c>
      <c r="J994">
        <f>ROUNDUP(Tabela_prod_oc[[#This Row],[QTD DE PCT]],0)</f>
        <v>0</v>
      </c>
    </row>
    <row r="995" spans="1:10" hidden="1" x14ac:dyDescent="0.3">
      <c r="A995" s="1" t="s">
        <v>5534</v>
      </c>
      <c r="B995" s="12">
        <v>18</v>
      </c>
      <c r="C995" s="1" t="s">
        <v>5025</v>
      </c>
      <c r="D995" t="s">
        <v>5727</v>
      </c>
      <c r="E995" t="s">
        <v>4606</v>
      </c>
      <c r="F995" s="22">
        <v>88.35</v>
      </c>
      <c r="G995" t="str">
        <f>IFERROR(_xlfn.CONCAT("(",ROUND(Tabela_prod_oc[[#This Row],[QTD]]/VLOOKUP(Tabela_prod_oc[[#This Row],[PRODUTO]],Tabela_QTD_PCT[],3,0),2), " ", VLOOKUP(Tabela_prod_oc[[#This Row],[PRODUTO]],Tabela_QTD_PCT[],2,0),")"),"")</f>
        <v>(3 PCT)</v>
      </c>
      <c r="H995" s="1" t="str">
        <f>IFERROR((VLOOKUP(Tabela_prod_oc[[#This Row],[PRODUTO]],Tabela_QTD_PCT[],2,0)),"")</f>
        <v>PCT</v>
      </c>
      <c r="I995" s="20">
        <f>IFERROR((ROUND(Tabela_prod_oc[[#This Row],[QTD]]/VLOOKUP(Tabela_prod_oc[[#This Row],[PRODUTO]],Tabela_QTD_PCT[],3,0),2)),"0")</f>
        <v>3</v>
      </c>
      <c r="J995">
        <f>ROUNDUP(Tabela_prod_oc[[#This Row],[QTD DE PCT]],0)</f>
        <v>3</v>
      </c>
    </row>
    <row r="996" spans="1:10" hidden="1" x14ac:dyDescent="0.3">
      <c r="A996" s="1" t="s">
        <v>5533</v>
      </c>
      <c r="B996" s="12">
        <v>20</v>
      </c>
      <c r="C996" s="1" t="s">
        <v>5715</v>
      </c>
      <c r="D996" t="s">
        <v>5737</v>
      </c>
      <c r="E996" t="s">
        <v>4624</v>
      </c>
      <c r="F996" s="22">
        <v>86.92</v>
      </c>
      <c r="G996" t="str">
        <f>IFERROR(_xlfn.CONCAT("(",ROUND(Tabela_prod_oc[[#This Row],[QTD]]/VLOOKUP(Tabela_prod_oc[[#This Row],[PRODUTO]],Tabela_QTD_PCT[],3,0),2), " ", VLOOKUP(Tabela_prod_oc[[#This Row],[PRODUTO]],Tabela_QTD_PCT[],2,0),")"),"")</f>
        <v>(3,33 PCT)</v>
      </c>
      <c r="H996" s="1" t="str">
        <f>IFERROR((VLOOKUP(Tabela_prod_oc[[#This Row],[PRODUTO]],Tabela_QTD_PCT[],2,0)),"")</f>
        <v>PCT</v>
      </c>
      <c r="I996" s="20">
        <f>IFERROR((ROUND(Tabela_prod_oc[[#This Row],[QTD]]/VLOOKUP(Tabela_prod_oc[[#This Row],[PRODUTO]],Tabela_QTD_PCT[],3,0),2)),"0")</f>
        <v>3.33</v>
      </c>
      <c r="J996">
        <f>ROUNDUP(Tabela_prod_oc[[#This Row],[QTD DE PCT]],0)</f>
        <v>4</v>
      </c>
    </row>
    <row r="997" spans="1:10" hidden="1" x14ac:dyDescent="0.3">
      <c r="A997" s="1" t="s">
        <v>5532</v>
      </c>
      <c r="B997" s="12">
        <v>102</v>
      </c>
      <c r="C997" s="1" t="s">
        <v>5715</v>
      </c>
      <c r="D997" t="s">
        <v>5737</v>
      </c>
      <c r="E997" t="s">
        <v>4639</v>
      </c>
      <c r="F997" s="22">
        <v>363.8</v>
      </c>
      <c r="G997" t="str">
        <f>IFERROR(_xlfn.CONCAT("(",ROUND(Tabela_prod_oc[[#This Row],[QTD]]/VLOOKUP(Tabela_prod_oc[[#This Row],[PRODUTO]],Tabela_QTD_PCT[],3,0),2), " ", VLOOKUP(Tabela_prod_oc[[#This Row],[PRODUTO]],Tabela_QTD_PCT[],2,0),")"),"")</f>
        <v>(17 PCT)</v>
      </c>
      <c r="H997" s="1" t="str">
        <f>IFERROR((VLOOKUP(Tabela_prod_oc[[#This Row],[PRODUTO]],Tabela_QTD_PCT[],2,0)),"")</f>
        <v>PCT</v>
      </c>
      <c r="I997" s="20">
        <f>IFERROR((ROUND(Tabela_prod_oc[[#This Row],[QTD]]/VLOOKUP(Tabela_prod_oc[[#This Row],[PRODUTO]],Tabela_QTD_PCT[],3,0),2)),"0")</f>
        <v>17</v>
      </c>
      <c r="J997">
        <f>ROUNDUP(Tabela_prod_oc[[#This Row],[QTD DE PCT]],0)</f>
        <v>17</v>
      </c>
    </row>
    <row r="998" spans="1:10" hidden="1" x14ac:dyDescent="0.3">
      <c r="A998" s="1" t="s">
        <v>5530</v>
      </c>
      <c r="B998" s="12">
        <v>0</v>
      </c>
      <c r="E998" t="s">
        <v>4636</v>
      </c>
      <c r="F998" s="22">
        <v>4010.77</v>
      </c>
      <c r="G998" t="str">
        <f>IFERROR(_xlfn.CONCAT("(",ROUND(Tabela_prod_oc[[#This Row],[QTD]]/VLOOKUP(Tabela_prod_oc[[#This Row],[PRODUTO]],Tabela_QTD_PCT[],3,0),2), " ", VLOOKUP(Tabela_prod_oc[[#This Row],[PRODUTO]],Tabela_QTD_PCT[],2,0),")"),"")</f>
        <v/>
      </c>
      <c r="H998" s="1" t="str">
        <f>IFERROR((VLOOKUP(Tabela_prod_oc[[#This Row],[PRODUTO]],Tabela_QTD_PCT[],2,0)),"")</f>
        <v/>
      </c>
      <c r="I998" s="20" t="str">
        <f>IFERROR((ROUND(Tabela_prod_oc[[#This Row],[QTD]]/VLOOKUP(Tabela_prod_oc[[#This Row],[PRODUTO]],Tabela_QTD_PCT[],3,0),2)),"0")</f>
        <v>0</v>
      </c>
      <c r="J998">
        <f>ROUNDUP(Tabela_prod_oc[[#This Row],[QTD DE PCT]],0)</f>
        <v>0</v>
      </c>
    </row>
    <row r="999" spans="1:10" hidden="1" x14ac:dyDescent="0.3">
      <c r="A999" s="1" t="s">
        <v>5529</v>
      </c>
      <c r="B999" s="12">
        <v>768</v>
      </c>
      <c r="C999" s="1" t="s">
        <v>5716</v>
      </c>
      <c r="D999" t="s">
        <v>5738</v>
      </c>
      <c r="E999" t="s">
        <v>4607</v>
      </c>
      <c r="F999" s="22">
        <v>388.8</v>
      </c>
      <c r="G999" t="str">
        <f>IFERROR(_xlfn.CONCAT("(",ROUND(Tabela_prod_oc[[#This Row],[QTD]]/VLOOKUP(Tabela_prod_oc[[#This Row],[PRODUTO]],Tabela_QTD_PCT[],3,0),2), " ", VLOOKUP(Tabela_prod_oc[[#This Row],[PRODUTO]],Tabela_QTD_PCT[],2,0),")"),"")</f>
        <v>(16 CX)</v>
      </c>
      <c r="H999" s="1" t="str">
        <f>IFERROR((VLOOKUP(Tabela_prod_oc[[#This Row],[PRODUTO]],Tabela_QTD_PCT[],2,0)),"")</f>
        <v>CX</v>
      </c>
      <c r="I999" s="20">
        <f>IFERROR((ROUND(Tabela_prod_oc[[#This Row],[QTD]]/VLOOKUP(Tabela_prod_oc[[#This Row],[PRODUTO]],Tabela_QTD_PCT[],3,0),2)),"0")</f>
        <v>16</v>
      </c>
      <c r="J999">
        <f>ROUNDUP(Tabela_prod_oc[[#This Row],[QTD DE PCT]],0)</f>
        <v>16</v>
      </c>
    </row>
    <row r="1000" spans="1:10" hidden="1" x14ac:dyDescent="0.3">
      <c r="A1000" s="1" t="s">
        <v>5527</v>
      </c>
      <c r="B1000" s="12">
        <v>8400</v>
      </c>
      <c r="C1000" s="1" t="s">
        <v>5028</v>
      </c>
      <c r="D1000" t="s">
        <v>5726</v>
      </c>
      <c r="E1000" t="s">
        <v>4636</v>
      </c>
      <c r="F1000" s="22">
        <v>13062</v>
      </c>
      <c r="G1000" t="str">
        <f>IFERROR(_xlfn.CONCAT("(",ROUND(Tabela_prod_oc[[#This Row],[QTD]]/VLOOKUP(Tabela_prod_oc[[#This Row],[PRODUTO]],Tabela_QTD_PCT[],3,0),2), " ", VLOOKUP(Tabela_prod_oc[[#This Row],[PRODUTO]],Tabela_QTD_PCT[],2,0),")"),"")</f>
        <v>(1400 PCT)</v>
      </c>
      <c r="H1000" s="1" t="str">
        <f>IFERROR((VLOOKUP(Tabela_prod_oc[[#This Row],[PRODUTO]],Tabela_QTD_PCT[],2,0)),"")</f>
        <v>PCT</v>
      </c>
      <c r="I1000" s="20">
        <f>IFERROR((ROUND(Tabela_prod_oc[[#This Row],[QTD]]/VLOOKUP(Tabela_prod_oc[[#This Row],[PRODUTO]],Tabela_QTD_PCT[],3,0),2)),"0")</f>
        <v>1400</v>
      </c>
      <c r="J1000">
        <f>ROUNDUP(Tabela_prod_oc[[#This Row],[QTD DE PCT]],0)</f>
        <v>1400</v>
      </c>
    </row>
    <row r="1001" spans="1:10" x14ac:dyDescent="0.3">
      <c r="A1001" s="1" t="s">
        <v>5525</v>
      </c>
      <c r="B1001" s="12">
        <v>6</v>
      </c>
      <c r="C1001" s="1" t="s">
        <v>5025</v>
      </c>
      <c r="D1001" t="s">
        <v>5727</v>
      </c>
      <c r="E1001" t="s">
        <v>4606</v>
      </c>
      <c r="F1001" s="22">
        <v>0</v>
      </c>
      <c r="G1001" t="str">
        <f>IFERROR(_xlfn.CONCAT("(",ROUND(Tabela_prod_oc[[#This Row],[QTD]]/VLOOKUP(Tabela_prod_oc[[#This Row],[PRODUTO]],Tabela_QTD_PCT[],3,0),2), " ", VLOOKUP(Tabela_prod_oc[[#This Row],[PRODUTO]],Tabela_QTD_PCT[],2,0),")"),"")</f>
        <v>(1 PCT)</v>
      </c>
      <c r="H1001" s="1" t="str">
        <f>IFERROR((VLOOKUP(Tabela_prod_oc[[#This Row],[PRODUTO]],Tabela_QTD_PCT[],2,0)),"")</f>
        <v>PCT</v>
      </c>
      <c r="I1001" s="20">
        <f>IFERROR((ROUND(Tabela_prod_oc[[#This Row],[QTD]]/VLOOKUP(Tabela_prod_oc[[#This Row],[PRODUTO]],Tabela_QTD_PCT[],3,0),2)),"0")</f>
        <v>1</v>
      </c>
      <c r="J1001">
        <f>ROUNDUP(Tabela_prod_oc[[#This Row],[QTD DE PCT]],0)</f>
        <v>1</v>
      </c>
    </row>
    <row r="1002" spans="1:10" hidden="1" x14ac:dyDescent="0.3">
      <c r="A1002" s="1" t="s">
        <v>5525</v>
      </c>
      <c r="B1002" s="12">
        <v>12</v>
      </c>
      <c r="C1002" s="1" t="s">
        <v>5712</v>
      </c>
      <c r="D1002" t="s">
        <v>5734</v>
      </c>
      <c r="E1002" t="s">
        <v>4606</v>
      </c>
      <c r="F1002" s="22">
        <v>24.87</v>
      </c>
      <c r="G1002" t="str">
        <f>IFERROR(_xlfn.CONCAT("(",ROUND(Tabela_prod_oc[[#This Row],[QTD]]/VLOOKUP(Tabela_prod_oc[[#This Row],[PRODUTO]],Tabela_QTD_PCT[],3,0),2), " ", VLOOKUP(Tabela_prod_oc[[#This Row],[PRODUTO]],Tabela_QTD_PCT[],2,0),")"),"")</f>
        <v>(1 PCT)</v>
      </c>
      <c r="H1002" s="1" t="str">
        <f>IFERROR((VLOOKUP(Tabela_prod_oc[[#This Row],[PRODUTO]],Tabela_QTD_PCT[],2,0)),"")</f>
        <v>PCT</v>
      </c>
      <c r="I1002" s="20">
        <f>IFERROR((ROUND(Tabela_prod_oc[[#This Row],[QTD]]/VLOOKUP(Tabela_prod_oc[[#This Row],[PRODUTO]],Tabela_QTD_PCT[],3,0),2)),"0")</f>
        <v>1</v>
      </c>
      <c r="J1002">
        <f>ROUNDUP(Tabela_prod_oc[[#This Row],[QTD DE PCT]],0)</f>
        <v>1</v>
      </c>
    </row>
    <row r="1003" spans="1:10" hidden="1" x14ac:dyDescent="0.3">
      <c r="A1003" s="1" t="s">
        <v>5525</v>
      </c>
      <c r="B1003" s="12">
        <v>12</v>
      </c>
      <c r="C1003" s="1" t="s">
        <v>5032</v>
      </c>
      <c r="D1003" t="s">
        <v>5728</v>
      </c>
      <c r="E1003" t="s">
        <v>4606</v>
      </c>
      <c r="F1003" s="22">
        <v>9.07</v>
      </c>
      <c r="G1003" t="str">
        <f>IFERROR(_xlfn.CONCAT("(",ROUND(Tabela_prod_oc[[#This Row],[QTD]]/VLOOKUP(Tabela_prod_oc[[#This Row],[PRODUTO]],Tabela_QTD_PCT[],3,0),2), " ", VLOOKUP(Tabela_prod_oc[[#This Row],[PRODUTO]],Tabela_QTD_PCT[],2,0),")"),"")</f>
        <v>(1 PCT)</v>
      </c>
      <c r="H1003" s="1" t="str">
        <f>IFERROR((VLOOKUP(Tabela_prod_oc[[#This Row],[PRODUTO]],Tabela_QTD_PCT[],2,0)),"")</f>
        <v>PCT</v>
      </c>
      <c r="I1003" s="20">
        <f>IFERROR((ROUND(Tabela_prod_oc[[#This Row],[QTD]]/VLOOKUP(Tabela_prod_oc[[#This Row],[PRODUTO]],Tabela_QTD_PCT[],3,0),2)),"0")</f>
        <v>1</v>
      </c>
      <c r="J1003">
        <f>ROUNDUP(Tabela_prod_oc[[#This Row],[QTD DE PCT]],0)</f>
        <v>1</v>
      </c>
    </row>
    <row r="1004" spans="1:10" hidden="1" x14ac:dyDescent="0.3">
      <c r="A1004" s="1" t="s">
        <v>5522</v>
      </c>
      <c r="B1004" s="12">
        <v>40</v>
      </c>
      <c r="C1004" s="1" t="s">
        <v>5035</v>
      </c>
      <c r="D1004" t="s">
        <v>5729</v>
      </c>
      <c r="E1004" t="s">
        <v>4628</v>
      </c>
      <c r="F1004" s="22">
        <v>306.60000000000002</v>
      </c>
      <c r="G1004" t="str">
        <f>IFERROR(_xlfn.CONCAT("(",ROUND(Tabela_prod_oc[[#This Row],[QTD]]/VLOOKUP(Tabela_prod_oc[[#This Row],[PRODUTO]],Tabela_QTD_PCT[],3,0),2), " ", VLOOKUP(Tabela_prod_oc[[#This Row],[PRODUTO]],Tabela_QTD_PCT[],2,0),")"),"")</f>
        <v>(20 PCT)</v>
      </c>
      <c r="H1004" s="1" t="str">
        <f>IFERROR((VLOOKUP(Tabela_prod_oc[[#This Row],[PRODUTO]],Tabela_QTD_PCT[],2,0)),"")</f>
        <v>PCT</v>
      </c>
      <c r="I1004" s="20">
        <f>IFERROR((ROUND(Tabela_prod_oc[[#This Row],[QTD]]/VLOOKUP(Tabela_prod_oc[[#This Row],[PRODUTO]],Tabela_QTD_PCT[],3,0),2)),"0")</f>
        <v>20</v>
      </c>
      <c r="J1004">
        <f>ROUNDUP(Tabela_prod_oc[[#This Row],[QTD DE PCT]],0)</f>
        <v>20</v>
      </c>
    </row>
    <row r="1005" spans="1:10" hidden="1" x14ac:dyDescent="0.3">
      <c r="A1005" s="1" t="s">
        <v>5520</v>
      </c>
      <c r="B1005" s="12">
        <v>96</v>
      </c>
      <c r="C1005" s="1" t="s">
        <v>5716</v>
      </c>
      <c r="D1005" t="s">
        <v>5738</v>
      </c>
      <c r="E1005" t="s">
        <v>4607</v>
      </c>
      <c r="F1005" s="22">
        <v>41.81</v>
      </c>
      <c r="G1005" t="str">
        <f>IFERROR(_xlfn.CONCAT("(",ROUND(Tabela_prod_oc[[#This Row],[QTD]]/VLOOKUP(Tabela_prod_oc[[#This Row],[PRODUTO]],Tabela_QTD_PCT[],3,0),2), " ", VLOOKUP(Tabela_prod_oc[[#This Row],[PRODUTO]],Tabela_QTD_PCT[],2,0),")"),"")</f>
        <v>(2 CX)</v>
      </c>
      <c r="H1005" s="1" t="str">
        <f>IFERROR((VLOOKUP(Tabela_prod_oc[[#This Row],[PRODUTO]],Tabela_QTD_PCT[],2,0)),"")</f>
        <v>CX</v>
      </c>
      <c r="I1005" s="20">
        <f>IFERROR((ROUND(Tabela_prod_oc[[#This Row],[QTD]]/VLOOKUP(Tabela_prod_oc[[#This Row],[PRODUTO]],Tabela_QTD_PCT[],3,0),2)),"0")</f>
        <v>2</v>
      </c>
      <c r="J1005">
        <f>ROUNDUP(Tabela_prod_oc[[#This Row],[QTD DE PCT]],0)</f>
        <v>2</v>
      </c>
    </row>
    <row r="1006" spans="1:10" hidden="1" x14ac:dyDescent="0.3">
      <c r="A1006" s="1" t="s">
        <v>5519</v>
      </c>
      <c r="B1006" s="12">
        <v>0</v>
      </c>
      <c r="E1006" t="s">
        <v>4621</v>
      </c>
      <c r="F1006" s="22">
        <v>1058.6500000000001</v>
      </c>
      <c r="G1006" t="str">
        <f>IFERROR(_xlfn.CONCAT("(",ROUND(Tabela_prod_oc[[#This Row],[QTD]]/VLOOKUP(Tabela_prod_oc[[#This Row],[PRODUTO]],Tabela_QTD_PCT[],3,0),2), " ", VLOOKUP(Tabela_prod_oc[[#This Row],[PRODUTO]],Tabela_QTD_PCT[],2,0),")"),"")</f>
        <v/>
      </c>
      <c r="H1006" s="1" t="str">
        <f>IFERROR((VLOOKUP(Tabela_prod_oc[[#This Row],[PRODUTO]],Tabela_QTD_PCT[],2,0)),"")</f>
        <v/>
      </c>
      <c r="I1006" s="20" t="str">
        <f>IFERROR((ROUND(Tabela_prod_oc[[#This Row],[QTD]]/VLOOKUP(Tabela_prod_oc[[#This Row],[PRODUTO]],Tabela_QTD_PCT[],3,0),2)),"0")</f>
        <v>0</v>
      </c>
      <c r="J1006">
        <f>ROUNDUP(Tabela_prod_oc[[#This Row],[QTD DE PCT]],0)</f>
        <v>0</v>
      </c>
    </row>
    <row r="1007" spans="1:10" hidden="1" x14ac:dyDescent="0.3">
      <c r="A1007" s="1" t="s">
        <v>5518</v>
      </c>
      <c r="B1007" s="12">
        <v>0</v>
      </c>
      <c r="E1007" t="s">
        <v>4631</v>
      </c>
      <c r="F1007" s="22">
        <v>202.16</v>
      </c>
      <c r="G1007" t="str">
        <f>IFERROR(_xlfn.CONCAT("(",ROUND(Tabela_prod_oc[[#This Row],[QTD]]/VLOOKUP(Tabela_prod_oc[[#This Row],[PRODUTO]],Tabela_QTD_PCT[],3,0),2), " ", VLOOKUP(Tabela_prod_oc[[#This Row],[PRODUTO]],Tabela_QTD_PCT[],2,0),")"),"")</f>
        <v/>
      </c>
      <c r="H1007" s="1" t="str">
        <f>IFERROR((VLOOKUP(Tabela_prod_oc[[#This Row],[PRODUTO]],Tabela_QTD_PCT[],2,0)),"")</f>
        <v/>
      </c>
      <c r="I1007" s="20" t="str">
        <f>IFERROR((ROUND(Tabela_prod_oc[[#This Row],[QTD]]/VLOOKUP(Tabela_prod_oc[[#This Row],[PRODUTO]],Tabela_QTD_PCT[],3,0),2)),"0")</f>
        <v>0</v>
      </c>
      <c r="J1007">
        <f>ROUNDUP(Tabela_prod_oc[[#This Row],[QTD DE PCT]],0)</f>
        <v>0</v>
      </c>
    </row>
    <row r="1008" spans="1:10" hidden="1" x14ac:dyDescent="0.3">
      <c r="A1008" s="1" t="s">
        <v>5517</v>
      </c>
      <c r="B1008" s="12">
        <v>0</v>
      </c>
      <c r="E1008" t="s">
        <v>4620</v>
      </c>
      <c r="F1008" s="22">
        <v>2327.1</v>
      </c>
      <c r="G1008" t="str">
        <f>IFERROR(_xlfn.CONCAT("(",ROUND(Tabela_prod_oc[[#This Row],[QTD]]/VLOOKUP(Tabela_prod_oc[[#This Row],[PRODUTO]],Tabela_QTD_PCT[],3,0),2), " ", VLOOKUP(Tabela_prod_oc[[#This Row],[PRODUTO]],Tabela_QTD_PCT[],2,0),")"),"")</f>
        <v/>
      </c>
      <c r="H1008" s="1" t="str">
        <f>IFERROR((VLOOKUP(Tabela_prod_oc[[#This Row],[PRODUTO]],Tabela_QTD_PCT[],2,0)),"")</f>
        <v/>
      </c>
      <c r="I1008" s="20" t="str">
        <f>IFERROR((ROUND(Tabela_prod_oc[[#This Row],[QTD]]/VLOOKUP(Tabela_prod_oc[[#This Row],[PRODUTO]],Tabela_QTD_PCT[],3,0),2)),"0")</f>
        <v>0</v>
      </c>
      <c r="J1008">
        <f>ROUNDUP(Tabela_prod_oc[[#This Row],[QTD DE PCT]],0)</f>
        <v>0</v>
      </c>
    </row>
    <row r="1009" spans="1:10" hidden="1" x14ac:dyDescent="0.3">
      <c r="A1009" s="1" t="s">
        <v>5515</v>
      </c>
      <c r="B1009" s="12">
        <v>1</v>
      </c>
      <c r="C1009" s="1" t="s">
        <v>5035</v>
      </c>
      <c r="D1009" t="s">
        <v>5729</v>
      </c>
      <c r="E1009" t="s">
        <v>4606</v>
      </c>
      <c r="F1009" s="22">
        <v>17.440000000000001</v>
      </c>
      <c r="G1009" t="str">
        <f>IFERROR(_xlfn.CONCAT("(",ROUND(Tabela_prod_oc[[#This Row],[QTD]]/VLOOKUP(Tabela_prod_oc[[#This Row],[PRODUTO]],Tabela_QTD_PCT[],3,0),2), " ", VLOOKUP(Tabela_prod_oc[[#This Row],[PRODUTO]],Tabela_QTD_PCT[],2,0),")"),"")</f>
        <v>(0,5 PCT)</v>
      </c>
      <c r="H1009" s="1" t="str">
        <f>IFERROR((VLOOKUP(Tabela_prod_oc[[#This Row],[PRODUTO]],Tabela_QTD_PCT[],2,0)),"")</f>
        <v>PCT</v>
      </c>
      <c r="I1009" s="20">
        <f>IFERROR((ROUND(Tabela_prod_oc[[#This Row],[QTD]]/VLOOKUP(Tabela_prod_oc[[#This Row],[PRODUTO]],Tabela_QTD_PCT[],3,0),2)),"0")</f>
        <v>0.5</v>
      </c>
      <c r="J1009">
        <f>ROUNDUP(Tabela_prod_oc[[#This Row],[QTD DE PCT]],0)</f>
        <v>1</v>
      </c>
    </row>
    <row r="1010" spans="1:10" hidden="1" x14ac:dyDescent="0.3">
      <c r="A1010" s="1" t="s">
        <v>5514</v>
      </c>
      <c r="B1010" s="12">
        <v>0</v>
      </c>
      <c r="E1010" t="s">
        <v>4639</v>
      </c>
      <c r="F1010" s="22">
        <v>45214.8</v>
      </c>
      <c r="G1010" t="str">
        <f>IFERROR(_xlfn.CONCAT("(",ROUND(Tabela_prod_oc[[#This Row],[QTD]]/VLOOKUP(Tabela_prod_oc[[#This Row],[PRODUTO]],Tabela_QTD_PCT[],3,0),2), " ", VLOOKUP(Tabela_prod_oc[[#This Row],[PRODUTO]],Tabela_QTD_PCT[],2,0),")"),"")</f>
        <v/>
      </c>
      <c r="H1010" s="1" t="str">
        <f>IFERROR((VLOOKUP(Tabela_prod_oc[[#This Row],[PRODUTO]],Tabela_QTD_PCT[],2,0)),"")</f>
        <v/>
      </c>
      <c r="I1010" s="20" t="str">
        <f>IFERROR((ROUND(Tabela_prod_oc[[#This Row],[QTD]]/VLOOKUP(Tabela_prod_oc[[#This Row],[PRODUTO]],Tabela_QTD_PCT[],3,0),2)),"0")</f>
        <v>0</v>
      </c>
      <c r="J1010">
        <f>ROUNDUP(Tabela_prod_oc[[#This Row],[QTD DE PCT]],0)</f>
        <v>0</v>
      </c>
    </row>
    <row r="1011" spans="1:10" hidden="1" x14ac:dyDescent="0.3">
      <c r="A1011" s="1" t="s">
        <v>5513</v>
      </c>
      <c r="B1011" s="12">
        <v>2</v>
      </c>
      <c r="C1011" s="1" t="s">
        <v>5777</v>
      </c>
      <c r="D1011" t="s">
        <v>5778</v>
      </c>
      <c r="E1011" t="s">
        <v>4627</v>
      </c>
      <c r="F1011" s="22">
        <v>19.72</v>
      </c>
      <c r="G1011" t="str">
        <f>IFERROR(_xlfn.CONCAT("(",ROUND(Tabela_prod_oc[[#This Row],[QTD]]/VLOOKUP(Tabela_prod_oc[[#This Row],[PRODUTO]],Tabela_QTD_PCT[],3,0),2), " ", VLOOKUP(Tabela_prod_oc[[#This Row],[PRODUTO]],Tabela_QTD_PCT[],2,0),")"),"")</f>
        <v>(0,33 PCT)</v>
      </c>
      <c r="H1011" s="1" t="str">
        <f>IFERROR((VLOOKUP(Tabela_prod_oc[[#This Row],[PRODUTO]],Tabela_QTD_PCT[],2,0)),"")</f>
        <v>PCT</v>
      </c>
      <c r="I1011" s="20">
        <f>IFERROR((ROUND(Tabela_prod_oc[[#This Row],[QTD]]/VLOOKUP(Tabela_prod_oc[[#This Row],[PRODUTO]],Tabela_QTD_PCT[],3,0),2)),"0")</f>
        <v>0.33</v>
      </c>
      <c r="J1011">
        <f>ROUNDUP(Tabela_prod_oc[[#This Row],[QTD DE PCT]],0)</f>
        <v>1</v>
      </c>
    </row>
    <row r="1012" spans="1:10" hidden="1" x14ac:dyDescent="0.3">
      <c r="A1012" s="1" t="s">
        <v>5510</v>
      </c>
      <c r="B1012" s="12">
        <v>360</v>
      </c>
      <c r="C1012" s="1" t="s">
        <v>5030</v>
      </c>
      <c r="D1012" t="s">
        <v>5731</v>
      </c>
      <c r="E1012" t="s">
        <v>4604</v>
      </c>
      <c r="F1012" s="22">
        <v>562.5</v>
      </c>
      <c r="G1012" t="str">
        <f>IFERROR(_xlfn.CONCAT("(",ROUND(Tabela_prod_oc[[#This Row],[QTD]]/VLOOKUP(Tabela_prod_oc[[#This Row],[PRODUTO]],Tabela_QTD_PCT[],3,0),2), " ", VLOOKUP(Tabela_prod_oc[[#This Row],[PRODUTO]],Tabela_QTD_PCT[],2,0),")"),"")</f>
        <v>(30 PCT)</v>
      </c>
      <c r="H1012" s="1" t="str">
        <f>IFERROR((VLOOKUP(Tabela_prod_oc[[#This Row],[PRODUTO]],Tabela_QTD_PCT[],2,0)),"")</f>
        <v>PCT</v>
      </c>
      <c r="I1012" s="20">
        <f>IFERROR((ROUND(Tabela_prod_oc[[#This Row],[QTD]]/VLOOKUP(Tabela_prod_oc[[#This Row],[PRODUTO]],Tabela_QTD_PCT[],3,0),2)),"0")</f>
        <v>30</v>
      </c>
      <c r="J1012">
        <f>ROUNDUP(Tabela_prod_oc[[#This Row],[QTD DE PCT]],0)</f>
        <v>30</v>
      </c>
    </row>
    <row r="1013" spans="1:10" hidden="1" x14ac:dyDescent="0.3">
      <c r="A1013" s="1" t="s">
        <v>5509</v>
      </c>
      <c r="B1013" s="12">
        <v>20016</v>
      </c>
      <c r="C1013" s="1" t="s">
        <v>5717</v>
      </c>
      <c r="D1013" t="s">
        <v>5739</v>
      </c>
      <c r="E1013" t="s">
        <v>4619</v>
      </c>
      <c r="F1013" s="22">
        <v>11338.23</v>
      </c>
      <c r="G1013" t="str">
        <f>IFERROR(_xlfn.CONCAT("(",ROUND(Tabela_prod_oc[[#This Row],[QTD]]/VLOOKUP(Tabela_prod_oc[[#This Row],[PRODUTO]],Tabela_QTD_PCT[],3,0),2), " ", VLOOKUP(Tabela_prod_oc[[#This Row],[PRODUTO]],Tabela_QTD_PCT[],2,0),")"),"")</f>
        <v>(417 CX)</v>
      </c>
      <c r="H1013" s="1" t="str">
        <f>IFERROR((VLOOKUP(Tabela_prod_oc[[#This Row],[PRODUTO]],Tabela_QTD_PCT[],2,0)),"")</f>
        <v>CX</v>
      </c>
      <c r="I1013" s="20">
        <f>IFERROR((ROUND(Tabela_prod_oc[[#This Row],[QTD]]/VLOOKUP(Tabela_prod_oc[[#This Row],[PRODUTO]],Tabela_QTD_PCT[],3,0),2)),"0")</f>
        <v>417</v>
      </c>
      <c r="J1013">
        <f>ROUNDUP(Tabela_prod_oc[[#This Row],[QTD DE PCT]],0)</f>
        <v>417</v>
      </c>
    </row>
    <row r="1014" spans="1:10" hidden="1" x14ac:dyDescent="0.3">
      <c r="A1014" s="1" t="s">
        <v>5508</v>
      </c>
      <c r="B1014" s="12">
        <v>336</v>
      </c>
      <c r="C1014" s="1" t="s">
        <v>5035</v>
      </c>
      <c r="D1014" t="s">
        <v>5729</v>
      </c>
      <c r="E1014" t="s">
        <v>4620</v>
      </c>
      <c r="F1014" s="22">
        <v>3353.28</v>
      </c>
      <c r="G1014" t="str">
        <f>IFERROR(_xlfn.CONCAT("(",ROUND(Tabela_prod_oc[[#This Row],[QTD]]/VLOOKUP(Tabela_prod_oc[[#This Row],[PRODUTO]],Tabela_QTD_PCT[],3,0),2), " ", VLOOKUP(Tabela_prod_oc[[#This Row],[PRODUTO]],Tabela_QTD_PCT[],2,0),")"),"")</f>
        <v>(168 PCT)</v>
      </c>
      <c r="H1014" s="1" t="str">
        <f>IFERROR((VLOOKUP(Tabela_prod_oc[[#This Row],[PRODUTO]],Tabela_QTD_PCT[],2,0)),"")</f>
        <v>PCT</v>
      </c>
      <c r="I1014" s="20">
        <f>IFERROR((ROUND(Tabela_prod_oc[[#This Row],[QTD]]/VLOOKUP(Tabela_prod_oc[[#This Row],[PRODUTO]],Tabela_QTD_PCT[],3,0),2)),"0")</f>
        <v>168</v>
      </c>
      <c r="J1014">
        <f>ROUNDUP(Tabela_prod_oc[[#This Row],[QTD DE PCT]],0)</f>
        <v>168</v>
      </c>
    </row>
    <row r="1015" spans="1:10" hidden="1" x14ac:dyDescent="0.3">
      <c r="A1015" s="1" t="s">
        <v>5507</v>
      </c>
      <c r="B1015" s="12">
        <v>0</v>
      </c>
      <c r="E1015" t="s">
        <v>4619</v>
      </c>
      <c r="F1015" s="22">
        <v>332</v>
      </c>
      <c r="G1015" t="str">
        <f>IFERROR(_xlfn.CONCAT("(",ROUND(Tabela_prod_oc[[#This Row],[QTD]]/VLOOKUP(Tabela_prod_oc[[#This Row],[PRODUTO]],Tabela_QTD_PCT[],3,0),2), " ", VLOOKUP(Tabela_prod_oc[[#This Row],[PRODUTO]],Tabela_QTD_PCT[],2,0),")"),"")</f>
        <v/>
      </c>
      <c r="H1015" s="1" t="str">
        <f>IFERROR((VLOOKUP(Tabela_prod_oc[[#This Row],[PRODUTO]],Tabela_QTD_PCT[],2,0)),"")</f>
        <v/>
      </c>
      <c r="I1015" s="20" t="str">
        <f>IFERROR((ROUND(Tabela_prod_oc[[#This Row],[QTD]]/VLOOKUP(Tabela_prod_oc[[#This Row],[PRODUTO]],Tabela_QTD_PCT[],3,0),2)),"0")</f>
        <v>0</v>
      </c>
      <c r="J1015">
        <f>ROUNDUP(Tabela_prod_oc[[#This Row],[QTD DE PCT]],0)</f>
        <v>0</v>
      </c>
    </row>
    <row r="1016" spans="1:10" hidden="1" x14ac:dyDescent="0.3">
      <c r="A1016" s="1" t="s">
        <v>5506</v>
      </c>
      <c r="B1016" s="12">
        <v>0</v>
      </c>
      <c r="E1016" t="s">
        <v>4619</v>
      </c>
      <c r="F1016" s="22">
        <v>581.84</v>
      </c>
      <c r="G1016" t="str">
        <f>IFERROR(_xlfn.CONCAT("(",ROUND(Tabela_prod_oc[[#This Row],[QTD]]/VLOOKUP(Tabela_prod_oc[[#This Row],[PRODUTO]],Tabela_QTD_PCT[],3,0),2), " ", VLOOKUP(Tabela_prod_oc[[#This Row],[PRODUTO]],Tabela_QTD_PCT[],2,0),")"),"")</f>
        <v/>
      </c>
      <c r="H1016" s="1" t="str">
        <f>IFERROR((VLOOKUP(Tabela_prod_oc[[#This Row],[PRODUTO]],Tabela_QTD_PCT[],2,0)),"")</f>
        <v/>
      </c>
      <c r="I1016" s="20" t="str">
        <f>IFERROR((ROUND(Tabela_prod_oc[[#This Row],[QTD]]/VLOOKUP(Tabela_prod_oc[[#This Row],[PRODUTO]],Tabela_QTD_PCT[],3,0),2)),"0")</f>
        <v>0</v>
      </c>
      <c r="J1016">
        <f>ROUNDUP(Tabela_prod_oc[[#This Row],[QTD DE PCT]],0)</f>
        <v>0</v>
      </c>
    </row>
    <row r="1017" spans="1:10" hidden="1" x14ac:dyDescent="0.3">
      <c r="A1017" s="1" t="s">
        <v>5503</v>
      </c>
      <c r="B1017" s="12">
        <v>15</v>
      </c>
      <c r="C1017" s="1" t="s">
        <v>5025</v>
      </c>
      <c r="D1017" t="s">
        <v>5727</v>
      </c>
      <c r="E1017" t="s">
        <v>4607</v>
      </c>
      <c r="F1017" s="22">
        <v>37.71</v>
      </c>
      <c r="G1017" t="str">
        <f>IFERROR(_xlfn.CONCAT("(",ROUND(Tabela_prod_oc[[#This Row],[QTD]]/VLOOKUP(Tabela_prod_oc[[#This Row],[PRODUTO]],Tabela_QTD_PCT[],3,0),2), " ", VLOOKUP(Tabela_prod_oc[[#This Row],[PRODUTO]],Tabela_QTD_PCT[],2,0),")"),"")</f>
        <v>(2,5 PCT)</v>
      </c>
      <c r="H1017" s="1" t="str">
        <f>IFERROR((VLOOKUP(Tabela_prod_oc[[#This Row],[PRODUTO]],Tabela_QTD_PCT[],2,0)),"")</f>
        <v>PCT</v>
      </c>
      <c r="I1017" s="20">
        <f>IFERROR((ROUND(Tabela_prod_oc[[#This Row],[QTD]]/VLOOKUP(Tabela_prod_oc[[#This Row],[PRODUTO]],Tabela_QTD_PCT[],3,0),2)),"0")</f>
        <v>2.5</v>
      </c>
      <c r="J1017">
        <f>ROUNDUP(Tabela_prod_oc[[#This Row],[QTD DE PCT]],0)</f>
        <v>3</v>
      </c>
    </row>
    <row r="1018" spans="1:10" hidden="1" x14ac:dyDescent="0.3">
      <c r="A1018" s="1" t="s">
        <v>5502</v>
      </c>
      <c r="B1018" s="12">
        <v>0</v>
      </c>
      <c r="E1018" t="s">
        <v>4630</v>
      </c>
      <c r="F1018" s="22">
        <v>118.23</v>
      </c>
      <c r="G1018" t="str">
        <f>IFERROR(_xlfn.CONCAT("(",ROUND(Tabela_prod_oc[[#This Row],[QTD]]/VLOOKUP(Tabela_prod_oc[[#This Row],[PRODUTO]],Tabela_QTD_PCT[],3,0),2), " ", VLOOKUP(Tabela_prod_oc[[#This Row],[PRODUTO]],Tabela_QTD_PCT[],2,0),")"),"")</f>
        <v/>
      </c>
      <c r="H1018" s="1" t="str">
        <f>IFERROR((VLOOKUP(Tabela_prod_oc[[#This Row],[PRODUTO]],Tabela_QTD_PCT[],2,0)),"")</f>
        <v/>
      </c>
      <c r="I1018" s="20" t="str">
        <f>IFERROR((ROUND(Tabela_prod_oc[[#This Row],[QTD]]/VLOOKUP(Tabela_prod_oc[[#This Row],[PRODUTO]],Tabela_QTD_PCT[],3,0),2)),"0")</f>
        <v>0</v>
      </c>
      <c r="J1018">
        <f>ROUNDUP(Tabela_prod_oc[[#This Row],[QTD DE PCT]],0)</f>
        <v>0</v>
      </c>
    </row>
    <row r="1019" spans="1:10" hidden="1" x14ac:dyDescent="0.3">
      <c r="A1019" s="1" t="s">
        <v>5501</v>
      </c>
      <c r="B1019" s="12">
        <v>0</v>
      </c>
      <c r="E1019" t="s">
        <v>4628</v>
      </c>
      <c r="F1019" s="22">
        <v>840</v>
      </c>
      <c r="G1019" t="str">
        <f>IFERROR(_xlfn.CONCAT("(",ROUND(Tabela_prod_oc[[#This Row],[QTD]]/VLOOKUP(Tabela_prod_oc[[#This Row],[PRODUTO]],Tabela_QTD_PCT[],3,0),2), " ", VLOOKUP(Tabela_prod_oc[[#This Row],[PRODUTO]],Tabela_QTD_PCT[],2,0),")"),"")</f>
        <v/>
      </c>
      <c r="H1019" s="1" t="str">
        <f>IFERROR((VLOOKUP(Tabela_prod_oc[[#This Row],[PRODUTO]],Tabela_QTD_PCT[],2,0)),"")</f>
        <v/>
      </c>
      <c r="I1019" s="20" t="str">
        <f>IFERROR((ROUND(Tabela_prod_oc[[#This Row],[QTD]]/VLOOKUP(Tabela_prod_oc[[#This Row],[PRODUTO]],Tabela_QTD_PCT[],3,0),2)),"0")</f>
        <v>0</v>
      </c>
      <c r="J1019">
        <f>ROUNDUP(Tabela_prod_oc[[#This Row],[QTD DE PCT]],0)</f>
        <v>0</v>
      </c>
    </row>
    <row r="1020" spans="1:10" hidden="1" x14ac:dyDescent="0.3">
      <c r="A1020" s="1" t="s">
        <v>5500</v>
      </c>
      <c r="B1020" s="12">
        <v>0</v>
      </c>
      <c r="E1020" t="s">
        <v>4620</v>
      </c>
      <c r="F1020" s="22">
        <v>1239.1600000000001</v>
      </c>
      <c r="G1020" t="str">
        <f>IFERROR(_xlfn.CONCAT("(",ROUND(Tabela_prod_oc[[#This Row],[QTD]]/VLOOKUP(Tabela_prod_oc[[#This Row],[PRODUTO]],Tabela_QTD_PCT[],3,0),2), " ", VLOOKUP(Tabela_prod_oc[[#This Row],[PRODUTO]],Tabela_QTD_PCT[],2,0),")"),"")</f>
        <v/>
      </c>
      <c r="H1020" s="1" t="str">
        <f>IFERROR((VLOOKUP(Tabela_prod_oc[[#This Row],[PRODUTO]],Tabela_QTD_PCT[],2,0)),"")</f>
        <v/>
      </c>
      <c r="I1020" s="20" t="str">
        <f>IFERROR((ROUND(Tabela_prod_oc[[#This Row],[QTD]]/VLOOKUP(Tabela_prod_oc[[#This Row],[PRODUTO]],Tabela_QTD_PCT[],3,0),2)),"0")</f>
        <v>0</v>
      </c>
      <c r="J1020">
        <f>ROUNDUP(Tabela_prod_oc[[#This Row],[QTD DE PCT]],0)</f>
        <v>0</v>
      </c>
    </row>
    <row r="1021" spans="1:10" hidden="1" x14ac:dyDescent="0.3">
      <c r="A1021" s="1" t="s">
        <v>5499</v>
      </c>
      <c r="B1021" s="12">
        <v>0</v>
      </c>
      <c r="E1021" t="s">
        <v>4619</v>
      </c>
      <c r="F1021" s="22">
        <v>455.56</v>
      </c>
      <c r="G1021" t="str">
        <f>IFERROR(_xlfn.CONCAT("(",ROUND(Tabela_prod_oc[[#This Row],[QTD]]/VLOOKUP(Tabela_prod_oc[[#This Row],[PRODUTO]],Tabela_QTD_PCT[],3,0),2), " ", VLOOKUP(Tabela_prod_oc[[#This Row],[PRODUTO]],Tabela_QTD_PCT[],2,0),")"),"")</f>
        <v/>
      </c>
      <c r="H1021" s="1" t="str">
        <f>IFERROR((VLOOKUP(Tabela_prod_oc[[#This Row],[PRODUTO]],Tabela_QTD_PCT[],2,0)),"")</f>
        <v/>
      </c>
      <c r="I1021" s="20" t="str">
        <f>IFERROR((ROUND(Tabela_prod_oc[[#This Row],[QTD]]/VLOOKUP(Tabela_prod_oc[[#This Row],[PRODUTO]],Tabela_QTD_PCT[],3,0),2)),"0")</f>
        <v>0</v>
      </c>
      <c r="J1021">
        <f>ROUNDUP(Tabela_prod_oc[[#This Row],[QTD DE PCT]],0)</f>
        <v>0</v>
      </c>
    </row>
    <row r="1022" spans="1:10" hidden="1" x14ac:dyDescent="0.3">
      <c r="A1022" s="1" t="s">
        <v>5498</v>
      </c>
      <c r="B1022" s="12">
        <v>12</v>
      </c>
      <c r="C1022" s="1" t="s">
        <v>5040</v>
      </c>
      <c r="D1022" t="s">
        <v>5725</v>
      </c>
      <c r="E1022" t="s">
        <v>4627</v>
      </c>
      <c r="F1022" s="22">
        <v>24.72</v>
      </c>
      <c r="G1022" t="str">
        <f>IFERROR(_xlfn.CONCAT("(",ROUND(Tabela_prod_oc[[#This Row],[QTD]]/VLOOKUP(Tabela_prod_oc[[#This Row],[PRODUTO]],Tabela_QTD_PCT[],3,0),2), " ", VLOOKUP(Tabela_prod_oc[[#This Row],[PRODUTO]],Tabela_QTD_PCT[],2,0),")"),"")</f>
        <v>(1 PCT)</v>
      </c>
      <c r="H1022" s="1" t="str">
        <f>IFERROR((VLOOKUP(Tabela_prod_oc[[#This Row],[PRODUTO]],Tabela_QTD_PCT[],2,0)),"")</f>
        <v>PCT</v>
      </c>
      <c r="I1022" s="20">
        <f>IFERROR((ROUND(Tabela_prod_oc[[#This Row],[QTD]]/VLOOKUP(Tabela_prod_oc[[#This Row],[PRODUTO]],Tabela_QTD_PCT[],3,0),2)),"0")</f>
        <v>1</v>
      </c>
      <c r="J1022">
        <f>ROUNDUP(Tabela_prod_oc[[#This Row],[QTD DE PCT]],0)</f>
        <v>1</v>
      </c>
    </row>
    <row r="1023" spans="1:10" hidden="1" x14ac:dyDescent="0.3">
      <c r="A1023" s="1" t="s">
        <v>5496</v>
      </c>
      <c r="B1023" s="12">
        <v>1</v>
      </c>
      <c r="C1023" s="1" t="s">
        <v>5028</v>
      </c>
      <c r="D1023" t="s">
        <v>5726</v>
      </c>
      <c r="E1023" t="s">
        <v>4606</v>
      </c>
      <c r="F1023" s="22">
        <v>10.78</v>
      </c>
      <c r="G1023" t="str">
        <f>IFERROR(_xlfn.CONCAT("(",ROUND(Tabela_prod_oc[[#This Row],[QTD]]/VLOOKUP(Tabela_prod_oc[[#This Row],[PRODUTO]],Tabela_QTD_PCT[],3,0),2), " ", VLOOKUP(Tabela_prod_oc[[#This Row],[PRODUTO]],Tabela_QTD_PCT[],2,0),")"),"")</f>
        <v>(0,17 PCT)</v>
      </c>
      <c r="H1023" s="1" t="str">
        <f>IFERROR((VLOOKUP(Tabela_prod_oc[[#This Row],[PRODUTO]],Tabela_QTD_PCT[],2,0)),"")</f>
        <v>PCT</v>
      </c>
      <c r="I1023" s="20">
        <f>IFERROR((ROUND(Tabela_prod_oc[[#This Row],[QTD]]/VLOOKUP(Tabela_prod_oc[[#This Row],[PRODUTO]],Tabela_QTD_PCT[],3,0),2)),"0")</f>
        <v>0.17</v>
      </c>
      <c r="J1023">
        <f>ROUNDUP(Tabela_prod_oc[[#This Row],[QTD DE PCT]],0)</f>
        <v>1</v>
      </c>
    </row>
    <row r="1024" spans="1:10" hidden="1" x14ac:dyDescent="0.3">
      <c r="A1024" s="1" t="s">
        <v>5496</v>
      </c>
      <c r="B1024" s="12">
        <v>3</v>
      </c>
      <c r="C1024" s="1" t="s">
        <v>5712</v>
      </c>
      <c r="D1024" t="s">
        <v>5734</v>
      </c>
      <c r="E1024" t="s">
        <v>4613</v>
      </c>
      <c r="F1024" s="22">
        <v>15.63</v>
      </c>
      <c r="G1024" t="str">
        <f>IFERROR(_xlfn.CONCAT("(",ROUND(Tabela_prod_oc[[#This Row],[QTD]]/VLOOKUP(Tabela_prod_oc[[#This Row],[PRODUTO]],Tabela_QTD_PCT[],3,0),2), " ", VLOOKUP(Tabela_prod_oc[[#This Row],[PRODUTO]],Tabela_QTD_PCT[],2,0),")"),"")</f>
        <v>(0,25 PCT)</v>
      </c>
      <c r="H1024" s="1" t="str">
        <f>IFERROR((VLOOKUP(Tabela_prod_oc[[#This Row],[PRODUTO]],Tabela_QTD_PCT[],2,0)),"")</f>
        <v>PCT</v>
      </c>
      <c r="I1024" s="20">
        <f>IFERROR((ROUND(Tabela_prod_oc[[#This Row],[QTD]]/VLOOKUP(Tabela_prod_oc[[#This Row],[PRODUTO]],Tabela_QTD_PCT[],3,0),2)),"0")</f>
        <v>0.25</v>
      </c>
      <c r="J1024">
        <f>ROUNDUP(Tabela_prod_oc[[#This Row],[QTD DE PCT]],0)</f>
        <v>1</v>
      </c>
    </row>
    <row r="1025" spans="1:10" hidden="1" x14ac:dyDescent="0.3">
      <c r="A1025" s="1" t="s">
        <v>5494</v>
      </c>
      <c r="B1025" s="12">
        <v>48</v>
      </c>
      <c r="C1025" s="1" t="s">
        <v>5717</v>
      </c>
      <c r="D1025" t="s">
        <v>5739</v>
      </c>
      <c r="E1025" t="s">
        <v>4609</v>
      </c>
      <c r="F1025" s="22">
        <v>20.12</v>
      </c>
      <c r="G1025" t="str">
        <f>IFERROR(_xlfn.CONCAT("(",ROUND(Tabela_prod_oc[[#This Row],[QTD]]/VLOOKUP(Tabela_prod_oc[[#This Row],[PRODUTO]],Tabela_QTD_PCT[],3,0),2), " ", VLOOKUP(Tabela_prod_oc[[#This Row],[PRODUTO]],Tabela_QTD_PCT[],2,0),")"),"")</f>
        <v>(1 CX)</v>
      </c>
      <c r="H1025" s="1" t="str">
        <f>IFERROR((VLOOKUP(Tabela_prod_oc[[#This Row],[PRODUTO]],Tabela_QTD_PCT[],2,0)),"")</f>
        <v>CX</v>
      </c>
      <c r="I1025" s="20">
        <f>IFERROR((ROUND(Tabela_prod_oc[[#This Row],[QTD]]/VLOOKUP(Tabela_prod_oc[[#This Row],[PRODUTO]],Tabela_QTD_PCT[],3,0),2)),"0")</f>
        <v>1</v>
      </c>
      <c r="J1025">
        <f>ROUNDUP(Tabela_prod_oc[[#This Row],[QTD DE PCT]],0)</f>
        <v>1</v>
      </c>
    </row>
    <row r="1026" spans="1:10" hidden="1" x14ac:dyDescent="0.3">
      <c r="A1026" s="1" t="s">
        <v>5494</v>
      </c>
      <c r="B1026" s="12">
        <v>36</v>
      </c>
      <c r="C1026" s="1" t="s">
        <v>5025</v>
      </c>
      <c r="D1026" t="s">
        <v>5727</v>
      </c>
      <c r="E1026" t="s">
        <v>4609</v>
      </c>
      <c r="F1026" s="22">
        <v>197.32</v>
      </c>
      <c r="G1026" t="str">
        <f>IFERROR(_xlfn.CONCAT("(",ROUND(Tabela_prod_oc[[#This Row],[QTD]]/VLOOKUP(Tabela_prod_oc[[#This Row],[PRODUTO]],Tabela_QTD_PCT[],3,0),2), " ", VLOOKUP(Tabela_prod_oc[[#This Row],[PRODUTO]],Tabela_QTD_PCT[],2,0),")"),"")</f>
        <v>(6 PCT)</v>
      </c>
      <c r="H1026" s="1" t="str">
        <f>IFERROR((VLOOKUP(Tabela_prod_oc[[#This Row],[PRODUTO]],Tabela_QTD_PCT[],2,0)),"")</f>
        <v>PCT</v>
      </c>
      <c r="I1026" s="20">
        <f>IFERROR((ROUND(Tabela_prod_oc[[#This Row],[QTD]]/VLOOKUP(Tabela_prod_oc[[#This Row],[PRODUTO]],Tabela_QTD_PCT[],3,0),2)),"0")</f>
        <v>6</v>
      </c>
      <c r="J1026">
        <f>ROUNDUP(Tabela_prod_oc[[#This Row],[QTD DE PCT]],0)</f>
        <v>6</v>
      </c>
    </row>
    <row r="1027" spans="1:10" hidden="1" x14ac:dyDescent="0.3">
      <c r="A1027" s="1" t="s">
        <v>5494</v>
      </c>
      <c r="B1027" s="12">
        <v>14</v>
      </c>
      <c r="C1027" s="1" t="s">
        <v>5035</v>
      </c>
      <c r="D1027" t="s">
        <v>5729</v>
      </c>
      <c r="E1027" t="s">
        <v>4609</v>
      </c>
      <c r="F1027" s="22">
        <v>125.3</v>
      </c>
      <c r="G1027" t="str">
        <f>IFERROR(_xlfn.CONCAT("(",ROUND(Tabela_prod_oc[[#This Row],[QTD]]/VLOOKUP(Tabela_prod_oc[[#This Row],[PRODUTO]],Tabela_QTD_PCT[],3,0),2), " ", VLOOKUP(Tabela_prod_oc[[#This Row],[PRODUTO]],Tabela_QTD_PCT[],2,0),")"),"")</f>
        <v>(7 PCT)</v>
      </c>
      <c r="H1027" s="1" t="str">
        <f>IFERROR((VLOOKUP(Tabela_prod_oc[[#This Row],[PRODUTO]],Tabela_QTD_PCT[],2,0)),"")</f>
        <v>PCT</v>
      </c>
      <c r="I1027" s="20">
        <f>IFERROR((ROUND(Tabela_prod_oc[[#This Row],[QTD]]/VLOOKUP(Tabela_prod_oc[[#This Row],[PRODUTO]],Tabela_QTD_PCT[],3,0),2)),"0")</f>
        <v>7</v>
      </c>
      <c r="J1027">
        <f>ROUNDUP(Tabela_prod_oc[[#This Row],[QTD DE PCT]],0)</f>
        <v>7</v>
      </c>
    </row>
    <row r="1028" spans="1:10" hidden="1" x14ac:dyDescent="0.3">
      <c r="A1028" s="1" t="s">
        <v>5493</v>
      </c>
      <c r="B1028" s="12">
        <v>0</v>
      </c>
      <c r="E1028" t="s">
        <v>4618</v>
      </c>
      <c r="F1028" s="22">
        <v>2844.48</v>
      </c>
      <c r="G1028" t="str">
        <f>IFERROR(_xlfn.CONCAT("(",ROUND(Tabela_prod_oc[[#This Row],[QTD]]/VLOOKUP(Tabela_prod_oc[[#This Row],[PRODUTO]],Tabela_QTD_PCT[],3,0),2), " ", VLOOKUP(Tabela_prod_oc[[#This Row],[PRODUTO]],Tabela_QTD_PCT[],2,0),")"),"")</f>
        <v/>
      </c>
      <c r="H1028" s="1" t="str">
        <f>IFERROR((VLOOKUP(Tabela_prod_oc[[#This Row],[PRODUTO]],Tabela_QTD_PCT[],2,0)),"")</f>
        <v/>
      </c>
      <c r="I1028" s="20" t="str">
        <f>IFERROR((ROUND(Tabela_prod_oc[[#This Row],[QTD]]/VLOOKUP(Tabela_prod_oc[[#This Row],[PRODUTO]],Tabela_QTD_PCT[],3,0),2)),"0")</f>
        <v>0</v>
      </c>
      <c r="J1028">
        <f>ROUNDUP(Tabela_prod_oc[[#This Row],[QTD DE PCT]],0)</f>
        <v>0</v>
      </c>
    </row>
    <row r="1029" spans="1:10" hidden="1" x14ac:dyDescent="0.3">
      <c r="A1029" s="1" t="s">
        <v>5492</v>
      </c>
      <c r="B1029" s="12">
        <v>6</v>
      </c>
      <c r="C1029" s="1" t="s">
        <v>5035</v>
      </c>
      <c r="D1029" t="s">
        <v>5729</v>
      </c>
      <c r="E1029" t="s">
        <v>4627</v>
      </c>
      <c r="F1029" s="22">
        <v>48.93</v>
      </c>
      <c r="G1029" t="str">
        <f>IFERROR(_xlfn.CONCAT("(",ROUND(Tabela_prod_oc[[#This Row],[QTD]]/VLOOKUP(Tabela_prod_oc[[#This Row],[PRODUTO]],Tabela_QTD_PCT[],3,0),2), " ", VLOOKUP(Tabela_prod_oc[[#This Row],[PRODUTO]],Tabela_QTD_PCT[],2,0),")"),"")</f>
        <v>(3 PCT)</v>
      </c>
      <c r="H1029" s="1" t="str">
        <f>IFERROR((VLOOKUP(Tabela_prod_oc[[#This Row],[PRODUTO]],Tabela_QTD_PCT[],2,0)),"")</f>
        <v>PCT</v>
      </c>
      <c r="I1029" s="20">
        <f>IFERROR((ROUND(Tabela_prod_oc[[#This Row],[QTD]]/VLOOKUP(Tabela_prod_oc[[#This Row],[PRODUTO]],Tabela_QTD_PCT[],3,0),2)),"0")</f>
        <v>3</v>
      </c>
      <c r="J1029">
        <f>ROUNDUP(Tabela_prod_oc[[#This Row],[QTD DE PCT]],0)</f>
        <v>3</v>
      </c>
    </row>
    <row r="1030" spans="1:10" hidden="1" x14ac:dyDescent="0.3">
      <c r="A1030" s="1" t="s">
        <v>5491</v>
      </c>
      <c r="B1030" s="12">
        <v>0</v>
      </c>
      <c r="E1030" t="s">
        <v>4636</v>
      </c>
      <c r="F1030" s="22">
        <v>2967</v>
      </c>
      <c r="G1030" t="str">
        <f>IFERROR(_xlfn.CONCAT("(",ROUND(Tabela_prod_oc[[#This Row],[QTD]]/VLOOKUP(Tabela_prod_oc[[#This Row],[PRODUTO]],Tabela_QTD_PCT[],3,0),2), " ", VLOOKUP(Tabela_prod_oc[[#This Row],[PRODUTO]],Tabela_QTD_PCT[],2,0),")"),"")</f>
        <v/>
      </c>
      <c r="H1030" s="1" t="str">
        <f>IFERROR((VLOOKUP(Tabela_prod_oc[[#This Row],[PRODUTO]],Tabela_QTD_PCT[],2,0)),"")</f>
        <v/>
      </c>
      <c r="I1030" s="20" t="str">
        <f>IFERROR((ROUND(Tabela_prod_oc[[#This Row],[QTD]]/VLOOKUP(Tabela_prod_oc[[#This Row],[PRODUTO]],Tabela_QTD_PCT[],3,0),2)),"0")</f>
        <v>0</v>
      </c>
      <c r="J1030">
        <f>ROUNDUP(Tabela_prod_oc[[#This Row],[QTD DE PCT]],0)</f>
        <v>0</v>
      </c>
    </row>
    <row r="1031" spans="1:10" hidden="1" x14ac:dyDescent="0.3">
      <c r="A1031" s="1" t="s">
        <v>5490</v>
      </c>
      <c r="B1031" s="12">
        <v>0</v>
      </c>
      <c r="E1031" t="s">
        <v>4636</v>
      </c>
      <c r="F1031" s="22">
        <v>89.18</v>
      </c>
      <c r="G1031" t="str">
        <f>IFERROR(_xlfn.CONCAT("(",ROUND(Tabela_prod_oc[[#This Row],[QTD]]/VLOOKUP(Tabela_prod_oc[[#This Row],[PRODUTO]],Tabela_QTD_PCT[],3,0),2), " ", VLOOKUP(Tabela_prod_oc[[#This Row],[PRODUTO]],Tabela_QTD_PCT[],2,0),")"),"")</f>
        <v/>
      </c>
      <c r="H1031" s="1" t="str">
        <f>IFERROR((VLOOKUP(Tabela_prod_oc[[#This Row],[PRODUTO]],Tabela_QTD_PCT[],2,0)),"")</f>
        <v/>
      </c>
      <c r="I1031" s="20" t="str">
        <f>IFERROR((ROUND(Tabela_prod_oc[[#This Row],[QTD]]/VLOOKUP(Tabela_prod_oc[[#This Row],[PRODUTO]],Tabela_QTD_PCT[],3,0),2)),"0")</f>
        <v>0</v>
      </c>
      <c r="J1031">
        <f>ROUNDUP(Tabela_prod_oc[[#This Row],[QTD DE PCT]],0)</f>
        <v>0</v>
      </c>
    </row>
    <row r="1032" spans="1:10" hidden="1" x14ac:dyDescent="0.3">
      <c r="A1032" s="1" t="s">
        <v>5489</v>
      </c>
      <c r="B1032" s="12">
        <v>24</v>
      </c>
      <c r="C1032" s="1" t="s">
        <v>5769</v>
      </c>
      <c r="D1032" t="s">
        <v>5770</v>
      </c>
      <c r="E1032" t="s">
        <v>4627</v>
      </c>
      <c r="F1032" s="22">
        <v>85.6</v>
      </c>
      <c r="G1032" t="str">
        <f>IFERROR(_xlfn.CONCAT("(",ROUND(Tabela_prod_oc[[#This Row],[QTD]]/VLOOKUP(Tabela_prod_oc[[#This Row],[PRODUTO]],Tabela_QTD_PCT[],3,0),2), " ", VLOOKUP(Tabela_prod_oc[[#This Row],[PRODUTO]],Tabela_QTD_PCT[],2,0),")"),"")</f>
        <v>(4 PCT)</v>
      </c>
      <c r="H1032" s="1" t="str">
        <f>IFERROR((VLOOKUP(Tabela_prod_oc[[#This Row],[PRODUTO]],Tabela_QTD_PCT[],2,0)),"")</f>
        <v>PCT</v>
      </c>
      <c r="I1032" s="20">
        <f>IFERROR((ROUND(Tabela_prod_oc[[#This Row],[QTD]]/VLOOKUP(Tabela_prod_oc[[#This Row],[PRODUTO]],Tabela_QTD_PCT[],3,0),2)),"0")</f>
        <v>4</v>
      </c>
      <c r="J1032">
        <f>ROUNDUP(Tabela_prod_oc[[#This Row],[QTD DE PCT]],0)</f>
        <v>4</v>
      </c>
    </row>
    <row r="1033" spans="1:10" hidden="1" x14ac:dyDescent="0.3">
      <c r="A1033" s="1" t="s">
        <v>5488</v>
      </c>
      <c r="B1033" s="12">
        <v>0</v>
      </c>
      <c r="E1033" t="s">
        <v>4636</v>
      </c>
      <c r="F1033" s="22">
        <v>1117.54</v>
      </c>
      <c r="G1033" t="str">
        <f>IFERROR(_xlfn.CONCAT("(",ROUND(Tabela_prod_oc[[#This Row],[QTD]]/VLOOKUP(Tabela_prod_oc[[#This Row],[PRODUTO]],Tabela_QTD_PCT[],3,0),2), " ", VLOOKUP(Tabela_prod_oc[[#This Row],[PRODUTO]],Tabela_QTD_PCT[],2,0),")"),"")</f>
        <v/>
      </c>
      <c r="H1033" s="1" t="str">
        <f>IFERROR((VLOOKUP(Tabela_prod_oc[[#This Row],[PRODUTO]],Tabela_QTD_PCT[],2,0)),"")</f>
        <v/>
      </c>
      <c r="I1033" s="20" t="str">
        <f>IFERROR((ROUND(Tabela_prod_oc[[#This Row],[QTD]]/VLOOKUP(Tabela_prod_oc[[#This Row],[PRODUTO]],Tabela_QTD_PCT[],3,0),2)),"0")</f>
        <v>0</v>
      </c>
      <c r="J1033">
        <f>ROUNDUP(Tabela_prod_oc[[#This Row],[QTD DE PCT]],0)</f>
        <v>0</v>
      </c>
    </row>
    <row r="1034" spans="1:10" hidden="1" x14ac:dyDescent="0.3">
      <c r="A1034" s="1" t="s">
        <v>5487</v>
      </c>
      <c r="B1034" s="12">
        <v>0</v>
      </c>
      <c r="E1034" t="s">
        <v>4631</v>
      </c>
      <c r="F1034" s="22">
        <v>215.62</v>
      </c>
      <c r="G1034" t="str">
        <f>IFERROR(_xlfn.CONCAT("(",ROUND(Tabela_prod_oc[[#This Row],[QTD]]/VLOOKUP(Tabela_prod_oc[[#This Row],[PRODUTO]],Tabela_QTD_PCT[],3,0),2), " ", VLOOKUP(Tabela_prod_oc[[#This Row],[PRODUTO]],Tabela_QTD_PCT[],2,0),")"),"")</f>
        <v/>
      </c>
      <c r="H1034" s="1" t="str">
        <f>IFERROR((VLOOKUP(Tabela_prod_oc[[#This Row],[PRODUTO]],Tabela_QTD_PCT[],2,0)),"")</f>
        <v/>
      </c>
      <c r="I1034" s="20" t="str">
        <f>IFERROR((ROUND(Tabela_prod_oc[[#This Row],[QTD]]/VLOOKUP(Tabela_prod_oc[[#This Row],[PRODUTO]],Tabela_QTD_PCT[],3,0),2)),"0")</f>
        <v>0</v>
      </c>
      <c r="J1034">
        <f>ROUNDUP(Tabela_prod_oc[[#This Row],[QTD DE PCT]],0)</f>
        <v>0</v>
      </c>
    </row>
    <row r="1035" spans="1:10" hidden="1" x14ac:dyDescent="0.3">
      <c r="A1035" s="1" t="s">
        <v>5486</v>
      </c>
      <c r="B1035" s="12">
        <v>4</v>
      </c>
      <c r="C1035" s="1" t="s">
        <v>5035</v>
      </c>
      <c r="D1035" t="s">
        <v>5729</v>
      </c>
      <c r="E1035" t="s">
        <v>4613</v>
      </c>
      <c r="F1035" s="22">
        <v>29.02</v>
      </c>
      <c r="G1035" t="str">
        <f>IFERROR(_xlfn.CONCAT("(",ROUND(Tabela_prod_oc[[#This Row],[QTD]]/VLOOKUP(Tabela_prod_oc[[#This Row],[PRODUTO]],Tabela_QTD_PCT[],3,0),2), " ", VLOOKUP(Tabela_prod_oc[[#This Row],[PRODUTO]],Tabela_QTD_PCT[],2,0),")"),"")</f>
        <v>(2 PCT)</v>
      </c>
      <c r="H1035" s="1" t="str">
        <f>IFERROR((VLOOKUP(Tabela_prod_oc[[#This Row],[PRODUTO]],Tabela_QTD_PCT[],2,0)),"")</f>
        <v>PCT</v>
      </c>
      <c r="I1035" s="20">
        <f>IFERROR((ROUND(Tabela_prod_oc[[#This Row],[QTD]]/VLOOKUP(Tabela_prod_oc[[#This Row],[PRODUTO]],Tabela_QTD_PCT[],3,0),2)),"0")</f>
        <v>2</v>
      </c>
      <c r="J1035">
        <f>ROUNDUP(Tabela_prod_oc[[#This Row],[QTD DE PCT]],0)</f>
        <v>2</v>
      </c>
    </row>
    <row r="1036" spans="1:10" hidden="1" x14ac:dyDescent="0.3">
      <c r="A1036" s="1" t="s">
        <v>5484</v>
      </c>
      <c r="B1036" s="12">
        <v>12</v>
      </c>
      <c r="C1036" s="1" t="s">
        <v>5779</v>
      </c>
      <c r="D1036" t="s">
        <v>5780</v>
      </c>
      <c r="E1036" t="s">
        <v>4611</v>
      </c>
      <c r="F1036" s="22">
        <v>15.82</v>
      </c>
      <c r="G1036" t="str">
        <f>IFERROR(_xlfn.CONCAT("(",ROUND(Tabela_prod_oc[[#This Row],[QTD]]/VLOOKUP(Tabela_prod_oc[[#This Row],[PRODUTO]],Tabela_QTD_PCT[],3,0),2), " ", VLOOKUP(Tabela_prod_oc[[#This Row],[PRODUTO]],Tabela_QTD_PCT[],2,0),")"),"")</f>
        <v>(1 PCT)</v>
      </c>
      <c r="H1036" s="1" t="str">
        <f>IFERROR((VLOOKUP(Tabela_prod_oc[[#This Row],[PRODUTO]],Tabela_QTD_PCT[],2,0)),"")</f>
        <v>PCT</v>
      </c>
      <c r="I1036" s="20">
        <f>IFERROR((ROUND(Tabela_prod_oc[[#This Row],[QTD]]/VLOOKUP(Tabela_prod_oc[[#This Row],[PRODUTO]],Tabela_QTD_PCT[],3,0),2)),"0")</f>
        <v>1</v>
      </c>
      <c r="J1036">
        <f>ROUNDUP(Tabela_prod_oc[[#This Row],[QTD DE PCT]],0)</f>
        <v>1</v>
      </c>
    </row>
    <row r="1037" spans="1:10" hidden="1" x14ac:dyDescent="0.3">
      <c r="A1037" s="1" t="s">
        <v>5483</v>
      </c>
      <c r="B1037" s="12">
        <v>300</v>
      </c>
      <c r="C1037" s="1" t="s">
        <v>5030</v>
      </c>
      <c r="D1037" t="s">
        <v>5731</v>
      </c>
      <c r="E1037" t="s">
        <v>4619</v>
      </c>
      <c r="F1037" s="22">
        <v>533</v>
      </c>
      <c r="G1037" t="str">
        <f>IFERROR(_xlfn.CONCAT("(",ROUND(Tabela_prod_oc[[#This Row],[QTD]]/VLOOKUP(Tabela_prod_oc[[#This Row],[PRODUTO]],Tabela_QTD_PCT[],3,0),2), " ", VLOOKUP(Tabela_prod_oc[[#This Row],[PRODUTO]],Tabela_QTD_PCT[],2,0),")"),"")</f>
        <v>(25 PCT)</v>
      </c>
      <c r="H1037" s="1" t="str">
        <f>IFERROR((VLOOKUP(Tabela_prod_oc[[#This Row],[PRODUTO]],Tabela_QTD_PCT[],2,0)),"")</f>
        <v>PCT</v>
      </c>
      <c r="I1037" s="20">
        <f>IFERROR((ROUND(Tabela_prod_oc[[#This Row],[QTD]]/VLOOKUP(Tabela_prod_oc[[#This Row],[PRODUTO]],Tabela_QTD_PCT[],3,0),2)),"0")</f>
        <v>25</v>
      </c>
      <c r="J1037">
        <f>ROUNDUP(Tabela_prod_oc[[#This Row],[QTD DE PCT]],0)</f>
        <v>25</v>
      </c>
    </row>
    <row r="1038" spans="1:10" hidden="1" x14ac:dyDescent="0.3">
      <c r="A1038" s="1" t="s">
        <v>5483</v>
      </c>
      <c r="B1038" s="12">
        <v>300</v>
      </c>
      <c r="C1038" s="1" t="s">
        <v>5034</v>
      </c>
      <c r="D1038" t="s">
        <v>5733</v>
      </c>
      <c r="E1038" t="s">
        <v>4619</v>
      </c>
      <c r="F1038" s="22">
        <v>457.75</v>
      </c>
      <c r="G1038" t="str">
        <f>IFERROR(_xlfn.CONCAT("(",ROUND(Tabela_prod_oc[[#This Row],[QTD]]/VLOOKUP(Tabela_prod_oc[[#This Row],[PRODUTO]],Tabela_QTD_PCT[],3,0),2), " ", VLOOKUP(Tabela_prod_oc[[#This Row],[PRODUTO]],Tabela_QTD_PCT[],2,0),")"),"")</f>
        <v>(25 PCT)</v>
      </c>
      <c r="H1038" s="1" t="str">
        <f>IFERROR((VLOOKUP(Tabela_prod_oc[[#This Row],[PRODUTO]],Tabela_QTD_PCT[],2,0)),"")</f>
        <v>PCT</v>
      </c>
      <c r="I1038" s="20">
        <f>IFERROR((ROUND(Tabela_prod_oc[[#This Row],[QTD]]/VLOOKUP(Tabela_prod_oc[[#This Row],[PRODUTO]],Tabela_QTD_PCT[],3,0),2)),"0")</f>
        <v>25</v>
      </c>
      <c r="J1038">
        <f>ROUNDUP(Tabela_prod_oc[[#This Row],[QTD DE PCT]],0)</f>
        <v>25</v>
      </c>
    </row>
    <row r="1039" spans="1:10" hidden="1" x14ac:dyDescent="0.3">
      <c r="A1039" s="1" t="s">
        <v>5482</v>
      </c>
      <c r="B1039" s="12">
        <v>0</v>
      </c>
      <c r="E1039" t="s">
        <v>4617</v>
      </c>
      <c r="F1039" s="22">
        <v>3592.22</v>
      </c>
      <c r="G1039" t="str">
        <f>IFERROR(_xlfn.CONCAT("(",ROUND(Tabela_prod_oc[[#This Row],[QTD]]/VLOOKUP(Tabela_prod_oc[[#This Row],[PRODUTO]],Tabela_QTD_PCT[],3,0),2), " ", VLOOKUP(Tabela_prod_oc[[#This Row],[PRODUTO]],Tabela_QTD_PCT[],2,0),")"),"")</f>
        <v/>
      </c>
      <c r="H1039" s="1" t="str">
        <f>IFERROR((VLOOKUP(Tabela_prod_oc[[#This Row],[PRODUTO]],Tabela_QTD_PCT[],2,0)),"")</f>
        <v/>
      </c>
      <c r="I1039" s="20" t="str">
        <f>IFERROR((ROUND(Tabela_prod_oc[[#This Row],[QTD]]/VLOOKUP(Tabela_prod_oc[[#This Row],[PRODUTO]],Tabela_QTD_PCT[],3,0),2)),"0")</f>
        <v>0</v>
      </c>
      <c r="J1039">
        <f>ROUNDUP(Tabela_prod_oc[[#This Row],[QTD DE PCT]],0)</f>
        <v>0</v>
      </c>
    </row>
    <row r="1040" spans="1:10" hidden="1" x14ac:dyDescent="0.3">
      <c r="A1040" s="1" t="s">
        <v>5481</v>
      </c>
      <c r="B1040" s="12">
        <v>120</v>
      </c>
      <c r="C1040" s="1" t="s">
        <v>5025</v>
      </c>
      <c r="D1040" t="s">
        <v>5727</v>
      </c>
      <c r="E1040" t="s">
        <v>4619</v>
      </c>
      <c r="F1040" s="22">
        <v>333.6</v>
      </c>
      <c r="G1040" t="str">
        <f>IFERROR(_xlfn.CONCAT("(",ROUND(Tabela_prod_oc[[#This Row],[QTD]]/VLOOKUP(Tabela_prod_oc[[#This Row],[PRODUTO]],Tabela_QTD_PCT[],3,0),2), " ", VLOOKUP(Tabela_prod_oc[[#This Row],[PRODUTO]],Tabela_QTD_PCT[],2,0),")"),"")</f>
        <v>(20 PCT)</v>
      </c>
      <c r="H1040" s="1" t="str">
        <f>IFERROR((VLOOKUP(Tabela_prod_oc[[#This Row],[PRODUTO]],Tabela_QTD_PCT[],2,0)),"")</f>
        <v>PCT</v>
      </c>
      <c r="I1040" s="20">
        <f>IFERROR((ROUND(Tabela_prod_oc[[#This Row],[QTD]]/VLOOKUP(Tabela_prod_oc[[#This Row],[PRODUTO]],Tabela_QTD_PCT[],3,0),2)),"0")</f>
        <v>20</v>
      </c>
      <c r="J1040">
        <f>ROUNDUP(Tabela_prod_oc[[#This Row],[QTD DE PCT]],0)</f>
        <v>20</v>
      </c>
    </row>
    <row r="1041" spans="1:10" hidden="1" x14ac:dyDescent="0.3">
      <c r="A1041" s="1" t="s">
        <v>5480</v>
      </c>
      <c r="B1041" s="12">
        <v>60</v>
      </c>
      <c r="C1041" s="1" t="s">
        <v>5773</v>
      </c>
      <c r="D1041" t="s">
        <v>5774</v>
      </c>
      <c r="E1041" t="s">
        <v>4619</v>
      </c>
      <c r="F1041" s="22">
        <v>86.8</v>
      </c>
      <c r="G1041" t="str">
        <f>IFERROR(_xlfn.CONCAT("(",ROUND(Tabela_prod_oc[[#This Row],[QTD]]/VLOOKUP(Tabela_prod_oc[[#This Row],[PRODUTO]],Tabela_QTD_PCT[],3,0),2), " ", VLOOKUP(Tabela_prod_oc[[#This Row],[PRODUTO]],Tabela_QTD_PCT[],2,0),")"),"")</f>
        <v>(5 PCT)</v>
      </c>
      <c r="H1041" s="1" t="str">
        <f>IFERROR((VLOOKUP(Tabela_prod_oc[[#This Row],[PRODUTO]],Tabela_QTD_PCT[],2,0)),"")</f>
        <v>PCT</v>
      </c>
      <c r="I1041" s="20">
        <f>IFERROR((ROUND(Tabela_prod_oc[[#This Row],[QTD]]/VLOOKUP(Tabela_prod_oc[[#This Row],[PRODUTO]],Tabela_QTD_PCT[],3,0),2)),"0")</f>
        <v>5</v>
      </c>
      <c r="J1041">
        <f>ROUNDUP(Tabela_prod_oc[[#This Row],[QTD DE PCT]],0)</f>
        <v>5</v>
      </c>
    </row>
    <row r="1042" spans="1:10" hidden="1" x14ac:dyDescent="0.3">
      <c r="A1042" s="1" t="s">
        <v>5479</v>
      </c>
      <c r="B1042" s="12">
        <v>24</v>
      </c>
      <c r="C1042" s="1" t="s">
        <v>5712</v>
      </c>
      <c r="D1042" t="s">
        <v>5734</v>
      </c>
      <c r="E1042" t="s">
        <v>4627</v>
      </c>
      <c r="F1042" s="22">
        <v>28.09</v>
      </c>
      <c r="G1042" t="str">
        <f>IFERROR(_xlfn.CONCAT("(",ROUND(Tabela_prod_oc[[#This Row],[QTD]]/VLOOKUP(Tabela_prod_oc[[#This Row],[PRODUTO]],Tabela_QTD_PCT[],3,0),2), " ", VLOOKUP(Tabela_prod_oc[[#This Row],[PRODUTO]],Tabela_QTD_PCT[],2,0),")"),"")</f>
        <v>(2 PCT)</v>
      </c>
      <c r="H1042" s="1" t="str">
        <f>IFERROR((VLOOKUP(Tabela_prod_oc[[#This Row],[PRODUTO]],Tabela_QTD_PCT[],2,0)),"")</f>
        <v>PCT</v>
      </c>
      <c r="I1042" s="20">
        <f>IFERROR((ROUND(Tabela_prod_oc[[#This Row],[QTD]]/VLOOKUP(Tabela_prod_oc[[#This Row],[PRODUTO]],Tabela_QTD_PCT[],3,0),2)),"0")</f>
        <v>2</v>
      </c>
      <c r="J1042">
        <f>ROUNDUP(Tabela_prod_oc[[#This Row],[QTD DE PCT]],0)</f>
        <v>2</v>
      </c>
    </row>
    <row r="1043" spans="1:10" hidden="1" x14ac:dyDescent="0.3">
      <c r="A1043" s="1" t="s">
        <v>5477</v>
      </c>
      <c r="B1043" s="12">
        <v>1008</v>
      </c>
      <c r="C1043" s="1" t="s">
        <v>5757</v>
      </c>
      <c r="D1043" t="s">
        <v>5758</v>
      </c>
      <c r="E1043" t="s">
        <v>4607</v>
      </c>
      <c r="F1043" s="22">
        <v>515.34</v>
      </c>
      <c r="G1043" t="str">
        <f>IFERROR(_xlfn.CONCAT("(",ROUND(Tabela_prod_oc[[#This Row],[QTD]]/VLOOKUP(Tabela_prod_oc[[#This Row],[PRODUTO]],Tabela_QTD_PCT[],3,0),2), " ", VLOOKUP(Tabela_prod_oc[[#This Row],[PRODUTO]],Tabela_QTD_PCT[],2,0),")"),"")</f>
        <v>(21 CX)</v>
      </c>
      <c r="H1043" s="1" t="str">
        <f>IFERROR((VLOOKUP(Tabela_prod_oc[[#This Row],[PRODUTO]],Tabela_QTD_PCT[],2,0)),"")</f>
        <v>CX</v>
      </c>
      <c r="I1043" s="20">
        <f>IFERROR((ROUND(Tabela_prod_oc[[#This Row],[QTD]]/VLOOKUP(Tabela_prod_oc[[#This Row],[PRODUTO]],Tabela_QTD_PCT[],3,0),2)),"0")</f>
        <v>21</v>
      </c>
      <c r="J1043">
        <f>ROUNDUP(Tabela_prod_oc[[#This Row],[QTD DE PCT]],0)</f>
        <v>21</v>
      </c>
    </row>
    <row r="1044" spans="1:10" hidden="1" x14ac:dyDescent="0.3">
      <c r="A1044" s="1" t="s">
        <v>5475</v>
      </c>
      <c r="B1044" s="12">
        <v>480</v>
      </c>
      <c r="C1044" s="1" t="s">
        <v>5717</v>
      </c>
      <c r="D1044" t="s">
        <v>5739</v>
      </c>
      <c r="E1044" t="s">
        <v>4609</v>
      </c>
      <c r="F1044" s="22">
        <v>201.2</v>
      </c>
      <c r="G1044" t="str">
        <f>IFERROR(_xlfn.CONCAT("(",ROUND(Tabela_prod_oc[[#This Row],[QTD]]/VLOOKUP(Tabela_prod_oc[[#This Row],[PRODUTO]],Tabela_QTD_PCT[],3,0),2), " ", VLOOKUP(Tabela_prod_oc[[#This Row],[PRODUTO]],Tabela_QTD_PCT[],2,0),")"),"")</f>
        <v>(10 CX)</v>
      </c>
      <c r="H1044" s="1" t="str">
        <f>IFERROR((VLOOKUP(Tabela_prod_oc[[#This Row],[PRODUTO]],Tabela_QTD_PCT[],2,0)),"")</f>
        <v>CX</v>
      </c>
      <c r="I1044" s="20">
        <f>IFERROR((ROUND(Tabela_prod_oc[[#This Row],[QTD]]/VLOOKUP(Tabela_prod_oc[[#This Row],[PRODUTO]],Tabela_QTD_PCT[],3,0),2)),"0")</f>
        <v>10</v>
      </c>
      <c r="J1044">
        <f>ROUNDUP(Tabela_prod_oc[[#This Row],[QTD DE PCT]],0)</f>
        <v>10</v>
      </c>
    </row>
    <row r="1045" spans="1:10" hidden="1" x14ac:dyDescent="0.3">
      <c r="A1045" s="1" t="s">
        <v>5475</v>
      </c>
      <c r="B1045" s="12">
        <v>192</v>
      </c>
      <c r="C1045" s="1" t="s">
        <v>5716</v>
      </c>
      <c r="D1045" t="s">
        <v>5738</v>
      </c>
      <c r="E1045" t="s">
        <v>4609</v>
      </c>
      <c r="F1045" s="22">
        <v>72.16</v>
      </c>
      <c r="G1045" t="str">
        <f>IFERROR(_xlfn.CONCAT("(",ROUND(Tabela_prod_oc[[#This Row],[QTD]]/VLOOKUP(Tabela_prod_oc[[#This Row],[PRODUTO]],Tabela_QTD_PCT[],3,0),2), " ", VLOOKUP(Tabela_prod_oc[[#This Row],[PRODUTO]],Tabela_QTD_PCT[],2,0),")"),"")</f>
        <v>(4 CX)</v>
      </c>
      <c r="H1045" s="1" t="str">
        <f>IFERROR((VLOOKUP(Tabela_prod_oc[[#This Row],[PRODUTO]],Tabela_QTD_PCT[],2,0)),"")</f>
        <v>CX</v>
      </c>
      <c r="I1045" s="20">
        <f>IFERROR((ROUND(Tabela_prod_oc[[#This Row],[QTD]]/VLOOKUP(Tabela_prod_oc[[#This Row],[PRODUTO]],Tabela_QTD_PCT[],3,0),2)),"0")</f>
        <v>4</v>
      </c>
      <c r="J1045">
        <f>ROUNDUP(Tabela_prod_oc[[#This Row],[QTD DE PCT]],0)</f>
        <v>4</v>
      </c>
    </row>
    <row r="1046" spans="1:10" hidden="1" x14ac:dyDescent="0.3">
      <c r="A1046" s="1" t="s">
        <v>5475</v>
      </c>
      <c r="B1046" s="12">
        <v>36</v>
      </c>
      <c r="C1046" s="1" t="s">
        <v>5025</v>
      </c>
      <c r="D1046" t="s">
        <v>5727</v>
      </c>
      <c r="E1046" t="s">
        <v>4609</v>
      </c>
      <c r="F1046" s="22">
        <v>51.9</v>
      </c>
      <c r="G1046" t="str">
        <f>IFERROR(_xlfn.CONCAT("(",ROUND(Tabela_prod_oc[[#This Row],[QTD]]/VLOOKUP(Tabela_prod_oc[[#This Row],[PRODUTO]],Tabela_QTD_PCT[],3,0),2), " ", VLOOKUP(Tabela_prod_oc[[#This Row],[PRODUTO]],Tabela_QTD_PCT[],2,0),")"),"")</f>
        <v>(6 PCT)</v>
      </c>
      <c r="H1046" s="1" t="str">
        <f>IFERROR((VLOOKUP(Tabela_prod_oc[[#This Row],[PRODUTO]],Tabela_QTD_PCT[],2,0)),"")</f>
        <v>PCT</v>
      </c>
      <c r="I1046" s="20">
        <f>IFERROR((ROUND(Tabela_prod_oc[[#This Row],[QTD]]/VLOOKUP(Tabela_prod_oc[[#This Row],[PRODUTO]],Tabela_QTD_PCT[],3,0),2)),"0")</f>
        <v>6</v>
      </c>
      <c r="J1046">
        <f>ROUNDUP(Tabela_prod_oc[[#This Row],[QTD DE PCT]],0)</f>
        <v>6</v>
      </c>
    </row>
    <row r="1047" spans="1:10" hidden="1" x14ac:dyDescent="0.3">
      <c r="A1047" s="1" t="s">
        <v>5475</v>
      </c>
      <c r="B1047" s="12">
        <v>27</v>
      </c>
      <c r="C1047" s="1" t="s">
        <v>5035</v>
      </c>
      <c r="D1047" t="s">
        <v>5729</v>
      </c>
      <c r="E1047" t="s">
        <v>4609</v>
      </c>
      <c r="F1047" s="22">
        <v>241.65</v>
      </c>
      <c r="G1047" t="str">
        <f>IFERROR(_xlfn.CONCAT("(",ROUND(Tabela_prod_oc[[#This Row],[QTD]]/VLOOKUP(Tabela_prod_oc[[#This Row],[PRODUTO]],Tabela_QTD_PCT[],3,0),2), " ", VLOOKUP(Tabela_prod_oc[[#This Row],[PRODUTO]],Tabela_QTD_PCT[],2,0),")"),"")</f>
        <v>(13,5 PCT)</v>
      </c>
      <c r="H1047" s="1" t="str">
        <f>IFERROR((VLOOKUP(Tabela_prod_oc[[#This Row],[PRODUTO]],Tabela_QTD_PCT[],2,0)),"")</f>
        <v>PCT</v>
      </c>
      <c r="I1047" s="20">
        <f>IFERROR((ROUND(Tabela_prod_oc[[#This Row],[QTD]]/VLOOKUP(Tabela_prod_oc[[#This Row],[PRODUTO]],Tabela_QTD_PCT[],3,0),2)),"0")</f>
        <v>13.5</v>
      </c>
      <c r="J1047">
        <f>ROUNDUP(Tabela_prod_oc[[#This Row],[QTD DE PCT]],0)</f>
        <v>14</v>
      </c>
    </row>
    <row r="1048" spans="1:10" hidden="1" x14ac:dyDescent="0.3">
      <c r="A1048" s="1" t="s">
        <v>5473</v>
      </c>
      <c r="B1048" s="12">
        <v>12</v>
      </c>
      <c r="C1048" s="1" t="s">
        <v>5712</v>
      </c>
      <c r="D1048" t="s">
        <v>5734</v>
      </c>
      <c r="E1048" t="s">
        <v>4606</v>
      </c>
      <c r="F1048" s="22">
        <v>12.13</v>
      </c>
      <c r="G1048" t="str">
        <f>IFERROR(_xlfn.CONCAT("(",ROUND(Tabela_prod_oc[[#This Row],[QTD]]/VLOOKUP(Tabela_prod_oc[[#This Row],[PRODUTO]],Tabela_QTD_PCT[],3,0),2), " ", VLOOKUP(Tabela_prod_oc[[#This Row],[PRODUTO]],Tabela_QTD_PCT[],2,0),")"),"")</f>
        <v>(1 PCT)</v>
      </c>
      <c r="H1048" s="1" t="str">
        <f>IFERROR((VLOOKUP(Tabela_prod_oc[[#This Row],[PRODUTO]],Tabela_QTD_PCT[],2,0)),"")</f>
        <v>PCT</v>
      </c>
      <c r="I1048" s="20">
        <f>IFERROR((ROUND(Tabela_prod_oc[[#This Row],[QTD]]/VLOOKUP(Tabela_prod_oc[[#This Row],[PRODUTO]],Tabela_QTD_PCT[],3,0),2)),"0")</f>
        <v>1</v>
      </c>
      <c r="J1048">
        <f>ROUNDUP(Tabela_prod_oc[[#This Row],[QTD DE PCT]],0)</f>
        <v>1</v>
      </c>
    </row>
    <row r="1049" spans="1:10" hidden="1" x14ac:dyDescent="0.3">
      <c r="A1049" s="1" t="s">
        <v>5472</v>
      </c>
      <c r="B1049" s="12">
        <v>18</v>
      </c>
      <c r="C1049" s="1" t="s">
        <v>5025</v>
      </c>
      <c r="D1049" t="s">
        <v>5727</v>
      </c>
      <c r="E1049" t="s">
        <v>4607</v>
      </c>
      <c r="F1049" s="22">
        <v>32.79</v>
      </c>
      <c r="G1049" t="str">
        <f>IFERROR(_xlfn.CONCAT("(",ROUND(Tabela_prod_oc[[#This Row],[QTD]]/VLOOKUP(Tabela_prod_oc[[#This Row],[PRODUTO]],Tabela_QTD_PCT[],3,0),2), " ", VLOOKUP(Tabela_prod_oc[[#This Row],[PRODUTO]],Tabela_QTD_PCT[],2,0),")"),"")</f>
        <v>(3 PCT)</v>
      </c>
      <c r="H1049" s="1" t="str">
        <f>IFERROR((VLOOKUP(Tabela_prod_oc[[#This Row],[PRODUTO]],Tabela_QTD_PCT[],2,0)),"")</f>
        <v>PCT</v>
      </c>
      <c r="I1049" s="20">
        <f>IFERROR((ROUND(Tabela_prod_oc[[#This Row],[QTD]]/VLOOKUP(Tabela_prod_oc[[#This Row],[PRODUTO]],Tabela_QTD_PCT[],3,0),2)),"0")</f>
        <v>3</v>
      </c>
      <c r="J1049">
        <f>ROUNDUP(Tabela_prod_oc[[#This Row],[QTD DE PCT]],0)</f>
        <v>3</v>
      </c>
    </row>
    <row r="1050" spans="1:10" x14ac:dyDescent="0.3">
      <c r="A1050" s="1" t="s">
        <v>5471</v>
      </c>
      <c r="B1050" s="12">
        <v>48</v>
      </c>
      <c r="C1050" s="1" t="s">
        <v>5030</v>
      </c>
      <c r="D1050" t="s">
        <v>5731</v>
      </c>
      <c r="E1050" t="s">
        <v>4627</v>
      </c>
      <c r="F1050" s="22">
        <v>0</v>
      </c>
      <c r="G1050" t="str">
        <f>IFERROR(_xlfn.CONCAT("(",ROUND(Tabela_prod_oc[[#This Row],[QTD]]/VLOOKUP(Tabela_prod_oc[[#This Row],[PRODUTO]],Tabela_QTD_PCT[],3,0),2), " ", VLOOKUP(Tabela_prod_oc[[#This Row],[PRODUTO]],Tabela_QTD_PCT[],2,0),")"),"")</f>
        <v>(4 PCT)</v>
      </c>
      <c r="H1050" s="1" t="str">
        <f>IFERROR((VLOOKUP(Tabela_prod_oc[[#This Row],[PRODUTO]],Tabela_QTD_PCT[],2,0)),"")</f>
        <v>PCT</v>
      </c>
      <c r="I1050" s="20">
        <f>IFERROR((ROUND(Tabela_prod_oc[[#This Row],[QTD]]/VLOOKUP(Tabela_prod_oc[[#This Row],[PRODUTO]],Tabela_QTD_PCT[],3,0),2)),"0")</f>
        <v>4</v>
      </c>
      <c r="J1050">
        <f>ROUNDUP(Tabela_prod_oc[[#This Row],[QTD DE PCT]],0)</f>
        <v>4</v>
      </c>
    </row>
    <row r="1051" spans="1:10" hidden="1" x14ac:dyDescent="0.3">
      <c r="A1051" s="1" t="s">
        <v>5468</v>
      </c>
      <c r="B1051" s="12">
        <v>3</v>
      </c>
      <c r="C1051" s="1" t="s">
        <v>5035</v>
      </c>
      <c r="D1051" t="s">
        <v>5729</v>
      </c>
      <c r="E1051" t="s">
        <v>4607</v>
      </c>
      <c r="F1051" s="22">
        <v>33.520000000000003</v>
      </c>
      <c r="G1051" t="str">
        <f>IFERROR(_xlfn.CONCAT("(",ROUND(Tabela_prod_oc[[#This Row],[QTD]]/VLOOKUP(Tabela_prod_oc[[#This Row],[PRODUTO]],Tabela_QTD_PCT[],3,0),2), " ", VLOOKUP(Tabela_prod_oc[[#This Row],[PRODUTO]],Tabela_QTD_PCT[],2,0),")"),"")</f>
        <v>(1,5 PCT)</v>
      </c>
      <c r="H1051" s="1" t="str">
        <f>IFERROR((VLOOKUP(Tabela_prod_oc[[#This Row],[PRODUTO]],Tabela_QTD_PCT[],2,0)),"")</f>
        <v>PCT</v>
      </c>
      <c r="I1051" s="20">
        <f>IFERROR((ROUND(Tabela_prod_oc[[#This Row],[QTD]]/VLOOKUP(Tabela_prod_oc[[#This Row],[PRODUTO]],Tabela_QTD_PCT[],3,0),2)),"0")</f>
        <v>1.5</v>
      </c>
      <c r="J1051">
        <f>ROUNDUP(Tabela_prod_oc[[#This Row],[QTD DE PCT]],0)</f>
        <v>2</v>
      </c>
    </row>
    <row r="1052" spans="1:10" hidden="1" x14ac:dyDescent="0.3">
      <c r="A1052" s="1" t="s">
        <v>5467</v>
      </c>
      <c r="B1052" s="12">
        <v>0</v>
      </c>
      <c r="E1052" t="s">
        <v>4632</v>
      </c>
      <c r="F1052" s="22">
        <v>1011.05</v>
      </c>
      <c r="G1052" t="str">
        <f>IFERROR(_xlfn.CONCAT("(",ROUND(Tabela_prod_oc[[#This Row],[QTD]]/VLOOKUP(Tabela_prod_oc[[#This Row],[PRODUTO]],Tabela_QTD_PCT[],3,0),2), " ", VLOOKUP(Tabela_prod_oc[[#This Row],[PRODUTO]],Tabela_QTD_PCT[],2,0),")"),"")</f>
        <v/>
      </c>
      <c r="H1052" s="1" t="str">
        <f>IFERROR((VLOOKUP(Tabela_prod_oc[[#This Row],[PRODUTO]],Tabela_QTD_PCT[],2,0)),"")</f>
        <v/>
      </c>
      <c r="I1052" s="20" t="str">
        <f>IFERROR((ROUND(Tabela_prod_oc[[#This Row],[QTD]]/VLOOKUP(Tabela_prod_oc[[#This Row],[PRODUTO]],Tabela_QTD_PCT[],3,0),2)),"0")</f>
        <v>0</v>
      </c>
      <c r="J1052">
        <f>ROUNDUP(Tabela_prod_oc[[#This Row],[QTD DE PCT]],0)</f>
        <v>0</v>
      </c>
    </row>
    <row r="1053" spans="1:10" hidden="1" x14ac:dyDescent="0.3">
      <c r="A1053" s="1" t="s">
        <v>5466</v>
      </c>
      <c r="B1053" s="12">
        <v>0</v>
      </c>
      <c r="E1053" t="s">
        <v>4621</v>
      </c>
      <c r="F1053" s="22">
        <v>5418.4</v>
      </c>
      <c r="G1053" t="str">
        <f>IFERROR(_xlfn.CONCAT("(",ROUND(Tabela_prod_oc[[#This Row],[QTD]]/VLOOKUP(Tabela_prod_oc[[#This Row],[PRODUTO]],Tabela_QTD_PCT[],3,0),2), " ", VLOOKUP(Tabela_prod_oc[[#This Row],[PRODUTO]],Tabela_QTD_PCT[],2,0),")"),"")</f>
        <v/>
      </c>
      <c r="H1053" s="1" t="str">
        <f>IFERROR((VLOOKUP(Tabela_prod_oc[[#This Row],[PRODUTO]],Tabela_QTD_PCT[],2,0)),"")</f>
        <v/>
      </c>
      <c r="I1053" s="20" t="str">
        <f>IFERROR((ROUND(Tabela_prod_oc[[#This Row],[QTD]]/VLOOKUP(Tabela_prod_oc[[#This Row],[PRODUTO]],Tabela_QTD_PCT[],3,0),2)),"0")</f>
        <v>0</v>
      </c>
      <c r="J1053">
        <f>ROUNDUP(Tabela_prod_oc[[#This Row],[QTD DE PCT]],0)</f>
        <v>0</v>
      </c>
    </row>
    <row r="1054" spans="1:10" hidden="1" x14ac:dyDescent="0.3">
      <c r="A1054" s="1" t="s">
        <v>5463</v>
      </c>
      <c r="B1054" s="12">
        <v>6</v>
      </c>
      <c r="C1054" s="1" t="s">
        <v>5025</v>
      </c>
      <c r="D1054" t="s">
        <v>5727</v>
      </c>
      <c r="E1054" t="s">
        <v>4607</v>
      </c>
      <c r="F1054" s="22">
        <v>9.61</v>
      </c>
      <c r="G1054" t="str">
        <f>IFERROR(_xlfn.CONCAT("(",ROUND(Tabela_prod_oc[[#This Row],[QTD]]/VLOOKUP(Tabela_prod_oc[[#This Row],[PRODUTO]],Tabela_QTD_PCT[],3,0),2), " ", VLOOKUP(Tabela_prod_oc[[#This Row],[PRODUTO]],Tabela_QTD_PCT[],2,0),")"),"")</f>
        <v>(1 PCT)</v>
      </c>
      <c r="H1054" s="1" t="str">
        <f>IFERROR((VLOOKUP(Tabela_prod_oc[[#This Row],[PRODUTO]],Tabela_QTD_PCT[],2,0)),"")</f>
        <v>PCT</v>
      </c>
      <c r="I1054" s="20">
        <f>IFERROR((ROUND(Tabela_prod_oc[[#This Row],[QTD]]/VLOOKUP(Tabela_prod_oc[[#This Row],[PRODUTO]],Tabela_QTD_PCT[],3,0),2)),"0")</f>
        <v>1</v>
      </c>
      <c r="J1054">
        <f>ROUNDUP(Tabela_prod_oc[[#This Row],[QTD DE PCT]],0)</f>
        <v>1</v>
      </c>
    </row>
    <row r="1055" spans="1:10" hidden="1" x14ac:dyDescent="0.3">
      <c r="A1055" s="1" t="s">
        <v>5462</v>
      </c>
      <c r="B1055" s="12">
        <v>60</v>
      </c>
      <c r="C1055" s="1" t="s">
        <v>5799</v>
      </c>
      <c r="D1055" t="s">
        <v>5800</v>
      </c>
      <c r="E1055" t="s">
        <v>4627</v>
      </c>
      <c r="F1055" s="22">
        <v>94.3</v>
      </c>
      <c r="G1055" t="str">
        <f>IFERROR(_xlfn.CONCAT("(",ROUND(Tabela_prod_oc[[#This Row],[QTD]]/VLOOKUP(Tabela_prod_oc[[#This Row],[PRODUTO]],Tabela_QTD_PCT[],3,0),2), " ", VLOOKUP(Tabela_prod_oc[[#This Row],[PRODUTO]],Tabela_QTD_PCT[],2,0),")"),"")</f>
        <v>(5 PCT)</v>
      </c>
      <c r="H1055" s="1" t="str">
        <f>IFERROR((VLOOKUP(Tabela_prod_oc[[#This Row],[PRODUTO]],Tabela_QTD_PCT[],2,0)),"")</f>
        <v>PCT</v>
      </c>
      <c r="I1055" s="20">
        <f>IFERROR((ROUND(Tabela_prod_oc[[#This Row],[QTD]]/VLOOKUP(Tabela_prod_oc[[#This Row],[PRODUTO]],Tabela_QTD_PCT[],3,0),2)),"0")</f>
        <v>5</v>
      </c>
      <c r="J1055">
        <f>ROUNDUP(Tabela_prod_oc[[#This Row],[QTD DE PCT]],0)</f>
        <v>5</v>
      </c>
    </row>
    <row r="1056" spans="1:10" x14ac:dyDescent="0.3">
      <c r="A1056" s="1" t="s">
        <v>5460</v>
      </c>
      <c r="B1056" s="12">
        <v>6</v>
      </c>
      <c r="C1056" s="1" t="s">
        <v>5035</v>
      </c>
      <c r="D1056" t="s">
        <v>5729</v>
      </c>
      <c r="E1056" t="s">
        <v>4606</v>
      </c>
      <c r="F1056" s="22">
        <v>0</v>
      </c>
      <c r="G1056" t="str">
        <f>IFERROR(_xlfn.CONCAT("(",ROUND(Tabela_prod_oc[[#This Row],[QTD]]/VLOOKUP(Tabela_prod_oc[[#This Row],[PRODUTO]],Tabela_QTD_PCT[],3,0),2), " ", VLOOKUP(Tabela_prod_oc[[#This Row],[PRODUTO]],Tabela_QTD_PCT[],2,0),")"),"")</f>
        <v>(3 PCT)</v>
      </c>
      <c r="H1056" s="1" t="str">
        <f>IFERROR((VLOOKUP(Tabela_prod_oc[[#This Row],[PRODUTO]],Tabela_QTD_PCT[],2,0)),"")</f>
        <v>PCT</v>
      </c>
      <c r="I1056" s="20">
        <f>IFERROR((ROUND(Tabela_prod_oc[[#This Row],[QTD]]/VLOOKUP(Tabela_prod_oc[[#This Row],[PRODUTO]],Tabela_QTD_PCT[],3,0),2)),"0")</f>
        <v>3</v>
      </c>
      <c r="J1056">
        <f>ROUNDUP(Tabela_prod_oc[[#This Row],[QTD DE PCT]],0)</f>
        <v>3</v>
      </c>
    </row>
    <row r="1057" spans="1:10" hidden="1" x14ac:dyDescent="0.3">
      <c r="A1057" s="1" t="s">
        <v>5459</v>
      </c>
      <c r="B1057" s="12">
        <v>0</v>
      </c>
      <c r="E1057" t="s">
        <v>4639</v>
      </c>
      <c r="F1057" s="22">
        <v>5317.84</v>
      </c>
      <c r="G1057" t="str">
        <f>IFERROR(_xlfn.CONCAT("(",ROUND(Tabela_prod_oc[[#This Row],[QTD]]/VLOOKUP(Tabela_prod_oc[[#This Row],[PRODUTO]],Tabela_QTD_PCT[],3,0),2), " ", VLOOKUP(Tabela_prod_oc[[#This Row],[PRODUTO]],Tabela_QTD_PCT[],2,0),")"),"")</f>
        <v/>
      </c>
      <c r="H1057" s="1" t="str">
        <f>IFERROR((VLOOKUP(Tabela_prod_oc[[#This Row],[PRODUTO]],Tabela_QTD_PCT[],2,0)),"")</f>
        <v/>
      </c>
      <c r="I1057" s="20" t="str">
        <f>IFERROR((ROUND(Tabela_prod_oc[[#This Row],[QTD]]/VLOOKUP(Tabela_prod_oc[[#This Row],[PRODUTO]],Tabela_QTD_PCT[],3,0),2)),"0")</f>
        <v>0</v>
      </c>
      <c r="J1057">
        <f>ROUNDUP(Tabela_prod_oc[[#This Row],[QTD DE PCT]],0)</f>
        <v>0</v>
      </c>
    </row>
    <row r="1058" spans="1:10" hidden="1" x14ac:dyDescent="0.3">
      <c r="A1058" s="1" t="s">
        <v>5458</v>
      </c>
      <c r="B1058" s="12">
        <v>0</v>
      </c>
      <c r="E1058" t="s">
        <v>4621</v>
      </c>
      <c r="F1058" s="22">
        <v>987.33</v>
      </c>
      <c r="G1058" t="str">
        <f>IFERROR(_xlfn.CONCAT("(",ROUND(Tabela_prod_oc[[#This Row],[QTD]]/VLOOKUP(Tabela_prod_oc[[#This Row],[PRODUTO]],Tabela_QTD_PCT[],3,0),2), " ", VLOOKUP(Tabela_prod_oc[[#This Row],[PRODUTO]],Tabela_QTD_PCT[],2,0),")"),"")</f>
        <v/>
      </c>
      <c r="H1058" s="1" t="str">
        <f>IFERROR((VLOOKUP(Tabela_prod_oc[[#This Row],[PRODUTO]],Tabela_QTD_PCT[],2,0)),"")</f>
        <v/>
      </c>
      <c r="I1058" s="20" t="str">
        <f>IFERROR((ROUND(Tabela_prod_oc[[#This Row],[QTD]]/VLOOKUP(Tabela_prod_oc[[#This Row],[PRODUTO]],Tabela_QTD_PCT[],3,0),2)),"0")</f>
        <v>0</v>
      </c>
      <c r="J1058">
        <f>ROUNDUP(Tabela_prod_oc[[#This Row],[QTD DE PCT]],0)</f>
        <v>0</v>
      </c>
    </row>
    <row r="1059" spans="1:10" hidden="1" x14ac:dyDescent="0.3">
      <c r="A1059" s="1" t="s">
        <v>5456</v>
      </c>
      <c r="B1059" s="12">
        <v>1</v>
      </c>
      <c r="C1059" s="1" t="s">
        <v>5744</v>
      </c>
      <c r="D1059" t="s">
        <v>5745</v>
      </c>
      <c r="E1059" t="s">
        <v>4607</v>
      </c>
      <c r="F1059" s="22">
        <v>20.92</v>
      </c>
      <c r="G1059" t="str">
        <f>IFERROR(_xlfn.CONCAT("(",ROUND(Tabela_prod_oc[[#This Row],[QTD]]/VLOOKUP(Tabela_prod_oc[[#This Row],[PRODUTO]],Tabela_QTD_PCT[],3,0),2), " ", VLOOKUP(Tabela_prod_oc[[#This Row],[PRODUTO]],Tabela_QTD_PCT[],2,0),")"),"")</f>
        <v>(0,08 PCT)</v>
      </c>
      <c r="H1059" s="1" t="str">
        <f>IFERROR((VLOOKUP(Tabela_prod_oc[[#This Row],[PRODUTO]],Tabela_QTD_PCT[],2,0)),"")</f>
        <v>PCT</v>
      </c>
      <c r="I1059" s="20">
        <f>IFERROR((ROUND(Tabela_prod_oc[[#This Row],[QTD]]/VLOOKUP(Tabela_prod_oc[[#This Row],[PRODUTO]],Tabela_QTD_PCT[],3,0),2)),"0")</f>
        <v>0.08</v>
      </c>
      <c r="J1059">
        <f>ROUNDUP(Tabela_prod_oc[[#This Row],[QTD DE PCT]],0)</f>
        <v>1</v>
      </c>
    </row>
    <row r="1060" spans="1:10" hidden="1" x14ac:dyDescent="0.3">
      <c r="A1060" s="1" t="s">
        <v>5456</v>
      </c>
      <c r="B1060" s="12">
        <v>5</v>
      </c>
      <c r="C1060" s="1" t="s">
        <v>5035</v>
      </c>
      <c r="D1060" t="s">
        <v>5729</v>
      </c>
      <c r="E1060" t="s">
        <v>4607</v>
      </c>
      <c r="F1060" s="22">
        <v>41.46</v>
      </c>
      <c r="G1060" t="str">
        <f>IFERROR(_xlfn.CONCAT("(",ROUND(Tabela_prod_oc[[#This Row],[QTD]]/VLOOKUP(Tabela_prod_oc[[#This Row],[PRODUTO]],Tabela_QTD_PCT[],3,0),2), " ", VLOOKUP(Tabela_prod_oc[[#This Row],[PRODUTO]],Tabela_QTD_PCT[],2,0),")"),"")</f>
        <v>(2,5 PCT)</v>
      </c>
      <c r="H1060" s="1" t="str">
        <f>IFERROR((VLOOKUP(Tabela_prod_oc[[#This Row],[PRODUTO]],Tabela_QTD_PCT[],2,0)),"")</f>
        <v>PCT</v>
      </c>
      <c r="I1060" s="20">
        <f>IFERROR((ROUND(Tabela_prod_oc[[#This Row],[QTD]]/VLOOKUP(Tabela_prod_oc[[#This Row],[PRODUTO]],Tabela_QTD_PCT[],3,0),2)),"0")</f>
        <v>2.5</v>
      </c>
      <c r="J1060">
        <f>ROUNDUP(Tabela_prod_oc[[#This Row],[QTD DE PCT]],0)</f>
        <v>3</v>
      </c>
    </row>
    <row r="1061" spans="1:10" hidden="1" x14ac:dyDescent="0.3">
      <c r="A1061" s="1" t="s">
        <v>5456</v>
      </c>
      <c r="B1061" s="12">
        <v>1</v>
      </c>
      <c r="C1061" s="1" t="s">
        <v>5032</v>
      </c>
      <c r="D1061" t="s">
        <v>5728</v>
      </c>
      <c r="E1061" t="s">
        <v>4607</v>
      </c>
      <c r="F1061" s="22">
        <v>9.84</v>
      </c>
      <c r="G1061" t="str">
        <f>IFERROR(_xlfn.CONCAT("(",ROUND(Tabela_prod_oc[[#This Row],[QTD]]/VLOOKUP(Tabela_prod_oc[[#This Row],[PRODUTO]],Tabela_QTD_PCT[],3,0),2), " ", VLOOKUP(Tabela_prod_oc[[#This Row],[PRODUTO]],Tabela_QTD_PCT[],2,0),")"),"")</f>
        <v>(0,08 PCT)</v>
      </c>
      <c r="H1061" s="1" t="str">
        <f>IFERROR((VLOOKUP(Tabela_prod_oc[[#This Row],[PRODUTO]],Tabela_QTD_PCT[],2,0)),"")</f>
        <v>PCT</v>
      </c>
      <c r="I1061" s="20">
        <f>IFERROR((ROUND(Tabela_prod_oc[[#This Row],[QTD]]/VLOOKUP(Tabela_prod_oc[[#This Row],[PRODUTO]],Tabela_QTD_PCT[],3,0),2)),"0")</f>
        <v>0.08</v>
      </c>
      <c r="J1061">
        <f>ROUNDUP(Tabela_prod_oc[[#This Row],[QTD DE PCT]],0)</f>
        <v>1</v>
      </c>
    </row>
    <row r="1062" spans="1:10" hidden="1" x14ac:dyDescent="0.3">
      <c r="A1062" s="1" t="s">
        <v>5456</v>
      </c>
      <c r="B1062" s="12">
        <v>65</v>
      </c>
      <c r="C1062" s="1" t="s">
        <v>5025</v>
      </c>
      <c r="D1062" t="s">
        <v>5727</v>
      </c>
      <c r="E1062" t="s">
        <v>4607</v>
      </c>
      <c r="F1062" s="22">
        <v>136.51</v>
      </c>
      <c r="G1062" t="str">
        <f>IFERROR(_xlfn.CONCAT("(",ROUND(Tabela_prod_oc[[#This Row],[QTD]]/VLOOKUP(Tabela_prod_oc[[#This Row],[PRODUTO]],Tabela_QTD_PCT[],3,0),2), " ", VLOOKUP(Tabela_prod_oc[[#This Row],[PRODUTO]],Tabela_QTD_PCT[],2,0),")"),"")</f>
        <v>(10,83 PCT)</v>
      </c>
      <c r="H1062" s="1" t="str">
        <f>IFERROR((VLOOKUP(Tabela_prod_oc[[#This Row],[PRODUTO]],Tabela_QTD_PCT[],2,0)),"")</f>
        <v>PCT</v>
      </c>
      <c r="I1062" s="20">
        <f>IFERROR((ROUND(Tabela_prod_oc[[#This Row],[QTD]]/VLOOKUP(Tabela_prod_oc[[#This Row],[PRODUTO]],Tabela_QTD_PCT[],3,0),2)),"0")</f>
        <v>10.83</v>
      </c>
      <c r="J1062">
        <f>ROUNDUP(Tabela_prod_oc[[#This Row],[QTD DE PCT]],0)</f>
        <v>11</v>
      </c>
    </row>
    <row r="1063" spans="1:10" hidden="1" x14ac:dyDescent="0.3">
      <c r="A1063" s="1" t="s">
        <v>5456</v>
      </c>
      <c r="B1063" s="12">
        <v>1</v>
      </c>
      <c r="C1063" s="1" t="s">
        <v>5028</v>
      </c>
      <c r="D1063" t="s">
        <v>5726</v>
      </c>
      <c r="E1063" t="s">
        <v>4607</v>
      </c>
      <c r="F1063" s="22">
        <v>9.33</v>
      </c>
      <c r="G1063" t="str">
        <f>IFERROR(_xlfn.CONCAT("(",ROUND(Tabela_prod_oc[[#This Row],[QTD]]/VLOOKUP(Tabela_prod_oc[[#This Row],[PRODUTO]],Tabela_QTD_PCT[],3,0),2), " ", VLOOKUP(Tabela_prod_oc[[#This Row],[PRODUTO]],Tabela_QTD_PCT[],2,0),")"),"")</f>
        <v>(0,17 PCT)</v>
      </c>
      <c r="H1063" s="1" t="str">
        <f>IFERROR((VLOOKUP(Tabela_prod_oc[[#This Row],[PRODUTO]],Tabela_QTD_PCT[],2,0)),"")</f>
        <v>PCT</v>
      </c>
      <c r="I1063" s="20">
        <f>IFERROR((ROUND(Tabela_prod_oc[[#This Row],[QTD]]/VLOOKUP(Tabela_prod_oc[[#This Row],[PRODUTO]],Tabela_QTD_PCT[],3,0),2)),"0")</f>
        <v>0.17</v>
      </c>
      <c r="J1063">
        <f>ROUNDUP(Tabela_prod_oc[[#This Row],[QTD DE PCT]],0)</f>
        <v>1</v>
      </c>
    </row>
    <row r="1064" spans="1:10" hidden="1" x14ac:dyDescent="0.3">
      <c r="A1064" s="1" t="s">
        <v>5455</v>
      </c>
      <c r="B1064" s="12">
        <v>48</v>
      </c>
      <c r="C1064" s="1" t="s">
        <v>5030</v>
      </c>
      <c r="D1064" t="s">
        <v>5731</v>
      </c>
      <c r="E1064" t="s">
        <v>4627</v>
      </c>
      <c r="F1064" s="22">
        <v>85.28</v>
      </c>
      <c r="G1064" t="str">
        <f>IFERROR(_xlfn.CONCAT("(",ROUND(Tabela_prod_oc[[#This Row],[QTD]]/VLOOKUP(Tabela_prod_oc[[#This Row],[PRODUTO]],Tabela_QTD_PCT[],3,0),2), " ", VLOOKUP(Tabela_prod_oc[[#This Row],[PRODUTO]],Tabela_QTD_PCT[],2,0),")"),"")</f>
        <v>(4 PCT)</v>
      </c>
      <c r="H1064" s="1" t="str">
        <f>IFERROR((VLOOKUP(Tabela_prod_oc[[#This Row],[PRODUTO]],Tabela_QTD_PCT[],2,0)),"")</f>
        <v>PCT</v>
      </c>
      <c r="I1064" s="20">
        <f>IFERROR((ROUND(Tabela_prod_oc[[#This Row],[QTD]]/VLOOKUP(Tabela_prod_oc[[#This Row],[PRODUTO]],Tabela_QTD_PCT[],3,0),2)),"0")</f>
        <v>4</v>
      </c>
      <c r="J1064">
        <f>ROUNDUP(Tabela_prod_oc[[#This Row],[QTD DE PCT]],0)</f>
        <v>4</v>
      </c>
    </row>
    <row r="1065" spans="1:10" x14ac:dyDescent="0.3">
      <c r="A1065" s="1" t="s">
        <v>5454</v>
      </c>
      <c r="B1065" s="12">
        <v>12</v>
      </c>
      <c r="C1065" s="1" t="s">
        <v>5030</v>
      </c>
      <c r="D1065" t="s">
        <v>5731</v>
      </c>
      <c r="E1065" t="s">
        <v>4627</v>
      </c>
      <c r="F1065" s="22">
        <v>0</v>
      </c>
      <c r="G1065" t="str">
        <f>IFERROR(_xlfn.CONCAT("(",ROUND(Tabela_prod_oc[[#This Row],[QTD]]/VLOOKUP(Tabela_prod_oc[[#This Row],[PRODUTO]],Tabela_QTD_PCT[],3,0),2), " ", VLOOKUP(Tabela_prod_oc[[#This Row],[PRODUTO]],Tabela_QTD_PCT[],2,0),")"),"")</f>
        <v>(1 PCT)</v>
      </c>
      <c r="H1065" s="1" t="str">
        <f>IFERROR((VLOOKUP(Tabela_prod_oc[[#This Row],[PRODUTO]],Tabela_QTD_PCT[],2,0)),"")</f>
        <v>PCT</v>
      </c>
      <c r="I1065" s="20">
        <f>IFERROR((ROUND(Tabela_prod_oc[[#This Row],[QTD]]/VLOOKUP(Tabela_prod_oc[[#This Row],[PRODUTO]],Tabela_QTD_PCT[],3,0),2)),"0")</f>
        <v>1</v>
      </c>
      <c r="J1065">
        <f>ROUNDUP(Tabela_prod_oc[[#This Row],[QTD DE PCT]],0)</f>
        <v>1</v>
      </c>
    </row>
    <row r="1066" spans="1:10" hidden="1" x14ac:dyDescent="0.3">
      <c r="A1066" s="1" t="s">
        <v>5453</v>
      </c>
      <c r="B1066" s="12">
        <v>0</v>
      </c>
      <c r="E1066" t="s">
        <v>4621</v>
      </c>
      <c r="F1066" s="22">
        <v>1097.55</v>
      </c>
      <c r="G1066" t="str">
        <f>IFERROR(_xlfn.CONCAT("(",ROUND(Tabela_prod_oc[[#This Row],[QTD]]/VLOOKUP(Tabela_prod_oc[[#This Row],[PRODUTO]],Tabela_QTD_PCT[],3,0),2), " ", VLOOKUP(Tabela_prod_oc[[#This Row],[PRODUTO]],Tabela_QTD_PCT[],2,0),")"),"")</f>
        <v/>
      </c>
      <c r="H1066" s="1" t="str">
        <f>IFERROR((VLOOKUP(Tabela_prod_oc[[#This Row],[PRODUTO]],Tabela_QTD_PCT[],2,0)),"")</f>
        <v/>
      </c>
      <c r="I1066" s="20" t="str">
        <f>IFERROR((ROUND(Tabela_prod_oc[[#This Row],[QTD]]/VLOOKUP(Tabela_prod_oc[[#This Row],[PRODUTO]],Tabela_QTD_PCT[],3,0),2)),"0")</f>
        <v>0</v>
      </c>
      <c r="J1066">
        <f>ROUNDUP(Tabela_prod_oc[[#This Row],[QTD DE PCT]],0)</f>
        <v>0</v>
      </c>
    </row>
    <row r="1067" spans="1:10" hidden="1" x14ac:dyDescent="0.3">
      <c r="A1067" s="1" t="s">
        <v>5451</v>
      </c>
      <c r="B1067" s="12">
        <v>21</v>
      </c>
      <c r="C1067" s="1" t="s">
        <v>5035</v>
      </c>
      <c r="D1067" t="s">
        <v>5729</v>
      </c>
      <c r="E1067" t="s">
        <v>4636</v>
      </c>
      <c r="F1067" s="22">
        <v>187.95</v>
      </c>
      <c r="G1067" t="str">
        <f>IFERROR(_xlfn.CONCAT("(",ROUND(Tabela_prod_oc[[#This Row],[QTD]]/VLOOKUP(Tabela_prod_oc[[#This Row],[PRODUTO]],Tabela_QTD_PCT[],3,0),2), " ", VLOOKUP(Tabela_prod_oc[[#This Row],[PRODUTO]],Tabela_QTD_PCT[],2,0),")"),"")</f>
        <v>(10,5 PCT)</v>
      </c>
      <c r="H1067" s="1" t="str">
        <f>IFERROR((VLOOKUP(Tabela_prod_oc[[#This Row],[PRODUTO]],Tabela_QTD_PCT[],2,0)),"")</f>
        <v>PCT</v>
      </c>
      <c r="I1067" s="20">
        <f>IFERROR((ROUND(Tabela_prod_oc[[#This Row],[QTD]]/VLOOKUP(Tabela_prod_oc[[#This Row],[PRODUTO]],Tabela_QTD_PCT[],3,0),2)),"0")</f>
        <v>10.5</v>
      </c>
      <c r="J1067">
        <f>ROUNDUP(Tabela_prod_oc[[#This Row],[QTD DE PCT]],0)</f>
        <v>11</v>
      </c>
    </row>
    <row r="1068" spans="1:10" hidden="1" x14ac:dyDescent="0.3">
      <c r="A1068" s="1" t="s">
        <v>5451</v>
      </c>
      <c r="B1068" s="12">
        <v>42</v>
      </c>
      <c r="C1068" s="1" t="s">
        <v>5025</v>
      </c>
      <c r="D1068" t="s">
        <v>5727</v>
      </c>
      <c r="E1068" t="s">
        <v>4636</v>
      </c>
      <c r="F1068" s="22">
        <v>60.55</v>
      </c>
      <c r="G1068" t="str">
        <f>IFERROR(_xlfn.CONCAT("(",ROUND(Tabela_prod_oc[[#This Row],[QTD]]/VLOOKUP(Tabela_prod_oc[[#This Row],[PRODUTO]],Tabela_QTD_PCT[],3,0),2), " ", VLOOKUP(Tabela_prod_oc[[#This Row],[PRODUTO]],Tabela_QTD_PCT[],2,0),")"),"")</f>
        <v>(7 PCT)</v>
      </c>
      <c r="H1068" s="1" t="str">
        <f>IFERROR((VLOOKUP(Tabela_prod_oc[[#This Row],[PRODUTO]],Tabela_QTD_PCT[],2,0)),"")</f>
        <v>PCT</v>
      </c>
      <c r="I1068" s="20">
        <f>IFERROR((ROUND(Tabela_prod_oc[[#This Row],[QTD]]/VLOOKUP(Tabela_prod_oc[[#This Row],[PRODUTO]],Tabela_QTD_PCT[],3,0),2)),"0")</f>
        <v>7</v>
      </c>
      <c r="J1068">
        <f>ROUNDUP(Tabela_prod_oc[[#This Row],[QTD DE PCT]],0)</f>
        <v>7</v>
      </c>
    </row>
    <row r="1069" spans="1:10" hidden="1" x14ac:dyDescent="0.3">
      <c r="A1069" s="1" t="s">
        <v>5451</v>
      </c>
      <c r="B1069" s="12">
        <v>48</v>
      </c>
      <c r="C1069" s="1" t="s">
        <v>5717</v>
      </c>
      <c r="D1069" t="s">
        <v>5739</v>
      </c>
      <c r="E1069" t="s">
        <v>4636</v>
      </c>
      <c r="F1069" s="22">
        <v>20.12</v>
      </c>
      <c r="G1069" t="str">
        <f>IFERROR(_xlfn.CONCAT("(",ROUND(Tabela_prod_oc[[#This Row],[QTD]]/VLOOKUP(Tabela_prod_oc[[#This Row],[PRODUTO]],Tabela_QTD_PCT[],3,0),2), " ", VLOOKUP(Tabela_prod_oc[[#This Row],[PRODUTO]],Tabela_QTD_PCT[],2,0),")"),"")</f>
        <v>(1 CX)</v>
      </c>
      <c r="H1069" s="1" t="str">
        <f>IFERROR((VLOOKUP(Tabela_prod_oc[[#This Row],[PRODUTO]],Tabela_QTD_PCT[],2,0)),"")</f>
        <v>CX</v>
      </c>
      <c r="I1069" s="20">
        <f>IFERROR((ROUND(Tabela_prod_oc[[#This Row],[QTD]]/VLOOKUP(Tabela_prod_oc[[#This Row],[PRODUTO]],Tabela_QTD_PCT[],3,0),2)),"0")</f>
        <v>1</v>
      </c>
      <c r="J1069">
        <f>ROUNDUP(Tabela_prod_oc[[#This Row],[QTD DE PCT]],0)</f>
        <v>1</v>
      </c>
    </row>
    <row r="1070" spans="1:10" hidden="1" x14ac:dyDescent="0.3">
      <c r="A1070" s="1" t="s">
        <v>5449</v>
      </c>
      <c r="B1070" s="12">
        <v>0</v>
      </c>
      <c r="E1070" t="s">
        <v>4610</v>
      </c>
      <c r="F1070" s="22">
        <v>1306.03</v>
      </c>
      <c r="G1070" t="str">
        <f>IFERROR(_xlfn.CONCAT("(",ROUND(Tabela_prod_oc[[#This Row],[QTD]]/VLOOKUP(Tabela_prod_oc[[#This Row],[PRODUTO]],Tabela_QTD_PCT[],3,0),2), " ", VLOOKUP(Tabela_prod_oc[[#This Row],[PRODUTO]],Tabela_QTD_PCT[],2,0),")"),"")</f>
        <v/>
      </c>
      <c r="H1070" s="1" t="str">
        <f>IFERROR((VLOOKUP(Tabela_prod_oc[[#This Row],[PRODUTO]],Tabela_QTD_PCT[],2,0)),"")</f>
        <v/>
      </c>
      <c r="I1070" s="20" t="str">
        <f>IFERROR((ROUND(Tabela_prod_oc[[#This Row],[QTD]]/VLOOKUP(Tabela_prod_oc[[#This Row],[PRODUTO]],Tabela_QTD_PCT[],3,0),2)),"0")</f>
        <v>0</v>
      </c>
      <c r="J1070">
        <f>ROUNDUP(Tabela_prod_oc[[#This Row],[QTD DE PCT]],0)</f>
        <v>0</v>
      </c>
    </row>
    <row r="1071" spans="1:10" hidden="1" x14ac:dyDescent="0.3">
      <c r="A1071" s="1" t="s">
        <v>5447</v>
      </c>
      <c r="B1071" s="12">
        <v>12</v>
      </c>
      <c r="C1071" s="1" t="s">
        <v>5030</v>
      </c>
      <c r="D1071" t="s">
        <v>5731</v>
      </c>
      <c r="E1071" t="s">
        <v>4606</v>
      </c>
      <c r="F1071" s="22">
        <v>18.489999999999998</v>
      </c>
      <c r="G1071" t="str">
        <f>IFERROR(_xlfn.CONCAT("(",ROUND(Tabela_prod_oc[[#This Row],[QTD]]/VLOOKUP(Tabela_prod_oc[[#This Row],[PRODUTO]],Tabela_QTD_PCT[],3,0),2), " ", VLOOKUP(Tabela_prod_oc[[#This Row],[PRODUTO]],Tabela_QTD_PCT[],2,0),")"),"")</f>
        <v>(1 PCT)</v>
      </c>
      <c r="H1071" s="1" t="str">
        <f>IFERROR((VLOOKUP(Tabela_prod_oc[[#This Row],[PRODUTO]],Tabela_QTD_PCT[],2,0)),"")</f>
        <v>PCT</v>
      </c>
      <c r="I1071" s="20">
        <f>IFERROR((ROUND(Tabela_prod_oc[[#This Row],[QTD]]/VLOOKUP(Tabela_prod_oc[[#This Row],[PRODUTO]],Tabela_QTD_PCT[],3,0),2)),"0")</f>
        <v>1</v>
      </c>
      <c r="J1071">
        <f>ROUNDUP(Tabela_prod_oc[[#This Row],[QTD DE PCT]],0)</f>
        <v>1</v>
      </c>
    </row>
    <row r="1072" spans="1:10" hidden="1" x14ac:dyDescent="0.3">
      <c r="A1072" s="1" t="s">
        <v>5446</v>
      </c>
      <c r="B1072" s="12">
        <v>36</v>
      </c>
      <c r="C1072" s="1" t="s">
        <v>5803</v>
      </c>
      <c r="D1072" t="s">
        <v>5804</v>
      </c>
      <c r="E1072" t="s">
        <v>4627</v>
      </c>
      <c r="F1072" s="22">
        <v>46.43</v>
      </c>
      <c r="G1072" t="str">
        <f>IFERROR(_xlfn.CONCAT("(",ROUND(Tabela_prod_oc[[#This Row],[QTD]]/VLOOKUP(Tabela_prod_oc[[#This Row],[PRODUTO]],Tabela_QTD_PCT[],3,0),2), " ", VLOOKUP(Tabela_prod_oc[[#This Row],[PRODUTO]],Tabela_QTD_PCT[],2,0),")"),"")</f>
        <v>(3 PCT)</v>
      </c>
      <c r="H1072" s="1" t="str">
        <f>IFERROR((VLOOKUP(Tabela_prod_oc[[#This Row],[PRODUTO]],Tabela_QTD_PCT[],2,0)),"")</f>
        <v>PCT</v>
      </c>
      <c r="I1072" s="20">
        <f>IFERROR((ROUND(Tabela_prod_oc[[#This Row],[QTD]]/VLOOKUP(Tabela_prod_oc[[#This Row],[PRODUTO]],Tabela_QTD_PCT[],3,0),2)),"0")</f>
        <v>3</v>
      </c>
      <c r="J1072">
        <f>ROUNDUP(Tabela_prod_oc[[#This Row],[QTD DE PCT]],0)</f>
        <v>3</v>
      </c>
    </row>
    <row r="1073" spans="1:10" hidden="1" x14ac:dyDescent="0.3">
      <c r="A1073" s="1" t="s">
        <v>5445</v>
      </c>
      <c r="B1073" s="12">
        <v>0</v>
      </c>
      <c r="E1073" t="s">
        <v>4624</v>
      </c>
      <c r="F1073" s="22">
        <v>351.66</v>
      </c>
      <c r="G1073" t="str">
        <f>IFERROR(_xlfn.CONCAT("(",ROUND(Tabela_prod_oc[[#This Row],[QTD]]/VLOOKUP(Tabela_prod_oc[[#This Row],[PRODUTO]],Tabela_QTD_PCT[],3,0),2), " ", VLOOKUP(Tabela_prod_oc[[#This Row],[PRODUTO]],Tabela_QTD_PCT[],2,0),")"),"")</f>
        <v/>
      </c>
      <c r="H1073" s="1" t="str">
        <f>IFERROR((VLOOKUP(Tabela_prod_oc[[#This Row],[PRODUTO]],Tabela_QTD_PCT[],2,0)),"")</f>
        <v/>
      </c>
      <c r="I1073" s="20" t="str">
        <f>IFERROR((ROUND(Tabela_prod_oc[[#This Row],[QTD]]/VLOOKUP(Tabela_prod_oc[[#This Row],[PRODUTO]],Tabela_QTD_PCT[],3,0),2)),"0")</f>
        <v>0</v>
      </c>
      <c r="J1073">
        <f>ROUNDUP(Tabela_prod_oc[[#This Row],[QTD DE PCT]],0)</f>
        <v>0</v>
      </c>
    </row>
    <row r="1074" spans="1:10" hidden="1" x14ac:dyDescent="0.3">
      <c r="A1074" s="1" t="s">
        <v>5444</v>
      </c>
      <c r="B1074" s="12">
        <v>0</v>
      </c>
      <c r="E1074" t="s">
        <v>4639</v>
      </c>
      <c r="F1074" s="22">
        <v>3571.5</v>
      </c>
      <c r="G1074" t="str">
        <f>IFERROR(_xlfn.CONCAT("(",ROUND(Tabela_prod_oc[[#This Row],[QTD]]/VLOOKUP(Tabela_prod_oc[[#This Row],[PRODUTO]],Tabela_QTD_PCT[],3,0),2), " ", VLOOKUP(Tabela_prod_oc[[#This Row],[PRODUTO]],Tabela_QTD_PCT[],2,0),")"),"")</f>
        <v/>
      </c>
      <c r="H1074" s="1" t="str">
        <f>IFERROR((VLOOKUP(Tabela_prod_oc[[#This Row],[PRODUTO]],Tabela_QTD_PCT[],2,0)),"")</f>
        <v/>
      </c>
      <c r="I1074" s="20" t="str">
        <f>IFERROR((ROUND(Tabela_prod_oc[[#This Row],[QTD]]/VLOOKUP(Tabela_prod_oc[[#This Row],[PRODUTO]],Tabela_QTD_PCT[],3,0),2)),"0")</f>
        <v>0</v>
      </c>
      <c r="J1074">
        <f>ROUNDUP(Tabela_prod_oc[[#This Row],[QTD DE PCT]],0)</f>
        <v>0</v>
      </c>
    </row>
    <row r="1075" spans="1:10" hidden="1" x14ac:dyDescent="0.3">
      <c r="A1075" s="1" t="s">
        <v>5442</v>
      </c>
      <c r="B1075" s="12">
        <v>6</v>
      </c>
      <c r="C1075" s="1" t="s">
        <v>5025</v>
      </c>
      <c r="D1075" t="s">
        <v>5727</v>
      </c>
      <c r="E1075" t="s">
        <v>4607</v>
      </c>
      <c r="F1075" s="22">
        <v>14.02</v>
      </c>
      <c r="G1075" t="str">
        <f>IFERROR(_xlfn.CONCAT("(",ROUND(Tabela_prod_oc[[#This Row],[QTD]]/VLOOKUP(Tabela_prod_oc[[#This Row],[PRODUTO]],Tabela_QTD_PCT[],3,0),2), " ", VLOOKUP(Tabela_prod_oc[[#This Row],[PRODUTO]],Tabela_QTD_PCT[],2,0),")"),"")</f>
        <v>(1 PCT)</v>
      </c>
      <c r="H1075" s="1" t="str">
        <f>IFERROR((VLOOKUP(Tabela_prod_oc[[#This Row],[PRODUTO]],Tabela_QTD_PCT[],2,0)),"")</f>
        <v>PCT</v>
      </c>
      <c r="I1075" s="20">
        <f>IFERROR((ROUND(Tabela_prod_oc[[#This Row],[QTD]]/VLOOKUP(Tabela_prod_oc[[#This Row],[PRODUTO]],Tabela_QTD_PCT[],3,0),2)),"0")</f>
        <v>1</v>
      </c>
      <c r="J1075">
        <f>ROUNDUP(Tabela_prod_oc[[#This Row],[QTD DE PCT]],0)</f>
        <v>1</v>
      </c>
    </row>
    <row r="1076" spans="1:10" hidden="1" x14ac:dyDescent="0.3">
      <c r="A1076" s="1" t="s">
        <v>5441</v>
      </c>
      <c r="B1076" s="12">
        <v>18</v>
      </c>
      <c r="C1076" s="1" t="s">
        <v>5714</v>
      </c>
      <c r="D1076" t="s">
        <v>5736</v>
      </c>
      <c r="E1076" t="s">
        <v>4606</v>
      </c>
      <c r="F1076" s="22">
        <v>67.86</v>
      </c>
      <c r="G1076" t="str">
        <f>IFERROR(_xlfn.CONCAT("(",ROUND(Tabela_prod_oc[[#This Row],[QTD]]/VLOOKUP(Tabela_prod_oc[[#This Row],[PRODUTO]],Tabela_QTD_PCT[],3,0),2), " ", VLOOKUP(Tabela_prod_oc[[#This Row],[PRODUTO]],Tabela_QTD_PCT[],2,0),")"),"")</f>
        <v>(3 PCT)</v>
      </c>
      <c r="H1076" s="1" t="str">
        <f>IFERROR((VLOOKUP(Tabela_prod_oc[[#This Row],[PRODUTO]],Tabela_QTD_PCT[],2,0)),"")</f>
        <v>PCT</v>
      </c>
      <c r="I1076" s="20">
        <f>IFERROR((ROUND(Tabela_prod_oc[[#This Row],[QTD]]/VLOOKUP(Tabela_prod_oc[[#This Row],[PRODUTO]],Tabela_QTD_PCT[],3,0),2)),"0")</f>
        <v>3</v>
      </c>
      <c r="J1076">
        <f>ROUNDUP(Tabela_prod_oc[[#This Row],[QTD DE PCT]],0)</f>
        <v>3</v>
      </c>
    </row>
    <row r="1077" spans="1:10" hidden="1" x14ac:dyDescent="0.3">
      <c r="A1077" s="1" t="s">
        <v>5440</v>
      </c>
      <c r="B1077" s="12">
        <v>18</v>
      </c>
      <c r="C1077" s="1" t="s">
        <v>5714</v>
      </c>
      <c r="D1077" t="s">
        <v>5736</v>
      </c>
      <c r="E1077" t="s">
        <v>4606</v>
      </c>
      <c r="F1077" s="22">
        <v>67.86</v>
      </c>
      <c r="G1077" t="str">
        <f>IFERROR(_xlfn.CONCAT("(",ROUND(Tabela_prod_oc[[#This Row],[QTD]]/VLOOKUP(Tabela_prod_oc[[#This Row],[PRODUTO]],Tabela_QTD_PCT[],3,0),2), " ", VLOOKUP(Tabela_prod_oc[[#This Row],[PRODUTO]],Tabela_QTD_PCT[],2,0),")"),"")</f>
        <v>(3 PCT)</v>
      </c>
      <c r="H1077" s="1" t="str">
        <f>IFERROR((VLOOKUP(Tabela_prod_oc[[#This Row],[PRODUTO]],Tabela_QTD_PCT[],2,0)),"")</f>
        <v>PCT</v>
      </c>
      <c r="I1077" s="20">
        <f>IFERROR((ROUND(Tabela_prod_oc[[#This Row],[QTD]]/VLOOKUP(Tabela_prod_oc[[#This Row],[PRODUTO]],Tabela_QTD_PCT[],3,0),2)),"0")</f>
        <v>3</v>
      </c>
      <c r="J1077">
        <f>ROUNDUP(Tabela_prod_oc[[#This Row],[QTD DE PCT]],0)</f>
        <v>3</v>
      </c>
    </row>
    <row r="1078" spans="1:10" hidden="1" x14ac:dyDescent="0.3">
      <c r="A1078" s="1" t="s">
        <v>5438</v>
      </c>
      <c r="B1078" s="12">
        <v>6</v>
      </c>
      <c r="C1078" s="1" t="s">
        <v>5025</v>
      </c>
      <c r="D1078" t="s">
        <v>5727</v>
      </c>
      <c r="E1078" t="s">
        <v>4607</v>
      </c>
      <c r="F1078" s="22">
        <v>14.02</v>
      </c>
      <c r="G1078" t="str">
        <f>IFERROR(_xlfn.CONCAT("(",ROUND(Tabela_prod_oc[[#This Row],[QTD]]/VLOOKUP(Tabela_prod_oc[[#This Row],[PRODUTO]],Tabela_QTD_PCT[],3,0),2), " ", VLOOKUP(Tabela_prod_oc[[#This Row],[PRODUTO]],Tabela_QTD_PCT[],2,0),")"),"")</f>
        <v>(1 PCT)</v>
      </c>
      <c r="H1078" s="1" t="str">
        <f>IFERROR((VLOOKUP(Tabela_prod_oc[[#This Row],[PRODUTO]],Tabela_QTD_PCT[],2,0)),"")</f>
        <v>PCT</v>
      </c>
      <c r="I1078" s="20">
        <f>IFERROR((ROUND(Tabela_prod_oc[[#This Row],[QTD]]/VLOOKUP(Tabela_prod_oc[[#This Row],[PRODUTO]],Tabela_QTD_PCT[],3,0),2)),"0")</f>
        <v>1</v>
      </c>
      <c r="J1078">
        <f>ROUNDUP(Tabela_prod_oc[[#This Row],[QTD DE PCT]],0)</f>
        <v>1</v>
      </c>
    </row>
    <row r="1079" spans="1:10" hidden="1" x14ac:dyDescent="0.3">
      <c r="A1079" s="1" t="s">
        <v>5437</v>
      </c>
      <c r="B1079" s="12">
        <v>168</v>
      </c>
      <c r="C1079" s="1" t="s">
        <v>5035</v>
      </c>
      <c r="D1079" t="s">
        <v>5729</v>
      </c>
      <c r="E1079" t="s">
        <v>4636</v>
      </c>
      <c r="F1079" s="22">
        <v>1680</v>
      </c>
      <c r="G1079" t="str">
        <f>IFERROR(_xlfn.CONCAT("(",ROUND(Tabela_prod_oc[[#This Row],[QTD]]/VLOOKUP(Tabela_prod_oc[[#This Row],[PRODUTO]],Tabela_QTD_PCT[],3,0),2), " ", VLOOKUP(Tabela_prod_oc[[#This Row],[PRODUTO]],Tabela_QTD_PCT[],2,0),")"),"")</f>
        <v>(84 PCT)</v>
      </c>
      <c r="H1079" s="1" t="str">
        <f>IFERROR((VLOOKUP(Tabela_prod_oc[[#This Row],[PRODUTO]],Tabela_QTD_PCT[],2,0)),"")</f>
        <v>PCT</v>
      </c>
      <c r="I1079" s="20">
        <f>IFERROR((ROUND(Tabela_prod_oc[[#This Row],[QTD]]/VLOOKUP(Tabela_prod_oc[[#This Row],[PRODUTO]],Tabela_QTD_PCT[],3,0),2)),"0")</f>
        <v>84</v>
      </c>
      <c r="J1079">
        <f>ROUNDUP(Tabela_prod_oc[[#This Row],[QTD DE PCT]],0)</f>
        <v>84</v>
      </c>
    </row>
    <row r="1080" spans="1:10" hidden="1" x14ac:dyDescent="0.3">
      <c r="A1080" s="1" t="s">
        <v>5435</v>
      </c>
      <c r="B1080" s="12">
        <v>66</v>
      </c>
      <c r="C1080" s="1" t="s">
        <v>5025</v>
      </c>
      <c r="D1080" t="s">
        <v>5727</v>
      </c>
      <c r="E1080" t="s">
        <v>4609</v>
      </c>
      <c r="F1080" s="22">
        <v>95.15</v>
      </c>
      <c r="G1080" t="str">
        <f>IFERROR(_xlfn.CONCAT("(",ROUND(Tabela_prod_oc[[#This Row],[QTD]]/VLOOKUP(Tabela_prod_oc[[#This Row],[PRODUTO]],Tabela_QTD_PCT[],3,0),2), " ", VLOOKUP(Tabela_prod_oc[[#This Row],[PRODUTO]],Tabela_QTD_PCT[],2,0),")"),"")</f>
        <v>(11 PCT)</v>
      </c>
      <c r="H1080" s="1" t="str">
        <f>IFERROR((VLOOKUP(Tabela_prod_oc[[#This Row],[PRODUTO]],Tabela_QTD_PCT[],2,0)),"")</f>
        <v>PCT</v>
      </c>
      <c r="I1080" s="20">
        <f>IFERROR((ROUND(Tabela_prod_oc[[#This Row],[QTD]]/VLOOKUP(Tabela_prod_oc[[#This Row],[PRODUTO]],Tabela_QTD_PCT[],3,0),2)),"0")</f>
        <v>11</v>
      </c>
      <c r="J1080">
        <f>ROUNDUP(Tabela_prod_oc[[#This Row],[QTD DE PCT]],0)</f>
        <v>11</v>
      </c>
    </row>
    <row r="1081" spans="1:10" hidden="1" x14ac:dyDescent="0.3">
      <c r="A1081" s="1" t="s">
        <v>5435</v>
      </c>
      <c r="B1081" s="12">
        <v>576</v>
      </c>
      <c r="C1081" s="1" t="s">
        <v>5717</v>
      </c>
      <c r="D1081" t="s">
        <v>5739</v>
      </c>
      <c r="E1081" t="s">
        <v>4609</v>
      </c>
      <c r="F1081" s="22">
        <v>241.44</v>
      </c>
      <c r="G1081" t="str">
        <f>IFERROR(_xlfn.CONCAT("(",ROUND(Tabela_prod_oc[[#This Row],[QTD]]/VLOOKUP(Tabela_prod_oc[[#This Row],[PRODUTO]],Tabela_QTD_PCT[],3,0),2), " ", VLOOKUP(Tabela_prod_oc[[#This Row],[PRODUTO]],Tabela_QTD_PCT[],2,0),")"),"")</f>
        <v>(12 CX)</v>
      </c>
      <c r="H1081" s="1" t="str">
        <f>IFERROR((VLOOKUP(Tabela_prod_oc[[#This Row],[PRODUTO]],Tabela_QTD_PCT[],2,0)),"")</f>
        <v>CX</v>
      </c>
      <c r="I1081" s="20">
        <f>IFERROR((ROUND(Tabela_prod_oc[[#This Row],[QTD]]/VLOOKUP(Tabela_prod_oc[[#This Row],[PRODUTO]],Tabela_QTD_PCT[],3,0),2)),"0")</f>
        <v>12</v>
      </c>
      <c r="J1081">
        <f>ROUNDUP(Tabela_prod_oc[[#This Row],[QTD DE PCT]],0)</f>
        <v>12</v>
      </c>
    </row>
    <row r="1082" spans="1:10" hidden="1" x14ac:dyDescent="0.3">
      <c r="A1082" s="1" t="s">
        <v>5435</v>
      </c>
      <c r="B1082" s="12">
        <v>1200</v>
      </c>
      <c r="C1082" s="1" t="s">
        <v>5716</v>
      </c>
      <c r="D1082" t="s">
        <v>5738</v>
      </c>
      <c r="E1082" t="s">
        <v>4609</v>
      </c>
      <c r="F1082" s="22">
        <v>451</v>
      </c>
      <c r="G1082" t="str">
        <f>IFERROR(_xlfn.CONCAT("(",ROUND(Tabela_prod_oc[[#This Row],[QTD]]/VLOOKUP(Tabela_prod_oc[[#This Row],[PRODUTO]],Tabela_QTD_PCT[],3,0),2), " ", VLOOKUP(Tabela_prod_oc[[#This Row],[PRODUTO]],Tabela_QTD_PCT[],2,0),")"),"")</f>
        <v>(25 CX)</v>
      </c>
      <c r="H1082" s="1" t="str">
        <f>IFERROR((VLOOKUP(Tabela_prod_oc[[#This Row],[PRODUTO]],Tabela_QTD_PCT[],2,0)),"")</f>
        <v>CX</v>
      </c>
      <c r="I1082" s="20">
        <f>IFERROR((ROUND(Tabela_prod_oc[[#This Row],[QTD]]/VLOOKUP(Tabela_prod_oc[[#This Row],[PRODUTO]],Tabela_QTD_PCT[],3,0),2)),"0")</f>
        <v>25</v>
      </c>
      <c r="J1082">
        <f>ROUNDUP(Tabela_prod_oc[[#This Row],[QTD DE PCT]],0)</f>
        <v>25</v>
      </c>
    </row>
    <row r="1083" spans="1:10" hidden="1" x14ac:dyDescent="0.3">
      <c r="A1083" s="1" t="s">
        <v>5435</v>
      </c>
      <c r="B1083" s="12">
        <v>12</v>
      </c>
      <c r="C1083" s="1" t="s">
        <v>5809</v>
      </c>
      <c r="D1083" t="s">
        <v>5810</v>
      </c>
      <c r="E1083" t="s">
        <v>4609</v>
      </c>
      <c r="F1083" s="22">
        <v>10.23</v>
      </c>
      <c r="G1083" t="str">
        <f>IFERROR(_xlfn.CONCAT("(",ROUND(Tabela_prod_oc[[#This Row],[QTD]]/VLOOKUP(Tabela_prod_oc[[#This Row],[PRODUTO]],Tabela_QTD_PCT[],3,0),2), " ", VLOOKUP(Tabela_prod_oc[[#This Row],[PRODUTO]],Tabela_QTD_PCT[],2,0),")"),"")</f>
        <v>(1 PCT)</v>
      </c>
      <c r="H1083" s="1" t="str">
        <f>IFERROR((VLOOKUP(Tabela_prod_oc[[#This Row],[PRODUTO]],Tabela_QTD_PCT[],2,0)),"")</f>
        <v>PCT</v>
      </c>
      <c r="I1083" s="20">
        <f>IFERROR((ROUND(Tabela_prod_oc[[#This Row],[QTD]]/VLOOKUP(Tabela_prod_oc[[#This Row],[PRODUTO]],Tabela_QTD_PCT[],3,0),2)),"0")</f>
        <v>1</v>
      </c>
      <c r="J1083">
        <f>ROUNDUP(Tabela_prod_oc[[#This Row],[QTD DE PCT]],0)</f>
        <v>1</v>
      </c>
    </row>
    <row r="1084" spans="1:10" hidden="1" x14ac:dyDescent="0.3">
      <c r="A1084" s="1" t="s">
        <v>5434</v>
      </c>
      <c r="B1084" s="12">
        <v>0</v>
      </c>
      <c r="E1084" t="s">
        <v>4632</v>
      </c>
      <c r="F1084" s="22">
        <v>2425.1999999999998</v>
      </c>
      <c r="G1084" t="str">
        <f>IFERROR(_xlfn.CONCAT("(",ROUND(Tabela_prod_oc[[#This Row],[QTD]]/VLOOKUP(Tabela_prod_oc[[#This Row],[PRODUTO]],Tabela_QTD_PCT[],3,0),2), " ", VLOOKUP(Tabela_prod_oc[[#This Row],[PRODUTO]],Tabela_QTD_PCT[],2,0),")"),"")</f>
        <v/>
      </c>
      <c r="H1084" s="1" t="str">
        <f>IFERROR((VLOOKUP(Tabela_prod_oc[[#This Row],[PRODUTO]],Tabela_QTD_PCT[],2,0)),"")</f>
        <v/>
      </c>
      <c r="I1084" s="20" t="str">
        <f>IFERROR((ROUND(Tabela_prod_oc[[#This Row],[QTD]]/VLOOKUP(Tabela_prod_oc[[#This Row],[PRODUTO]],Tabela_QTD_PCT[],3,0),2)),"0")</f>
        <v>0</v>
      </c>
      <c r="J1084">
        <f>ROUNDUP(Tabela_prod_oc[[#This Row],[QTD DE PCT]],0)</f>
        <v>0</v>
      </c>
    </row>
    <row r="1085" spans="1:10" hidden="1" x14ac:dyDescent="0.3">
      <c r="A1085" s="1" t="s">
        <v>5433</v>
      </c>
      <c r="B1085" s="12">
        <v>0</v>
      </c>
      <c r="E1085" t="s">
        <v>4632</v>
      </c>
      <c r="F1085" s="22">
        <v>99.5</v>
      </c>
      <c r="G1085" t="str">
        <f>IFERROR(_xlfn.CONCAT("(",ROUND(Tabela_prod_oc[[#This Row],[QTD]]/VLOOKUP(Tabela_prod_oc[[#This Row],[PRODUTO]],Tabela_QTD_PCT[],3,0),2), " ", VLOOKUP(Tabela_prod_oc[[#This Row],[PRODUTO]],Tabela_QTD_PCT[],2,0),")"),"")</f>
        <v/>
      </c>
      <c r="H1085" s="1" t="str">
        <f>IFERROR((VLOOKUP(Tabela_prod_oc[[#This Row],[PRODUTO]],Tabela_QTD_PCT[],2,0)),"")</f>
        <v/>
      </c>
      <c r="I1085" s="20" t="str">
        <f>IFERROR((ROUND(Tabela_prod_oc[[#This Row],[QTD]]/VLOOKUP(Tabela_prod_oc[[#This Row],[PRODUTO]],Tabela_QTD_PCT[],3,0),2)),"0")</f>
        <v>0</v>
      </c>
      <c r="J1085">
        <f>ROUNDUP(Tabela_prod_oc[[#This Row],[QTD DE PCT]],0)</f>
        <v>0</v>
      </c>
    </row>
    <row r="1086" spans="1:10" hidden="1" x14ac:dyDescent="0.3">
      <c r="A1086" s="1" t="s">
        <v>5431</v>
      </c>
      <c r="B1086" s="12">
        <v>1</v>
      </c>
      <c r="C1086" s="1" t="s">
        <v>5025</v>
      </c>
      <c r="D1086" t="s">
        <v>5727</v>
      </c>
      <c r="E1086" t="s">
        <v>4606</v>
      </c>
      <c r="F1086" s="22">
        <v>14.25</v>
      </c>
      <c r="G1086" t="str">
        <f>IFERROR(_xlfn.CONCAT("(",ROUND(Tabela_prod_oc[[#This Row],[QTD]]/VLOOKUP(Tabela_prod_oc[[#This Row],[PRODUTO]],Tabela_QTD_PCT[],3,0),2), " ", VLOOKUP(Tabela_prod_oc[[#This Row],[PRODUTO]],Tabela_QTD_PCT[],2,0),")"),"")</f>
        <v>(0,17 PCT)</v>
      </c>
      <c r="H1086" s="1" t="str">
        <f>IFERROR((VLOOKUP(Tabela_prod_oc[[#This Row],[PRODUTO]],Tabela_QTD_PCT[],2,0)),"")</f>
        <v>PCT</v>
      </c>
      <c r="I1086" s="20">
        <f>IFERROR((ROUND(Tabela_prod_oc[[#This Row],[QTD]]/VLOOKUP(Tabela_prod_oc[[#This Row],[PRODUTO]],Tabela_QTD_PCT[],3,0),2)),"0")</f>
        <v>0.17</v>
      </c>
      <c r="J1086">
        <f>ROUNDUP(Tabela_prod_oc[[#This Row],[QTD DE PCT]],0)</f>
        <v>1</v>
      </c>
    </row>
    <row r="1087" spans="1:10" hidden="1" x14ac:dyDescent="0.3">
      <c r="A1087" s="1" t="s">
        <v>5430</v>
      </c>
      <c r="B1087" s="12">
        <v>18</v>
      </c>
      <c r="C1087" s="1" t="s">
        <v>5777</v>
      </c>
      <c r="D1087" t="s">
        <v>5778</v>
      </c>
      <c r="E1087" t="s">
        <v>4627</v>
      </c>
      <c r="F1087" s="22">
        <v>63.24</v>
      </c>
      <c r="G1087" t="str">
        <f>IFERROR(_xlfn.CONCAT("(",ROUND(Tabela_prod_oc[[#This Row],[QTD]]/VLOOKUP(Tabela_prod_oc[[#This Row],[PRODUTO]],Tabela_QTD_PCT[],3,0),2), " ", VLOOKUP(Tabela_prod_oc[[#This Row],[PRODUTO]],Tabela_QTD_PCT[],2,0),")"),"")</f>
        <v>(3 PCT)</v>
      </c>
      <c r="H1087" s="1" t="str">
        <f>IFERROR((VLOOKUP(Tabela_prod_oc[[#This Row],[PRODUTO]],Tabela_QTD_PCT[],2,0)),"")</f>
        <v>PCT</v>
      </c>
      <c r="I1087" s="20">
        <f>IFERROR((ROUND(Tabela_prod_oc[[#This Row],[QTD]]/VLOOKUP(Tabela_prod_oc[[#This Row],[PRODUTO]],Tabela_QTD_PCT[],3,0),2)),"0")</f>
        <v>3</v>
      </c>
      <c r="J1087">
        <f>ROUNDUP(Tabela_prod_oc[[#This Row],[QTD DE PCT]],0)</f>
        <v>3</v>
      </c>
    </row>
    <row r="1088" spans="1:10" hidden="1" x14ac:dyDescent="0.3">
      <c r="A1088" s="1" t="s">
        <v>5429</v>
      </c>
      <c r="B1088" s="12">
        <v>18</v>
      </c>
      <c r="C1088" s="1" t="s">
        <v>5777</v>
      </c>
      <c r="D1088" t="s">
        <v>5778</v>
      </c>
      <c r="E1088" t="s">
        <v>4627</v>
      </c>
      <c r="F1088" s="22">
        <v>63.24</v>
      </c>
      <c r="G1088" t="str">
        <f>IFERROR(_xlfn.CONCAT("(",ROUND(Tabela_prod_oc[[#This Row],[QTD]]/VLOOKUP(Tabela_prod_oc[[#This Row],[PRODUTO]],Tabela_QTD_PCT[],3,0),2), " ", VLOOKUP(Tabela_prod_oc[[#This Row],[PRODUTO]],Tabela_QTD_PCT[],2,0),")"),"")</f>
        <v>(3 PCT)</v>
      </c>
      <c r="H1088" s="1" t="str">
        <f>IFERROR((VLOOKUP(Tabela_prod_oc[[#This Row],[PRODUTO]],Tabela_QTD_PCT[],2,0)),"")</f>
        <v>PCT</v>
      </c>
      <c r="I1088" s="20">
        <f>IFERROR((ROUND(Tabela_prod_oc[[#This Row],[QTD]]/VLOOKUP(Tabela_prod_oc[[#This Row],[PRODUTO]],Tabela_QTD_PCT[],3,0),2)),"0")</f>
        <v>3</v>
      </c>
      <c r="J1088">
        <f>ROUNDUP(Tabela_prod_oc[[#This Row],[QTD DE PCT]],0)</f>
        <v>3</v>
      </c>
    </row>
    <row r="1089" spans="1:10" hidden="1" x14ac:dyDescent="0.3">
      <c r="A1089" s="1" t="s">
        <v>5428</v>
      </c>
      <c r="B1089" s="12">
        <v>0</v>
      </c>
      <c r="E1089" t="s">
        <v>4632</v>
      </c>
      <c r="F1089" s="22">
        <v>2204.1</v>
      </c>
      <c r="G1089" t="str">
        <f>IFERROR(_xlfn.CONCAT("(",ROUND(Tabela_prod_oc[[#This Row],[QTD]]/VLOOKUP(Tabela_prod_oc[[#This Row],[PRODUTO]],Tabela_QTD_PCT[],3,0),2), " ", VLOOKUP(Tabela_prod_oc[[#This Row],[PRODUTO]],Tabela_QTD_PCT[],2,0),")"),"")</f>
        <v/>
      </c>
      <c r="H1089" s="1" t="str">
        <f>IFERROR((VLOOKUP(Tabela_prod_oc[[#This Row],[PRODUTO]],Tabela_QTD_PCT[],2,0)),"")</f>
        <v/>
      </c>
      <c r="I1089" s="20" t="str">
        <f>IFERROR((ROUND(Tabela_prod_oc[[#This Row],[QTD]]/VLOOKUP(Tabela_prod_oc[[#This Row],[PRODUTO]],Tabela_QTD_PCT[],3,0),2)),"0")</f>
        <v>0</v>
      </c>
      <c r="J1089">
        <f>ROUNDUP(Tabela_prod_oc[[#This Row],[QTD DE PCT]],0)</f>
        <v>0</v>
      </c>
    </row>
    <row r="1090" spans="1:10" hidden="1" x14ac:dyDescent="0.3">
      <c r="A1090" s="1" t="s">
        <v>5427</v>
      </c>
      <c r="B1090" s="12">
        <v>0</v>
      </c>
      <c r="E1090" t="s">
        <v>4632</v>
      </c>
      <c r="F1090" s="22">
        <v>99.5</v>
      </c>
      <c r="G1090" t="str">
        <f>IFERROR(_xlfn.CONCAT("(",ROUND(Tabela_prod_oc[[#This Row],[QTD]]/VLOOKUP(Tabela_prod_oc[[#This Row],[PRODUTO]],Tabela_QTD_PCT[],3,0),2), " ", VLOOKUP(Tabela_prod_oc[[#This Row],[PRODUTO]],Tabela_QTD_PCT[],2,0),")"),"")</f>
        <v/>
      </c>
      <c r="H1090" s="1" t="str">
        <f>IFERROR((VLOOKUP(Tabela_prod_oc[[#This Row],[PRODUTO]],Tabela_QTD_PCT[],2,0)),"")</f>
        <v/>
      </c>
      <c r="I1090" s="20" t="str">
        <f>IFERROR((ROUND(Tabela_prod_oc[[#This Row],[QTD]]/VLOOKUP(Tabela_prod_oc[[#This Row],[PRODUTO]],Tabela_QTD_PCT[],3,0),2)),"0")</f>
        <v>0</v>
      </c>
      <c r="J1090">
        <f>ROUNDUP(Tabela_prod_oc[[#This Row],[QTD DE PCT]],0)</f>
        <v>0</v>
      </c>
    </row>
    <row r="1091" spans="1:10" hidden="1" x14ac:dyDescent="0.3">
      <c r="A1091" s="1" t="s">
        <v>5426</v>
      </c>
      <c r="B1091" s="12">
        <v>0</v>
      </c>
      <c r="E1091" t="s">
        <v>4632</v>
      </c>
      <c r="F1091" s="22">
        <v>840</v>
      </c>
      <c r="G1091" t="str">
        <f>IFERROR(_xlfn.CONCAT("(",ROUND(Tabela_prod_oc[[#This Row],[QTD]]/VLOOKUP(Tabela_prod_oc[[#This Row],[PRODUTO]],Tabela_QTD_PCT[],3,0),2), " ", VLOOKUP(Tabela_prod_oc[[#This Row],[PRODUTO]],Tabela_QTD_PCT[],2,0),")"),"")</f>
        <v/>
      </c>
      <c r="H1091" s="1" t="str">
        <f>IFERROR((VLOOKUP(Tabela_prod_oc[[#This Row],[PRODUTO]],Tabela_QTD_PCT[],2,0)),"")</f>
        <v/>
      </c>
      <c r="I1091" s="20" t="str">
        <f>IFERROR((ROUND(Tabela_prod_oc[[#This Row],[QTD]]/VLOOKUP(Tabela_prod_oc[[#This Row],[PRODUTO]],Tabela_QTD_PCT[],3,0),2)),"0")</f>
        <v>0</v>
      </c>
      <c r="J1091">
        <f>ROUNDUP(Tabela_prod_oc[[#This Row],[QTD DE PCT]],0)</f>
        <v>0</v>
      </c>
    </row>
    <row r="1092" spans="1:10" hidden="1" x14ac:dyDescent="0.3">
      <c r="A1092" s="1" t="s">
        <v>5424</v>
      </c>
      <c r="B1092" s="12">
        <v>1</v>
      </c>
      <c r="C1092" s="1" t="s">
        <v>5028</v>
      </c>
      <c r="D1092" t="s">
        <v>5726</v>
      </c>
      <c r="E1092" t="s">
        <v>4606</v>
      </c>
      <c r="F1092" s="22">
        <v>11.7</v>
      </c>
      <c r="G1092" t="str">
        <f>IFERROR(_xlfn.CONCAT("(",ROUND(Tabela_prod_oc[[#This Row],[QTD]]/VLOOKUP(Tabela_prod_oc[[#This Row],[PRODUTO]],Tabela_QTD_PCT[],3,0),2), " ", VLOOKUP(Tabela_prod_oc[[#This Row],[PRODUTO]],Tabela_QTD_PCT[],2,0),")"),"")</f>
        <v>(0,17 PCT)</v>
      </c>
      <c r="H1092" s="1" t="str">
        <f>IFERROR((VLOOKUP(Tabela_prod_oc[[#This Row],[PRODUTO]],Tabela_QTD_PCT[],2,0)),"")</f>
        <v>PCT</v>
      </c>
      <c r="I1092" s="20">
        <f>IFERROR((ROUND(Tabela_prod_oc[[#This Row],[QTD]]/VLOOKUP(Tabela_prod_oc[[#This Row],[PRODUTO]],Tabela_QTD_PCT[],3,0),2)),"0")</f>
        <v>0.17</v>
      </c>
      <c r="J1092">
        <f>ROUNDUP(Tabela_prod_oc[[#This Row],[QTD DE PCT]],0)</f>
        <v>1</v>
      </c>
    </row>
    <row r="1093" spans="1:10" hidden="1" x14ac:dyDescent="0.3">
      <c r="A1093" s="1" t="s">
        <v>5423</v>
      </c>
      <c r="B1093" s="12">
        <v>0</v>
      </c>
      <c r="E1093" t="s">
        <v>4619</v>
      </c>
      <c r="F1093" s="22">
        <v>1314.1</v>
      </c>
      <c r="G1093" t="str">
        <f>IFERROR(_xlfn.CONCAT("(",ROUND(Tabela_prod_oc[[#This Row],[QTD]]/VLOOKUP(Tabela_prod_oc[[#This Row],[PRODUTO]],Tabela_QTD_PCT[],3,0),2), " ", VLOOKUP(Tabela_prod_oc[[#This Row],[PRODUTO]],Tabela_QTD_PCT[],2,0),")"),"")</f>
        <v/>
      </c>
      <c r="H1093" s="1" t="str">
        <f>IFERROR((VLOOKUP(Tabela_prod_oc[[#This Row],[PRODUTO]],Tabela_QTD_PCT[],2,0)),"")</f>
        <v/>
      </c>
      <c r="I1093" s="20" t="str">
        <f>IFERROR((ROUND(Tabela_prod_oc[[#This Row],[QTD]]/VLOOKUP(Tabela_prod_oc[[#This Row],[PRODUTO]],Tabela_QTD_PCT[],3,0),2)),"0")</f>
        <v>0</v>
      </c>
      <c r="J1093">
        <f>ROUNDUP(Tabela_prod_oc[[#This Row],[QTD DE PCT]],0)</f>
        <v>0</v>
      </c>
    </row>
    <row r="1094" spans="1:10" x14ac:dyDescent="0.3">
      <c r="A1094" s="1" t="s">
        <v>5422</v>
      </c>
      <c r="B1094" s="12">
        <v>0</v>
      </c>
      <c r="C1094" s="1" t="s">
        <v>5035</v>
      </c>
      <c r="D1094" t="s">
        <v>5729</v>
      </c>
      <c r="E1094" t="s">
        <v>4636</v>
      </c>
      <c r="F1094" s="22">
        <v>0</v>
      </c>
      <c r="G1094" t="str">
        <f>IFERROR(_xlfn.CONCAT("(",ROUND(Tabela_prod_oc[[#This Row],[QTD]]/VLOOKUP(Tabela_prod_oc[[#This Row],[PRODUTO]],Tabela_QTD_PCT[],3,0),2), " ", VLOOKUP(Tabela_prod_oc[[#This Row],[PRODUTO]],Tabela_QTD_PCT[],2,0),")"),"")</f>
        <v>(0 PCT)</v>
      </c>
      <c r="H1094" s="1" t="str">
        <f>IFERROR((VLOOKUP(Tabela_prod_oc[[#This Row],[PRODUTO]],Tabela_QTD_PCT[],2,0)),"")</f>
        <v>PCT</v>
      </c>
      <c r="I1094" s="20">
        <f>IFERROR((ROUND(Tabela_prod_oc[[#This Row],[QTD]]/VLOOKUP(Tabela_prod_oc[[#This Row],[PRODUTO]],Tabela_QTD_PCT[],3,0),2)),"0")</f>
        <v>0</v>
      </c>
      <c r="J1094">
        <f>ROUNDUP(Tabela_prod_oc[[#This Row],[QTD DE PCT]],0)</f>
        <v>0</v>
      </c>
    </row>
    <row r="1095" spans="1:10" x14ac:dyDescent="0.3">
      <c r="A1095" s="1" t="s">
        <v>5420</v>
      </c>
      <c r="B1095" s="12">
        <v>0</v>
      </c>
      <c r="C1095" s="1" t="s">
        <v>5025</v>
      </c>
      <c r="D1095" t="s">
        <v>5727</v>
      </c>
      <c r="E1095" t="s">
        <v>4607</v>
      </c>
      <c r="F1095" s="22">
        <v>0</v>
      </c>
      <c r="G1095" t="str">
        <f>IFERROR(_xlfn.CONCAT("(",ROUND(Tabela_prod_oc[[#This Row],[QTD]]/VLOOKUP(Tabela_prod_oc[[#This Row],[PRODUTO]],Tabela_QTD_PCT[],3,0),2), " ", VLOOKUP(Tabela_prod_oc[[#This Row],[PRODUTO]],Tabela_QTD_PCT[],2,0),")"),"")</f>
        <v>(0 PCT)</v>
      </c>
      <c r="H1095" s="1" t="str">
        <f>IFERROR((VLOOKUP(Tabela_prod_oc[[#This Row],[PRODUTO]],Tabela_QTD_PCT[],2,0)),"")</f>
        <v>PCT</v>
      </c>
      <c r="I1095" s="20">
        <f>IFERROR((ROUND(Tabela_prod_oc[[#This Row],[QTD]]/VLOOKUP(Tabela_prod_oc[[#This Row],[PRODUTO]],Tabela_QTD_PCT[],3,0),2)),"0")</f>
        <v>0</v>
      </c>
      <c r="J1095">
        <f>ROUNDUP(Tabela_prod_oc[[#This Row],[QTD DE PCT]],0)</f>
        <v>0</v>
      </c>
    </row>
    <row r="1096" spans="1:10" x14ac:dyDescent="0.3">
      <c r="A1096" s="1" t="s">
        <v>5419</v>
      </c>
      <c r="B1096" s="12">
        <v>0</v>
      </c>
      <c r="C1096" s="1" t="s">
        <v>5717</v>
      </c>
      <c r="D1096" t="s">
        <v>5739</v>
      </c>
      <c r="E1096" t="s">
        <v>4619</v>
      </c>
      <c r="F1096" s="22">
        <v>0</v>
      </c>
      <c r="G1096" t="str">
        <f>IFERROR(_xlfn.CONCAT("(",ROUND(Tabela_prod_oc[[#This Row],[QTD]]/VLOOKUP(Tabela_prod_oc[[#This Row],[PRODUTO]],Tabela_QTD_PCT[],3,0),2), " ", VLOOKUP(Tabela_prod_oc[[#This Row],[PRODUTO]],Tabela_QTD_PCT[],2,0),")"),"")</f>
        <v>(0 CX)</v>
      </c>
      <c r="H1096" s="1" t="str">
        <f>IFERROR((VLOOKUP(Tabela_prod_oc[[#This Row],[PRODUTO]],Tabela_QTD_PCT[],2,0)),"")</f>
        <v>CX</v>
      </c>
      <c r="I1096" s="20">
        <f>IFERROR((ROUND(Tabela_prod_oc[[#This Row],[QTD]]/VLOOKUP(Tabela_prod_oc[[#This Row],[PRODUTO]],Tabela_QTD_PCT[],3,0),2)),"0")</f>
        <v>0</v>
      </c>
      <c r="J1096">
        <f>ROUNDUP(Tabela_prod_oc[[#This Row],[QTD DE PCT]],0)</f>
        <v>0</v>
      </c>
    </row>
    <row r="1097" spans="1:10" x14ac:dyDescent="0.3">
      <c r="A1097" s="1" t="s">
        <v>5417</v>
      </c>
      <c r="B1097" s="12">
        <v>0</v>
      </c>
      <c r="C1097" s="1" t="s">
        <v>5032</v>
      </c>
      <c r="D1097" t="s">
        <v>5728</v>
      </c>
      <c r="E1097" t="s">
        <v>4606</v>
      </c>
      <c r="F1097" s="22">
        <v>0</v>
      </c>
      <c r="G1097" t="str">
        <f>IFERROR(_xlfn.CONCAT("(",ROUND(Tabela_prod_oc[[#This Row],[QTD]]/VLOOKUP(Tabela_prod_oc[[#This Row],[PRODUTO]],Tabela_QTD_PCT[],3,0),2), " ", VLOOKUP(Tabela_prod_oc[[#This Row],[PRODUTO]],Tabela_QTD_PCT[],2,0),")"),"")</f>
        <v>(0 PCT)</v>
      </c>
      <c r="H1097" s="1" t="str">
        <f>IFERROR((VLOOKUP(Tabela_prod_oc[[#This Row],[PRODUTO]],Tabela_QTD_PCT[],2,0)),"")</f>
        <v>PCT</v>
      </c>
      <c r="I1097" s="20">
        <f>IFERROR((ROUND(Tabela_prod_oc[[#This Row],[QTD]]/VLOOKUP(Tabela_prod_oc[[#This Row],[PRODUTO]],Tabela_QTD_PCT[],3,0),2)),"0")</f>
        <v>0</v>
      </c>
      <c r="J1097">
        <f>ROUNDUP(Tabela_prod_oc[[#This Row],[QTD DE PCT]],0)</f>
        <v>0</v>
      </c>
    </row>
    <row r="1098" spans="1:10" x14ac:dyDescent="0.3">
      <c r="A1098" s="1" t="s">
        <v>5415</v>
      </c>
      <c r="B1098" s="12">
        <v>0</v>
      </c>
      <c r="C1098" s="1" t="s">
        <v>5777</v>
      </c>
      <c r="D1098" t="s">
        <v>5778</v>
      </c>
      <c r="E1098" t="s">
        <v>4604</v>
      </c>
      <c r="F1098" s="22">
        <v>0</v>
      </c>
      <c r="G1098" t="str">
        <f>IFERROR(_xlfn.CONCAT("(",ROUND(Tabela_prod_oc[[#This Row],[QTD]]/VLOOKUP(Tabela_prod_oc[[#This Row],[PRODUTO]],Tabela_QTD_PCT[],3,0),2), " ", VLOOKUP(Tabela_prod_oc[[#This Row],[PRODUTO]],Tabela_QTD_PCT[],2,0),")"),"")</f>
        <v>(0 PCT)</v>
      </c>
      <c r="H1098" s="1" t="str">
        <f>IFERROR((VLOOKUP(Tabela_prod_oc[[#This Row],[PRODUTO]],Tabela_QTD_PCT[],2,0)),"")</f>
        <v>PCT</v>
      </c>
      <c r="I1098" s="20">
        <f>IFERROR((ROUND(Tabela_prod_oc[[#This Row],[QTD]]/VLOOKUP(Tabela_prod_oc[[#This Row],[PRODUTO]],Tabela_QTD_PCT[],3,0),2)),"0")</f>
        <v>0</v>
      </c>
      <c r="J1098">
        <f>ROUNDUP(Tabela_prod_oc[[#This Row],[QTD DE PCT]],0)</f>
        <v>0</v>
      </c>
    </row>
    <row r="1099" spans="1:10" x14ac:dyDescent="0.3">
      <c r="A1099" s="1" t="s">
        <v>5415</v>
      </c>
      <c r="B1099" s="12">
        <v>0</v>
      </c>
      <c r="C1099" s="1" t="s">
        <v>5040</v>
      </c>
      <c r="D1099" t="s">
        <v>5725</v>
      </c>
      <c r="E1099" t="s">
        <v>4604</v>
      </c>
      <c r="F1099" s="22">
        <v>0</v>
      </c>
      <c r="G1099" t="str">
        <f>IFERROR(_xlfn.CONCAT("(",ROUND(Tabela_prod_oc[[#This Row],[QTD]]/VLOOKUP(Tabela_prod_oc[[#This Row],[PRODUTO]],Tabela_QTD_PCT[],3,0),2), " ", VLOOKUP(Tabela_prod_oc[[#This Row],[PRODUTO]],Tabela_QTD_PCT[],2,0),")"),"")</f>
        <v>(0 PCT)</v>
      </c>
      <c r="H1099" s="1" t="str">
        <f>IFERROR((VLOOKUP(Tabela_prod_oc[[#This Row],[PRODUTO]],Tabela_QTD_PCT[],2,0)),"")</f>
        <v>PCT</v>
      </c>
      <c r="I1099" s="20">
        <f>IFERROR((ROUND(Tabela_prod_oc[[#This Row],[QTD]]/VLOOKUP(Tabela_prod_oc[[#This Row],[PRODUTO]],Tabela_QTD_PCT[],3,0),2)),"0")</f>
        <v>0</v>
      </c>
      <c r="J1099">
        <f>ROUNDUP(Tabela_prod_oc[[#This Row],[QTD DE PCT]],0)</f>
        <v>0</v>
      </c>
    </row>
    <row r="1100" spans="1:10" x14ac:dyDescent="0.3">
      <c r="A1100" s="1" t="s">
        <v>5414</v>
      </c>
      <c r="B1100" s="12">
        <v>0</v>
      </c>
      <c r="C1100" s="1" t="s">
        <v>5799</v>
      </c>
      <c r="D1100" t="s">
        <v>5800</v>
      </c>
      <c r="E1100" t="s">
        <v>4627</v>
      </c>
      <c r="F1100" s="22">
        <v>0</v>
      </c>
      <c r="G1100" t="str">
        <f>IFERROR(_xlfn.CONCAT("(",ROUND(Tabela_prod_oc[[#This Row],[QTD]]/VLOOKUP(Tabela_prod_oc[[#This Row],[PRODUTO]],Tabela_QTD_PCT[],3,0),2), " ", VLOOKUP(Tabela_prod_oc[[#This Row],[PRODUTO]],Tabela_QTD_PCT[],2,0),")"),"")</f>
        <v>(0 PCT)</v>
      </c>
      <c r="H1100" s="1" t="str">
        <f>IFERROR((VLOOKUP(Tabela_prod_oc[[#This Row],[PRODUTO]],Tabela_QTD_PCT[],2,0)),"")</f>
        <v>PCT</v>
      </c>
      <c r="I1100" s="20">
        <f>IFERROR((ROUND(Tabela_prod_oc[[#This Row],[QTD]]/VLOOKUP(Tabela_prod_oc[[#This Row],[PRODUTO]],Tabela_QTD_PCT[],3,0),2)),"0")</f>
        <v>0</v>
      </c>
      <c r="J1100">
        <f>ROUNDUP(Tabela_prod_oc[[#This Row],[QTD DE PCT]],0)</f>
        <v>0</v>
      </c>
    </row>
    <row r="1101" spans="1:10" x14ac:dyDescent="0.3">
      <c r="A1101" s="1" t="s">
        <v>5413</v>
      </c>
      <c r="B1101" s="12">
        <v>0</v>
      </c>
      <c r="E1101" t="s">
        <v>4621</v>
      </c>
      <c r="F1101" s="22">
        <v>0</v>
      </c>
      <c r="G1101" t="str">
        <f>IFERROR(_xlfn.CONCAT("(",ROUND(Tabela_prod_oc[[#This Row],[QTD]]/VLOOKUP(Tabela_prod_oc[[#This Row],[PRODUTO]],Tabela_QTD_PCT[],3,0),2), " ", VLOOKUP(Tabela_prod_oc[[#This Row],[PRODUTO]],Tabela_QTD_PCT[],2,0),")"),"")</f>
        <v/>
      </c>
      <c r="H1101" s="1" t="str">
        <f>IFERROR((VLOOKUP(Tabela_prod_oc[[#This Row],[PRODUTO]],Tabela_QTD_PCT[],2,0)),"")</f>
        <v/>
      </c>
      <c r="I1101" s="20" t="str">
        <f>IFERROR((ROUND(Tabela_prod_oc[[#This Row],[QTD]]/VLOOKUP(Tabela_prod_oc[[#This Row],[PRODUTO]],Tabela_QTD_PCT[],3,0),2)),"0")</f>
        <v>0</v>
      </c>
      <c r="J1101">
        <f>ROUNDUP(Tabela_prod_oc[[#This Row],[QTD DE PCT]],0)</f>
        <v>0</v>
      </c>
    </row>
    <row r="1102" spans="1:10" x14ac:dyDescent="0.3">
      <c r="A1102" s="1" t="s">
        <v>5412</v>
      </c>
      <c r="B1102" s="12">
        <v>0</v>
      </c>
      <c r="C1102" s="1" t="s">
        <v>5777</v>
      </c>
      <c r="D1102" t="s">
        <v>5778</v>
      </c>
      <c r="E1102" t="s">
        <v>4620</v>
      </c>
      <c r="F1102" s="22">
        <v>0</v>
      </c>
      <c r="G1102" t="str">
        <f>IFERROR(_xlfn.CONCAT("(",ROUND(Tabela_prod_oc[[#This Row],[QTD]]/VLOOKUP(Tabela_prod_oc[[#This Row],[PRODUTO]],Tabela_QTD_PCT[],3,0),2), " ", VLOOKUP(Tabela_prod_oc[[#This Row],[PRODUTO]],Tabela_QTD_PCT[],2,0),")"),"")</f>
        <v>(0 PCT)</v>
      </c>
      <c r="H1102" s="1" t="str">
        <f>IFERROR((VLOOKUP(Tabela_prod_oc[[#This Row],[PRODUTO]],Tabela_QTD_PCT[],2,0)),"")</f>
        <v>PCT</v>
      </c>
      <c r="I1102" s="20">
        <f>IFERROR((ROUND(Tabela_prod_oc[[#This Row],[QTD]]/VLOOKUP(Tabela_prod_oc[[#This Row],[PRODUTO]],Tabela_QTD_PCT[],3,0),2)),"0")</f>
        <v>0</v>
      </c>
      <c r="J1102">
        <f>ROUNDUP(Tabela_prod_oc[[#This Row],[QTD DE PCT]],0)</f>
        <v>0</v>
      </c>
    </row>
    <row r="1103" spans="1:10" x14ac:dyDescent="0.3">
      <c r="A1103" s="1" t="s">
        <v>5412</v>
      </c>
      <c r="B1103" s="12">
        <v>0</v>
      </c>
      <c r="C1103" s="1" t="s">
        <v>5769</v>
      </c>
      <c r="D1103" t="s">
        <v>5770</v>
      </c>
      <c r="E1103" t="s">
        <v>4620</v>
      </c>
      <c r="F1103" s="22">
        <v>0</v>
      </c>
      <c r="G1103" t="str">
        <f>IFERROR(_xlfn.CONCAT("(",ROUND(Tabela_prod_oc[[#This Row],[QTD]]/VLOOKUP(Tabela_prod_oc[[#This Row],[PRODUTO]],Tabela_QTD_PCT[],3,0),2), " ", VLOOKUP(Tabela_prod_oc[[#This Row],[PRODUTO]],Tabela_QTD_PCT[],2,0),")"),"")</f>
        <v>(0 PCT)</v>
      </c>
      <c r="H1103" s="1" t="str">
        <f>IFERROR((VLOOKUP(Tabela_prod_oc[[#This Row],[PRODUTO]],Tabela_QTD_PCT[],2,0)),"")</f>
        <v>PCT</v>
      </c>
      <c r="I1103" s="20">
        <f>IFERROR((ROUND(Tabela_prod_oc[[#This Row],[QTD]]/VLOOKUP(Tabela_prod_oc[[#This Row],[PRODUTO]],Tabela_QTD_PCT[],3,0),2)),"0")</f>
        <v>0</v>
      </c>
      <c r="J1103">
        <f>ROUNDUP(Tabela_prod_oc[[#This Row],[QTD DE PCT]],0)</f>
        <v>0</v>
      </c>
    </row>
    <row r="1104" spans="1:10" x14ac:dyDescent="0.3">
      <c r="A1104" s="1" t="s">
        <v>5412</v>
      </c>
      <c r="B1104" s="12">
        <v>0</v>
      </c>
      <c r="C1104" s="1" t="s">
        <v>5715</v>
      </c>
      <c r="D1104" t="s">
        <v>5737</v>
      </c>
      <c r="E1104" t="s">
        <v>4620</v>
      </c>
      <c r="F1104" s="22">
        <v>0</v>
      </c>
      <c r="G1104" t="str">
        <f>IFERROR(_xlfn.CONCAT("(",ROUND(Tabela_prod_oc[[#This Row],[QTD]]/VLOOKUP(Tabela_prod_oc[[#This Row],[PRODUTO]],Tabela_QTD_PCT[],3,0),2), " ", VLOOKUP(Tabela_prod_oc[[#This Row],[PRODUTO]],Tabela_QTD_PCT[],2,0),")"),"")</f>
        <v>(0 PCT)</v>
      </c>
      <c r="H1104" s="1" t="str">
        <f>IFERROR((VLOOKUP(Tabela_prod_oc[[#This Row],[PRODUTO]],Tabela_QTD_PCT[],2,0)),"")</f>
        <v>PCT</v>
      </c>
      <c r="I1104" s="20">
        <f>IFERROR((ROUND(Tabela_prod_oc[[#This Row],[QTD]]/VLOOKUP(Tabela_prod_oc[[#This Row],[PRODUTO]],Tabela_QTD_PCT[],3,0),2)),"0")</f>
        <v>0</v>
      </c>
      <c r="J1104">
        <f>ROUNDUP(Tabela_prod_oc[[#This Row],[QTD DE PCT]],0)</f>
        <v>0</v>
      </c>
    </row>
    <row r="1105" spans="1:10" x14ac:dyDescent="0.3">
      <c r="A1105" s="1" t="s">
        <v>5412</v>
      </c>
      <c r="B1105" s="12">
        <v>0</v>
      </c>
      <c r="C1105" s="1" t="s">
        <v>5746</v>
      </c>
      <c r="D1105" t="s">
        <v>5747</v>
      </c>
      <c r="E1105" t="s">
        <v>4620</v>
      </c>
      <c r="F1105" s="22">
        <v>0</v>
      </c>
      <c r="G1105" t="str">
        <f>IFERROR(_xlfn.CONCAT("(",ROUND(Tabela_prod_oc[[#This Row],[QTD]]/VLOOKUP(Tabela_prod_oc[[#This Row],[PRODUTO]],Tabela_QTD_PCT[],3,0),2), " ", VLOOKUP(Tabela_prod_oc[[#This Row],[PRODUTO]],Tabela_QTD_PCT[],2,0),")"),"")</f>
        <v>(0 PCT)</v>
      </c>
      <c r="H1105" s="1" t="str">
        <f>IFERROR((VLOOKUP(Tabela_prod_oc[[#This Row],[PRODUTO]],Tabela_QTD_PCT[],2,0)),"")</f>
        <v>PCT</v>
      </c>
      <c r="I1105" s="20">
        <f>IFERROR((ROUND(Tabela_prod_oc[[#This Row],[QTD]]/VLOOKUP(Tabela_prod_oc[[#This Row],[PRODUTO]],Tabela_QTD_PCT[],3,0),2)),"0")</f>
        <v>0</v>
      </c>
      <c r="J1105">
        <f>ROUNDUP(Tabela_prod_oc[[#This Row],[QTD DE PCT]],0)</f>
        <v>0</v>
      </c>
    </row>
    <row r="1106" spans="1:10" x14ac:dyDescent="0.3">
      <c r="A1106" s="1" t="s">
        <v>5411</v>
      </c>
      <c r="B1106" s="12">
        <v>0</v>
      </c>
      <c r="E1106" t="s">
        <v>4618</v>
      </c>
      <c r="F1106" s="22">
        <v>0</v>
      </c>
      <c r="G1106" t="str">
        <f>IFERROR(_xlfn.CONCAT("(",ROUND(Tabela_prod_oc[[#This Row],[QTD]]/VLOOKUP(Tabela_prod_oc[[#This Row],[PRODUTO]],Tabela_QTD_PCT[],3,0),2), " ", VLOOKUP(Tabela_prod_oc[[#This Row],[PRODUTO]],Tabela_QTD_PCT[],2,0),")"),"")</f>
        <v/>
      </c>
      <c r="H1106" s="1" t="str">
        <f>IFERROR((VLOOKUP(Tabela_prod_oc[[#This Row],[PRODUTO]],Tabela_QTD_PCT[],2,0)),"")</f>
        <v/>
      </c>
      <c r="I1106" s="20" t="str">
        <f>IFERROR((ROUND(Tabela_prod_oc[[#This Row],[QTD]]/VLOOKUP(Tabela_prod_oc[[#This Row],[PRODUTO]],Tabela_QTD_PCT[],3,0),2)),"0")</f>
        <v>0</v>
      </c>
      <c r="J1106">
        <f>ROUNDUP(Tabela_prod_oc[[#This Row],[QTD DE PCT]],0)</f>
        <v>0</v>
      </c>
    </row>
    <row r="1107" spans="1:10" x14ac:dyDescent="0.3">
      <c r="A1107" s="1" t="s">
        <v>5409</v>
      </c>
      <c r="B1107" s="12">
        <v>0</v>
      </c>
      <c r="C1107" s="1" t="s">
        <v>5025</v>
      </c>
      <c r="D1107" t="s">
        <v>5727</v>
      </c>
      <c r="E1107" t="s">
        <v>4607</v>
      </c>
      <c r="F1107" s="22">
        <v>0</v>
      </c>
      <c r="G1107" t="str">
        <f>IFERROR(_xlfn.CONCAT("(",ROUND(Tabela_prod_oc[[#This Row],[QTD]]/VLOOKUP(Tabela_prod_oc[[#This Row],[PRODUTO]],Tabela_QTD_PCT[],3,0),2), " ", VLOOKUP(Tabela_prod_oc[[#This Row],[PRODUTO]],Tabela_QTD_PCT[],2,0),")"),"")</f>
        <v>(0 PCT)</v>
      </c>
      <c r="H1107" s="1" t="str">
        <f>IFERROR((VLOOKUP(Tabela_prod_oc[[#This Row],[PRODUTO]],Tabela_QTD_PCT[],2,0)),"")</f>
        <v>PCT</v>
      </c>
      <c r="I1107" s="20">
        <f>IFERROR((ROUND(Tabela_prod_oc[[#This Row],[QTD]]/VLOOKUP(Tabela_prod_oc[[#This Row],[PRODUTO]],Tabela_QTD_PCT[],3,0),2)),"0")</f>
        <v>0</v>
      </c>
      <c r="J1107">
        <f>ROUNDUP(Tabela_prod_oc[[#This Row],[QTD DE PCT]],0)</f>
        <v>0</v>
      </c>
    </row>
    <row r="1108" spans="1:10" x14ac:dyDescent="0.3">
      <c r="A1108" s="1" t="s">
        <v>5408</v>
      </c>
      <c r="B1108" s="12">
        <v>0</v>
      </c>
      <c r="E1108" t="s">
        <v>4615</v>
      </c>
      <c r="F1108" s="22">
        <v>0</v>
      </c>
      <c r="G1108" t="str">
        <f>IFERROR(_xlfn.CONCAT("(",ROUND(Tabela_prod_oc[[#This Row],[QTD]]/VLOOKUP(Tabela_prod_oc[[#This Row],[PRODUTO]],Tabela_QTD_PCT[],3,0),2), " ", VLOOKUP(Tabela_prod_oc[[#This Row],[PRODUTO]],Tabela_QTD_PCT[],2,0),")"),"")</f>
        <v/>
      </c>
      <c r="H1108" s="1" t="str">
        <f>IFERROR((VLOOKUP(Tabela_prod_oc[[#This Row],[PRODUTO]],Tabela_QTD_PCT[],2,0)),"")</f>
        <v/>
      </c>
      <c r="I1108" s="20" t="str">
        <f>IFERROR((ROUND(Tabela_prod_oc[[#This Row],[QTD]]/VLOOKUP(Tabela_prod_oc[[#This Row],[PRODUTO]],Tabela_QTD_PCT[],3,0),2)),"0")</f>
        <v>0</v>
      </c>
      <c r="J1108">
        <f>ROUNDUP(Tabela_prod_oc[[#This Row],[QTD DE PCT]],0)</f>
        <v>0</v>
      </c>
    </row>
    <row r="1109" spans="1:10" x14ac:dyDescent="0.3">
      <c r="A1109" s="1" t="s">
        <v>5407</v>
      </c>
      <c r="B1109" s="12">
        <v>0</v>
      </c>
      <c r="E1109" t="s">
        <v>4624</v>
      </c>
      <c r="F1109" s="22">
        <v>0</v>
      </c>
      <c r="G1109" t="str">
        <f>IFERROR(_xlfn.CONCAT("(",ROUND(Tabela_prod_oc[[#This Row],[QTD]]/VLOOKUP(Tabela_prod_oc[[#This Row],[PRODUTO]],Tabela_QTD_PCT[],3,0),2), " ", VLOOKUP(Tabela_prod_oc[[#This Row],[PRODUTO]],Tabela_QTD_PCT[],2,0),")"),"")</f>
        <v/>
      </c>
      <c r="H1109" s="1" t="str">
        <f>IFERROR((VLOOKUP(Tabela_prod_oc[[#This Row],[PRODUTO]],Tabela_QTD_PCT[],2,0)),"")</f>
        <v/>
      </c>
      <c r="I1109" s="20" t="str">
        <f>IFERROR((ROUND(Tabela_prod_oc[[#This Row],[QTD]]/VLOOKUP(Tabela_prod_oc[[#This Row],[PRODUTO]],Tabela_QTD_PCT[],3,0),2)),"0")</f>
        <v>0</v>
      </c>
      <c r="J1109">
        <f>ROUNDUP(Tabela_prod_oc[[#This Row],[QTD DE PCT]],0)</f>
        <v>0</v>
      </c>
    </row>
    <row r="1110" spans="1:10" x14ac:dyDescent="0.3">
      <c r="A1110" s="1" t="s">
        <v>5406</v>
      </c>
      <c r="B1110" s="12">
        <v>0</v>
      </c>
      <c r="E1110" t="s">
        <v>4618</v>
      </c>
      <c r="F1110" s="22">
        <v>0</v>
      </c>
      <c r="G1110" t="str">
        <f>IFERROR(_xlfn.CONCAT("(",ROUND(Tabela_prod_oc[[#This Row],[QTD]]/VLOOKUP(Tabela_prod_oc[[#This Row],[PRODUTO]],Tabela_QTD_PCT[],3,0),2), " ", VLOOKUP(Tabela_prod_oc[[#This Row],[PRODUTO]],Tabela_QTD_PCT[],2,0),")"),"")</f>
        <v/>
      </c>
      <c r="H1110" s="1" t="str">
        <f>IFERROR((VLOOKUP(Tabela_prod_oc[[#This Row],[PRODUTO]],Tabela_QTD_PCT[],2,0)),"")</f>
        <v/>
      </c>
      <c r="I1110" s="20" t="str">
        <f>IFERROR((ROUND(Tabela_prod_oc[[#This Row],[QTD]]/VLOOKUP(Tabela_prod_oc[[#This Row],[PRODUTO]],Tabela_QTD_PCT[],3,0),2)),"0")</f>
        <v>0</v>
      </c>
      <c r="J1110">
        <f>ROUNDUP(Tabela_prod_oc[[#This Row],[QTD DE PCT]],0)</f>
        <v>0</v>
      </c>
    </row>
    <row r="1111" spans="1:10" x14ac:dyDescent="0.3">
      <c r="A1111" s="1" t="s">
        <v>5403</v>
      </c>
      <c r="B1111" s="12">
        <v>0</v>
      </c>
      <c r="C1111" s="1" t="s">
        <v>5028</v>
      </c>
      <c r="D1111" t="s">
        <v>5726</v>
      </c>
      <c r="E1111" t="s">
        <v>4620</v>
      </c>
      <c r="F1111" s="22">
        <v>0</v>
      </c>
      <c r="G1111" t="str">
        <f>IFERROR(_xlfn.CONCAT("(",ROUND(Tabela_prod_oc[[#This Row],[QTD]]/VLOOKUP(Tabela_prod_oc[[#This Row],[PRODUTO]],Tabela_QTD_PCT[],3,0),2), " ", VLOOKUP(Tabela_prod_oc[[#This Row],[PRODUTO]],Tabela_QTD_PCT[],2,0),")"),"")</f>
        <v>(0 PCT)</v>
      </c>
      <c r="H1111" s="1" t="str">
        <f>IFERROR((VLOOKUP(Tabela_prod_oc[[#This Row],[PRODUTO]],Tabela_QTD_PCT[],2,0)),"")</f>
        <v>PCT</v>
      </c>
      <c r="I1111" s="20">
        <f>IFERROR((ROUND(Tabela_prod_oc[[#This Row],[QTD]]/VLOOKUP(Tabela_prod_oc[[#This Row],[PRODUTO]],Tabela_QTD_PCT[],3,0),2)),"0")</f>
        <v>0</v>
      </c>
      <c r="J1111">
        <f>ROUNDUP(Tabela_prod_oc[[#This Row],[QTD DE PCT]],0)</f>
        <v>0</v>
      </c>
    </row>
    <row r="1112" spans="1:10" x14ac:dyDescent="0.3">
      <c r="A1112" s="1" t="s">
        <v>5403</v>
      </c>
      <c r="B1112" s="12">
        <v>0</v>
      </c>
      <c r="C1112" s="1" t="s">
        <v>5769</v>
      </c>
      <c r="D1112" t="s">
        <v>5770</v>
      </c>
      <c r="E1112" t="s">
        <v>4620</v>
      </c>
      <c r="F1112" s="22">
        <v>0</v>
      </c>
      <c r="G1112" t="str">
        <f>IFERROR(_xlfn.CONCAT("(",ROUND(Tabela_prod_oc[[#This Row],[QTD]]/VLOOKUP(Tabela_prod_oc[[#This Row],[PRODUTO]],Tabela_QTD_PCT[],3,0),2), " ", VLOOKUP(Tabela_prod_oc[[#This Row],[PRODUTO]],Tabela_QTD_PCT[],2,0),")"),"")</f>
        <v>(0 PCT)</v>
      </c>
      <c r="H1112" s="1" t="str">
        <f>IFERROR((VLOOKUP(Tabela_prod_oc[[#This Row],[PRODUTO]],Tabela_QTD_PCT[],2,0)),"")</f>
        <v>PCT</v>
      </c>
      <c r="I1112" s="20">
        <f>IFERROR((ROUND(Tabela_prod_oc[[#This Row],[QTD]]/VLOOKUP(Tabela_prod_oc[[#This Row],[PRODUTO]],Tabela_QTD_PCT[],3,0),2)),"0")</f>
        <v>0</v>
      </c>
      <c r="J1112">
        <f>ROUNDUP(Tabela_prod_oc[[#This Row],[QTD DE PCT]],0)</f>
        <v>0</v>
      </c>
    </row>
    <row r="1113" spans="1:10" x14ac:dyDescent="0.3">
      <c r="A1113" s="1" t="s">
        <v>5403</v>
      </c>
      <c r="B1113" s="12">
        <v>0</v>
      </c>
      <c r="C1113" s="1" t="s">
        <v>5777</v>
      </c>
      <c r="D1113" t="s">
        <v>5778</v>
      </c>
      <c r="E1113" t="s">
        <v>4620</v>
      </c>
      <c r="F1113" s="22">
        <v>0</v>
      </c>
      <c r="G1113" t="str">
        <f>IFERROR(_xlfn.CONCAT("(",ROUND(Tabela_prod_oc[[#This Row],[QTD]]/VLOOKUP(Tabela_prod_oc[[#This Row],[PRODUTO]],Tabela_QTD_PCT[],3,0),2), " ", VLOOKUP(Tabela_prod_oc[[#This Row],[PRODUTO]],Tabela_QTD_PCT[],2,0),")"),"")</f>
        <v>(0 PCT)</v>
      </c>
      <c r="H1113" s="1" t="str">
        <f>IFERROR((VLOOKUP(Tabela_prod_oc[[#This Row],[PRODUTO]],Tabela_QTD_PCT[],2,0)),"")</f>
        <v>PCT</v>
      </c>
      <c r="I1113" s="20">
        <f>IFERROR((ROUND(Tabela_prod_oc[[#This Row],[QTD]]/VLOOKUP(Tabela_prod_oc[[#This Row],[PRODUTO]],Tabela_QTD_PCT[],3,0),2)),"0")</f>
        <v>0</v>
      </c>
      <c r="J1113">
        <f>ROUNDUP(Tabela_prod_oc[[#This Row],[QTD DE PCT]],0)</f>
        <v>0</v>
      </c>
    </row>
    <row r="1114" spans="1:10" x14ac:dyDescent="0.3">
      <c r="A1114" s="1" t="s">
        <v>5401</v>
      </c>
      <c r="B1114" s="12">
        <v>0</v>
      </c>
      <c r="C1114" s="1" t="s">
        <v>5025</v>
      </c>
      <c r="D1114" t="s">
        <v>5727</v>
      </c>
      <c r="E1114" t="s">
        <v>4607</v>
      </c>
      <c r="F1114" s="22">
        <v>0</v>
      </c>
      <c r="G1114" t="str">
        <f>IFERROR(_xlfn.CONCAT("(",ROUND(Tabela_prod_oc[[#This Row],[QTD]]/VLOOKUP(Tabela_prod_oc[[#This Row],[PRODUTO]],Tabela_QTD_PCT[],3,0),2), " ", VLOOKUP(Tabela_prod_oc[[#This Row],[PRODUTO]],Tabela_QTD_PCT[],2,0),")"),"")</f>
        <v>(0 PCT)</v>
      </c>
      <c r="H1114" s="1" t="str">
        <f>IFERROR((VLOOKUP(Tabela_prod_oc[[#This Row],[PRODUTO]],Tabela_QTD_PCT[],2,0)),"")</f>
        <v>PCT</v>
      </c>
      <c r="I1114" s="20">
        <f>IFERROR((ROUND(Tabela_prod_oc[[#This Row],[QTD]]/VLOOKUP(Tabela_prod_oc[[#This Row],[PRODUTO]],Tabela_QTD_PCT[],3,0),2)),"0")</f>
        <v>0</v>
      </c>
      <c r="J1114">
        <f>ROUNDUP(Tabela_prod_oc[[#This Row],[QTD DE PCT]],0)</f>
        <v>0</v>
      </c>
    </row>
    <row r="1115" spans="1:10" x14ac:dyDescent="0.3">
      <c r="A1115" s="1" t="s">
        <v>5400</v>
      </c>
      <c r="B1115" s="12">
        <v>0</v>
      </c>
      <c r="E1115" t="s">
        <v>4636</v>
      </c>
      <c r="F1115" s="22">
        <v>0</v>
      </c>
      <c r="G1115" t="str">
        <f>IFERROR(_xlfn.CONCAT("(",ROUND(Tabela_prod_oc[[#This Row],[QTD]]/VLOOKUP(Tabela_prod_oc[[#This Row],[PRODUTO]],Tabela_QTD_PCT[],3,0),2), " ", VLOOKUP(Tabela_prod_oc[[#This Row],[PRODUTO]],Tabela_QTD_PCT[],2,0),")"),"")</f>
        <v/>
      </c>
      <c r="H1115" s="1" t="str">
        <f>IFERROR((VLOOKUP(Tabela_prod_oc[[#This Row],[PRODUTO]],Tabela_QTD_PCT[],2,0)),"")</f>
        <v/>
      </c>
      <c r="I1115" s="20" t="str">
        <f>IFERROR((ROUND(Tabela_prod_oc[[#This Row],[QTD]]/VLOOKUP(Tabela_prod_oc[[#This Row],[PRODUTO]],Tabela_QTD_PCT[],3,0),2)),"0")</f>
        <v>0</v>
      </c>
      <c r="J1115">
        <f>ROUNDUP(Tabela_prod_oc[[#This Row],[QTD DE PCT]],0)</f>
        <v>0</v>
      </c>
    </row>
    <row r="1116" spans="1:10" x14ac:dyDescent="0.3">
      <c r="A1116" s="1" t="s">
        <v>5399</v>
      </c>
      <c r="B1116" s="12">
        <v>0</v>
      </c>
      <c r="E1116" t="s">
        <v>4629</v>
      </c>
      <c r="F1116" s="22">
        <v>0</v>
      </c>
      <c r="G1116" t="str">
        <f>IFERROR(_xlfn.CONCAT("(",ROUND(Tabela_prod_oc[[#This Row],[QTD]]/VLOOKUP(Tabela_prod_oc[[#This Row],[PRODUTO]],Tabela_QTD_PCT[],3,0),2), " ", VLOOKUP(Tabela_prod_oc[[#This Row],[PRODUTO]],Tabela_QTD_PCT[],2,0),")"),"")</f>
        <v/>
      </c>
      <c r="H1116" s="1" t="str">
        <f>IFERROR((VLOOKUP(Tabela_prod_oc[[#This Row],[PRODUTO]],Tabela_QTD_PCT[],2,0)),"")</f>
        <v/>
      </c>
      <c r="I1116" s="20" t="str">
        <f>IFERROR((ROUND(Tabela_prod_oc[[#This Row],[QTD]]/VLOOKUP(Tabela_prod_oc[[#This Row],[PRODUTO]],Tabela_QTD_PCT[],3,0),2)),"0")</f>
        <v>0</v>
      </c>
      <c r="J1116">
        <f>ROUNDUP(Tabela_prod_oc[[#This Row],[QTD DE PCT]],0)</f>
        <v>0</v>
      </c>
    </row>
    <row r="1117" spans="1:10" x14ac:dyDescent="0.3">
      <c r="A1117" s="1" t="s">
        <v>5397</v>
      </c>
      <c r="B1117" s="12">
        <v>0</v>
      </c>
      <c r="C1117" s="1" t="s">
        <v>5769</v>
      </c>
      <c r="D1117" t="s">
        <v>5770</v>
      </c>
      <c r="E1117" t="s">
        <v>4603</v>
      </c>
      <c r="F1117" s="22">
        <v>0</v>
      </c>
      <c r="G1117" t="str">
        <f>IFERROR(_xlfn.CONCAT("(",ROUND(Tabela_prod_oc[[#This Row],[QTD]]/VLOOKUP(Tabela_prod_oc[[#This Row],[PRODUTO]],Tabela_QTD_PCT[],3,0),2), " ", VLOOKUP(Tabela_prod_oc[[#This Row],[PRODUTO]],Tabela_QTD_PCT[],2,0),")"),"")</f>
        <v>(0 PCT)</v>
      </c>
      <c r="H1117" s="1" t="str">
        <f>IFERROR((VLOOKUP(Tabela_prod_oc[[#This Row],[PRODUTO]],Tabela_QTD_PCT[],2,0)),"")</f>
        <v>PCT</v>
      </c>
      <c r="I1117" s="20">
        <f>IFERROR((ROUND(Tabela_prod_oc[[#This Row],[QTD]]/VLOOKUP(Tabela_prod_oc[[#This Row],[PRODUTO]],Tabela_QTD_PCT[],3,0),2)),"0")</f>
        <v>0</v>
      </c>
      <c r="J1117">
        <f>ROUNDUP(Tabela_prod_oc[[#This Row],[QTD DE PCT]],0)</f>
        <v>0</v>
      </c>
    </row>
    <row r="1118" spans="1:10" x14ac:dyDescent="0.3">
      <c r="A1118" s="1" t="s">
        <v>5395</v>
      </c>
      <c r="B1118" s="12">
        <v>0</v>
      </c>
      <c r="C1118" s="1" t="s">
        <v>5715</v>
      </c>
      <c r="D1118" t="s">
        <v>5737</v>
      </c>
      <c r="E1118" t="s">
        <v>4604</v>
      </c>
      <c r="F1118" s="22">
        <v>0</v>
      </c>
      <c r="G1118" t="str">
        <f>IFERROR(_xlfn.CONCAT("(",ROUND(Tabela_prod_oc[[#This Row],[QTD]]/VLOOKUP(Tabela_prod_oc[[#This Row],[PRODUTO]],Tabela_QTD_PCT[],3,0),2), " ", VLOOKUP(Tabela_prod_oc[[#This Row],[PRODUTO]],Tabela_QTD_PCT[],2,0),")"),"")</f>
        <v>(0 PCT)</v>
      </c>
      <c r="H1118" s="1" t="str">
        <f>IFERROR((VLOOKUP(Tabela_prod_oc[[#This Row],[PRODUTO]],Tabela_QTD_PCT[],2,0)),"")</f>
        <v>PCT</v>
      </c>
      <c r="I1118" s="20">
        <f>IFERROR((ROUND(Tabela_prod_oc[[#This Row],[QTD]]/VLOOKUP(Tabela_prod_oc[[#This Row],[PRODUTO]],Tabela_QTD_PCT[],3,0),2)),"0")</f>
        <v>0</v>
      </c>
      <c r="J1118">
        <f>ROUNDUP(Tabela_prod_oc[[#This Row],[QTD DE PCT]],0)</f>
        <v>0</v>
      </c>
    </row>
    <row r="1119" spans="1:10" x14ac:dyDescent="0.3">
      <c r="A1119" s="1" t="s">
        <v>5395</v>
      </c>
      <c r="B1119" s="12">
        <v>0</v>
      </c>
      <c r="C1119" s="1" t="s">
        <v>5025</v>
      </c>
      <c r="D1119" t="s">
        <v>5727</v>
      </c>
      <c r="E1119" t="s">
        <v>4604</v>
      </c>
      <c r="F1119" s="22">
        <v>0</v>
      </c>
      <c r="G1119" t="str">
        <f>IFERROR(_xlfn.CONCAT("(",ROUND(Tabela_prod_oc[[#This Row],[QTD]]/VLOOKUP(Tabela_prod_oc[[#This Row],[PRODUTO]],Tabela_QTD_PCT[],3,0),2), " ", VLOOKUP(Tabela_prod_oc[[#This Row],[PRODUTO]],Tabela_QTD_PCT[],2,0),")"),"")</f>
        <v>(0 PCT)</v>
      </c>
      <c r="H1119" s="1" t="str">
        <f>IFERROR((VLOOKUP(Tabela_prod_oc[[#This Row],[PRODUTO]],Tabela_QTD_PCT[],2,0)),"")</f>
        <v>PCT</v>
      </c>
      <c r="I1119" s="20">
        <f>IFERROR((ROUND(Tabela_prod_oc[[#This Row],[QTD]]/VLOOKUP(Tabela_prod_oc[[#This Row],[PRODUTO]],Tabela_QTD_PCT[],3,0),2)),"0")</f>
        <v>0</v>
      </c>
      <c r="J1119">
        <f>ROUNDUP(Tabela_prod_oc[[#This Row],[QTD DE PCT]],0)</f>
        <v>0</v>
      </c>
    </row>
    <row r="1120" spans="1:10" x14ac:dyDescent="0.3">
      <c r="A1120" s="1" t="s">
        <v>5395</v>
      </c>
      <c r="B1120" s="12">
        <v>0</v>
      </c>
      <c r="C1120" s="1" t="s">
        <v>5712</v>
      </c>
      <c r="D1120" t="s">
        <v>5734</v>
      </c>
      <c r="E1120" t="s">
        <v>4604</v>
      </c>
      <c r="F1120" s="22">
        <v>0</v>
      </c>
      <c r="G1120" t="str">
        <f>IFERROR(_xlfn.CONCAT("(",ROUND(Tabela_prod_oc[[#This Row],[QTD]]/VLOOKUP(Tabela_prod_oc[[#This Row],[PRODUTO]],Tabela_QTD_PCT[],3,0),2), " ", VLOOKUP(Tabela_prod_oc[[#This Row],[PRODUTO]],Tabela_QTD_PCT[],2,0),")"),"")</f>
        <v>(0 PCT)</v>
      </c>
      <c r="H1120" s="1" t="str">
        <f>IFERROR((VLOOKUP(Tabela_prod_oc[[#This Row],[PRODUTO]],Tabela_QTD_PCT[],2,0)),"")</f>
        <v>PCT</v>
      </c>
      <c r="I1120" s="20">
        <f>IFERROR((ROUND(Tabela_prod_oc[[#This Row],[QTD]]/VLOOKUP(Tabela_prod_oc[[#This Row],[PRODUTO]],Tabela_QTD_PCT[],3,0),2)),"0")</f>
        <v>0</v>
      </c>
      <c r="J1120">
        <f>ROUNDUP(Tabela_prod_oc[[#This Row],[QTD DE PCT]],0)</f>
        <v>0</v>
      </c>
    </row>
    <row r="1121" spans="1:10" x14ac:dyDescent="0.3">
      <c r="A1121" s="1" t="s">
        <v>5393</v>
      </c>
      <c r="B1121" s="12">
        <v>0</v>
      </c>
      <c r="C1121" s="1" t="s">
        <v>5025</v>
      </c>
      <c r="D1121" t="s">
        <v>5727</v>
      </c>
      <c r="E1121" t="s">
        <v>4607</v>
      </c>
      <c r="F1121" s="22">
        <v>0</v>
      </c>
      <c r="G1121" t="str">
        <f>IFERROR(_xlfn.CONCAT("(",ROUND(Tabela_prod_oc[[#This Row],[QTD]]/VLOOKUP(Tabela_prod_oc[[#This Row],[PRODUTO]],Tabela_QTD_PCT[],3,0),2), " ", VLOOKUP(Tabela_prod_oc[[#This Row],[PRODUTO]],Tabela_QTD_PCT[],2,0),")"),"")</f>
        <v>(0 PCT)</v>
      </c>
      <c r="H1121" s="1" t="str">
        <f>IFERROR((VLOOKUP(Tabela_prod_oc[[#This Row],[PRODUTO]],Tabela_QTD_PCT[],2,0)),"")</f>
        <v>PCT</v>
      </c>
      <c r="I1121" s="20">
        <f>IFERROR((ROUND(Tabela_prod_oc[[#This Row],[QTD]]/VLOOKUP(Tabela_prod_oc[[#This Row],[PRODUTO]],Tabela_QTD_PCT[],3,0),2)),"0")</f>
        <v>0</v>
      </c>
      <c r="J1121">
        <f>ROUNDUP(Tabela_prod_oc[[#This Row],[QTD DE PCT]],0)</f>
        <v>0</v>
      </c>
    </row>
    <row r="1122" spans="1:10" x14ac:dyDescent="0.3">
      <c r="A1122" s="1" t="s">
        <v>5019</v>
      </c>
      <c r="B1122" s="12">
        <v>0</v>
      </c>
      <c r="C1122" s="1" t="s">
        <v>5716</v>
      </c>
      <c r="D1122" t="s">
        <v>5738</v>
      </c>
      <c r="E1122" t="s">
        <v>4613</v>
      </c>
      <c r="F1122" s="22">
        <v>0</v>
      </c>
      <c r="G1122" t="str">
        <f>IFERROR(_xlfn.CONCAT("(",ROUND(Tabela_prod_oc[[#This Row],[QTD]]/VLOOKUP(Tabela_prod_oc[[#This Row],[PRODUTO]],Tabela_QTD_PCT[],3,0),2), " ", VLOOKUP(Tabela_prod_oc[[#This Row],[PRODUTO]],Tabela_QTD_PCT[],2,0),")"),"")</f>
        <v>(0 CX)</v>
      </c>
      <c r="H1122" s="1" t="str">
        <f>IFERROR((VLOOKUP(Tabela_prod_oc[[#This Row],[PRODUTO]],Tabela_QTD_PCT[],2,0)),"")</f>
        <v>CX</v>
      </c>
      <c r="I1122" s="20">
        <f>IFERROR((ROUND(Tabela_prod_oc[[#This Row],[QTD]]/VLOOKUP(Tabela_prod_oc[[#This Row],[PRODUTO]],Tabela_QTD_PCT[],3,0),2)),"0")</f>
        <v>0</v>
      </c>
      <c r="J1122">
        <f>ROUNDUP(Tabela_prod_oc[[#This Row],[QTD DE PCT]],0)</f>
        <v>0</v>
      </c>
    </row>
    <row r="1123" spans="1:10" x14ac:dyDescent="0.3">
      <c r="A1123" s="1" t="s">
        <v>4998</v>
      </c>
      <c r="B1123" s="12">
        <v>0</v>
      </c>
      <c r="E1123" t="s">
        <v>4622</v>
      </c>
      <c r="F1123" s="22">
        <v>0</v>
      </c>
      <c r="G1123" t="str">
        <f>IFERROR(_xlfn.CONCAT("(",ROUND(Tabela_prod_oc[[#This Row],[QTD]]/VLOOKUP(Tabela_prod_oc[[#This Row],[PRODUTO]],Tabela_QTD_PCT[],3,0),2), " ", VLOOKUP(Tabela_prod_oc[[#This Row],[PRODUTO]],Tabela_QTD_PCT[],2,0),")"),"")</f>
        <v/>
      </c>
      <c r="H1123" s="1" t="str">
        <f>IFERROR((VLOOKUP(Tabela_prod_oc[[#This Row],[PRODUTO]],Tabela_QTD_PCT[],2,0)),"")</f>
        <v/>
      </c>
      <c r="I1123" s="20" t="str">
        <f>IFERROR((ROUND(Tabela_prod_oc[[#This Row],[QTD]]/VLOOKUP(Tabela_prod_oc[[#This Row],[PRODUTO]],Tabela_QTD_PCT[],3,0),2)),"0")</f>
        <v>0</v>
      </c>
      <c r="J1123">
        <f>ROUNDUP(Tabela_prod_oc[[#This Row],[QTD DE PCT]],0)</f>
        <v>0</v>
      </c>
    </row>
    <row r="1124" spans="1:10" x14ac:dyDescent="0.3">
      <c r="A1124" s="1" t="s">
        <v>4997</v>
      </c>
      <c r="B1124" s="12">
        <v>0</v>
      </c>
      <c r="E1124" t="s">
        <v>4624</v>
      </c>
      <c r="F1124" s="22">
        <v>0</v>
      </c>
      <c r="G1124" t="str">
        <f>IFERROR(_xlfn.CONCAT("(",ROUND(Tabela_prod_oc[[#This Row],[QTD]]/VLOOKUP(Tabela_prod_oc[[#This Row],[PRODUTO]],Tabela_QTD_PCT[],3,0),2), " ", VLOOKUP(Tabela_prod_oc[[#This Row],[PRODUTO]],Tabela_QTD_PCT[],2,0),")"),"")</f>
        <v/>
      </c>
      <c r="H1124" s="1" t="str">
        <f>IFERROR((VLOOKUP(Tabela_prod_oc[[#This Row],[PRODUTO]],Tabela_QTD_PCT[],2,0)),"")</f>
        <v/>
      </c>
      <c r="I1124" s="20" t="str">
        <f>IFERROR((ROUND(Tabela_prod_oc[[#This Row],[QTD]]/VLOOKUP(Tabela_prod_oc[[#This Row],[PRODUTO]],Tabela_QTD_PCT[],3,0),2)),"0")</f>
        <v>0</v>
      </c>
      <c r="J1124">
        <f>ROUNDUP(Tabela_prod_oc[[#This Row],[QTD DE PCT]],0)</f>
        <v>0</v>
      </c>
    </row>
    <row r="1125" spans="1:10" x14ac:dyDescent="0.3">
      <c r="A1125" s="1" t="s">
        <v>4996</v>
      </c>
      <c r="B1125" s="12">
        <v>0</v>
      </c>
      <c r="E1125" t="s">
        <v>4636</v>
      </c>
      <c r="F1125" s="22">
        <v>0</v>
      </c>
      <c r="G1125" t="str">
        <f>IFERROR(_xlfn.CONCAT("(",ROUND(Tabela_prod_oc[[#This Row],[QTD]]/VLOOKUP(Tabela_prod_oc[[#This Row],[PRODUTO]],Tabela_QTD_PCT[],3,0),2), " ", VLOOKUP(Tabela_prod_oc[[#This Row],[PRODUTO]],Tabela_QTD_PCT[],2,0),")"),"")</f>
        <v/>
      </c>
      <c r="H1125" s="1" t="str">
        <f>IFERROR((VLOOKUP(Tabela_prod_oc[[#This Row],[PRODUTO]],Tabela_QTD_PCT[],2,0)),"")</f>
        <v/>
      </c>
      <c r="I1125" s="20" t="str">
        <f>IFERROR((ROUND(Tabela_prod_oc[[#This Row],[QTD]]/VLOOKUP(Tabela_prod_oc[[#This Row],[PRODUTO]],Tabela_QTD_PCT[],3,0),2)),"0")</f>
        <v>0</v>
      </c>
      <c r="J1125">
        <f>ROUNDUP(Tabela_prod_oc[[#This Row],[QTD DE PCT]],0)</f>
        <v>0</v>
      </c>
    </row>
    <row r="1126" spans="1:10" x14ac:dyDescent="0.3">
      <c r="A1126" s="1" t="s">
        <v>4995</v>
      </c>
      <c r="B1126" s="12">
        <v>0</v>
      </c>
      <c r="E1126" t="s">
        <v>4623</v>
      </c>
      <c r="F1126" s="22">
        <v>0</v>
      </c>
      <c r="G1126" t="str">
        <f>IFERROR(_xlfn.CONCAT("(",ROUND(Tabela_prod_oc[[#This Row],[QTD]]/VLOOKUP(Tabela_prod_oc[[#This Row],[PRODUTO]],Tabela_QTD_PCT[],3,0),2), " ", VLOOKUP(Tabela_prod_oc[[#This Row],[PRODUTO]],Tabela_QTD_PCT[],2,0),")"),"")</f>
        <v/>
      </c>
      <c r="H1126" s="1" t="str">
        <f>IFERROR((VLOOKUP(Tabela_prod_oc[[#This Row],[PRODUTO]],Tabela_QTD_PCT[],2,0)),"")</f>
        <v/>
      </c>
      <c r="I1126" s="20" t="str">
        <f>IFERROR((ROUND(Tabela_prod_oc[[#This Row],[QTD]]/VLOOKUP(Tabela_prod_oc[[#This Row],[PRODUTO]],Tabela_QTD_PCT[],3,0),2)),"0")</f>
        <v>0</v>
      </c>
      <c r="J1126">
        <f>ROUNDUP(Tabela_prod_oc[[#This Row],[QTD DE PCT]],0)</f>
        <v>0</v>
      </c>
    </row>
    <row r="1127" spans="1:10" x14ac:dyDescent="0.3">
      <c r="A1127" s="1" t="s">
        <v>4994</v>
      </c>
      <c r="B1127" s="12">
        <v>0</v>
      </c>
      <c r="E1127" t="s">
        <v>4623</v>
      </c>
      <c r="F1127" s="22">
        <v>0</v>
      </c>
      <c r="G1127" t="str">
        <f>IFERROR(_xlfn.CONCAT("(",ROUND(Tabela_prod_oc[[#This Row],[QTD]]/VLOOKUP(Tabela_prod_oc[[#This Row],[PRODUTO]],Tabela_QTD_PCT[],3,0),2), " ", VLOOKUP(Tabela_prod_oc[[#This Row],[PRODUTO]],Tabela_QTD_PCT[],2,0),")"),"")</f>
        <v/>
      </c>
      <c r="H1127" s="1" t="str">
        <f>IFERROR((VLOOKUP(Tabela_prod_oc[[#This Row],[PRODUTO]],Tabela_QTD_PCT[],2,0)),"")</f>
        <v/>
      </c>
      <c r="I1127" s="20" t="str">
        <f>IFERROR((ROUND(Tabela_prod_oc[[#This Row],[QTD]]/VLOOKUP(Tabela_prod_oc[[#This Row],[PRODUTO]],Tabela_QTD_PCT[],3,0),2)),"0")</f>
        <v>0</v>
      </c>
      <c r="J1127">
        <f>ROUNDUP(Tabela_prod_oc[[#This Row],[QTD DE PCT]],0)</f>
        <v>0</v>
      </c>
    </row>
    <row r="1128" spans="1:10" x14ac:dyDescent="0.3">
      <c r="A1128" s="1" t="s">
        <v>4993</v>
      </c>
      <c r="B1128" s="12">
        <v>0</v>
      </c>
      <c r="E1128" t="s">
        <v>4623</v>
      </c>
      <c r="F1128" s="22">
        <v>0</v>
      </c>
      <c r="G1128" t="str">
        <f>IFERROR(_xlfn.CONCAT("(",ROUND(Tabela_prod_oc[[#This Row],[QTD]]/VLOOKUP(Tabela_prod_oc[[#This Row],[PRODUTO]],Tabela_QTD_PCT[],3,0),2), " ", VLOOKUP(Tabela_prod_oc[[#This Row],[PRODUTO]],Tabela_QTD_PCT[],2,0),")"),"")</f>
        <v/>
      </c>
      <c r="H1128" s="1" t="str">
        <f>IFERROR((VLOOKUP(Tabela_prod_oc[[#This Row],[PRODUTO]],Tabela_QTD_PCT[],2,0)),"")</f>
        <v/>
      </c>
      <c r="I1128" s="20" t="str">
        <f>IFERROR((ROUND(Tabela_prod_oc[[#This Row],[QTD]]/VLOOKUP(Tabela_prod_oc[[#This Row],[PRODUTO]],Tabela_QTD_PCT[],3,0),2)),"0")</f>
        <v>0</v>
      </c>
      <c r="J1128">
        <f>ROUNDUP(Tabela_prod_oc[[#This Row],[QTD DE PCT]],0)</f>
        <v>0</v>
      </c>
    </row>
    <row r="1129" spans="1:10" x14ac:dyDescent="0.3">
      <c r="A1129" s="1" t="s">
        <v>4992</v>
      </c>
      <c r="B1129" s="12">
        <v>0</v>
      </c>
      <c r="E1129" t="s">
        <v>4636</v>
      </c>
      <c r="F1129" s="22">
        <v>0</v>
      </c>
      <c r="G1129" t="str">
        <f>IFERROR(_xlfn.CONCAT("(",ROUND(Tabela_prod_oc[[#This Row],[QTD]]/VLOOKUP(Tabela_prod_oc[[#This Row],[PRODUTO]],Tabela_QTD_PCT[],3,0),2), " ", VLOOKUP(Tabela_prod_oc[[#This Row],[PRODUTO]],Tabela_QTD_PCT[],2,0),")"),"")</f>
        <v/>
      </c>
      <c r="H1129" s="1" t="str">
        <f>IFERROR((VLOOKUP(Tabela_prod_oc[[#This Row],[PRODUTO]],Tabela_QTD_PCT[],2,0)),"")</f>
        <v/>
      </c>
      <c r="I1129" s="20" t="str">
        <f>IFERROR((ROUND(Tabela_prod_oc[[#This Row],[QTD]]/VLOOKUP(Tabela_prod_oc[[#This Row],[PRODUTO]],Tabela_QTD_PCT[],3,0),2)),"0")</f>
        <v>0</v>
      </c>
      <c r="J1129">
        <f>ROUNDUP(Tabela_prod_oc[[#This Row],[QTD DE PCT]],0)</f>
        <v>0</v>
      </c>
    </row>
    <row r="1130" spans="1:10" x14ac:dyDescent="0.3">
      <c r="A1130" s="1" t="s">
        <v>4991</v>
      </c>
      <c r="B1130" s="12">
        <v>0</v>
      </c>
      <c r="E1130" t="s">
        <v>4623</v>
      </c>
      <c r="F1130" s="22">
        <v>0</v>
      </c>
      <c r="G1130" t="str">
        <f>IFERROR(_xlfn.CONCAT("(",ROUND(Tabela_prod_oc[[#This Row],[QTD]]/VLOOKUP(Tabela_prod_oc[[#This Row],[PRODUTO]],Tabela_QTD_PCT[],3,0),2), " ", VLOOKUP(Tabela_prod_oc[[#This Row],[PRODUTO]],Tabela_QTD_PCT[],2,0),")"),"")</f>
        <v/>
      </c>
      <c r="H1130" s="1" t="str">
        <f>IFERROR((VLOOKUP(Tabela_prod_oc[[#This Row],[PRODUTO]],Tabela_QTD_PCT[],2,0)),"")</f>
        <v/>
      </c>
      <c r="I1130" s="20" t="str">
        <f>IFERROR((ROUND(Tabela_prod_oc[[#This Row],[QTD]]/VLOOKUP(Tabela_prod_oc[[#This Row],[PRODUTO]],Tabela_QTD_PCT[],3,0),2)),"0")</f>
        <v>0</v>
      </c>
      <c r="J1130">
        <f>ROUNDUP(Tabela_prod_oc[[#This Row],[QTD DE PCT]],0)</f>
        <v>0</v>
      </c>
    </row>
    <row r="1131" spans="1:10" x14ac:dyDescent="0.3">
      <c r="A1131" s="1" t="s">
        <v>4990</v>
      </c>
      <c r="B1131" s="12">
        <v>0</v>
      </c>
      <c r="E1131" t="s">
        <v>4623</v>
      </c>
      <c r="F1131" s="22">
        <v>0</v>
      </c>
      <c r="G1131" t="str">
        <f>IFERROR(_xlfn.CONCAT("(",ROUND(Tabela_prod_oc[[#This Row],[QTD]]/VLOOKUP(Tabela_prod_oc[[#This Row],[PRODUTO]],Tabela_QTD_PCT[],3,0),2), " ", VLOOKUP(Tabela_prod_oc[[#This Row],[PRODUTO]],Tabela_QTD_PCT[],2,0),")"),"")</f>
        <v/>
      </c>
      <c r="H1131" s="1" t="str">
        <f>IFERROR((VLOOKUP(Tabela_prod_oc[[#This Row],[PRODUTO]],Tabela_QTD_PCT[],2,0)),"")</f>
        <v/>
      </c>
      <c r="I1131" s="20" t="str">
        <f>IFERROR((ROUND(Tabela_prod_oc[[#This Row],[QTD]]/VLOOKUP(Tabela_prod_oc[[#This Row],[PRODUTO]],Tabela_QTD_PCT[],3,0),2)),"0")</f>
        <v>0</v>
      </c>
      <c r="J1131">
        <f>ROUNDUP(Tabela_prod_oc[[#This Row],[QTD DE PCT]],0)</f>
        <v>0</v>
      </c>
    </row>
    <row r="1132" spans="1:10" x14ac:dyDescent="0.3">
      <c r="A1132" s="1" t="s">
        <v>4989</v>
      </c>
      <c r="B1132" s="12">
        <v>0</v>
      </c>
      <c r="E1132" t="s">
        <v>4623</v>
      </c>
      <c r="F1132" s="22">
        <v>0</v>
      </c>
      <c r="G1132" t="str">
        <f>IFERROR(_xlfn.CONCAT("(",ROUND(Tabela_prod_oc[[#This Row],[QTD]]/VLOOKUP(Tabela_prod_oc[[#This Row],[PRODUTO]],Tabela_QTD_PCT[],3,0),2), " ", VLOOKUP(Tabela_prod_oc[[#This Row],[PRODUTO]],Tabela_QTD_PCT[],2,0),")"),"")</f>
        <v/>
      </c>
      <c r="H1132" s="1" t="str">
        <f>IFERROR((VLOOKUP(Tabela_prod_oc[[#This Row],[PRODUTO]],Tabela_QTD_PCT[],2,0)),"")</f>
        <v/>
      </c>
      <c r="I1132" s="20" t="str">
        <f>IFERROR((ROUND(Tabela_prod_oc[[#This Row],[QTD]]/VLOOKUP(Tabela_prod_oc[[#This Row],[PRODUTO]],Tabela_QTD_PCT[],3,0),2)),"0")</f>
        <v>0</v>
      </c>
      <c r="J1132">
        <f>ROUNDUP(Tabela_prod_oc[[#This Row],[QTD DE PCT]],0)</f>
        <v>0</v>
      </c>
    </row>
    <row r="1133" spans="1:10" x14ac:dyDescent="0.3">
      <c r="A1133" s="1" t="s">
        <v>4988</v>
      </c>
      <c r="B1133" s="12">
        <v>0</v>
      </c>
      <c r="C1133" s="1" t="s">
        <v>5034</v>
      </c>
      <c r="D1133" t="s">
        <v>5733</v>
      </c>
      <c r="E1133" t="s">
        <v>4623</v>
      </c>
      <c r="F1133" s="22">
        <v>0</v>
      </c>
      <c r="G1133" t="str">
        <f>IFERROR(_xlfn.CONCAT("(",ROUND(Tabela_prod_oc[[#This Row],[QTD]]/VLOOKUP(Tabela_prod_oc[[#This Row],[PRODUTO]],Tabela_QTD_PCT[],3,0),2), " ", VLOOKUP(Tabela_prod_oc[[#This Row],[PRODUTO]],Tabela_QTD_PCT[],2,0),")"),"")</f>
        <v>(0 PCT)</v>
      </c>
      <c r="H1133" s="1" t="str">
        <f>IFERROR((VLOOKUP(Tabela_prod_oc[[#This Row],[PRODUTO]],Tabela_QTD_PCT[],2,0)),"")</f>
        <v>PCT</v>
      </c>
      <c r="I1133" s="20">
        <f>IFERROR((ROUND(Tabela_prod_oc[[#This Row],[QTD]]/VLOOKUP(Tabela_prod_oc[[#This Row],[PRODUTO]],Tabela_QTD_PCT[],3,0),2)),"0")</f>
        <v>0</v>
      </c>
      <c r="J1133">
        <f>ROUNDUP(Tabela_prod_oc[[#This Row],[QTD DE PCT]],0)</f>
        <v>0</v>
      </c>
    </row>
    <row r="1134" spans="1:10" x14ac:dyDescent="0.3">
      <c r="A1134" s="1" t="s">
        <v>4987</v>
      </c>
      <c r="B1134" s="12">
        <v>0</v>
      </c>
      <c r="C1134" s="1" t="s">
        <v>5769</v>
      </c>
      <c r="D1134" t="s">
        <v>5770</v>
      </c>
      <c r="E1134" t="s">
        <v>4627</v>
      </c>
      <c r="F1134" s="22">
        <v>0</v>
      </c>
      <c r="G1134" t="str">
        <f>IFERROR(_xlfn.CONCAT("(",ROUND(Tabela_prod_oc[[#This Row],[QTD]]/VLOOKUP(Tabela_prod_oc[[#This Row],[PRODUTO]],Tabela_QTD_PCT[],3,0),2), " ", VLOOKUP(Tabela_prod_oc[[#This Row],[PRODUTO]],Tabela_QTD_PCT[],2,0),")"),"")</f>
        <v>(0 PCT)</v>
      </c>
      <c r="H1134" s="1" t="str">
        <f>IFERROR((VLOOKUP(Tabela_prod_oc[[#This Row],[PRODUTO]],Tabela_QTD_PCT[],2,0)),"")</f>
        <v>PCT</v>
      </c>
      <c r="I1134" s="20">
        <f>IFERROR((ROUND(Tabela_prod_oc[[#This Row],[QTD]]/VLOOKUP(Tabela_prod_oc[[#This Row],[PRODUTO]],Tabela_QTD_PCT[],3,0),2)),"0")</f>
        <v>0</v>
      </c>
      <c r="J1134">
        <f>ROUNDUP(Tabela_prod_oc[[#This Row],[QTD DE PCT]],0)</f>
        <v>0</v>
      </c>
    </row>
    <row r="1135" spans="1:10" x14ac:dyDescent="0.3">
      <c r="A1135" s="1" t="s">
        <v>4986</v>
      </c>
      <c r="B1135" s="12">
        <v>0</v>
      </c>
      <c r="C1135" s="1" t="s">
        <v>5025</v>
      </c>
      <c r="D1135" t="s">
        <v>5727</v>
      </c>
      <c r="E1135" t="s">
        <v>4606</v>
      </c>
      <c r="F1135" s="22">
        <v>0</v>
      </c>
      <c r="G1135" t="str">
        <f>IFERROR(_xlfn.CONCAT("(",ROUND(Tabela_prod_oc[[#This Row],[QTD]]/VLOOKUP(Tabela_prod_oc[[#This Row],[PRODUTO]],Tabela_QTD_PCT[],3,0),2), " ", VLOOKUP(Tabela_prod_oc[[#This Row],[PRODUTO]],Tabela_QTD_PCT[],2,0),")"),"")</f>
        <v>(0 PCT)</v>
      </c>
      <c r="H1135" s="1" t="str">
        <f>IFERROR((VLOOKUP(Tabela_prod_oc[[#This Row],[PRODUTO]],Tabela_QTD_PCT[],2,0)),"")</f>
        <v>PCT</v>
      </c>
      <c r="I1135" s="20">
        <f>IFERROR((ROUND(Tabela_prod_oc[[#This Row],[QTD]]/VLOOKUP(Tabela_prod_oc[[#This Row],[PRODUTO]],Tabela_QTD_PCT[],3,0),2)),"0")</f>
        <v>0</v>
      </c>
      <c r="J1135">
        <f>ROUNDUP(Tabela_prod_oc[[#This Row],[QTD DE PCT]],0)</f>
        <v>0</v>
      </c>
    </row>
    <row r="1136" spans="1:10" x14ac:dyDescent="0.3">
      <c r="A1136" s="1" t="s">
        <v>4985</v>
      </c>
      <c r="B1136" s="12">
        <v>0</v>
      </c>
      <c r="E1136" t="s">
        <v>4636</v>
      </c>
      <c r="F1136" s="22">
        <v>0</v>
      </c>
      <c r="G1136" t="str">
        <f>IFERROR(_xlfn.CONCAT("(",ROUND(Tabela_prod_oc[[#This Row],[QTD]]/VLOOKUP(Tabela_prod_oc[[#This Row],[PRODUTO]],Tabela_QTD_PCT[],3,0),2), " ", VLOOKUP(Tabela_prod_oc[[#This Row],[PRODUTO]],Tabela_QTD_PCT[],2,0),")"),"")</f>
        <v/>
      </c>
      <c r="H1136" s="1" t="str">
        <f>IFERROR((VLOOKUP(Tabela_prod_oc[[#This Row],[PRODUTO]],Tabela_QTD_PCT[],2,0)),"")</f>
        <v/>
      </c>
      <c r="I1136" s="20" t="str">
        <f>IFERROR((ROUND(Tabela_prod_oc[[#This Row],[QTD]]/VLOOKUP(Tabela_prod_oc[[#This Row],[PRODUTO]],Tabela_QTD_PCT[],3,0),2)),"0")</f>
        <v>0</v>
      </c>
      <c r="J1136">
        <f>ROUNDUP(Tabela_prod_oc[[#This Row],[QTD DE PCT]],0)</f>
        <v>0</v>
      </c>
    </row>
    <row r="1137" spans="1:10" x14ac:dyDescent="0.3">
      <c r="A1137" s="1" t="s">
        <v>4984</v>
      </c>
      <c r="B1137" s="12">
        <v>0</v>
      </c>
      <c r="C1137" s="1" t="s">
        <v>5744</v>
      </c>
      <c r="D1137" t="s">
        <v>5745</v>
      </c>
      <c r="E1137" t="s">
        <v>4627</v>
      </c>
      <c r="F1137" s="22">
        <v>0</v>
      </c>
      <c r="G1137" t="str">
        <f>IFERROR(_xlfn.CONCAT("(",ROUND(Tabela_prod_oc[[#This Row],[QTD]]/VLOOKUP(Tabela_prod_oc[[#This Row],[PRODUTO]],Tabela_QTD_PCT[],3,0),2), " ", VLOOKUP(Tabela_prod_oc[[#This Row],[PRODUTO]],Tabela_QTD_PCT[],2,0),")"),"")</f>
        <v>(0 PCT)</v>
      </c>
      <c r="H1137" s="1" t="str">
        <f>IFERROR((VLOOKUP(Tabela_prod_oc[[#This Row],[PRODUTO]],Tabela_QTD_PCT[],2,0)),"")</f>
        <v>PCT</v>
      </c>
      <c r="I1137" s="20">
        <f>IFERROR((ROUND(Tabela_prod_oc[[#This Row],[QTD]]/VLOOKUP(Tabela_prod_oc[[#This Row],[PRODUTO]],Tabela_QTD_PCT[],3,0),2)),"0")</f>
        <v>0</v>
      </c>
      <c r="J1137">
        <f>ROUNDUP(Tabela_prod_oc[[#This Row],[QTD DE PCT]],0)</f>
        <v>0</v>
      </c>
    </row>
    <row r="1138" spans="1:10" x14ac:dyDescent="0.3">
      <c r="A1138" s="1" t="s">
        <v>4983</v>
      </c>
      <c r="B1138" s="12">
        <v>0</v>
      </c>
      <c r="C1138" s="1" t="s">
        <v>5025</v>
      </c>
      <c r="D1138" t="s">
        <v>5727</v>
      </c>
      <c r="E1138" t="s">
        <v>4606</v>
      </c>
      <c r="F1138" s="22">
        <v>0</v>
      </c>
      <c r="G1138" t="str">
        <f>IFERROR(_xlfn.CONCAT("(",ROUND(Tabela_prod_oc[[#This Row],[QTD]]/VLOOKUP(Tabela_prod_oc[[#This Row],[PRODUTO]],Tabela_QTD_PCT[],3,0),2), " ", VLOOKUP(Tabela_prod_oc[[#This Row],[PRODUTO]],Tabela_QTD_PCT[],2,0),")"),"")</f>
        <v>(0 PCT)</v>
      </c>
      <c r="H1138" s="1" t="str">
        <f>IFERROR((VLOOKUP(Tabela_prod_oc[[#This Row],[PRODUTO]],Tabela_QTD_PCT[],2,0)),"")</f>
        <v>PCT</v>
      </c>
      <c r="I1138" s="20">
        <f>IFERROR((ROUND(Tabela_prod_oc[[#This Row],[QTD]]/VLOOKUP(Tabela_prod_oc[[#This Row],[PRODUTO]],Tabela_QTD_PCT[],3,0),2)),"0")</f>
        <v>0</v>
      </c>
      <c r="J1138">
        <f>ROUNDUP(Tabela_prod_oc[[#This Row],[QTD DE PCT]],0)</f>
        <v>0</v>
      </c>
    </row>
    <row r="1139" spans="1:10" x14ac:dyDescent="0.3">
      <c r="A1139" s="1" t="s">
        <v>4983</v>
      </c>
      <c r="B1139" s="12">
        <v>0</v>
      </c>
      <c r="C1139" s="1" t="s">
        <v>5716</v>
      </c>
      <c r="D1139" t="s">
        <v>5738</v>
      </c>
      <c r="E1139" t="s">
        <v>4607</v>
      </c>
      <c r="F1139" s="22">
        <v>0</v>
      </c>
      <c r="G1139" t="str">
        <f>IFERROR(_xlfn.CONCAT("(",ROUND(Tabela_prod_oc[[#This Row],[QTD]]/VLOOKUP(Tabela_prod_oc[[#This Row],[PRODUTO]],Tabela_QTD_PCT[],3,0),2), " ", VLOOKUP(Tabela_prod_oc[[#This Row],[PRODUTO]],Tabela_QTD_PCT[],2,0),")"),"")</f>
        <v>(0 CX)</v>
      </c>
      <c r="H1139" s="1" t="str">
        <f>IFERROR((VLOOKUP(Tabela_prod_oc[[#This Row],[PRODUTO]],Tabela_QTD_PCT[],2,0)),"")</f>
        <v>CX</v>
      </c>
      <c r="I1139" s="20">
        <f>IFERROR((ROUND(Tabela_prod_oc[[#This Row],[QTD]]/VLOOKUP(Tabela_prod_oc[[#This Row],[PRODUTO]],Tabela_QTD_PCT[],3,0),2)),"0")</f>
        <v>0</v>
      </c>
      <c r="J1139">
        <f>ROUNDUP(Tabela_prod_oc[[#This Row],[QTD DE PCT]],0)</f>
        <v>0</v>
      </c>
    </row>
    <row r="1140" spans="1:10" x14ac:dyDescent="0.3">
      <c r="A1140" s="1" t="s">
        <v>4982</v>
      </c>
      <c r="B1140" s="12">
        <v>0</v>
      </c>
      <c r="C1140" s="1" t="s">
        <v>5025</v>
      </c>
      <c r="D1140" t="s">
        <v>5727</v>
      </c>
      <c r="E1140" t="s">
        <v>4606</v>
      </c>
      <c r="F1140" s="22">
        <v>0</v>
      </c>
      <c r="G1140" t="str">
        <f>IFERROR(_xlfn.CONCAT("(",ROUND(Tabela_prod_oc[[#This Row],[QTD]]/VLOOKUP(Tabela_prod_oc[[#This Row],[PRODUTO]],Tabela_QTD_PCT[],3,0),2), " ", VLOOKUP(Tabela_prod_oc[[#This Row],[PRODUTO]],Tabela_QTD_PCT[],2,0),")"),"")</f>
        <v>(0 PCT)</v>
      </c>
      <c r="H1140" s="1" t="str">
        <f>IFERROR((VLOOKUP(Tabela_prod_oc[[#This Row],[PRODUTO]],Tabela_QTD_PCT[],2,0)),"")</f>
        <v>PCT</v>
      </c>
      <c r="I1140" s="20">
        <f>IFERROR((ROUND(Tabela_prod_oc[[#This Row],[QTD]]/VLOOKUP(Tabela_prod_oc[[#This Row],[PRODUTO]],Tabela_QTD_PCT[],3,0),2)),"0")</f>
        <v>0</v>
      </c>
      <c r="J1140">
        <f>ROUNDUP(Tabela_prod_oc[[#This Row],[QTD DE PCT]],0)</f>
        <v>0</v>
      </c>
    </row>
    <row r="1141" spans="1:10" x14ac:dyDescent="0.3">
      <c r="A1141" s="1" t="s">
        <v>4981</v>
      </c>
      <c r="B1141" s="12">
        <v>0</v>
      </c>
      <c r="C1141" s="1" t="s">
        <v>5032</v>
      </c>
      <c r="D1141" t="s">
        <v>5728</v>
      </c>
      <c r="E1141" t="s">
        <v>4627</v>
      </c>
      <c r="F1141" s="22">
        <v>0</v>
      </c>
      <c r="G1141" t="str">
        <f>IFERROR(_xlfn.CONCAT("(",ROUND(Tabela_prod_oc[[#This Row],[QTD]]/VLOOKUP(Tabela_prod_oc[[#This Row],[PRODUTO]],Tabela_QTD_PCT[],3,0),2), " ", VLOOKUP(Tabela_prod_oc[[#This Row],[PRODUTO]],Tabela_QTD_PCT[],2,0),")"),"")</f>
        <v>(0 PCT)</v>
      </c>
      <c r="H1141" s="1" t="str">
        <f>IFERROR((VLOOKUP(Tabela_prod_oc[[#This Row],[PRODUTO]],Tabela_QTD_PCT[],2,0)),"")</f>
        <v>PCT</v>
      </c>
      <c r="I1141" s="20">
        <f>IFERROR((ROUND(Tabela_prod_oc[[#This Row],[QTD]]/VLOOKUP(Tabela_prod_oc[[#This Row],[PRODUTO]],Tabela_QTD_PCT[],3,0),2)),"0")</f>
        <v>0</v>
      </c>
      <c r="J1141">
        <f>ROUNDUP(Tabela_prod_oc[[#This Row],[QTD DE PCT]],0)</f>
        <v>0</v>
      </c>
    </row>
    <row r="1142" spans="1:10" x14ac:dyDescent="0.3">
      <c r="A1142" s="1" t="s">
        <v>4980</v>
      </c>
      <c r="B1142" s="12">
        <v>0</v>
      </c>
      <c r="C1142" s="1" t="s">
        <v>5032</v>
      </c>
      <c r="D1142" t="s">
        <v>5728</v>
      </c>
      <c r="E1142" t="s">
        <v>4636</v>
      </c>
      <c r="F1142" s="22">
        <v>0</v>
      </c>
      <c r="G1142" t="str">
        <f>IFERROR(_xlfn.CONCAT("(",ROUND(Tabela_prod_oc[[#This Row],[QTD]]/VLOOKUP(Tabela_prod_oc[[#This Row],[PRODUTO]],Tabela_QTD_PCT[],3,0),2), " ", VLOOKUP(Tabela_prod_oc[[#This Row],[PRODUTO]],Tabela_QTD_PCT[],2,0),")"),"")</f>
        <v>(0 PCT)</v>
      </c>
      <c r="H1142" s="1" t="str">
        <f>IFERROR((VLOOKUP(Tabela_prod_oc[[#This Row],[PRODUTO]],Tabela_QTD_PCT[],2,0)),"")</f>
        <v>PCT</v>
      </c>
      <c r="I1142" s="20">
        <f>IFERROR((ROUND(Tabela_prod_oc[[#This Row],[QTD]]/VLOOKUP(Tabela_prod_oc[[#This Row],[PRODUTO]],Tabela_QTD_PCT[],3,0),2)),"0")</f>
        <v>0</v>
      </c>
      <c r="J1142">
        <f>ROUNDUP(Tabela_prod_oc[[#This Row],[QTD DE PCT]],0)</f>
        <v>0</v>
      </c>
    </row>
    <row r="1143" spans="1:10" x14ac:dyDescent="0.3">
      <c r="A1143" s="1" t="s">
        <v>4979</v>
      </c>
      <c r="B1143" s="12">
        <v>0</v>
      </c>
      <c r="C1143" s="1" t="s">
        <v>5035</v>
      </c>
      <c r="D1143" t="s">
        <v>5729</v>
      </c>
      <c r="E1143" t="s">
        <v>4609</v>
      </c>
      <c r="F1143" s="22">
        <v>0</v>
      </c>
      <c r="G1143" t="str">
        <f>IFERROR(_xlfn.CONCAT("(",ROUND(Tabela_prod_oc[[#This Row],[QTD]]/VLOOKUP(Tabela_prod_oc[[#This Row],[PRODUTO]],Tabela_QTD_PCT[],3,0),2), " ", VLOOKUP(Tabela_prod_oc[[#This Row],[PRODUTO]],Tabela_QTD_PCT[],2,0),")"),"")</f>
        <v>(0 PCT)</v>
      </c>
      <c r="H1143" s="1" t="str">
        <f>IFERROR((VLOOKUP(Tabela_prod_oc[[#This Row],[PRODUTO]],Tabela_QTD_PCT[],2,0)),"")</f>
        <v>PCT</v>
      </c>
      <c r="I1143" s="20">
        <f>IFERROR((ROUND(Tabela_prod_oc[[#This Row],[QTD]]/VLOOKUP(Tabela_prod_oc[[#This Row],[PRODUTO]],Tabela_QTD_PCT[],3,0),2)),"0")</f>
        <v>0</v>
      </c>
      <c r="J1143">
        <f>ROUNDUP(Tabela_prod_oc[[#This Row],[QTD DE PCT]],0)</f>
        <v>0</v>
      </c>
    </row>
    <row r="1144" spans="1:10" x14ac:dyDescent="0.3">
      <c r="A1144" s="1" t="s">
        <v>4979</v>
      </c>
      <c r="B1144" s="12">
        <v>0</v>
      </c>
      <c r="C1144" s="1" t="s">
        <v>5025</v>
      </c>
      <c r="D1144" t="s">
        <v>5727</v>
      </c>
      <c r="E1144" t="s">
        <v>4609</v>
      </c>
      <c r="F1144" s="22">
        <v>0</v>
      </c>
      <c r="G1144" t="str">
        <f>IFERROR(_xlfn.CONCAT("(",ROUND(Tabela_prod_oc[[#This Row],[QTD]]/VLOOKUP(Tabela_prod_oc[[#This Row],[PRODUTO]],Tabela_QTD_PCT[],3,0),2), " ", VLOOKUP(Tabela_prod_oc[[#This Row],[PRODUTO]],Tabela_QTD_PCT[],2,0),")"),"")</f>
        <v>(0 PCT)</v>
      </c>
      <c r="H1144" s="1" t="str">
        <f>IFERROR((VLOOKUP(Tabela_prod_oc[[#This Row],[PRODUTO]],Tabela_QTD_PCT[],2,0)),"")</f>
        <v>PCT</v>
      </c>
      <c r="I1144" s="20">
        <f>IFERROR((ROUND(Tabela_prod_oc[[#This Row],[QTD]]/VLOOKUP(Tabela_prod_oc[[#This Row],[PRODUTO]],Tabela_QTD_PCT[],3,0),2)),"0")</f>
        <v>0</v>
      </c>
      <c r="J1144">
        <f>ROUNDUP(Tabela_prod_oc[[#This Row],[QTD DE PCT]],0)</f>
        <v>0</v>
      </c>
    </row>
    <row r="1145" spans="1:10" x14ac:dyDescent="0.3">
      <c r="A1145" s="1" t="s">
        <v>4978</v>
      </c>
      <c r="B1145" s="12">
        <v>0</v>
      </c>
      <c r="C1145" s="1" t="s">
        <v>5032</v>
      </c>
      <c r="D1145" t="s">
        <v>5728</v>
      </c>
      <c r="E1145" t="s">
        <v>4606</v>
      </c>
      <c r="F1145" s="22">
        <v>0</v>
      </c>
      <c r="G1145" t="str">
        <f>IFERROR(_xlfn.CONCAT("(",ROUND(Tabela_prod_oc[[#This Row],[QTD]]/VLOOKUP(Tabela_prod_oc[[#This Row],[PRODUTO]],Tabela_QTD_PCT[],3,0),2), " ", VLOOKUP(Tabela_prod_oc[[#This Row],[PRODUTO]],Tabela_QTD_PCT[],2,0),")"),"")</f>
        <v>(0 PCT)</v>
      </c>
      <c r="H1145" s="1" t="str">
        <f>IFERROR((VLOOKUP(Tabela_prod_oc[[#This Row],[PRODUTO]],Tabela_QTD_PCT[],2,0)),"")</f>
        <v>PCT</v>
      </c>
      <c r="I1145" s="20">
        <f>IFERROR((ROUND(Tabela_prod_oc[[#This Row],[QTD]]/VLOOKUP(Tabela_prod_oc[[#This Row],[PRODUTO]],Tabela_QTD_PCT[],3,0),2)),"0")</f>
        <v>0</v>
      </c>
      <c r="J1145">
        <f>ROUNDUP(Tabela_prod_oc[[#This Row],[QTD DE PCT]],0)</f>
        <v>0</v>
      </c>
    </row>
    <row r="1146" spans="1:10" x14ac:dyDescent="0.3">
      <c r="A1146" s="1" t="s">
        <v>4969</v>
      </c>
      <c r="B1146" s="12">
        <v>0</v>
      </c>
      <c r="C1146" s="1" t="s">
        <v>5025</v>
      </c>
      <c r="D1146" t="s">
        <v>5727</v>
      </c>
      <c r="E1146" t="s">
        <v>4619</v>
      </c>
      <c r="F1146" s="22">
        <v>0</v>
      </c>
      <c r="G1146" t="str">
        <f>IFERROR(_xlfn.CONCAT("(",ROUND(Tabela_prod_oc[[#This Row],[QTD]]/VLOOKUP(Tabela_prod_oc[[#This Row],[PRODUTO]],Tabela_QTD_PCT[],3,0),2), " ", VLOOKUP(Tabela_prod_oc[[#This Row],[PRODUTO]],Tabela_QTD_PCT[],2,0),")"),"")</f>
        <v>(0 PCT)</v>
      </c>
      <c r="H1146" s="1" t="str">
        <f>IFERROR((VLOOKUP(Tabela_prod_oc[[#This Row],[PRODUTO]],Tabela_QTD_PCT[],2,0)),"")</f>
        <v>PCT</v>
      </c>
      <c r="I1146" s="20">
        <f>IFERROR((ROUND(Tabela_prod_oc[[#This Row],[QTD]]/VLOOKUP(Tabela_prod_oc[[#This Row],[PRODUTO]],Tabela_QTD_PCT[],3,0),2)),"0")</f>
        <v>0</v>
      </c>
      <c r="J1146">
        <f>ROUNDUP(Tabela_prod_oc[[#This Row],[QTD DE PCT]],0)</f>
        <v>0</v>
      </c>
    </row>
    <row r="1147" spans="1:10" x14ac:dyDescent="0.3">
      <c r="A1147" s="1" t="s">
        <v>4968</v>
      </c>
      <c r="B1147" s="12">
        <v>0</v>
      </c>
      <c r="C1147" s="1" t="s">
        <v>5773</v>
      </c>
      <c r="D1147" t="s">
        <v>5774</v>
      </c>
      <c r="E1147" t="s">
        <v>4606</v>
      </c>
      <c r="F1147" s="22">
        <v>0</v>
      </c>
      <c r="G1147" t="str">
        <f>IFERROR(_xlfn.CONCAT("(",ROUND(Tabela_prod_oc[[#This Row],[QTD]]/VLOOKUP(Tabela_prod_oc[[#This Row],[PRODUTO]],Tabela_QTD_PCT[],3,0),2), " ", VLOOKUP(Tabela_prod_oc[[#This Row],[PRODUTO]],Tabela_QTD_PCT[],2,0),")"),"")</f>
        <v>(0 PCT)</v>
      </c>
      <c r="H1147" s="1" t="str">
        <f>IFERROR((VLOOKUP(Tabela_prod_oc[[#This Row],[PRODUTO]],Tabela_QTD_PCT[],2,0)),"")</f>
        <v>PCT</v>
      </c>
      <c r="I1147" s="20">
        <f>IFERROR((ROUND(Tabela_prod_oc[[#This Row],[QTD]]/VLOOKUP(Tabela_prod_oc[[#This Row],[PRODUTO]],Tabela_QTD_PCT[],3,0),2)),"0")</f>
        <v>0</v>
      </c>
      <c r="J1147">
        <f>ROUNDUP(Tabela_prod_oc[[#This Row],[QTD DE PCT]],0)</f>
        <v>0</v>
      </c>
    </row>
    <row r="1148" spans="1:10" x14ac:dyDescent="0.3">
      <c r="A1148" s="1" t="s">
        <v>4967</v>
      </c>
      <c r="B1148" s="12">
        <v>0</v>
      </c>
      <c r="C1148" s="1" t="s">
        <v>5716</v>
      </c>
      <c r="D1148" t="s">
        <v>5738</v>
      </c>
      <c r="E1148" t="s">
        <v>4609</v>
      </c>
      <c r="F1148" s="22">
        <v>0</v>
      </c>
      <c r="G1148" t="str">
        <f>IFERROR(_xlfn.CONCAT("(",ROUND(Tabela_prod_oc[[#This Row],[QTD]]/VLOOKUP(Tabela_prod_oc[[#This Row],[PRODUTO]],Tabela_QTD_PCT[],3,0),2), " ", VLOOKUP(Tabela_prod_oc[[#This Row],[PRODUTO]],Tabela_QTD_PCT[],2,0),")"),"")</f>
        <v>(0 CX)</v>
      </c>
      <c r="H1148" s="1" t="str">
        <f>IFERROR((VLOOKUP(Tabela_prod_oc[[#This Row],[PRODUTO]],Tabela_QTD_PCT[],2,0)),"")</f>
        <v>CX</v>
      </c>
      <c r="I1148" s="20">
        <f>IFERROR((ROUND(Tabela_prod_oc[[#This Row],[QTD]]/VLOOKUP(Tabela_prod_oc[[#This Row],[PRODUTO]],Tabela_QTD_PCT[],3,0),2)),"0")</f>
        <v>0</v>
      </c>
      <c r="J1148">
        <f>ROUNDUP(Tabela_prod_oc[[#This Row],[QTD DE PCT]],0)</f>
        <v>0</v>
      </c>
    </row>
    <row r="1149" spans="1:10" x14ac:dyDescent="0.3">
      <c r="A1149" s="1" t="s">
        <v>4967</v>
      </c>
      <c r="B1149" s="12">
        <v>0</v>
      </c>
      <c r="C1149" s="1" t="s">
        <v>5025</v>
      </c>
      <c r="D1149" t="s">
        <v>5727</v>
      </c>
      <c r="E1149" t="s">
        <v>4609</v>
      </c>
      <c r="F1149" s="22">
        <v>0</v>
      </c>
      <c r="G1149" t="str">
        <f>IFERROR(_xlfn.CONCAT("(",ROUND(Tabela_prod_oc[[#This Row],[QTD]]/VLOOKUP(Tabela_prod_oc[[#This Row],[PRODUTO]],Tabela_QTD_PCT[],3,0),2), " ", VLOOKUP(Tabela_prod_oc[[#This Row],[PRODUTO]],Tabela_QTD_PCT[],2,0),")"),"")</f>
        <v>(0 PCT)</v>
      </c>
      <c r="H1149" s="1" t="str">
        <f>IFERROR((VLOOKUP(Tabela_prod_oc[[#This Row],[PRODUTO]],Tabela_QTD_PCT[],2,0)),"")</f>
        <v>PCT</v>
      </c>
      <c r="I1149" s="20">
        <f>IFERROR((ROUND(Tabela_prod_oc[[#This Row],[QTD]]/VLOOKUP(Tabela_prod_oc[[#This Row],[PRODUTO]],Tabela_QTD_PCT[],3,0),2)),"0")</f>
        <v>0</v>
      </c>
      <c r="J1149">
        <f>ROUNDUP(Tabela_prod_oc[[#This Row],[QTD DE PCT]],0)</f>
        <v>0</v>
      </c>
    </row>
    <row r="1150" spans="1:10" x14ac:dyDescent="0.3">
      <c r="A1150" s="1" t="s">
        <v>4967</v>
      </c>
      <c r="B1150" s="12">
        <v>0</v>
      </c>
      <c r="C1150" s="1" t="s">
        <v>5030</v>
      </c>
      <c r="D1150" t="s">
        <v>5731</v>
      </c>
      <c r="E1150" t="s">
        <v>4609</v>
      </c>
      <c r="F1150" s="22">
        <v>0</v>
      </c>
      <c r="G1150" t="str">
        <f>IFERROR(_xlfn.CONCAT("(",ROUND(Tabela_prod_oc[[#This Row],[QTD]]/VLOOKUP(Tabela_prod_oc[[#This Row],[PRODUTO]],Tabela_QTD_PCT[],3,0),2), " ", VLOOKUP(Tabela_prod_oc[[#This Row],[PRODUTO]],Tabela_QTD_PCT[],2,0),")"),"")</f>
        <v>(0 PCT)</v>
      </c>
      <c r="H1150" s="1" t="str">
        <f>IFERROR((VLOOKUP(Tabela_prod_oc[[#This Row],[PRODUTO]],Tabela_QTD_PCT[],2,0)),"")</f>
        <v>PCT</v>
      </c>
      <c r="I1150" s="20">
        <f>IFERROR((ROUND(Tabela_prod_oc[[#This Row],[QTD]]/VLOOKUP(Tabela_prod_oc[[#This Row],[PRODUTO]],Tabela_QTD_PCT[],3,0),2)),"0")</f>
        <v>0</v>
      </c>
      <c r="J1150">
        <f>ROUNDUP(Tabela_prod_oc[[#This Row],[QTD DE PCT]],0)</f>
        <v>0</v>
      </c>
    </row>
    <row r="1151" spans="1:10" x14ac:dyDescent="0.3">
      <c r="A1151" s="1" t="s">
        <v>4967</v>
      </c>
      <c r="B1151" s="12">
        <v>0</v>
      </c>
      <c r="C1151" s="1" t="s">
        <v>5035</v>
      </c>
      <c r="D1151" t="s">
        <v>5729</v>
      </c>
      <c r="E1151" t="s">
        <v>4609</v>
      </c>
      <c r="F1151" s="22">
        <v>0</v>
      </c>
      <c r="G1151" t="str">
        <f>IFERROR(_xlfn.CONCAT("(",ROUND(Tabela_prod_oc[[#This Row],[QTD]]/VLOOKUP(Tabela_prod_oc[[#This Row],[PRODUTO]],Tabela_QTD_PCT[],3,0),2), " ", VLOOKUP(Tabela_prod_oc[[#This Row],[PRODUTO]],Tabela_QTD_PCT[],2,0),")"),"")</f>
        <v>(0 PCT)</v>
      </c>
      <c r="H1151" s="1" t="str">
        <f>IFERROR((VLOOKUP(Tabela_prod_oc[[#This Row],[PRODUTO]],Tabela_QTD_PCT[],2,0)),"")</f>
        <v>PCT</v>
      </c>
      <c r="I1151" s="20">
        <f>IFERROR((ROUND(Tabela_prod_oc[[#This Row],[QTD]]/VLOOKUP(Tabela_prod_oc[[#This Row],[PRODUTO]],Tabela_QTD_PCT[],3,0),2)),"0")</f>
        <v>0</v>
      </c>
      <c r="J1151">
        <f>ROUNDUP(Tabela_prod_oc[[#This Row],[QTD DE PCT]],0)</f>
        <v>0</v>
      </c>
    </row>
    <row r="1152" spans="1:10" x14ac:dyDescent="0.3">
      <c r="A1152" s="1" t="s">
        <v>4966</v>
      </c>
      <c r="B1152" s="12">
        <v>0</v>
      </c>
      <c r="C1152" s="1" t="s">
        <v>5716</v>
      </c>
      <c r="D1152" t="s">
        <v>5738</v>
      </c>
      <c r="E1152" t="s">
        <v>4619</v>
      </c>
      <c r="F1152" s="22">
        <v>0</v>
      </c>
      <c r="G1152" t="str">
        <f>IFERROR(_xlfn.CONCAT("(",ROUND(Tabela_prod_oc[[#This Row],[QTD]]/VLOOKUP(Tabela_prod_oc[[#This Row],[PRODUTO]],Tabela_QTD_PCT[],3,0),2), " ", VLOOKUP(Tabela_prod_oc[[#This Row],[PRODUTO]],Tabela_QTD_PCT[],2,0),")"),"")</f>
        <v>(0 CX)</v>
      </c>
      <c r="H1152" s="1" t="str">
        <f>IFERROR((VLOOKUP(Tabela_prod_oc[[#This Row],[PRODUTO]],Tabela_QTD_PCT[],2,0)),"")</f>
        <v>CX</v>
      </c>
      <c r="I1152" s="20">
        <f>IFERROR((ROUND(Tabela_prod_oc[[#This Row],[QTD]]/VLOOKUP(Tabela_prod_oc[[#This Row],[PRODUTO]],Tabela_QTD_PCT[],3,0),2)),"0")</f>
        <v>0</v>
      </c>
      <c r="J1152">
        <f>ROUNDUP(Tabela_prod_oc[[#This Row],[QTD DE PCT]],0)</f>
        <v>0</v>
      </c>
    </row>
    <row r="1153" spans="1:10" x14ac:dyDescent="0.3">
      <c r="A1153" s="1" t="s">
        <v>4965</v>
      </c>
      <c r="B1153" s="12">
        <v>0</v>
      </c>
      <c r="C1153" s="1" t="s">
        <v>5712</v>
      </c>
      <c r="D1153" t="s">
        <v>5734</v>
      </c>
      <c r="E1153" t="s">
        <v>4627</v>
      </c>
      <c r="F1153" s="22">
        <v>0</v>
      </c>
      <c r="G1153" t="str">
        <f>IFERROR(_xlfn.CONCAT("(",ROUND(Tabela_prod_oc[[#This Row],[QTD]]/VLOOKUP(Tabela_prod_oc[[#This Row],[PRODUTO]],Tabela_QTD_PCT[],3,0),2), " ", VLOOKUP(Tabela_prod_oc[[#This Row],[PRODUTO]],Tabela_QTD_PCT[],2,0),")"),"")</f>
        <v>(0 PCT)</v>
      </c>
      <c r="H1153" s="1" t="str">
        <f>IFERROR((VLOOKUP(Tabela_prod_oc[[#This Row],[PRODUTO]],Tabela_QTD_PCT[],2,0)),"")</f>
        <v>PCT</v>
      </c>
      <c r="I1153" s="20">
        <f>IFERROR((ROUND(Tabela_prod_oc[[#This Row],[QTD]]/VLOOKUP(Tabela_prod_oc[[#This Row],[PRODUTO]],Tabela_QTD_PCT[],3,0),2)),"0")</f>
        <v>0</v>
      </c>
      <c r="J1153">
        <f>ROUNDUP(Tabela_prod_oc[[#This Row],[QTD DE PCT]],0)</f>
        <v>0</v>
      </c>
    </row>
    <row r="1154" spans="1:10" x14ac:dyDescent="0.3">
      <c r="A1154" s="1" t="s">
        <v>4965</v>
      </c>
      <c r="B1154" s="12">
        <v>0</v>
      </c>
      <c r="C1154" s="1" t="s">
        <v>5032</v>
      </c>
      <c r="D1154" t="s">
        <v>5728</v>
      </c>
      <c r="E1154" t="s">
        <v>4624</v>
      </c>
      <c r="F1154" s="22">
        <v>0</v>
      </c>
      <c r="G1154" t="str">
        <f>IFERROR(_xlfn.CONCAT("(",ROUND(Tabela_prod_oc[[#This Row],[QTD]]/VLOOKUP(Tabela_prod_oc[[#This Row],[PRODUTO]],Tabela_QTD_PCT[],3,0),2), " ", VLOOKUP(Tabela_prod_oc[[#This Row],[PRODUTO]],Tabela_QTD_PCT[],2,0),")"),"")</f>
        <v>(0 PCT)</v>
      </c>
      <c r="H1154" s="1" t="str">
        <f>IFERROR((VLOOKUP(Tabela_prod_oc[[#This Row],[PRODUTO]],Tabela_QTD_PCT[],2,0)),"")</f>
        <v>PCT</v>
      </c>
      <c r="I1154" s="20">
        <f>IFERROR((ROUND(Tabela_prod_oc[[#This Row],[QTD]]/VLOOKUP(Tabela_prod_oc[[#This Row],[PRODUTO]],Tabela_QTD_PCT[],3,0),2)),"0")</f>
        <v>0</v>
      </c>
      <c r="J1154">
        <f>ROUNDUP(Tabela_prod_oc[[#This Row],[QTD DE PCT]],0)</f>
        <v>0</v>
      </c>
    </row>
    <row r="1155" spans="1:10" x14ac:dyDescent="0.3">
      <c r="A1155" s="1" t="s">
        <v>4964</v>
      </c>
      <c r="B1155" s="12">
        <v>0</v>
      </c>
      <c r="C1155" s="1" t="s">
        <v>5025</v>
      </c>
      <c r="D1155" t="s">
        <v>5727</v>
      </c>
      <c r="E1155" t="s">
        <v>4606</v>
      </c>
      <c r="F1155" s="22">
        <v>0</v>
      </c>
      <c r="G1155" t="str">
        <f>IFERROR(_xlfn.CONCAT("(",ROUND(Tabela_prod_oc[[#This Row],[QTD]]/VLOOKUP(Tabela_prod_oc[[#This Row],[PRODUTO]],Tabela_QTD_PCT[],3,0),2), " ", VLOOKUP(Tabela_prod_oc[[#This Row],[PRODUTO]],Tabela_QTD_PCT[],2,0),")"),"")</f>
        <v>(0 PCT)</v>
      </c>
      <c r="H1155" s="1" t="str">
        <f>IFERROR((VLOOKUP(Tabela_prod_oc[[#This Row],[PRODUTO]],Tabela_QTD_PCT[],2,0)),"")</f>
        <v>PCT</v>
      </c>
      <c r="I1155" s="20">
        <f>IFERROR((ROUND(Tabela_prod_oc[[#This Row],[QTD]]/VLOOKUP(Tabela_prod_oc[[#This Row],[PRODUTO]],Tabela_QTD_PCT[],3,0),2)),"0")</f>
        <v>0</v>
      </c>
      <c r="J1155">
        <f>ROUNDUP(Tabela_prod_oc[[#This Row],[QTD DE PCT]],0)</f>
        <v>0</v>
      </c>
    </row>
    <row r="1156" spans="1:10" x14ac:dyDescent="0.3">
      <c r="A1156" s="1" t="s">
        <v>4963</v>
      </c>
      <c r="B1156" s="12">
        <v>0</v>
      </c>
      <c r="E1156" t="s">
        <v>4630</v>
      </c>
      <c r="F1156" s="22">
        <v>0</v>
      </c>
      <c r="G1156" t="str">
        <f>IFERROR(_xlfn.CONCAT("(",ROUND(Tabela_prod_oc[[#This Row],[QTD]]/VLOOKUP(Tabela_prod_oc[[#This Row],[PRODUTO]],Tabela_QTD_PCT[],3,0),2), " ", VLOOKUP(Tabela_prod_oc[[#This Row],[PRODUTO]],Tabela_QTD_PCT[],2,0),")"),"")</f>
        <v/>
      </c>
      <c r="H1156" s="1" t="str">
        <f>IFERROR((VLOOKUP(Tabela_prod_oc[[#This Row],[PRODUTO]],Tabela_QTD_PCT[],2,0)),"")</f>
        <v/>
      </c>
      <c r="I1156" s="20" t="str">
        <f>IFERROR((ROUND(Tabela_prod_oc[[#This Row],[QTD]]/VLOOKUP(Tabela_prod_oc[[#This Row],[PRODUTO]],Tabela_QTD_PCT[],3,0),2)),"0")</f>
        <v>0</v>
      </c>
      <c r="J1156">
        <f>ROUNDUP(Tabela_prod_oc[[#This Row],[QTD DE PCT]],0)</f>
        <v>0</v>
      </c>
    </row>
    <row r="1157" spans="1:10" x14ac:dyDescent="0.3">
      <c r="A1157" s="1" t="s">
        <v>4962</v>
      </c>
      <c r="B1157" s="12">
        <v>0</v>
      </c>
      <c r="E1157" t="s">
        <v>4639</v>
      </c>
      <c r="F1157" s="22">
        <v>0</v>
      </c>
      <c r="G1157" t="str">
        <f>IFERROR(_xlfn.CONCAT("(",ROUND(Tabela_prod_oc[[#This Row],[QTD]]/VLOOKUP(Tabela_prod_oc[[#This Row],[PRODUTO]],Tabela_QTD_PCT[],3,0),2), " ", VLOOKUP(Tabela_prod_oc[[#This Row],[PRODUTO]],Tabela_QTD_PCT[],2,0),")"),"")</f>
        <v/>
      </c>
      <c r="H1157" s="1" t="str">
        <f>IFERROR((VLOOKUP(Tabela_prod_oc[[#This Row],[PRODUTO]],Tabela_QTD_PCT[],2,0)),"")</f>
        <v/>
      </c>
      <c r="I1157" s="20" t="str">
        <f>IFERROR((ROUND(Tabela_prod_oc[[#This Row],[QTD]]/VLOOKUP(Tabela_prod_oc[[#This Row],[PRODUTO]],Tabela_QTD_PCT[],3,0),2)),"0")</f>
        <v>0</v>
      </c>
      <c r="J1157">
        <f>ROUNDUP(Tabela_prod_oc[[#This Row],[QTD DE PCT]],0)</f>
        <v>0</v>
      </c>
    </row>
    <row r="1158" spans="1:10" x14ac:dyDescent="0.3">
      <c r="A1158" s="1" t="s">
        <v>4961</v>
      </c>
      <c r="B1158" s="12">
        <v>0</v>
      </c>
      <c r="E1158" t="s">
        <v>4621</v>
      </c>
      <c r="F1158" s="22">
        <v>0</v>
      </c>
      <c r="G1158" t="str">
        <f>IFERROR(_xlfn.CONCAT("(",ROUND(Tabela_prod_oc[[#This Row],[QTD]]/VLOOKUP(Tabela_prod_oc[[#This Row],[PRODUTO]],Tabela_QTD_PCT[],3,0),2), " ", VLOOKUP(Tabela_prod_oc[[#This Row],[PRODUTO]],Tabela_QTD_PCT[],2,0),")"),"")</f>
        <v/>
      </c>
      <c r="H1158" s="1" t="str">
        <f>IFERROR((VLOOKUP(Tabela_prod_oc[[#This Row],[PRODUTO]],Tabela_QTD_PCT[],2,0)),"")</f>
        <v/>
      </c>
      <c r="I1158" s="20" t="str">
        <f>IFERROR((ROUND(Tabela_prod_oc[[#This Row],[QTD]]/VLOOKUP(Tabela_prod_oc[[#This Row],[PRODUTO]],Tabela_QTD_PCT[],3,0),2)),"0")</f>
        <v>0</v>
      </c>
      <c r="J1158">
        <f>ROUNDUP(Tabela_prod_oc[[#This Row],[QTD DE PCT]],0)</f>
        <v>0</v>
      </c>
    </row>
    <row r="1159" spans="1:10" x14ac:dyDescent="0.3">
      <c r="A1159" s="1" t="s">
        <v>4960</v>
      </c>
      <c r="B1159" s="12">
        <v>0</v>
      </c>
      <c r="C1159" s="1" t="s">
        <v>5028</v>
      </c>
      <c r="D1159" t="s">
        <v>5726</v>
      </c>
      <c r="E1159" t="s">
        <v>4607</v>
      </c>
      <c r="F1159" s="22">
        <v>0</v>
      </c>
      <c r="G1159" t="str">
        <f>IFERROR(_xlfn.CONCAT("(",ROUND(Tabela_prod_oc[[#This Row],[QTD]]/VLOOKUP(Tabela_prod_oc[[#This Row],[PRODUTO]],Tabela_QTD_PCT[],3,0),2), " ", VLOOKUP(Tabela_prod_oc[[#This Row],[PRODUTO]],Tabela_QTD_PCT[],2,0),")"),"")</f>
        <v>(0 PCT)</v>
      </c>
      <c r="H1159" s="1" t="str">
        <f>IFERROR((VLOOKUP(Tabela_prod_oc[[#This Row],[PRODUTO]],Tabela_QTD_PCT[],2,0)),"")</f>
        <v>PCT</v>
      </c>
      <c r="I1159" s="20">
        <f>IFERROR((ROUND(Tabela_prod_oc[[#This Row],[QTD]]/VLOOKUP(Tabela_prod_oc[[#This Row],[PRODUTO]],Tabela_QTD_PCT[],3,0),2)),"0")</f>
        <v>0</v>
      </c>
      <c r="J1159">
        <f>ROUNDUP(Tabela_prod_oc[[#This Row],[QTD DE PCT]],0)</f>
        <v>0</v>
      </c>
    </row>
    <row r="1160" spans="1:10" x14ac:dyDescent="0.3">
      <c r="A1160" s="1" t="s">
        <v>4958</v>
      </c>
      <c r="B1160" s="12">
        <v>0</v>
      </c>
      <c r="C1160" s="1" t="s">
        <v>5716</v>
      </c>
      <c r="D1160" t="s">
        <v>5738</v>
      </c>
      <c r="E1160" t="s">
        <v>4606</v>
      </c>
      <c r="F1160" s="22">
        <v>0</v>
      </c>
      <c r="G1160" t="str">
        <f>IFERROR(_xlfn.CONCAT("(",ROUND(Tabela_prod_oc[[#This Row],[QTD]]/VLOOKUP(Tabela_prod_oc[[#This Row],[PRODUTO]],Tabela_QTD_PCT[],3,0),2), " ", VLOOKUP(Tabela_prod_oc[[#This Row],[PRODUTO]],Tabela_QTD_PCT[],2,0),")"),"")</f>
        <v>(0 CX)</v>
      </c>
      <c r="H1160" s="1" t="str">
        <f>IFERROR((VLOOKUP(Tabela_prod_oc[[#This Row],[PRODUTO]],Tabela_QTD_PCT[],2,0)),"")</f>
        <v>CX</v>
      </c>
      <c r="I1160" s="20">
        <f>IFERROR((ROUND(Tabela_prod_oc[[#This Row],[QTD]]/VLOOKUP(Tabela_prod_oc[[#This Row],[PRODUTO]],Tabela_QTD_PCT[],3,0),2)),"0")</f>
        <v>0</v>
      </c>
      <c r="J1160">
        <f>ROUNDUP(Tabela_prod_oc[[#This Row],[QTD DE PCT]],0)</f>
        <v>0</v>
      </c>
    </row>
    <row r="1161" spans="1:10" x14ac:dyDescent="0.3">
      <c r="A1161" s="1" t="s">
        <v>4957</v>
      </c>
      <c r="B1161" s="12">
        <v>0</v>
      </c>
      <c r="E1161" t="s">
        <v>4619</v>
      </c>
      <c r="F1161" s="22">
        <v>0</v>
      </c>
      <c r="G1161" t="str">
        <f>IFERROR(_xlfn.CONCAT("(",ROUND(Tabela_prod_oc[[#This Row],[QTD]]/VLOOKUP(Tabela_prod_oc[[#This Row],[PRODUTO]],Tabela_QTD_PCT[],3,0),2), " ", VLOOKUP(Tabela_prod_oc[[#This Row],[PRODUTO]],Tabela_QTD_PCT[],2,0),")"),"")</f>
        <v/>
      </c>
      <c r="H1161" s="1" t="str">
        <f>IFERROR((VLOOKUP(Tabela_prod_oc[[#This Row],[PRODUTO]],Tabela_QTD_PCT[],2,0)),"")</f>
        <v/>
      </c>
      <c r="I1161" s="20" t="str">
        <f>IFERROR((ROUND(Tabela_prod_oc[[#This Row],[QTD]]/VLOOKUP(Tabela_prod_oc[[#This Row],[PRODUTO]],Tabela_QTD_PCT[],3,0),2)),"0")</f>
        <v>0</v>
      </c>
      <c r="J1161">
        <f>ROUNDUP(Tabela_prod_oc[[#This Row],[QTD DE PCT]],0)</f>
        <v>0</v>
      </c>
    </row>
    <row r="1162" spans="1:10" x14ac:dyDescent="0.3">
      <c r="A1162" s="1" t="s">
        <v>4956</v>
      </c>
      <c r="B1162" s="12">
        <v>0</v>
      </c>
      <c r="C1162" s="1" t="s">
        <v>5773</v>
      </c>
      <c r="D1162" t="s">
        <v>5774</v>
      </c>
      <c r="E1162" t="s">
        <v>4636</v>
      </c>
      <c r="F1162" s="22">
        <v>0</v>
      </c>
      <c r="G1162" t="str">
        <f>IFERROR(_xlfn.CONCAT("(",ROUND(Tabela_prod_oc[[#This Row],[QTD]]/VLOOKUP(Tabela_prod_oc[[#This Row],[PRODUTO]],Tabela_QTD_PCT[],3,0),2), " ", VLOOKUP(Tabela_prod_oc[[#This Row],[PRODUTO]],Tabela_QTD_PCT[],2,0),")"),"")</f>
        <v>(0 PCT)</v>
      </c>
      <c r="H1162" s="1" t="str">
        <f>IFERROR((VLOOKUP(Tabela_prod_oc[[#This Row],[PRODUTO]],Tabela_QTD_PCT[],2,0)),"")</f>
        <v>PCT</v>
      </c>
      <c r="I1162" s="20">
        <f>IFERROR((ROUND(Tabela_prod_oc[[#This Row],[QTD]]/VLOOKUP(Tabela_prod_oc[[#This Row],[PRODUTO]],Tabela_QTD_PCT[],3,0),2)),"0")</f>
        <v>0</v>
      </c>
      <c r="J1162">
        <f>ROUNDUP(Tabela_prod_oc[[#This Row],[QTD DE PCT]],0)</f>
        <v>0</v>
      </c>
    </row>
    <row r="1163" spans="1:10" x14ac:dyDescent="0.3">
      <c r="A1163" s="1" t="s">
        <v>4955</v>
      </c>
      <c r="B1163" s="12">
        <v>0</v>
      </c>
      <c r="C1163" s="1" t="s">
        <v>5025</v>
      </c>
      <c r="D1163" t="s">
        <v>5727</v>
      </c>
      <c r="E1163" t="s">
        <v>4607</v>
      </c>
      <c r="F1163" s="22">
        <v>0</v>
      </c>
      <c r="G1163" t="str">
        <f>IFERROR(_xlfn.CONCAT("(",ROUND(Tabela_prod_oc[[#This Row],[QTD]]/VLOOKUP(Tabela_prod_oc[[#This Row],[PRODUTO]],Tabela_QTD_PCT[],3,0),2), " ", VLOOKUP(Tabela_prod_oc[[#This Row],[PRODUTO]],Tabela_QTD_PCT[],2,0),")"),"")</f>
        <v>(0 PCT)</v>
      </c>
      <c r="H1163" s="1" t="str">
        <f>IFERROR((VLOOKUP(Tabela_prod_oc[[#This Row],[PRODUTO]],Tabela_QTD_PCT[],2,0)),"")</f>
        <v>PCT</v>
      </c>
      <c r="I1163" s="20">
        <f>IFERROR((ROUND(Tabela_prod_oc[[#This Row],[QTD]]/VLOOKUP(Tabela_prod_oc[[#This Row],[PRODUTO]],Tabela_QTD_PCT[],3,0),2)),"0")</f>
        <v>0</v>
      </c>
      <c r="J1163">
        <f>ROUNDUP(Tabela_prod_oc[[#This Row],[QTD DE PCT]],0)</f>
        <v>0</v>
      </c>
    </row>
    <row r="1164" spans="1:10" x14ac:dyDescent="0.3">
      <c r="A1164" s="1" t="s">
        <v>4954</v>
      </c>
      <c r="B1164" s="12">
        <v>0</v>
      </c>
      <c r="E1164" t="s">
        <v>4636</v>
      </c>
      <c r="F1164" s="22">
        <v>0</v>
      </c>
      <c r="G1164" t="str">
        <f>IFERROR(_xlfn.CONCAT("(",ROUND(Tabela_prod_oc[[#This Row],[QTD]]/VLOOKUP(Tabela_prod_oc[[#This Row],[PRODUTO]],Tabela_QTD_PCT[],3,0),2), " ", VLOOKUP(Tabela_prod_oc[[#This Row],[PRODUTO]],Tabela_QTD_PCT[],2,0),")"),"")</f>
        <v/>
      </c>
      <c r="H1164" s="1" t="str">
        <f>IFERROR((VLOOKUP(Tabela_prod_oc[[#This Row],[PRODUTO]],Tabela_QTD_PCT[],2,0)),"")</f>
        <v/>
      </c>
      <c r="I1164" s="20" t="str">
        <f>IFERROR((ROUND(Tabela_prod_oc[[#This Row],[QTD]]/VLOOKUP(Tabela_prod_oc[[#This Row],[PRODUTO]],Tabela_QTD_PCT[],3,0),2)),"0")</f>
        <v>0</v>
      </c>
      <c r="J1164">
        <f>ROUNDUP(Tabela_prod_oc[[#This Row],[QTD DE PCT]],0)</f>
        <v>0</v>
      </c>
    </row>
    <row r="1165" spans="1:10" x14ac:dyDescent="0.3">
      <c r="A1165" s="1" t="s">
        <v>4953</v>
      </c>
      <c r="B1165" s="12">
        <v>0</v>
      </c>
      <c r="E1165" t="s">
        <v>4622</v>
      </c>
      <c r="F1165" s="22">
        <v>0</v>
      </c>
      <c r="G1165" t="str">
        <f>IFERROR(_xlfn.CONCAT("(",ROUND(Tabela_prod_oc[[#This Row],[QTD]]/VLOOKUP(Tabela_prod_oc[[#This Row],[PRODUTO]],Tabela_QTD_PCT[],3,0),2), " ", VLOOKUP(Tabela_prod_oc[[#This Row],[PRODUTO]],Tabela_QTD_PCT[],2,0),")"),"")</f>
        <v/>
      </c>
      <c r="H1165" s="1" t="str">
        <f>IFERROR((VLOOKUP(Tabela_prod_oc[[#This Row],[PRODUTO]],Tabela_QTD_PCT[],2,0)),"")</f>
        <v/>
      </c>
      <c r="I1165" s="20" t="str">
        <f>IFERROR((ROUND(Tabela_prod_oc[[#This Row],[QTD]]/VLOOKUP(Tabela_prod_oc[[#This Row],[PRODUTO]],Tabela_QTD_PCT[],3,0),2)),"0")</f>
        <v>0</v>
      </c>
      <c r="J1165">
        <f>ROUNDUP(Tabela_prod_oc[[#This Row],[QTD DE PCT]],0)</f>
        <v>0</v>
      </c>
    </row>
    <row r="1166" spans="1:10" x14ac:dyDescent="0.3">
      <c r="A1166" s="1" t="s">
        <v>4952</v>
      </c>
      <c r="B1166" s="12">
        <v>0</v>
      </c>
      <c r="C1166" s="1" t="s">
        <v>5025</v>
      </c>
      <c r="D1166" t="s">
        <v>5727</v>
      </c>
      <c r="E1166" t="s">
        <v>4606</v>
      </c>
      <c r="F1166" s="22">
        <v>0</v>
      </c>
      <c r="G1166" t="str">
        <f>IFERROR(_xlfn.CONCAT("(",ROUND(Tabela_prod_oc[[#This Row],[QTD]]/VLOOKUP(Tabela_prod_oc[[#This Row],[PRODUTO]],Tabela_QTD_PCT[],3,0),2), " ", VLOOKUP(Tabela_prod_oc[[#This Row],[PRODUTO]],Tabela_QTD_PCT[],2,0),")"),"")</f>
        <v>(0 PCT)</v>
      </c>
      <c r="H1166" s="1" t="str">
        <f>IFERROR((VLOOKUP(Tabela_prod_oc[[#This Row],[PRODUTO]],Tabela_QTD_PCT[],2,0)),"")</f>
        <v>PCT</v>
      </c>
      <c r="I1166" s="20">
        <f>IFERROR((ROUND(Tabela_prod_oc[[#This Row],[QTD]]/VLOOKUP(Tabela_prod_oc[[#This Row],[PRODUTO]],Tabela_QTD_PCT[],3,0),2)),"0")</f>
        <v>0</v>
      </c>
      <c r="J1166">
        <f>ROUNDUP(Tabela_prod_oc[[#This Row],[QTD DE PCT]],0)</f>
        <v>0</v>
      </c>
    </row>
    <row r="1167" spans="1:10" x14ac:dyDescent="0.3">
      <c r="A1167" s="1" t="s">
        <v>4951</v>
      </c>
      <c r="B1167" s="12">
        <v>0</v>
      </c>
      <c r="C1167" s="1" t="s">
        <v>5777</v>
      </c>
      <c r="D1167" t="s">
        <v>5778</v>
      </c>
      <c r="E1167" t="s">
        <v>4636</v>
      </c>
      <c r="F1167" s="22">
        <v>0</v>
      </c>
      <c r="G1167" t="str">
        <f>IFERROR(_xlfn.CONCAT("(",ROUND(Tabela_prod_oc[[#This Row],[QTD]]/VLOOKUP(Tabela_prod_oc[[#This Row],[PRODUTO]],Tabela_QTD_PCT[],3,0),2), " ", VLOOKUP(Tabela_prod_oc[[#This Row],[PRODUTO]],Tabela_QTD_PCT[],2,0),")"),"")</f>
        <v>(0 PCT)</v>
      </c>
      <c r="H1167" s="1" t="str">
        <f>IFERROR((VLOOKUP(Tabela_prod_oc[[#This Row],[PRODUTO]],Tabela_QTD_PCT[],2,0)),"")</f>
        <v>PCT</v>
      </c>
      <c r="I1167" s="20">
        <f>IFERROR((ROUND(Tabela_prod_oc[[#This Row],[QTD]]/VLOOKUP(Tabela_prod_oc[[#This Row],[PRODUTO]],Tabela_QTD_PCT[],3,0),2)),"0")</f>
        <v>0</v>
      </c>
      <c r="J1167">
        <f>ROUNDUP(Tabela_prod_oc[[#This Row],[QTD DE PCT]],0)</f>
        <v>0</v>
      </c>
    </row>
    <row r="1168" spans="1:10" x14ac:dyDescent="0.3">
      <c r="A1168" s="1" t="s">
        <v>4950</v>
      </c>
      <c r="B1168" s="12">
        <v>0</v>
      </c>
      <c r="C1168" s="1" t="s">
        <v>5025</v>
      </c>
      <c r="D1168" t="s">
        <v>5727</v>
      </c>
      <c r="E1168" t="s">
        <v>4607</v>
      </c>
      <c r="F1168" s="22">
        <v>0</v>
      </c>
      <c r="G1168" t="str">
        <f>IFERROR(_xlfn.CONCAT("(",ROUND(Tabela_prod_oc[[#This Row],[QTD]]/VLOOKUP(Tabela_prod_oc[[#This Row],[PRODUTO]],Tabela_QTD_PCT[],3,0),2), " ", VLOOKUP(Tabela_prod_oc[[#This Row],[PRODUTO]],Tabela_QTD_PCT[],2,0),")"),"")</f>
        <v>(0 PCT)</v>
      </c>
      <c r="H1168" s="1" t="str">
        <f>IFERROR((VLOOKUP(Tabela_prod_oc[[#This Row],[PRODUTO]],Tabela_QTD_PCT[],2,0)),"")</f>
        <v>PCT</v>
      </c>
      <c r="I1168" s="20">
        <f>IFERROR((ROUND(Tabela_prod_oc[[#This Row],[QTD]]/VLOOKUP(Tabela_prod_oc[[#This Row],[PRODUTO]],Tabela_QTD_PCT[],3,0),2)),"0")</f>
        <v>0</v>
      </c>
      <c r="J1168">
        <f>ROUNDUP(Tabela_prod_oc[[#This Row],[QTD DE PCT]],0)</f>
        <v>0</v>
      </c>
    </row>
    <row r="1169" spans="1:10" x14ac:dyDescent="0.3">
      <c r="A1169" s="1" t="s">
        <v>4949</v>
      </c>
      <c r="B1169" s="12">
        <v>0</v>
      </c>
      <c r="C1169" s="1" t="s">
        <v>5716</v>
      </c>
      <c r="D1169" t="s">
        <v>5738</v>
      </c>
      <c r="E1169" t="s">
        <v>4607</v>
      </c>
      <c r="F1169" s="22">
        <v>0</v>
      </c>
      <c r="G1169" t="str">
        <f>IFERROR(_xlfn.CONCAT("(",ROUND(Tabela_prod_oc[[#This Row],[QTD]]/VLOOKUP(Tabela_prod_oc[[#This Row],[PRODUTO]],Tabela_QTD_PCT[],3,0),2), " ", VLOOKUP(Tabela_prod_oc[[#This Row],[PRODUTO]],Tabela_QTD_PCT[],2,0),")"),"")</f>
        <v>(0 CX)</v>
      </c>
      <c r="H1169" s="1" t="str">
        <f>IFERROR((VLOOKUP(Tabela_prod_oc[[#This Row],[PRODUTO]],Tabela_QTD_PCT[],2,0)),"")</f>
        <v>CX</v>
      </c>
      <c r="I1169" s="20">
        <f>IFERROR((ROUND(Tabela_prod_oc[[#This Row],[QTD]]/VLOOKUP(Tabela_prod_oc[[#This Row],[PRODUTO]],Tabela_QTD_PCT[],3,0),2)),"0")</f>
        <v>0</v>
      </c>
      <c r="J1169">
        <f>ROUNDUP(Tabela_prod_oc[[#This Row],[QTD DE PCT]],0)</f>
        <v>0</v>
      </c>
    </row>
    <row r="1170" spans="1:10" x14ac:dyDescent="0.3">
      <c r="A1170" s="1" t="s">
        <v>4948</v>
      </c>
      <c r="B1170" s="12">
        <v>0</v>
      </c>
      <c r="C1170" s="1" t="s">
        <v>5035</v>
      </c>
      <c r="D1170" t="s">
        <v>5729</v>
      </c>
      <c r="E1170" t="s">
        <v>4609</v>
      </c>
      <c r="F1170" s="22">
        <v>0</v>
      </c>
      <c r="G1170" t="str">
        <f>IFERROR(_xlfn.CONCAT("(",ROUND(Tabela_prod_oc[[#This Row],[QTD]]/VLOOKUP(Tabela_prod_oc[[#This Row],[PRODUTO]],Tabela_QTD_PCT[],3,0),2), " ", VLOOKUP(Tabela_prod_oc[[#This Row],[PRODUTO]],Tabela_QTD_PCT[],2,0),")"),"")</f>
        <v>(0 PCT)</v>
      </c>
      <c r="H1170" s="1" t="str">
        <f>IFERROR((VLOOKUP(Tabela_prod_oc[[#This Row],[PRODUTO]],Tabela_QTD_PCT[],2,0)),"")</f>
        <v>PCT</v>
      </c>
      <c r="I1170" s="20">
        <f>IFERROR((ROUND(Tabela_prod_oc[[#This Row],[QTD]]/VLOOKUP(Tabela_prod_oc[[#This Row],[PRODUTO]],Tabela_QTD_PCT[],3,0),2)),"0")</f>
        <v>0</v>
      </c>
      <c r="J1170">
        <f>ROUNDUP(Tabela_prod_oc[[#This Row],[QTD DE PCT]],0)</f>
        <v>0</v>
      </c>
    </row>
    <row r="1171" spans="1:10" x14ac:dyDescent="0.3">
      <c r="A1171" s="1" t="s">
        <v>4947</v>
      </c>
      <c r="B1171" s="12">
        <v>0</v>
      </c>
      <c r="E1171" t="s">
        <v>4632</v>
      </c>
      <c r="F1171" s="22">
        <v>0</v>
      </c>
      <c r="G1171" t="str">
        <f>IFERROR(_xlfn.CONCAT("(",ROUND(Tabela_prod_oc[[#This Row],[QTD]]/VLOOKUP(Tabela_prod_oc[[#This Row],[PRODUTO]],Tabela_QTD_PCT[],3,0),2), " ", VLOOKUP(Tabela_prod_oc[[#This Row],[PRODUTO]],Tabela_QTD_PCT[],2,0),")"),"")</f>
        <v/>
      </c>
      <c r="H1171" s="1" t="str">
        <f>IFERROR((VLOOKUP(Tabela_prod_oc[[#This Row],[PRODUTO]],Tabela_QTD_PCT[],2,0)),"")</f>
        <v/>
      </c>
      <c r="I1171" s="20" t="str">
        <f>IFERROR((ROUND(Tabela_prod_oc[[#This Row],[QTD]]/VLOOKUP(Tabela_prod_oc[[#This Row],[PRODUTO]],Tabela_QTD_PCT[],3,0),2)),"0")</f>
        <v>0</v>
      </c>
      <c r="J1171">
        <f>ROUNDUP(Tabela_prod_oc[[#This Row],[QTD DE PCT]],0)</f>
        <v>0</v>
      </c>
    </row>
    <row r="1172" spans="1:10" x14ac:dyDescent="0.3">
      <c r="A1172" s="1" t="s">
        <v>4946</v>
      </c>
      <c r="B1172" s="12">
        <v>0</v>
      </c>
      <c r="C1172" s="1" t="s">
        <v>5035</v>
      </c>
      <c r="D1172" t="s">
        <v>5729</v>
      </c>
      <c r="E1172" t="s">
        <v>4607</v>
      </c>
      <c r="F1172" s="22">
        <v>0</v>
      </c>
      <c r="G1172" t="str">
        <f>IFERROR(_xlfn.CONCAT("(",ROUND(Tabela_prod_oc[[#This Row],[QTD]]/VLOOKUP(Tabela_prod_oc[[#This Row],[PRODUTO]],Tabela_QTD_PCT[],3,0),2), " ", VLOOKUP(Tabela_prod_oc[[#This Row],[PRODUTO]],Tabela_QTD_PCT[],2,0),")"),"")</f>
        <v>(0 PCT)</v>
      </c>
      <c r="H1172" s="1" t="str">
        <f>IFERROR((VLOOKUP(Tabela_prod_oc[[#This Row],[PRODUTO]],Tabela_QTD_PCT[],2,0)),"")</f>
        <v>PCT</v>
      </c>
      <c r="I1172" s="20">
        <f>IFERROR((ROUND(Tabela_prod_oc[[#This Row],[QTD]]/VLOOKUP(Tabela_prod_oc[[#This Row],[PRODUTO]],Tabela_QTD_PCT[],3,0),2)),"0")</f>
        <v>0</v>
      </c>
      <c r="J1172">
        <f>ROUNDUP(Tabela_prod_oc[[#This Row],[QTD DE PCT]],0)</f>
        <v>0</v>
      </c>
    </row>
    <row r="1173" spans="1:10" x14ac:dyDescent="0.3">
      <c r="A1173" s="1" t="s">
        <v>4945</v>
      </c>
      <c r="B1173" s="12">
        <v>0</v>
      </c>
      <c r="C1173" s="1" t="s">
        <v>5030</v>
      </c>
      <c r="D1173" t="s">
        <v>5731</v>
      </c>
      <c r="E1173" t="s">
        <v>4610</v>
      </c>
      <c r="F1173" s="22">
        <v>0</v>
      </c>
      <c r="G1173" t="str">
        <f>IFERROR(_xlfn.CONCAT("(",ROUND(Tabela_prod_oc[[#This Row],[QTD]]/VLOOKUP(Tabela_prod_oc[[#This Row],[PRODUTO]],Tabela_QTD_PCT[],3,0),2), " ", VLOOKUP(Tabela_prod_oc[[#This Row],[PRODUTO]],Tabela_QTD_PCT[],2,0),")"),"")</f>
        <v>(0 PCT)</v>
      </c>
      <c r="H1173" s="1" t="str">
        <f>IFERROR((VLOOKUP(Tabela_prod_oc[[#This Row],[PRODUTO]],Tabela_QTD_PCT[],2,0)),"")</f>
        <v>PCT</v>
      </c>
      <c r="I1173" s="20">
        <f>IFERROR((ROUND(Tabela_prod_oc[[#This Row],[QTD]]/VLOOKUP(Tabela_prod_oc[[#This Row],[PRODUTO]],Tabela_QTD_PCT[],3,0),2)),"0")</f>
        <v>0</v>
      </c>
      <c r="J1173">
        <f>ROUNDUP(Tabela_prod_oc[[#This Row],[QTD DE PCT]],0)</f>
        <v>0</v>
      </c>
    </row>
    <row r="1174" spans="1:10" x14ac:dyDescent="0.3">
      <c r="A1174" s="1" t="s">
        <v>4944</v>
      </c>
      <c r="B1174" s="12">
        <v>0</v>
      </c>
      <c r="C1174" s="1" t="s">
        <v>5042</v>
      </c>
      <c r="D1174" t="s">
        <v>5730</v>
      </c>
      <c r="E1174" t="s">
        <v>4606</v>
      </c>
      <c r="F1174" s="22">
        <v>0</v>
      </c>
      <c r="G1174" t="str">
        <f>IFERROR(_xlfn.CONCAT("(",ROUND(Tabela_prod_oc[[#This Row],[QTD]]/VLOOKUP(Tabela_prod_oc[[#This Row],[PRODUTO]],Tabela_QTD_PCT[],3,0),2), " ", VLOOKUP(Tabela_prod_oc[[#This Row],[PRODUTO]],Tabela_QTD_PCT[],2,0),")"),"")</f>
        <v>(0 PCT)</v>
      </c>
      <c r="H1174" s="1" t="str">
        <f>IFERROR((VLOOKUP(Tabela_prod_oc[[#This Row],[PRODUTO]],Tabela_QTD_PCT[],2,0)),"")</f>
        <v>PCT</v>
      </c>
      <c r="I1174" s="20">
        <f>IFERROR((ROUND(Tabela_prod_oc[[#This Row],[QTD]]/VLOOKUP(Tabela_prod_oc[[#This Row],[PRODUTO]],Tabela_QTD_PCT[],3,0),2)),"0")</f>
        <v>0</v>
      </c>
      <c r="J1174">
        <f>ROUNDUP(Tabela_prod_oc[[#This Row],[QTD DE PCT]],0)</f>
        <v>0</v>
      </c>
    </row>
    <row r="1175" spans="1:10" x14ac:dyDescent="0.3">
      <c r="A1175" s="1" t="s">
        <v>4943</v>
      </c>
      <c r="B1175" s="12">
        <v>0</v>
      </c>
      <c r="E1175" t="s">
        <v>4624</v>
      </c>
      <c r="F1175" s="22">
        <v>0</v>
      </c>
      <c r="G1175" t="str">
        <f>IFERROR(_xlfn.CONCAT("(",ROUND(Tabela_prod_oc[[#This Row],[QTD]]/VLOOKUP(Tabela_prod_oc[[#This Row],[PRODUTO]],Tabela_QTD_PCT[],3,0),2), " ", VLOOKUP(Tabela_prod_oc[[#This Row],[PRODUTO]],Tabela_QTD_PCT[],2,0),")"),"")</f>
        <v/>
      </c>
      <c r="H1175" s="1" t="str">
        <f>IFERROR((VLOOKUP(Tabela_prod_oc[[#This Row],[PRODUTO]],Tabela_QTD_PCT[],2,0)),"")</f>
        <v/>
      </c>
      <c r="I1175" s="20" t="str">
        <f>IFERROR((ROUND(Tabela_prod_oc[[#This Row],[QTD]]/VLOOKUP(Tabela_prod_oc[[#This Row],[PRODUTO]],Tabela_QTD_PCT[],3,0),2)),"0")</f>
        <v>0</v>
      </c>
      <c r="J1175">
        <f>ROUNDUP(Tabela_prod_oc[[#This Row],[QTD DE PCT]],0)</f>
        <v>0</v>
      </c>
    </row>
    <row r="1176" spans="1:10" x14ac:dyDescent="0.3">
      <c r="A1176" s="1" t="s">
        <v>4942</v>
      </c>
      <c r="B1176" s="12">
        <v>0</v>
      </c>
      <c r="C1176" s="1" t="s">
        <v>5025</v>
      </c>
      <c r="D1176" t="s">
        <v>5727</v>
      </c>
      <c r="E1176" t="s">
        <v>4604</v>
      </c>
      <c r="F1176" s="22">
        <v>0</v>
      </c>
      <c r="G1176" t="str">
        <f>IFERROR(_xlfn.CONCAT("(",ROUND(Tabela_prod_oc[[#This Row],[QTD]]/VLOOKUP(Tabela_prod_oc[[#This Row],[PRODUTO]],Tabela_QTD_PCT[],3,0),2), " ", VLOOKUP(Tabela_prod_oc[[#This Row],[PRODUTO]],Tabela_QTD_PCT[],2,0),")"),"")</f>
        <v>(0 PCT)</v>
      </c>
      <c r="H1176" s="1" t="str">
        <f>IFERROR((VLOOKUP(Tabela_prod_oc[[#This Row],[PRODUTO]],Tabela_QTD_PCT[],2,0)),"")</f>
        <v>PCT</v>
      </c>
      <c r="I1176" s="20">
        <f>IFERROR((ROUND(Tabela_prod_oc[[#This Row],[QTD]]/VLOOKUP(Tabela_prod_oc[[#This Row],[PRODUTO]],Tabela_QTD_PCT[],3,0),2)),"0")</f>
        <v>0</v>
      </c>
      <c r="J1176">
        <f>ROUNDUP(Tabela_prod_oc[[#This Row],[QTD DE PCT]],0)</f>
        <v>0</v>
      </c>
    </row>
    <row r="1177" spans="1:10" x14ac:dyDescent="0.3">
      <c r="A1177" s="1" t="s">
        <v>4942</v>
      </c>
      <c r="B1177" s="12">
        <v>0</v>
      </c>
      <c r="C1177" s="1" t="s">
        <v>5769</v>
      </c>
      <c r="D1177" t="s">
        <v>5770</v>
      </c>
      <c r="E1177" t="s">
        <v>4604</v>
      </c>
      <c r="F1177" s="22">
        <v>0</v>
      </c>
      <c r="G1177" t="str">
        <f>IFERROR(_xlfn.CONCAT("(",ROUND(Tabela_prod_oc[[#This Row],[QTD]]/VLOOKUP(Tabela_prod_oc[[#This Row],[PRODUTO]],Tabela_QTD_PCT[],3,0),2), " ", VLOOKUP(Tabela_prod_oc[[#This Row],[PRODUTO]],Tabela_QTD_PCT[],2,0),")"),"")</f>
        <v>(0 PCT)</v>
      </c>
      <c r="H1177" s="1" t="str">
        <f>IFERROR((VLOOKUP(Tabela_prod_oc[[#This Row],[PRODUTO]],Tabela_QTD_PCT[],2,0)),"")</f>
        <v>PCT</v>
      </c>
      <c r="I1177" s="20">
        <f>IFERROR((ROUND(Tabela_prod_oc[[#This Row],[QTD]]/VLOOKUP(Tabela_prod_oc[[#This Row],[PRODUTO]],Tabela_QTD_PCT[],3,0),2)),"0")</f>
        <v>0</v>
      </c>
      <c r="J1177">
        <f>ROUNDUP(Tabela_prod_oc[[#This Row],[QTD DE PCT]],0)</f>
        <v>0</v>
      </c>
    </row>
    <row r="1178" spans="1:10" x14ac:dyDescent="0.3">
      <c r="A1178" s="1" t="s">
        <v>4941</v>
      </c>
      <c r="B1178" s="12">
        <v>0</v>
      </c>
      <c r="C1178" s="1" t="s">
        <v>5714</v>
      </c>
      <c r="D1178" t="s">
        <v>5736</v>
      </c>
      <c r="E1178" t="s">
        <v>4604</v>
      </c>
      <c r="F1178" s="22">
        <v>0</v>
      </c>
      <c r="G1178" t="str">
        <f>IFERROR(_xlfn.CONCAT("(",ROUND(Tabela_prod_oc[[#This Row],[QTD]]/VLOOKUP(Tabela_prod_oc[[#This Row],[PRODUTO]],Tabela_QTD_PCT[],3,0),2), " ", VLOOKUP(Tabela_prod_oc[[#This Row],[PRODUTO]],Tabela_QTD_PCT[],2,0),")"),"")</f>
        <v>(0 PCT)</v>
      </c>
      <c r="H1178" s="1" t="str">
        <f>IFERROR((VLOOKUP(Tabela_prod_oc[[#This Row],[PRODUTO]],Tabela_QTD_PCT[],2,0)),"")</f>
        <v>PCT</v>
      </c>
      <c r="I1178" s="20">
        <f>IFERROR((ROUND(Tabela_prod_oc[[#This Row],[QTD]]/VLOOKUP(Tabela_prod_oc[[#This Row],[PRODUTO]],Tabela_QTD_PCT[],3,0),2)),"0")</f>
        <v>0</v>
      </c>
      <c r="J1178">
        <f>ROUNDUP(Tabela_prod_oc[[#This Row],[QTD DE PCT]],0)</f>
        <v>0</v>
      </c>
    </row>
    <row r="1179" spans="1:10" x14ac:dyDescent="0.3">
      <c r="A1179" s="1" t="s">
        <v>4940</v>
      </c>
      <c r="B1179" s="12">
        <v>0</v>
      </c>
      <c r="C1179" s="1" t="s">
        <v>5035</v>
      </c>
      <c r="D1179" t="s">
        <v>5729</v>
      </c>
      <c r="E1179" t="s">
        <v>4606</v>
      </c>
      <c r="F1179" s="22">
        <v>0</v>
      </c>
      <c r="G1179" t="str">
        <f>IFERROR(_xlfn.CONCAT("(",ROUND(Tabela_prod_oc[[#This Row],[QTD]]/VLOOKUP(Tabela_prod_oc[[#This Row],[PRODUTO]],Tabela_QTD_PCT[],3,0),2), " ", VLOOKUP(Tabela_prod_oc[[#This Row],[PRODUTO]],Tabela_QTD_PCT[],2,0),")"),"")</f>
        <v>(0 PCT)</v>
      </c>
      <c r="H1179" s="1" t="str">
        <f>IFERROR((VLOOKUP(Tabela_prod_oc[[#This Row],[PRODUTO]],Tabela_QTD_PCT[],2,0)),"")</f>
        <v>PCT</v>
      </c>
      <c r="I1179" s="20">
        <f>IFERROR((ROUND(Tabela_prod_oc[[#This Row],[QTD]]/VLOOKUP(Tabela_prod_oc[[#This Row],[PRODUTO]],Tabela_QTD_PCT[],3,0),2)),"0")</f>
        <v>0</v>
      </c>
      <c r="J1179">
        <f>ROUNDUP(Tabela_prod_oc[[#This Row],[QTD DE PCT]],0)</f>
        <v>0</v>
      </c>
    </row>
    <row r="1180" spans="1:10" x14ac:dyDescent="0.3">
      <c r="A1180" s="1" t="s">
        <v>4939</v>
      </c>
      <c r="B1180" s="12">
        <v>0</v>
      </c>
      <c r="C1180" s="1" t="s">
        <v>5035</v>
      </c>
      <c r="D1180" t="s">
        <v>5729</v>
      </c>
      <c r="E1180" t="s">
        <v>4606</v>
      </c>
      <c r="F1180" s="22">
        <v>0</v>
      </c>
      <c r="G1180" t="str">
        <f>IFERROR(_xlfn.CONCAT("(",ROUND(Tabela_prod_oc[[#This Row],[QTD]]/VLOOKUP(Tabela_prod_oc[[#This Row],[PRODUTO]],Tabela_QTD_PCT[],3,0),2), " ", VLOOKUP(Tabela_prod_oc[[#This Row],[PRODUTO]],Tabela_QTD_PCT[],2,0),")"),"")</f>
        <v>(0 PCT)</v>
      </c>
      <c r="H1180" s="1" t="str">
        <f>IFERROR((VLOOKUP(Tabela_prod_oc[[#This Row],[PRODUTO]],Tabela_QTD_PCT[],2,0)),"")</f>
        <v>PCT</v>
      </c>
      <c r="I1180" s="20">
        <f>IFERROR((ROUND(Tabela_prod_oc[[#This Row],[QTD]]/VLOOKUP(Tabela_prod_oc[[#This Row],[PRODUTO]],Tabela_QTD_PCT[],3,0),2)),"0")</f>
        <v>0</v>
      </c>
      <c r="J1180">
        <f>ROUNDUP(Tabela_prod_oc[[#This Row],[QTD DE PCT]],0)</f>
        <v>0</v>
      </c>
    </row>
    <row r="1181" spans="1:10" x14ac:dyDescent="0.3">
      <c r="A1181" s="1" t="s">
        <v>4938</v>
      </c>
      <c r="B1181" s="12">
        <v>0</v>
      </c>
      <c r="C1181" s="1" t="s">
        <v>5744</v>
      </c>
      <c r="D1181" t="s">
        <v>5745</v>
      </c>
      <c r="E1181" t="s">
        <v>4627</v>
      </c>
      <c r="F1181" s="22">
        <v>0</v>
      </c>
      <c r="G1181" t="str">
        <f>IFERROR(_xlfn.CONCAT("(",ROUND(Tabela_prod_oc[[#This Row],[QTD]]/VLOOKUP(Tabela_prod_oc[[#This Row],[PRODUTO]],Tabela_QTD_PCT[],3,0),2), " ", VLOOKUP(Tabela_prod_oc[[#This Row],[PRODUTO]],Tabela_QTD_PCT[],2,0),")"),"")</f>
        <v>(0 PCT)</v>
      </c>
      <c r="H1181" s="1" t="str">
        <f>IFERROR((VLOOKUP(Tabela_prod_oc[[#This Row],[PRODUTO]],Tabela_QTD_PCT[],2,0)),"")</f>
        <v>PCT</v>
      </c>
      <c r="I1181" s="20">
        <f>IFERROR((ROUND(Tabela_prod_oc[[#This Row],[QTD]]/VLOOKUP(Tabela_prod_oc[[#This Row],[PRODUTO]],Tabela_QTD_PCT[],3,0),2)),"0")</f>
        <v>0</v>
      </c>
      <c r="J1181">
        <f>ROUNDUP(Tabela_prod_oc[[#This Row],[QTD DE PCT]],0)</f>
        <v>0</v>
      </c>
    </row>
    <row r="1182" spans="1:10" x14ac:dyDescent="0.3">
      <c r="A1182" s="1" t="s">
        <v>4938</v>
      </c>
      <c r="B1182" s="12">
        <v>0</v>
      </c>
      <c r="C1182" s="1" t="s">
        <v>5040</v>
      </c>
      <c r="D1182" t="s">
        <v>5725</v>
      </c>
      <c r="E1182" t="s">
        <v>4627</v>
      </c>
      <c r="F1182" s="22">
        <v>0</v>
      </c>
      <c r="G1182" t="str">
        <f>IFERROR(_xlfn.CONCAT("(",ROUND(Tabela_prod_oc[[#This Row],[QTD]]/VLOOKUP(Tabela_prod_oc[[#This Row],[PRODUTO]],Tabela_QTD_PCT[],3,0),2), " ", VLOOKUP(Tabela_prod_oc[[#This Row],[PRODUTO]],Tabela_QTD_PCT[],2,0),")"),"")</f>
        <v>(0 PCT)</v>
      </c>
      <c r="H1182" s="1" t="str">
        <f>IFERROR((VLOOKUP(Tabela_prod_oc[[#This Row],[PRODUTO]],Tabela_QTD_PCT[],2,0)),"")</f>
        <v>PCT</v>
      </c>
      <c r="I1182" s="20">
        <f>IFERROR((ROUND(Tabela_prod_oc[[#This Row],[QTD]]/VLOOKUP(Tabela_prod_oc[[#This Row],[PRODUTO]],Tabela_QTD_PCT[],3,0),2)),"0")</f>
        <v>0</v>
      </c>
      <c r="J1182">
        <f>ROUNDUP(Tabela_prod_oc[[#This Row],[QTD DE PCT]],0)</f>
        <v>0</v>
      </c>
    </row>
    <row r="1183" spans="1:10" x14ac:dyDescent="0.3">
      <c r="A1183" s="1" t="s">
        <v>4937</v>
      </c>
      <c r="B1183" s="12">
        <v>0</v>
      </c>
      <c r="E1183" t="s">
        <v>4607</v>
      </c>
      <c r="F1183" s="22">
        <v>0</v>
      </c>
      <c r="G1183" t="str">
        <f>IFERROR(_xlfn.CONCAT("(",ROUND(Tabela_prod_oc[[#This Row],[QTD]]/VLOOKUP(Tabela_prod_oc[[#This Row],[PRODUTO]],Tabela_QTD_PCT[],3,0),2), " ", VLOOKUP(Tabela_prod_oc[[#This Row],[PRODUTO]],Tabela_QTD_PCT[],2,0),")"),"")</f>
        <v/>
      </c>
      <c r="H1183" s="1" t="str">
        <f>IFERROR((VLOOKUP(Tabela_prod_oc[[#This Row],[PRODUTO]],Tabela_QTD_PCT[],2,0)),"")</f>
        <v/>
      </c>
      <c r="I1183" s="20" t="str">
        <f>IFERROR((ROUND(Tabela_prod_oc[[#This Row],[QTD]]/VLOOKUP(Tabela_prod_oc[[#This Row],[PRODUTO]],Tabela_QTD_PCT[],3,0),2)),"0")</f>
        <v>0</v>
      </c>
      <c r="J1183">
        <f>ROUNDUP(Tabela_prod_oc[[#This Row],[QTD DE PCT]],0)</f>
        <v>0</v>
      </c>
    </row>
    <row r="1184" spans="1:10" x14ac:dyDescent="0.3">
      <c r="A1184" s="1" t="s">
        <v>4936</v>
      </c>
      <c r="B1184" s="12">
        <v>0</v>
      </c>
      <c r="C1184" s="1" t="s">
        <v>5712</v>
      </c>
      <c r="D1184" t="s">
        <v>5734</v>
      </c>
      <c r="E1184" t="s">
        <v>4624</v>
      </c>
      <c r="F1184" s="22">
        <v>0</v>
      </c>
      <c r="G1184" t="str">
        <f>IFERROR(_xlfn.CONCAT("(",ROUND(Tabela_prod_oc[[#This Row],[QTD]]/VLOOKUP(Tabela_prod_oc[[#This Row],[PRODUTO]],Tabela_QTD_PCT[],3,0),2), " ", VLOOKUP(Tabela_prod_oc[[#This Row],[PRODUTO]],Tabela_QTD_PCT[],2,0),")"),"")</f>
        <v>(0 PCT)</v>
      </c>
      <c r="H1184" s="1" t="str">
        <f>IFERROR((VLOOKUP(Tabela_prod_oc[[#This Row],[PRODUTO]],Tabela_QTD_PCT[],2,0)),"")</f>
        <v>PCT</v>
      </c>
      <c r="I1184" s="20">
        <f>IFERROR((ROUND(Tabela_prod_oc[[#This Row],[QTD]]/VLOOKUP(Tabela_prod_oc[[#This Row],[PRODUTO]],Tabela_QTD_PCT[],3,0),2)),"0")</f>
        <v>0</v>
      </c>
      <c r="J1184">
        <f>ROUNDUP(Tabela_prod_oc[[#This Row],[QTD DE PCT]],0)</f>
        <v>0</v>
      </c>
    </row>
    <row r="1185" spans="1:10" x14ac:dyDescent="0.3">
      <c r="A1185" s="1" t="s">
        <v>4935</v>
      </c>
      <c r="B1185" s="12">
        <v>0</v>
      </c>
      <c r="E1185" t="s">
        <v>4615</v>
      </c>
      <c r="F1185" s="22">
        <v>0</v>
      </c>
      <c r="G1185" t="str">
        <f>IFERROR(_xlfn.CONCAT("(",ROUND(Tabela_prod_oc[[#This Row],[QTD]]/VLOOKUP(Tabela_prod_oc[[#This Row],[PRODUTO]],Tabela_QTD_PCT[],3,0),2), " ", VLOOKUP(Tabela_prod_oc[[#This Row],[PRODUTO]],Tabela_QTD_PCT[],2,0),")"),"")</f>
        <v/>
      </c>
      <c r="H1185" s="1" t="str">
        <f>IFERROR((VLOOKUP(Tabela_prod_oc[[#This Row],[PRODUTO]],Tabela_QTD_PCT[],2,0)),"")</f>
        <v/>
      </c>
      <c r="I1185" s="20" t="str">
        <f>IFERROR((ROUND(Tabela_prod_oc[[#This Row],[QTD]]/VLOOKUP(Tabela_prod_oc[[#This Row],[PRODUTO]],Tabela_QTD_PCT[],3,0),2)),"0")</f>
        <v>0</v>
      </c>
      <c r="J1185">
        <f>ROUNDUP(Tabela_prod_oc[[#This Row],[QTD DE PCT]],0)</f>
        <v>0</v>
      </c>
    </row>
    <row r="1186" spans="1:10" x14ac:dyDescent="0.3">
      <c r="A1186" s="1" t="s">
        <v>4934</v>
      </c>
      <c r="B1186" s="12">
        <v>0</v>
      </c>
      <c r="C1186" s="1" t="s">
        <v>5030</v>
      </c>
      <c r="D1186" t="s">
        <v>5731</v>
      </c>
      <c r="E1186" t="s">
        <v>4609</v>
      </c>
      <c r="F1186" s="22">
        <v>0</v>
      </c>
      <c r="G1186" t="str">
        <f>IFERROR(_xlfn.CONCAT("(",ROUND(Tabela_prod_oc[[#This Row],[QTD]]/VLOOKUP(Tabela_prod_oc[[#This Row],[PRODUTO]],Tabela_QTD_PCT[],3,0),2), " ", VLOOKUP(Tabela_prod_oc[[#This Row],[PRODUTO]],Tabela_QTD_PCT[],2,0),")"),"")</f>
        <v>(0 PCT)</v>
      </c>
      <c r="H1186" s="1" t="str">
        <f>IFERROR((VLOOKUP(Tabela_prod_oc[[#This Row],[PRODUTO]],Tabela_QTD_PCT[],2,0)),"")</f>
        <v>PCT</v>
      </c>
      <c r="I1186" s="20">
        <f>IFERROR((ROUND(Tabela_prod_oc[[#This Row],[QTD]]/VLOOKUP(Tabela_prod_oc[[#This Row],[PRODUTO]],Tabela_QTD_PCT[],3,0),2)),"0")</f>
        <v>0</v>
      </c>
      <c r="J1186">
        <f>ROUNDUP(Tabela_prod_oc[[#This Row],[QTD DE PCT]],0)</f>
        <v>0</v>
      </c>
    </row>
    <row r="1187" spans="1:10" x14ac:dyDescent="0.3">
      <c r="A1187" s="1" t="s">
        <v>4934</v>
      </c>
      <c r="B1187" s="12">
        <v>0</v>
      </c>
      <c r="C1187" s="1" t="s">
        <v>5809</v>
      </c>
      <c r="D1187" t="s">
        <v>5810</v>
      </c>
      <c r="E1187" t="s">
        <v>4609</v>
      </c>
      <c r="F1187" s="22">
        <v>0</v>
      </c>
      <c r="G1187" t="str">
        <f>IFERROR(_xlfn.CONCAT("(",ROUND(Tabela_prod_oc[[#This Row],[QTD]]/VLOOKUP(Tabela_prod_oc[[#This Row],[PRODUTO]],Tabela_QTD_PCT[],3,0),2), " ", VLOOKUP(Tabela_prod_oc[[#This Row],[PRODUTO]],Tabela_QTD_PCT[],2,0),")"),"")</f>
        <v>(0 PCT)</v>
      </c>
      <c r="H1187" s="1" t="str">
        <f>IFERROR((VLOOKUP(Tabela_prod_oc[[#This Row],[PRODUTO]],Tabela_QTD_PCT[],2,0)),"")</f>
        <v>PCT</v>
      </c>
      <c r="I1187" s="20">
        <f>IFERROR((ROUND(Tabela_prod_oc[[#This Row],[QTD]]/VLOOKUP(Tabela_prod_oc[[#This Row],[PRODUTO]],Tabela_QTD_PCT[],3,0),2)),"0")</f>
        <v>0</v>
      </c>
      <c r="J1187">
        <f>ROUNDUP(Tabela_prod_oc[[#This Row],[QTD DE PCT]],0)</f>
        <v>0</v>
      </c>
    </row>
    <row r="1188" spans="1:10" x14ac:dyDescent="0.3">
      <c r="A1188" s="1" t="s">
        <v>4934</v>
      </c>
      <c r="B1188" s="12">
        <v>0</v>
      </c>
      <c r="C1188" s="1" t="s">
        <v>5716</v>
      </c>
      <c r="D1188" t="s">
        <v>5738</v>
      </c>
      <c r="E1188" t="s">
        <v>4609</v>
      </c>
      <c r="F1188" s="22">
        <v>0</v>
      </c>
      <c r="G1188" t="str">
        <f>IFERROR(_xlfn.CONCAT("(",ROUND(Tabela_prod_oc[[#This Row],[QTD]]/VLOOKUP(Tabela_prod_oc[[#This Row],[PRODUTO]],Tabela_QTD_PCT[],3,0),2), " ", VLOOKUP(Tabela_prod_oc[[#This Row],[PRODUTO]],Tabela_QTD_PCT[],2,0),")"),"")</f>
        <v>(0 CX)</v>
      </c>
      <c r="H1188" s="1" t="str">
        <f>IFERROR((VLOOKUP(Tabela_prod_oc[[#This Row],[PRODUTO]],Tabela_QTD_PCT[],2,0)),"")</f>
        <v>CX</v>
      </c>
      <c r="I1188" s="20">
        <f>IFERROR((ROUND(Tabela_prod_oc[[#This Row],[QTD]]/VLOOKUP(Tabela_prod_oc[[#This Row],[PRODUTO]],Tabela_QTD_PCT[],3,0),2)),"0")</f>
        <v>0</v>
      </c>
      <c r="J1188">
        <f>ROUNDUP(Tabela_prod_oc[[#This Row],[QTD DE PCT]],0)</f>
        <v>0</v>
      </c>
    </row>
    <row r="1189" spans="1:10" x14ac:dyDescent="0.3">
      <c r="A1189" s="1" t="s">
        <v>4934</v>
      </c>
      <c r="B1189" s="12">
        <v>0</v>
      </c>
      <c r="C1189" s="1" t="s">
        <v>5717</v>
      </c>
      <c r="D1189" t="s">
        <v>5739</v>
      </c>
      <c r="E1189" t="s">
        <v>4609</v>
      </c>
      <c r="F1189" s="22">
        <v>0</v>
      </c>
      <c r="G1189" t="str">
        <f>IFERROR(_xlfn.CONCAT("(",ROUND(Tabela_prod_oc[[#This Row],[QTD]]/VLOOKUP(Tabela_prod_oc[[#This Row],[PRODUTO]],Tabela_QTD_PCT[],3,0),2), " ", VLOOKUP(Tabela_prod_oc[[#This Row],[PRODUTO]],Tabela_QTD_PCT[],2,0),")"),"")</f>
        <v>(0 CX)</v>
      </c>
      <c r="H1189" s="1" t="str">
        <f>IFERROR((VLOOKUP(Tabela_prod_oc[[#This Row],[PRODUTO]],Tabela_QTD_PCT[],2,0)),"")</f>
        <v>CX</v>
      </c>
      <c r="I1189" s="20">
        <f>IFERROR((ROUND(Tabela_prod_oc[[#This Row],[QTD]]/VLOOKUP(Tabela_prod_oc[[#This Row],[PRODUTO]],Tabela_QTD_PCT[],3,0),2)),"0")</f>
        <v>0</v>
      </c>
      <c r="J1189">
        <f>ROUNDUP(Tabela_prod_oc[[#This Row],[QTD DE PCT]],0)</f>
        <v>0</v>
      </c>
    </row>
    <row r="1190" spans="1:10" x14ac:dyDescent="0.3">
      <c r="A1190" s="1" t="s">
        <v>4934</v>
      </c>
      <c r="B1190" s="12">
        <v>0</v>
      </c>
      <c r="C1190" s="1" t="s">
        <v>5025</v>
      </c>
      <c r="D1190" t="s">
        <v>5727</v>
      </c>
      <c r="E1190" t="s">
        <v>4609</v>
      </c>
      <c r="F1190" s="22">
        <v>0</v>
      </c>
      <c r="G1190" t="str">
        <f>IFERROR(_xlfn.CONCAT("(",ROUND(Tabela_prod_oc[[#This Row],[QTD]]/VLOOKUP(Tabela_prod_oc[[#This Row],[PRODUTO]],Tabela_QTD_PCT[],3,0),2), " ", VLOOKUP(Tabela_prod_oc[[#This Row],[PRODUTO]],Tabela_QTD_PCT[],2,0),")"),"")</f>
        <v>(0 PCT)</v>
      </c>
      <c r="H1190" s="1" t="str">
        <f>IFERROR((VLOOKUP(Tabela_prod_oc[[#This Row],[PRODUTO]],Tabela_QTD_PCT[],2,0)),"")</f>
        <v>PCT</v>
      </c>
      <c r="I1190" s="20">
        <f>IFERROR((ROUND(Tabela_prod_oc[[#This Row],[QTD]]/VLOOKUP(Tabela_prod_oc[[#This Row],[PRODUTO]],Tabela_QTD_PCT[],3,0),2)),"0")</f>
        <v>0</v>
      </c>
      <c r="J1190">
        <f>ROUNDUP(Tabela_prod_oc[[#This Row],[QTD DE PCT]],0)</f>
        <v>0</v>
      </c>
    </row>
    <row r="1191" spans="1:10" x14ac:dyDescent="0.3">
      <c r="A1191" s="1" t="s">
        <v>4933</v>
      </c>
      <c r="B1191" s="12">
        <v>0</v>
      </c>
      <c r="C1191" s="1" t="s">
        <v>5028</v>
      </c>
      <c r="D1191" t="s">
        <v>5726</v>
      </c>
      <c r="E1191" t="s">
        <v>4607</v>
      </c>
      <c r="F1191" s="22">
        <v>0</v>
      </c>
      <c r="G1191" t="str">
        <f>IFERROR(_xlfn.CONCAT("(",ROUND(Tabela_prod_oc[[#This Row],[QTD]]/VLOOKUP(Tabela_prod_oc[[#This Row],[PRODUTO]],Tabela_QTD_PCT[],3,0),2), " ", VLOOKUP(Tabela_prod_oc[[#This Row],[PRODUTO]],Tabela_QTD_PCT[],2,0),")"),"")</f>
        <v>(0 PCT)</v>
      </c>
      <c r="H1191" s="1" t="str">
        <f>IFERROR((VLOOKUP(Tabela_prod_oc[[#This Row],[PRODUTO]],Tabela_QTD_PCT[],2,0)),"")</f>
        <v>PCT</v>
      </c>
      <c r="I1191" s="20">
        <f>IFERROR((ROUND(Tabela_prod_oc[[#This Row],[QTD]]/VLOOKUP(Tabela_prod_oc[[#This Row],[PRODUTO]],Tabela_QTD_PCT[],3,0),2)),"0")</f>
        <v>0</v>
      </c>
      <c r="J1191">
        <f>ROUNDUP(Tabela_prod_oc[[#This Row],[QTD DE PCT]],0)</f>
        <v>0</v>
      </c>
    </row>
    <row r="1192" spans="1:10" x14ac:dyDescent="0.3">
      <c r="A1192" s="1" t="s">
        <v>4932</v>
      </c>
      <c r="B1192" s="12">
        <v>0</v>
      </c>
      <c r="C1192" s="1" t="s">
        <v>5773</v>
      </c>
      <c r="D1192" t="s">
        <v>5774</v>
      </c>
      <c r="E1192" t="s">
        <v>4625</v>
      </c>
      <c r="F1192" s="22">
        <v>0</v>
      </c>
      <c r="G1192" t="str">
        <f>IFERROR(_xlfn.CONCAT("(",ROUND(Tabela_prod_oc[[#This Row],[QTD]]/VLOOKUP(Tabela_prod_oc[[#This Row],[PRODUTO]],Tabela_QTD_PCT[],3,0),2), " ", VLOOKUP(Tabela_prod_oc[[#This Row],[PRODUTO]],Tabela_QTD_PCT[],2,0),")"),"")</f>
        <v>(0 PCT)</v>
      </c>
      <c r="H1192" s="1" t="str">
        <f>IFERROR((VLOOKUP(Tabela_prod_oc[[#This Row],[PRODUTO]],Tabela_QTD_PCT[],2,0)),"")</f>
        <v>PCT</v>
      </c>
      <c r="I1192" s="20">
        <f>IFERROR((ROUND(Tabela_prod_oc[[#This Row],[QTD]]/VLOOKUP(Tabela_prod_oc[[#This Row],[PRODUTO]],Tabela_QTD_PCT[],3,0),2)),"0")</f>
        <v>0</v>
      </c>
      <c r="J1192">
        <f>ROUNDUP(Tabela_prod_oc[[#This Row],[QTD DE PCT]],0)</f>
        <v>0</v>
      </c>
    </row>
    <row r="1193" spans="1:10" x14ac:dyDescent="0.3">
      <c r="A1193" s="1" t="s">
        <v>4931</v>
      </c>
      <c r="B1193" s="12">
        <v>0</v>
      </c>
      <c r="C1193" s="1" t="s">
        <v>5769</v>
      </c>
      <c r="D1193" t="s">
        <v>5770</v>
      </c>
      <c r="E1193" t="s">
        <v>4619</v>
      </c>
      <c r="F1193" s="22">
        <v>0</v>
      </c>
      <c r="G1193" t="str">
        <f>IFERROR(_xlfn.CONCAT("(",ROUND(Tabela_prod_oc[[#This Row],[QTD]]/VLOOKUP(Tabela_prod_oc[[#This Row],[PRODUTO]],Tabela_QTD_PCT[],3,0),2), " ", VLOOKUP(Tabela_prod_oc[[#This Row],[PRODUTO]],Tabela_QTD_PCT[],2,0),")"),"")</f>
        <v>(0 PCT)</v>
      </c>
      <c r="H1193" s="1" t="str">
        <f>IFERROR((VLOOKUP(Tabela_prod_oc[[#This Row],[PRODUTO]],Tabela_QTD_PCT[],2,0)),"")</f>
        <v>PCT</v>
      </c>
      <c r="I1193" s="20">
        <f>IFERROR((ROUND(Tabela_prod_oc[[#This Row],[QTD]]/VLOOKUP(Tabela_prod_oc[[#This Row],[PRODUTO]],Tabela_QTD_PCT[],3,0),2)),"0")</f>
        <v>0</v>
      </c>
      <c r="J1193">
        <f>ROUNDUP(Tabela_prod_oc[[#This Row],[QTD DE PCT]],0)</f>
        <v>0</v>
      </c>
    </row>
    <row r="1194" spans="1:10" x14ac:dyDescent="0.3">
      <c r="A1194" s="1" t="s">
        <v>4930</v>
      </c>
      <c r="B1194" s="12">
        <v>0</v>
      </c>
      <c r="C1194" s="1" t="s">
        <v>5028</v>
      </c>
      <c r="D1194" t="s">
        <v>5726</v>
      </c>
      <c r="E1194" t="s">
        <v>4606</v>
      </c>
      <c r="F1194" s="22">
        <v>0</v>
      </c>
      <c r="G1194" t="str">
        <f>IFERROR(_xlfn.CONCAT("(",ROUND(Tabela_prod_oc[[#This Row],[QTD]]/VLOOKUP(Tabela_prod_oc[[#This Row],[PRODUTO]],Tabela_QTD_PCT[],3,0),2), " ", VLOOKUP(Tabela_prod_oc[[#This Row],[PRODUTO]],Tabela_QTD_PCT[],2,0),")"),"")</f>
        <v>(0 PCT)</v>
      </c>
      <c r="H1194" s="1" t="str">
        <f>IFERROR((VLOOKUP(Tabela_prod_oc[[#This Row],[PRODUTO]],Tabela_QTD_PCT[],2,0)),"")</f>
        <v>PCT</v>
      </c>
      <c r="I1194" s="20">
        <f>IFERROR((ROUND(Tabela_prod_oc[[#This Row],[QTD]]/VLOOKUP(Tabela_prod_oc[[#This Row],[PRODUTO]],Tabela_QTD_PCT[],3,0),2)),"0")</f>
        <v>0</v>
      </c>
      <c r="J1194">
        <f>ROUNDUP(Tabela_prod_oc[[#This Row],[QTD DE PCT]],0)</f>
        <v>0</v>
      </c>
    </row>
    <row r="1195" spans="1:10" x14ac:dyDescent="0.3">
      <c r="A1195" s="1" t="s">
        <v>4929</v>
      </c>
      <c r="B1195" s="12">
        <v>0</v>
      </c>
      <c r="E1195" t="s">
        <v>4632</v>
      </c>
      <c r="F1195" s="22">
        <v>0</v>
      </c>
      <c r="G1195" t="str">
        <f>IFERROR(_xlfn.CONCAT("(",ROUND(Tabela_prod_oc[[#This Row],[QTD]]/VLOOKUP(Tabela_prod_oc[[#This Row],[PRODUTO]],Tabela_QTD_PCT[],3,0),2), " ", VLOOKUP(Tabela_prod_oc[[#This Row],[PRODUTO]],Tabela_QTD_PCT[],2,0),")"),"")</f>
        <v/>
      </c>
      <c r="H1195" s="1" t="str">
        <f>IFERROR((VLOOKUP(Tabela_prod_oc[[#This Row],[PRODUTO]],Tabela_QTD_PCT[],2,0)),"")</f>
        <v/>
      </c>
      <c r="I1195" s="20" t="str">
        <f>IFERROR((ROUND(Tabela_prod_oc[[#This Row],[QTD]]/VLOOKUP(Tabela_prod_oc[[#This Row],[PRODUTO]],Tabela_QTD_PCT[],3,0),2)),"0")</f>
        <v>0</v>
      </c>
      <c r="J1195">
        <f>ROUNDUP(Tabela_prod_oc[[#This Row],[QTD DE PCT]],0)</f>
        <v>0</v>
      </c>
    </row>
    <row r="1196" spans="1:10" x14ac:dyDescent="0.3">
      <c r="A1196" s="1" t="s">
        <v>4928</v>
      </c>
      <c r="B1196" s="12">
        <v>0</v>
      </c>
      <c r="C1196" s="1" t="s">
        <v>5040</v>
      </c>
      <c r="D1196" t="s">
        <v>5725</v>
      </c>
      <c r="E1196" t="s">
        <v>4623</v>
      </c>
      <c r="F1196" s="22">
        <v>0</v>
      </c>
      <c r="G1196" t="str">
        <f>IFERROR(_xlfn.CONCAT("(",ROUND(Tabela_prod_oc[[#This Row],[QTD]]/VLOOKUP(Tabela_prod_oc[[#This Row],[PRODUTO]],Tabela_QTD_PCT[],3,0),2), " ", VLOOKUP(Tabela_prod_oc[[#This Row],[PRODUTO]],Tabela_QTD_PCT[],2,0),")"),"")</f>
        <v>(0 PCT)</v>
      </c>
      <c r="H1196" s="1" t="str">
        <f>IFERROR((VLOOKUP(Tabela_prod_oc[[#This Row],[PRODUTO]],Tabela_QTD_PCT[],2,0)),"")</f>
        <v>PCT</v>
      </c>
      <c r="I1196" s="20">
        <f>IFERROR((ROUND(Tabela_prod_oc[[#This Row],[QTD]]/VLOOKUP(Tabela_prod_oc[[#This Row],[PRODUTO]],Tabela_QTD_PCT[],3,0),2)),"0")</f>
        <v>0</v>
      </c>
      <c r="J1196">
        <f>ROUNDUP(Tabela_prod_oc[[#This Row],[QTD DE PCT]],0)</f>
        <v>0</v>
      </c>
    </row>
    <row r="1197" spans="1:10" x14ac:dyDescent="0.3">
      <c r="A1197" s="1" t="s">
        <v>4928</v>
      </c>
      <c r="B1197" s="12">
        <v>0</v>
      </c>
      <c r="C1197" s="1" t="s">
        <v>5744</v>
      </c>
      <c r="D1197" t="s">
        <v>5745</v>
      </c>
      <c r="E1197" t="s">
        <v>4623</v>
      </c>
      <c r="F1197" s="22">
        <v>0</v>
      </c>
      <c r="G1197" t="str">
        <f>IFERROR(_xlfn.CONCAT("(",ROUND(Tabela_prod_oc[[#This Row],[QTD]]/VLOOKUP(Tabela_prod_oc[[#This Row],[PRODUTO]],Tabela_QTD_PCT[],3,0),2), " ", VLOOKUP(Tabela_prod_oc[[#This Row],[PRODUTO]],Tabela_QTD_PCT[],2,0),")"),"")</f>
        <v>(0 PCT)</v>
      </c>
      <c r="H1197" s="1" t="str">
        <f>IFERROR((VLOOKUP(Tabela_prod_oc[[#This Row],[PRODUTO]],Tabela_QTD_PCT[],2,0)),"")</f>
        <v>PCT</v>
      </c>
      <c r="I1197" s="20">
        <f>IFERROR((ROUND(Tabela_prod_oc[[#This Row],[QTD]]/VLOOKUP(Tabela_prod_oc[[#This Row],[PRODUTO]],Tabela_QTD_PCT[],3,0),2)),"0")</f>
        <v>0</v>
      </c>
      <c r="J1197">
        <f>ROUNDUP(Tabela_prod_oc[[#This Row],[QTD DE PCT]],0)</f>
        <v>0</v>
      </c>
    </row>
    <row r="1198" spans="1:10" x14ac:dyDescent="0.3">
      <c r="A1198" s="1" t="s">
        <v>4928</v>
      </c>
      <c r="B1198" s="12">
        <v>0</v>
      </c>
      <c r="C1198" s="1" t="s">
        <v>5801</v>
      </c>
      <c r="D1198" t="s">
        <v>5802</v>
      </c>
      <c r="E1198" t="s">
        <v>4623</v>
      </c>
      <c r="F1198" s="22">
        <v>0</v>
      </c>
      <c r="G1198" t="str">
        <f>IFERROR(_xlfn.CONCAT("(",ROUND(Tabela_prod_oc[[#This Row],[QTD]]/VLOOKUP(Tabela_prod_oc[[#This Row],[PRODUTO]],Tabela_QTD_PCT[],3,0),2), " ", VLOOKUP(Tabela_prod_oc[[#This Row],[PRODUTO]],Tabela_QTD_PCT[],2,0),")"),"")</f>
        <v>(0 PCT)</v>
      </c>
      <c r="H1198" s="1" t="str">
        <f>IFERROR((VLOOKUP(Tabela_prod_oc[[#This Row],[PRODUTO]],Tabela_QTD_PCT[],2,0)),"")</f>
        <v>PCT</v>
      </c>
      <c r="I1198" s="20">
        <f>IFERROR((ROUND(Tabela_prod_oc[[#This Row],[QTD]]/VLOOKUP(Tabela_prod_oc[[#This Row],[PRODUTO]],Tabela_QTD_PCT[],3,0),2)),"0")</f>
        <v>0</v>
      </c>
      <c r="J1198">
        <f>ROUNDUP(Tabela_prod_oc[[#This Row],[QTD DE PCT]],0)</f>
        <v>0</v>
      </c>
    </row>
    <row r="1199" spans="1:10" x14ac:dyDescent="0.3">
      <c r="A1199" s="1" t="s">
        <v>4928</v>
      </c>
      <c r="B1199" s="12">
        <v>0</v>
      </c>
      <c r="C1199" s="1" t="s">
        <v>5746</v>
      </c>
      <c r="D1199" t="s">
        <v>5747</v>
      </c>
      <c r="E1199" t="s">
        <v>4623</v>
      </c>
      <c r="F1199" s="22">
        <v>0</v>
      </c>
      <c r="G1199" t="str">
        <f>IFERROR(_xlfn.CONCAT("(",ROUND(Tabela_prod_oc[[#This Row],[QTD]]/VLOOKUP(Tabela_prod_oc[[#This Row],[PRODUTO]],Tabela_QTD_PCT[],3,0),2), " ", VLOOKUP(Tabela_prod_oc[[#This Row],[PRODUTO]],Tabela_QTD_PCT[],2,0),")"),"")</f>
        <v>(0 PCT)</v>
      </c>
      <c r="H1199" s="1" t="str">
        <f>IFERROR((VLOOKUP(Tabela_prod_oc[[#This Row],[PRODUTO]],Tabela_QTD_PCT[],2,0)),"")</f>
        <v>PCT</v>
      </c>
      <c r="I1199" s="20">
        <f>IFERROR((ROUND(Tabela_prod_oc[[#This Row],[QTD]]/VLOOKUP(Tabela_prod_oc[[#This Row],[PRODUTO]],Tabela_QTD_PCT[],3,0),2)),"0")</f>
        <v>0</v>
      </c>
      <c r="J1199">
        <f>ROUNDUP(Tabela_prod_oc[[#This Row],[QTD DE PCT]],0)</f>
        <v>0</v>
      </c>
    </row>
    <row r="1200" spans="1:10" x14ac:dyDescent="0.3">
      <c r="A1200" s="1" t="s">
        <v>4927</v>
      </c>
      <c r="B1200" s="12">
        <v>0</v>
      </c>
      <c r="C1200" s="1" t="s">
        <v>5716</v>
      </c>
      <c r="D1200" t="s">
        <v>5738</v>
      </c>
      <c r="E1200" t="s">
        <v>4607</v>
      </c>
      <c r="F1200" s="22">
        <v>0</v>
      </c>
      <c r="G1200" t="str">
        <f>IFERROR(_xlfn.CONCAT("(",ROUND(Tabela_prod_oc[[#This Row],[QTD]]/VLOOKUP(Tabela_prod_oc[[#This Row],[PRODUTO]],Tabela_QTD_PCT[],3,0),2), " ", VLOOKUP(Tabela_prod_oc[[#This Row],[PRODUTO]],Tabela_QTD_PCT[],2,0),")"),"")</f>
        <v>(0 CX)</v>
      </c>
      <c r="H1200" s="1" t="str">
        <f>IFERROR((VLOOKUP(Tabela_prod_oc[[#This Row],[PRODUTO]],Tabela_QTD_PCT[],2,0)),"")</f>
        <v>CX</v>
      </c>
      <c r="I1200" s="20">
        <f>IFERROR((ROUND(Tabela_prod_oc[[#This Row],[QTD]]/VLOOKUP(Tabela_prod_oc[[#This Row],[PRODUTO]],Tabela_QTD_PCT[],3,0),2)),"0")</f>
        <v>0</v>
      </c>
      <c r="J1200">
        <f>ROUNDUP(Tabela_prod_oc[[#This Row],[QTD DE PCT]],0)</f>
        <v>0</v>
      </c>
    </row>
    <row r="1201" spans="1:10" x14ac:dyDescent="0.3">
      <c r="A1201" s="1" t="s">
        <v>4927</v>
      </c>
      <c r="B1201" s="12">
        <v>0</v>
      </c>
      <c r="C1201" s="1" t="s">
        <v>5030</v>
      </c>
      <c r="D1201" t="s">
        <v>5731</v>
      </c>
      <c r="E1201" t="s">
        <v>4607</v>
      </c>
      <c r="F1201" s="22">
        <v>0</v>
      </c>
      <c r="G1201" t="str">
        <f>IFERROR(_xlfn.CONCAT("(",ROUND(Tabela_prod_oc[[#This Row],[QTD]]/VLOOKUP(Tabela_prod_oc[[#This Row],[PRODUTO]],Tabela_QTD_PCT[],3,0),2), " ", VLOOKUP(Tabela_prod_oc[[#This Row],[PRODUTO]],Tabela_QTD_PCT[],2,0),")"),"")</f>
        <v>(0 PCT)</v>
      </c>
      <c r="H1201" s="1" t="str">
        <f>IFERROR((VLOOKUP(Tabela_prod_oc[[#This Row],[PRODUTO]],Tabela_QTD_PCT[],2,0)),"")</f>
        <v>PCT</v>
      </c>
      <c r="I1201" s="20">
        <f>IFERROR((ROUND(Tabela_prod_oc[[#This Row],[QTD]]/VLOOKUP(Tabela_prod_oc[[#This Row],[PRODUTO]],Tabela_QTD_PCT[],3,0),2)),"0")</f>
        <v>0</v>
      </c>
      <c r="J1201">
        <f>ROUNDUP(Tabela_prod_oc[[#This Row],[QTD DE PCT]],0)</f>
        <v>0</v>
      </c>
    </row>
    <row r="1202" spans="1:10" x14ac:dyDescent="0.3">
      <c r="A1202" s="1" t="s">
        <v>4926</v>
      </c>
      <c r="B1202" s="12">
        <v>0</v>
      </c>
      <c r="C1202" s="1" t="s">
        <v>5785</v>
      </c>
      <c r="D1202" t="s">
        <v>5786</v>
      </c>
      <c r="E1202" t="s">
        <v>4619</v>
      </c>
      <c r="F1202" s="22">
        <v>0</v>
      </c>
      <c r="G1202" t="str">
        <f>IFERROR(_xlfn.CONCAT("(",ROUND(Tabela_prod_oc[[#This Row],[QTD]]/VLOOKUP(Tabela_prod_oc[[#This Row],[PRODUTO]],Tabela_QTD_PCT[],3,0),2), " ", VLOOKUP(Tabela_prod_oc[[#This Row],[PRODUTO]],Tabela_QTD_PCT[],2,0),")"),"")</f>
        <v>(0 PCT)</v>
      </c>
      <c r="H1202" s="1" t="str">
        <f>IFERROR((VLOOKUP(Tabela_prod_oc[[#This Row],[PRODUTO]],Tabela_QTD_PCT[],2,0)),"")</f>
        <v>PCT</v>
      </c>
      <c r="I1202" s="20">
        <f>IFERROR((ROUND(Tabela_prod_oc[[#This Row],[QTD]]/VLOOKUP(Tabela_prod_oc[[#This Row],[PRODUTO]],Tabela_QTD_PCT[],3,0),2)),"0")</f>
        <v>0</v>
      </c>
      <c r="J1202">
        <f>ROUNDUP(Tabela_prod_oc[[#This Row],[QTD DE PCT]],0)</f>
        <v>0</v>
      </c>
    </row>
    <row r="1203" spans="1:10" x14ac:dyDescent="0.3">
      <c r="A1203" s="1" t="s">
        <v>4925</v>
      </c>
      <c r="B1203" s="12">
        <v>0</v>
      </c>
      <c r="C1203" s="1" t="s">
        <v>5042</v>
      </c>
      <c r="D1203" t="s">
        <v>5730</v>
      </c>
      <c r="E1203" t="s">
        <v>4607</v>
      </c>
      <c r="F1203" s="22">
        <v>0</v>
      </c>
      <c r="G1203" t="str">
        <f>IFERROR(_xlfn.CONCAT("(",ROUND(Tabela_prod_oc[[#This Row],[QTD]]/VLOOKUP(Tabela_prod_oc[[#This Row],[PRODUTO]],Tabela_QTD_PCT[],3,0),2), " ", VLOOKUP(Tabela_prod_oc[[#This Row],[PRODUTO]],Tabela_QTD_PCT[],2,0),")"),"")</f>
        <v>(0 PCT)</v>
      </c>
      <c r="H1203" s="1" t="str">
        <f>IFERROR((VLOOKUP(Tabela_prod_oc[[#This Row],[PRODUTO]],Tabela_QTD_PCT[],2,0)),"")</f>
        <v>PCT</v>
      </c>
      <c r="I1203" s="20">
        <f>IFERROR((ROUND(Tabela_prod_oc[[#This Row],[QTD]]/VLOOKUP(Tabela_prod_oc[[#This Row],[PRODUTO]],Tabela_QTD_PCT[],3,0),2)),"0")</f>
        <v>0</v>
      </c>
      <c r="J1203">
        <f>ROUNDUP(Tabela_prod_oc[[#This Row],[QTD DE PCT]],0)</f>
        <v>0</v>
      </c>
    </row>
    <row r="1204" spans="1:10" x14ac:dyDescent="0.3">
      <c r="A1204" s="1" t="s">
        <v>4923</v>
      </c>
      <c r="B1204" s="12">
        <v>0</v>
      </c>
      <c r="C1204" s="1" t="s">
        <v>5765</v>
      </c>
      <c r="D1204" t="s">
        <v>5766</v>
      </c>
      <c r="E1204" t="s">
        <v>4606</v>
      </c>
      <c r="F1204" s="22">
        <v>0</v>
      </c>
      <c r="G1204" t="str">
        <f>IFERROR(_xlfn.CONCAT("(",ROUND(Tabela_prod_oc[[#This Row],[QTD]]/VLOOKUP(Tabela_prod_oc[[#This Row],[PRODUTO]],Tabela_QTD_PCT[],3,0),2), " ", VLOOKUP(Tabela_prod_oc[[#This Row],[PRODUTO]],Tabela_QTD_PCT[],2,0),")"),"")</f>
        <v>(0 PCT)</v>
      </c>
      <c r="H1204" s="1" t="str">
        <f>IFERROR((VLOOKUP(Tabela_prod_oc[[#This Row],[PRODUTO]],Tabela_QTD_PCT[],2,0)),"")</f>
        <v>PCT</v>
      </c>
      <c r="I1204" s="20">
        <f>IFERROR((ROUND(Tabela_prod_oc[[#This Row],[QTD]]/VLOOKUP(Tabela_prod_oc[[#This Row],[PRODUTO]],Tabela_QTD_PCT[],3,0),2)),"0")</f>
        <v>0</v>
      </c>
      <c r="J1204">
        <f>ROUNDUP(Tabela_prod_oc[[#This Row],[QTD DE PCT]],0)</f>
        <v>0</v>
      </c>
    </row>
    <row r="1205" spans="1:10" x14ac:dyDescent="0.3">
      <c r="A1205" s="1" t="s">
        <v>4922</v>
      </c>
      <c r="B1205" s="12">
        <v>0</v>
      </c>
      <c r="C1205" s="1" t="s">
        <v>5755</v>
      </c>
      <c r="D1205" t="s">
        <v>5756</v>
      </c>
      <c r="E1205" t="s">
        <v>4607</v>
      </c>
      <c r="F1205" s="22">
        <v>0</v>
      </c>
      <c r="G1205" t="str">
        <f>IFERROR(_xlfn.CONCAT("(",ROUND(Tabela_prod_oc[[#This Row],[QTD]]/VLOOKUP(Tabela_prod_oc[[#This Row],[PRODUTO]],Tabela_QTD_PCT[],3,0),2), " ", VLOOKUP(Tabela_prod_oc[[#This Row],[PRODUTO]],Tabela_QTD_PCT[],2,0),")"),"")</f>
        <v>(0 PCT)</v>
      </c>
      <c r="H1205" s="1" t="str">
        <f>IFERROR((VLOOKUP(Tabela_prod_oc[[#This Row],[PRODUTO]],Tabela_QTD_PCT[],2,0)),"")</f>
        <v>PCT</v>
      </c>
      <c r="I1205" s="20">
        <f>IFERROR((ROUND(Tabela_prod_oc[[#This Row],[QTD]]/VLOOKUP(Tabela_prod_oc[[#This Row],[PRODUTO]],Tabela_QTD_PCT[],3,0),2)),"0")</f>
        <v>0</v>
      </c>
      <c r="J1205">
        <f>ROUNDUP(Tabela_prod_oc[[#This Row],[QTD DE PCT]],0)</f>
        <v>0</v>
      </c>
    </row>
    <row r="1206" spans="1:10" x14ac:dyDescent="0.3">
      <c r="A1206" s="1" t="s">
        <v>4921</v>
      </c>
      <c r="B1206" s="12">
        <v>0</v>
      </c>
      <c r="E1206" t="s">
        <v>4619</v>
      </c>
      <c r="F1206" s="22">
        <v>0</v>
      </c>
      <c r="G1206" t="str">
        <f>IFERROR(_xlfn.CONCAT("(",ROUND(Tabela_prod_oc[[#This Row],[QTD]]/VLOOKUP(Tabela_prod_oc[[#This Row],[PRODUTO]],Tabela_QTD_PCT[],3,0),2), " ", VLOOKUP(Tabela_prod_oc[[#This Row],[PRODUTO]],Tabela_QTD_PCT[],2,0),")"),"")</f>
        <v/>
      </c>
      <c r="H1206" s="1" t="str">
        <f>IFERROR((VLOOKUP(Tabela_prod_oc[[#This Row],[PRODUTO]],Tabela_QTD_PCT[],2,0)),"")</f>
        <v/>
      </c>
      <c r="I1206" s="20" t="str">
        <f>IFERROR((ROUND(Tabela_prod_oc[[#This Row],[QTD]]/VLOOKUP(Tabela_prod_oc[[#This Row],[PRODUTO]],Tabela_QTD_PCT[],3,0),2)),"0")</f>
        <v>0</v>
      </c>
      <c r="J1206">
        <f>ROUNDUP(Tabela_prod_oc[[#This Row],[QTD DE PCT]],0)</f>
        <v>0</v>
      </c>
    </row>
    <row r="1207" spans="1:10" x14ac:dyDescent="0.3">
      <c r="A1207" s="1" t="s">
        <v>4920</v>
      </c>
      <c r="B1207" s="12">
        <v>0</v>
      </c>
      <c r="C1207" s="1" t="s">
        <v>5028</v>
      </c>
      <c r="D1207" t="s">
        <v>5726</v>
      </c>
      <c r="E1207" t="s">
        <v>4627</v>
      </c>
      <c r="F1207" s="22">
        <v>0</v>
      </c>
      <c r="G1207" t="str">
        <f>IFERROR(_xlfn.CONCAT("(",ROUND(Tabela_prod_oc[[#This Row],[QTD]]/VLOOKUP(Tabela_prod_oc[[#This Row],[PRODUTO]],Tabela_QTD_PCT[],3,0),2), " ", VLOOKUP(Tabela_prod_oc[[#This Row],[PRODUTO]],Tabela_QTD_PCT[],2,0),")"),"")</f>
        <v>(0 PCT)</v>
      </c>
      <c r="H1207" s="1" t="str">
        <f>IFERROR((VLOOKUP(Tabela_prod_oc[[#This Row],[PRODUTO]],Tabela_QTD_PCT[],2,0)),"")</f>
        <v>PCT</v>
      </c>
      <c r="I1207" s="20">
        <f>IFERROR((ROUND(Tabela_prod_oc[[#This Row],[QTD]]/VLOOKUP(Tabela_prod_oc[[#This Row],[PRODUTO]],Tabela_QTD_PCT[],3,0),2)),"0")</f>
        <v>0</v>
      </c>
      <c r="J1207">
        <f>ROUNDUP(Tabela_prod_oc[[#This Row],[QTD DE PCT]],0)</f>
        <v>0</v>
      </c>
    </row>
    <row r="1208" spans="1:10" x14ac:dyDescent="0.3">
      <c r="A1208" s="1" t="s">
        <v>4919</v>
      </c>
      <c r="B1208" s="12">
        <v>0</v>
      </c>
      <c r="C1208" s="1" t="s">
        <v>5713</v>
      </c>
      <c r="D1208" t="s">
        <v>5735</v>
      </c>
      <c r="E1208" t="s">
        <v>4619</v>
      </c>
      <c r="F1208" s="22">
        <v>0</v>
      </c>
      <c r="G1208" t="str">
        <f>IFERROR(_xlfn.CONCAT("(",ROUND(Tabela_prod_oc[[#This Row],[QTD]]/VLOOKUP(Tabela_prod_oc[[#This Row],[PRODUTO]],Tabela_QTD_PCT[],3,0),2), " ", VLOOKUP(Tabela_prod_oc[[#This Row],[PRODUTO]],Tabela_QTD_PCT[],2,0),")"),"")</f>
        <v>(0 PCT)</v>
      </c>
      <c r="H1208" s="1" t="str">
        <f>IFERROR((VLOOKUP(Tabela_prod_oc[[#This Row],[PRODUTO]],Tabela_QTD_PCT[],2,0)),"")</f>
        <v>PCT</v>
      </c>
      <c r="I1208" s="20">
        <f>IFERROR((ROUND(Tabela_prod_oc[[#This Row],[QTD]]/VLOOKUP(Tabela_prod_oc[[#This Row],[PRODUTO]],Tabela_QTD_PCT[],3,0),2)),"0")</f>
        <v>0</v>
      </c>
      <c r="J1208">
        <f>ROUNDUP(Tabela_prod_oc[[#This Row],[QTD DE PCT]],0)</f>
        <v>0</v>
      </c>
    </row>
    <row r="1209" spans="1:10" x14ac:dyDescent="0.3">
      <c r="A1209" s="1" t="s">
        <v>4918</v>
      </c>
      <c r="B1209" s="12">
        <v>0</v>
      </c>
      <c r="E1209" t="s">
        <v>4620</v>
      </c>
      <c r="F1209" s="22">
        <v>0</v>
      </c>
      <c r="G1209" t="str">
        <f>IFERROR(_xlfn.CONCAT("(",ROUND(Tabela_prod_oc[[#This Row],[QTD]]/VLOOKUP(Tabela_prod_oc[[#This Row],[PRODUTO]],Tabela_QTD_PCT[],3,0),2), " ", VLOOKUP(Tabela_prod_oc[[#This Row],[PRODUTO]],Tabela_QTD_PCT[],2,0),")"),"")</f>
        <v/>
      </c>
      <c r="H1209" s="1" t="str">
        <f>IFERROR((VLOOKUP(Tabela_prod_oc[[#This Row],[PRODUTO]],Tabela_QTD_PCT[],2,0)),"")</f>
        <v/>
      </c>
      <c r="I1209" s="20" t="str">
        <f>IFERROR((ROUND(Tabela_prod_oc[[#This Row],[QTD]]/VLOOKUP(Tabela_prod_oc[[#This Row],[PRODUTO]],Tabela_QTD_PCT[],3,0),2)),"0")</f>
        <v>0</v>
      </c>
      <c r="J1209">
        <f>ROUNDUP(Tabela_prod_oc[[#This Row],[QTD DE PCT]],0)</f>
        <v>0</v>
      </c>
    </row>
    <row r="1210" spans="1:10" x14ac:dyDescent="0.3">
      <c r="A1210" s="1" t="s">
        <v>4917</v>
      </c>
      <c r="B1210" s="12">
        <v>0</v>
      </c>
      <c r="C1210" s="1" t="s">
        <v>5773</v>
      </c>
      <c r="D1210" t="s">
        <v>5774</v>
      </c>
      <c r="E1210" t="s">
        <v>4606</v>
      </c>
      <c r="F1210" s="22">
        <v>0</v>
      </c>
      <c r="G1210" t="str">
        <f>IFERROR(_xlfn.CONCAT("(",ROUND(Tabela_prod_oc[[#This Row],[QTD]]/VLOOKUP(Tabela_prod_oc[[#This Row],[PRODUTO]],Tabela_QTD_PCT[],3,0),2), " ", VLOOKUP(Tabela_prod_oc[[#This Row],[PRODUTO]],Tabela_QTD_PCT[],2,0),")"),"")</f>
        <v>(0 PCT)</v>
      </c>
      <c r="H1210" s="1" t="str">
        <f>IFERROR((VLOOKUP(Tabela_prod_oc[[#This Row],[PRODUTO]],Tabela_QTD_PCT[],2,0)),"")</f>
        <v>PCT</v>
      </c>
      <c r="I1210" s="20">
        <f>IFERROR((ROUND(Tabela_prod_oc[[#This Row],[QTD]]/VLOOKUP(Tabela_prod_oc[[#This Row],[PRODUTO]],Tabela_QTD_PCT[],3,0),2)),"0")</f>
        <v>0</v>
      </c>
      <c r="J1210">
        <f>ROUNDUP(Tabela_prod_oc[[#This Row],[QTD DE PCT]],0)</f>
        <v>0</v>
      </c>
    </row>
    <row r="1211" spans="1:10" x14ac:dyDescent="0.3">
      <c r="A1211" s="1" t="s">
        <v>4916</v>
      </c>
      <c r="B1211" s="12">
        <v>0</v>
      </c>
      <c r="E1211" t="s">
        <v>4620</v>
      </c>
      <c r="F1211" s="22">
        <v>0</v>
      </c>
      <c r="G1211" t="str">
        <f>IFERROR(_xlfn.CONCAT("(",ROUND(Tabela_prod_oc[[#This Row],[QTD]]/VLOOKUP(Tabela_prod_oc[[#This Row],[PRODUTO]],Tabela_QTD_PCT[],3,0),2), " ", VLOOKUP(Tabela_prod_oc[[#This Row],[PRODUTO]],Tabela_QTD_PCT[],2,0),")"),"")</f>
        <v/>
      </c>
      <c r="H1211" s="1" t="str">
        <f>IFERROR((VLOOKUP(Tabela_prod_oc[[#This Row],[PRODUTO]],Tabela_QTD_PCT[],2,0)),"")</f>
        <v/>
      </c>
      <c r="I1211" s="20" t="str">
        <f>IFERROR((ROUND(Tabela_prod_oc[[#This Row],[QTD]]/VLOOKUP(Tabela_prod_oc[[#This Row],[PRODUTO]],Tabela_QTD_PCT[],3,0),2)),"0")</f>
        <v>0</v>
      </c>
      <c r="J1211">
        <f>ROUNDUP(Tabela_prod_oc[[#This Row],[QTD DE PCT]],0)</f>
        <v>0</v>
      </c>
    </row>
    <row r="1212" spans="1:10" x14ac:dyDescent="0.3">
      <c r="A1212" s="1" t="s">
        <v>4915</v>
      </c>
      <c r="B1212" s="12">
        <v>0</v>
      </c>
      <c r="E1212" t="s">
        <v>4639</v>
      </c>
      <c r="F1212" s="22">
        <v>0</v>
      </c>
      <c r="G1212" t="str">
        <f>IFERROR(_xlfn.CONCAT("(",ROUND(Tabela_prod_oc[[#This Row],[QTD]]/VLOOKUP(Tabela_prod_oc[[#This Row],[PRODUTO]],Tabela_QTD_PCT[],3,0),2), " ", VLOOKUP(Tabela_prod_oc[[#This Row],[PRODUTO]],Tabela_QTD_PCT[],2,0),")"),"")</f>
        <v/>
      </c>
      <c r="H1212" s="1" t="str">
        <f>IFERROR((VLOOKUP(Tabela_prod_oc[[#This Row],[PRODUTO]],Tabela_QTD_PCT[],2,0)),"")</f>
        <v/>
      </c>
      <c r="I1212" s="20" t="str">
        <f>IFERROR((ROUND(Tabela_prod_oc[[#This Row],[QTD]]/VLOOKUP(Tabela_prod_oc[[#This Row],[PRODUTO]],Tabela_QTD_PCT[],3,0),2)),"0")</f>
        <v>0</v>
      </c>
      <c r="J1212">
        <f>ROUNDUP(Tabela_prod_oc[[#This Row],[QTD DE PCT]],0)</f>
        <v>0</v>
      </c>
    </row>
    <row r="1213" spans="1:10" x14ac:dyDescent="0.3">
      <c r="A1213" s="1" t="s">
        <v>4914</v>
      </c>
      <c r="B1213" s="12">
        <v>0</v>
      </c>
      <c r="C1213" s="1" t="s">
        <v>5773</v>
      </c>
      <c r="D1213" t="s">
        <v>5774</v>
      </c>
      <c r="E1213" t="s">
        <v>4604</v>
      </c>
      <c r="F1213" s="22">
        <v>0</v>
      </c>
      <c r="G1213" t="str">
        <f>IFERROR(_xlfn.CONCAT("(",ROUND(Tabela_prod_oc[[#This Row],[QTD]]/VLOOKUP(Tabela_prod_oc[[#This Row],[PRODUTO]],Tabela_QTD_PCT[],3,0),2), " ", VLOOKUP(Tabela_prod_oc[[#This Row],[PRODUTO]],Tabela_QTD_PCT[],2,0),")"),"")</f>
        <v>(0 PCT)</v>
      </c>
      <c r="H1213" s="1" t="str">
        <f>IFERROR((VLOOKUP(Tabela_prod_oc[[#This Row],[PRODUTO]],Tabela_QTD_PCT[],2,0)),"")</f>
        <v>PCT</v>
      </c>
      <c r="I1213" s="20">
        <f>IFERROR((ROUND(Tabela_prod_oc[[#This Row],[QTD]]/VLOOKUP(Tabela_prod_oc[[#This Row],[PRODUTO]],Tabela_QTD_PCT[],3,0),2)),"0")</f>
        <v>0</v>
      </c>
      <c r="J1213">
        <f>ROUNDUP(Tabela_prod_oc[[#This Row],[QTD DE PCT]],0)</f>
        <v>0</v>
      </c>
    </row>
    <row r="1214" spans="1:10" x14ac:dyDescent="0.3">
      <c r="A1214" s="1" t="s">
        <v>4913</v>
      </c>
      <c r="B1214" s="12">
        <v>0</v>
      </c>
      <c r="C1214" s="1" t="s">
        <v>5025</v>
      </c>
      <c r="D1214" t="s">
        <v>5727</v>
      </c>
      <c r="E1214" t="s">
        <v>4609</v>
      </c>
      <c r="F1214" s="22">
        <v>0</v>
      </c>
      <c r="G1214" t="str">
        <f>IFERROR(_xlfn.CONCAT("(",ROUND(Tabela_prod_oc[[#This Row],[QTD]]/VLOOKUP(Tabela_prod_oc[[#This Row],[PRODUTO]],Tabela_QTD_PCT[],3,0),2), " ", VLOOKUP(Tabela_prod_oc[[#This Row],[PRODUTO]],Tabela_QTD_PCT[],2,0),")"),"")</f>
        <v>(0 PCT)</v>
      </c>
      <c r="H1214" s="1" t="str">
        <f>IFERROR((VLOOKUP(Tabela_prod_oc[[#This Row],[PRODUTO]],Tabela_QTD_PCT[],2,0)),"")</f>
        <v>PCT</v>
      </c>
      <c r="I1214" s="20">
        <f>IFERROR((ROUND(Tabela_prod_oc[[#This Row],[QTD]]/VLOOKUP(Tabela_prod_oc[[#This Row],[PRODUTO]],Tabela_QTD_PCT[],3,0),2)),"0")</f>
        <v>0</v>
      </c>
      <c r="J1214">
        <f>ROUNDUP(Tabela_prod_oc[[#This Row],[QTD DE PCT]],0)</f>
        <v>0</v>
      </c>
    </row>
    <row r="1215" spans="1:10" x14ac:dyDescent="0.3">
      <c r="A1215" s="1" t="s">
        <v>4912</v>
      </c>
      <c r="B1215" s="12">
        <v>0</v>
      </c>
      <c r="C1215" s="1" t="s">
        <v>5025</v>
      </c>
      <c r="D1215" t="s">
        <v>5727</v>
      </c>
      <c r="E1215" t="s">
        <v>4607</v>
      </c>
      <c r="F1215" s="22">
        <v>0</v>
      </c>
      <c r="G1215" t="str">
        <f>IFERROR(_xlfn.CONCAT("(",ROUND(Tabela_prod_oc[[#This Row],[QTD]]/VLOOKUP(Tabela_prod_oc[[#This Row],[PRODUTO]],Tabela_QTD_PCT[],3,0),2), " ", VLOOKUP(Tabela_prod_oc[[#This Row],[PRODUTO]],Tabela_QTD_PCT[],2,0),")"),"")</f>
        <v>(0 PCT)</v>
      </c>
      <c r="H1215" s="1" t="str">
        <f>IFERROR((VLOOKUP(Tabela_prod_oc[[#This Row],[PRODUTO]],Tabela_QTD_PCT[],2,0)),"")</f>
        <v>PCT</v>
      </c>
      <c r="I1215" s="20">
        <f>IFERROR((ROUND(Tabela_prod_oc[[#This Row],[QTD]]/VLOOKUP(Tabela_prod_oc[[#This Row],[PRODUTO]],Tabela_QTD_PCT[],3,0),2)),"0")</f>
        <v>0</v>
      </c>
      <c r="J1215">
        <f>ROUNDUP(Tabela_prod_oc[[#This Row],[QTD DE PCT]],0)</f>
        <v>0</v>
      </c>
    </row>
    <row r="1216" spans="1:10" x14ac:dyDescent="0.3">
      <c r="A1216" s="1" t="s">
        <v>4911</v>
      </c>
      <c r="B1216" s="12">
        <v>0</v>
      </c>
      <c r="C1216" s="1" t="s">
        <v>5035</v>
      </c>
      <c r="D1216" t="s">
        <v>5729</v>
      </c>
      <c r="E1216" t="s">
        <v>4606</v>
      </c>
      <c r="F1216" s="22">
        <v>0</v>
      </c>
      <c r="G1216" t="str">
        <f>IFERROR(_xlfn.CONCAT("(",ROUND(Tabela_prod_oc[[#This Row],[QTD]]/VLOOKUP(Tabela_prod_oc[[#This Row],[PRODUTO]],Tabela_QTD_PCT[],3,0),2), " ", VLOOKUP(Tabela_prod_oc[[#This Row],[PRODUTO]],Tabela_QTD_PCT[],2,0),")"),"")</f>
        <v>(0 PCT)</v>
      </c>
      <c r="H1216" s="1" t="str">
        <f>IFERROR((VLOOKUP(Tabela_prod_oc[[#This Row],[PRODUTO]],Tabela_QTD_PCT[],2,0)),"")</f>
        <v>PCT</v>
      </c>
      <c r="I1216" s="20">
        <f>IFERROR((ROUND(Tabela_prod_oc[[#This Row],[QTD]]/VLOOKUP(Tabela_prod_oc[[#This Row],[PRODUTO]],Tabela_QTD_PCT[],3,0),2)),"0")</f>
        <v>0</v>
      </c>
      <c r="J1216">
        <f>ROUNDUP(Tabela_prod_oc[[#This Row],[QTD DE PCT]],0)</f>
        <v>0</v>
      </c>
    </row>
    <row r="1217" spans="1:10" x14ac:dyDescent="0.3">
      <c r="A1217" s="1" t="s">
        <v>4910</v>
      </c>
      <c r="B1217" s="12">
        <v>0</v>
      </c>
      <c r="E1217" t="s">
        <v>4632</v>
      </c>
      <c r="F1217" s="22">
        <v>0</v>
      </c>
      <c r="G1217" t="str">
        <f>IFERROR(_xlfn.CONCAT("(",ROUND(Tabela_prod_oc[[#This Row],[QTD]]/VLOOKUP(Tabela_prod_oc[[#This Row],[PRODUTO]],Tabela_QTD_PCT[],3,0),2), " ", VLOOKUP(Tabela_prod_oc[[#This Row],[PRODUTO]],Tabela_QTD_PCT[],2,0),")"),"")</f>
        <v/>
      </c>
      <c r="H1217" s="1" t="str">
        <f>IFERROR((VLOOKUP(Tabela_prod_oc[[#This Row],[PRODUTO]],Tabela_QTD_PCT[],2,0)),"")</f>
        <v/>
      </c>
      <c r="I1217" s="20" t="str">
        <f>IFERROR((ROUND(Tabela_prod_oc[[#This Row],[QTD]]/VLOOKUP(Tabela_prod_oc[[#This Row],[PRODUTO]],Tabela_QTD_PCT[],3,0),2)),"0")</f>
        <v>0</v>
      </c>
      <c r="J1217">
        <f>ROUNDUP(Tabela_prod_oc[[#This Row],[QTD DE PCT]],0)</f>
        <v>0</v>
      </c>
    </row>
    <row r="1218" spans="1:10" x14ac:dyDescent="0.3">
      <c r="A1218" s="1" t="s">
        <v>4909</v>
      </c>
      <c r="B1218" s="12">
        <v>0</v>
      </c>
      <c r="C1218" s="1" t="s">
        <v>5035</v>
      </c>
      <c r="D1218" t="s">
        <v>5729</v>
      </c>
      <c r="E1218" t="s">
        <v>4606</v>
      </c>
      <c r="F1218" s="22">
        <v>0</v>
      </c>
      <c r="G1218" t="str">
        <f>IFERROR(_xlfn.CONCAT("(",ROUND(Tabela_prod_oc[[#This Row],[QTD]]/VLOOKUP(Tabela_prod_oc[[#This Row],[PRODUTO]],Tabela_QTD_PCT[],3,0),2), " ", VLOOKUP(Tabela_prod_oc[[#This Row],[PRODUTO]],Tabela_QTD_PCT[],2,0),")"),"")</f>
        <v>(0 PCT)</v>
      </c>
      <c r="H1218" s="1" t="str">
        <f>IFERROR((VLOOKUP(Tabela_prod_oc[[#This Row],[PRODUTO]],Tabela_QTD_PCT[],2,0)),"")</f>
        <v>PCT</v>
      </c>
      <c r="I1218" s="20">
        <f>IFERROR((ROUND(Tabela_prod_oc[[#This Row],[QTD]]/VLOOKUP(Tabela_prod_oc[[#This Row],[PRODUTO]],Tabela_QTD_PCT[],3,0),2)),"0")</f>
        <v>0</v>
      </c>
      <c r="J1218">
        <f>ROUNDUP(Tabela_prod_oc[[#This Row],[QTD DE PCT]],0)</f>
        <v>0</v>
      </c>
    </row>
    <row r="1219" spans="1:10" x14ac:dyDescent="0.3">
      <c r="A1219" s="1" t="s">
        <v>4908</v>
      </c>
      <c r="B1219" s="12">
        <v>0</v>
      </c>
      <c r="E1219" t="s">
        <v>4606</v>
      </c>
      <c r="F1219" s="22">
        <v>0</v>
      </c>
      <c r="G1219" t="str">
        <f>IFERROR(_xlfn.CONCAT("(",ROUND(Tabela_prod_oc[[#This Row],[QTD]]/VLOOKUP(Tabela_prod_oc[[#This Row],[PRODUTO]],Tabela_QTD_PCT[],3,0),2), " ", VLOOKUP(Tabela_prod_oc[[#This Row],[PRODUTO]],Tabela_QTD_PCT[],2,0),")"),"")</f>
        <v/>
      </c>
      <c r="H1219" s="1" t="str">
        <f>IFERROR((VLOOKUP(Tabela_prod_oc[[#This Row],[PRODUTO]],Tabela_QTD_PCT[],2,0)),"")</f>
        <v/>
      </c>
      <c r="I1219" s="20" t="str">
        <f>IFERROR((ROUND(Tabela_prod_oc[[#This Row],[QTD]]/VLOOKUP(Tabela_prod_oc[[#This Row],[PRODUTO]],Tabela_QTD_PCT[],3,0),2)),"0")</f>
        <v>0</v>
      </c>
      <c r="J1219">
        <f>ROUNDUP(Tabela_prod_oc[[#This Row],[QTD DE PCT]],0)</f>
        <v>0</v>
      </c>
    </row>
    <row r="1220" spans="1:10" x14ac:dyDescent="0.3">
      <c r="A1220" s="1" t="s">
        <v>4907</v>
      </c>
      <c r="B1220" s="12">
        <v>0</v>
      </c>
      <c r="E1220" t="s">
        <v>4624</v>
      </c>
      <c r="F1220" s="22">
        <v>0</v>
      </c>
      <c r="G1220" t="str">
        <f>IFERROR(_xlfn.CONCAT("(",ROUND(Tabela_prod_oc[[#This Row],[QTD]]/VLOOKUP(Tabela_prod_oc[[#This Row],[PRODUTO]],Tabela_QTD_PCT[],3,0),2), " ", VLOOKUP(Tabela_prod_oc[[#This Row],[PRODUTO]],Tabela_QTD_PCT[],2,0),")"),"")</f>
        <v/>
      </c>
      <c r="H1220" s="1" t="str">
        <f>IFERROR((VLOOKUP(Tabela_prod_oc[[#This Row],[PRODUTO]],Tabela_QTD_PCT[],2,0)),"")</f>
        <v/>
      </c>
      <c r="I1220" s="20" t="str">
        <f>IFERROR((ROUND(Tabela_prod_oc[[#This Row],[QTD]]/VLOOKUP(Tabela_prod_oc[[#This Row],[PRODUTO]],Tabela_QTD_PCT[],3,0),2)),"0")</f>
        <v>0</v>
      </c>
      <c r="J1220">
        <f>ROUNDUP(Tabela_prod_oc[[#This Row],[QTD DE PCT]],0)</f>
        <v>0</v>
      </c>
    </row>
    <row r="1221" spans="1:10" x14ac:dyDescent="0.3">
      <c r="A1221" s="1" t="s">
        <v>4906</v>
      </c>
      <c r="B1221" s="12">
        <v>0</v>
      </c>
      <c r="E1221" t="s">
        <v>4636</v>
      </c>
      <c r="F1221" s="22">
        <v>0</v>
      </c>
      <c r="G1221" t="str">
        <f>IFERROR(_xlfn.CONCAT("(",ROUND(Tabela_prod_oc[[#This Row],[QTD]]/VLOOKUP(Tabela_prod_oc[[#This Row],[PRODUTO]],Tabela_QTD_PCT[],3,0),2), " ", VLOOKUP(Tabela_prod_oc[[#This Row],[PRODUTO]],Tabela_QTD_PCT[],2,0),")"),"")</f>
        <v/>
      </c>
      <c r="H1221" s="1" t="str">
        <f>IFERROR((VLOOKUP(Tabela_prod_oc[[#This Row],[PRODUTO]],Tabela_QTD_PCT[],2,0)),"")</f>
        <v/>
      </c>
      <c r="I1221" s="20" t="str">
        <f>IFERROR((ROUND(Tabela_prod_oc[[#This Row],[QTD]]/VLOOKUP(Tabela_prod_oc[[#This Row],[PRODUTO]],Tabela_QTD_PCT[],3,0),2)),"0")</f>
        <v>0</v>
      </c>
      <c r="J1221">
        <f>ROUNDUP(Tabela_prod_oc[[#This Row],[QTD DE PCT]],0)</f>
        <v>0</v>
      </c>
    </row>
    <row r="1222" spans="1:10" x14ac:dyDescent="0.3">
      <c r="A1222" s="1" t="s">
        <v>4905</v>
      </c>
      <c r="B1222" s="12">
        <v>0</v>
      </c>
      <c r="C1222" s="1" t="s">
        <v>5777</v>
      </c>
      <c r="D1222" t="s">
        <v>5778</v>
      </c>
      <c r="E1222" t="s">
        <v>4627</v>
      </c>
      <c r="F1222" s="22">
        <v>0</v>
      </c>
      <c r="G1222" t="str">
        <f>IFERROR(_xlfn.CONCAT("(",ROUND(Tabela_prod_oc[[#This Row],[QTD]]/VLOOKUP(Tabela_prod_oc[[#This Row],[PRODUTO]],Tabela_QTD_PCT[],3,0),2), " ", VLOOKUP(Tabela_prod_oc[[#This Row],[PRODUTO]],Tabela_QTD_PCT[],2,0),")"),"")</f>
        <v>(0 PCT)</v>
      </c>
      <c r="H1222" s="1" t="str">
        <f>IFERROR((VLOOKUP(Tabela_prod_oc[[#This Row],[PRODUTO]],Tabela_QTD_PCT[],2,0)),"")</f>
        <v>PCT</v>
      </c>
      <c r="I1222" s="20">
        <f>IFERROR((ROUND(Tabela_prod_oc[[#This Row],[QTD]]/VLOOKUP(Tabela_prod_oc[[#This Row],[PRODUTO]],Tabela_QTD_PCT[],3,0),2)),"0")</f>
        <v>0</v>
      </c>
      <c r="J1222">
        <f>ROUNDUP(Tabela_prod_oc[[#This Row],[QTD DE PCT]],0)</f>
        <v>0</v>
      </c>
    </row>
    <row r="1223" spans="1:10" x14ac:dyDescent="0.3">
      <c r="A1223" s="1" t="s">
        <v>4904</v>
      </c>
      <c r="B1223" s="12">
        <v>0</v>
      </c>
      <c r="C1223" s="1" t="s">
        <v>5757</v>
      </c>
      <c r="D1223" t="s">
        <v>5758</v>
      </c>
      <c r="E1223" t="s">
        <v>4607</v>
      </c>
      <c r="F1223" s="22">
        <v>0</v>
      </c>
      <c r="G1223" t="str">
        <f>IFERROR(_xlfn.CONCAT("(",ROUND(Tabela_prod_oc[[#This Row],[QTD]]/VLOOKUP(Tabela_prod_oc[[#This Row],[PRODUTO]],Tabela_QTD_PCT[],3,0),2), " ", VLOOKUP(Tabela_prod_oc[[#This Row],[PRODUTO]],Tabela_QTD_PCT[],2,0),")"),"")</f>
        <v>(0 CX)</v>
      </c>
      <c r="H1223" s="1" t="str">
        <f>IFERROR((VLOOKUP(Tabela_prod_oc[[#This Row],[PRODUTO]],Tabela_QTD_PCT[],2,0)),"")</f>
        <v>CX</v>
      </c>
      <c r="I1223" s="20">
        <f>IFERROR((ROUND(Tabela_prod_oc[[#This Row],[QTD]]/VLOOKUP(Tabela_prod_oc[[#This Row],[PRODUTO]],Tabela_QTD_PCT[],3,0),2)),"0")</f>
        <v>0</v>
      </c>
      <c r="J1223">
        <f>ROUNDUP(Tabela_prod_oc[[#This Row],[QTD DE PCT]],0)</f>
        <v>0</v>
      </c>
    </row>
    <row r="1224" spans="1:10" x14ac:dyDescent="0.3">
      <c r="A1224" s="1" t="s">
        <v>4903</v>
      </c>
      <c r="B1224" s="12">
        <v>0</v>
      </c>
      <c r="E1224" t="s">
        <v>4636</v>
      </c>
      <c r="F1224" s="22">
        <v>0</v>
      </c>
      <c r="G1224" t="str">
        <f>IFERROR(_xlfn.CONCAT("(",ROUND(Tabela_prod_oc[[#This Row],[QTD]]/VLOOKUP(Tabela_prod_oc[[#This Row],[PRODUTO]],Tabela_QTD_PCT[],3,0),2), " ", VLOOKUP(Tabela_prod_oc[[#This Row],[PRODUTO]],Tabela_QTD_PCT[],2,0),")"),"")</f>
        <v/>
      </c>
      <c r="H1224" s="1" t="str">
        <f>IFERROR((VLOOKUP(Tabela_prod_oc[[#This Row],[PRODUTO]],Tabela_QTD_PCT[],2,0)),"")</f>
        <v/>
      </c>
      <c r="I1224" s="20" t="str">
        <f>IFERROR((ROUND(Tabela_prod_oc[[#This Row],[QTD]]/VLOOKUP(Tabela_prod_oc[[#This Row],[PRODUTO]],Tabela_QTD_PCT[],3,0),2)),"0")</f>
        <v>0</v>
      </c>
      <c r="J1224">
        <f>ROUNDUP(Tabela_prod_oc[[#This Row],[QTD DE PCT]],0)</f>
        <v>0</v>
      </c>
    </row>
    <row r="1225" spans="1:10" x14ac:dyDescent="0.3">
      <c r="A1225" s="1" t="s">
        <v>4902</v>
      </c>
      <c r="B1225" s="12">
        <v>0</v>
      </c>
      <c r="C1225" s="1" t="s">
        <v>5757</v>
      </c>
      <c r="D1225" t="s">
        <v>5758</v>
      </c>
      <c r="E1225" t="s">
        <v>4607</v>
      </c>
      <c r="F1225" s="22">
        <v>0</v>
      </c>
      <c r="G1225" t="str">
        <f>IFERROR(_xlfn.CONCAT("(",ROUND(Tabela_prod_oc[[#This Row],[QTD]]/VLOOKUP(Tabela_prod_oc[[#This Row],[PRODUTO]],Tabela_QTD_PCT[],3,0),2), " ", VLOOKUP(Tabela_prod_oc[[#This Row],[PRODUTO]],Tabela_QTD_PCT[],2,0),")"),"")</f>
        <v>(0 CX)</v>
      </c>
      <c r="H1225" s="1" t="str">
        <f>IFERROR((VLOOKUP(Tabela_prod_oc[[#This Row],[PRODUTO]],Tabela_QTD_PCT[],2,0)),"")</f>
        <v>CX</v>
      </c>
      <c r="I1225" s="20">
        <f>IFERROR((ROUND(Tabela_prod_oc[[#This Row],[QTD]]/VLOOKUP(Tabela_prod_oc[[#This Row],[PRODUTO]],Tabela_QTD_PCT[],3,0),2)),"0")</f>
        <v>0</v>
      </c>
      <c r="J1225">
        <f>ROUNDUP(Tabela_prod_oc[[#This Row],[QTD DE PCT]],0)</f>
        <v>0</v>
      </c>
    </row>
    <row r="1226" spans="1:10" x14ac:dyDescent="0.3">
      <c r="A1226" s="1" t="s">
        <v>4901</v>
      </c>
      <c r="B1226" s="12">
        <v>0</v>
      </c>
      <c r="C1226" s="1" t="s">
        <v>5040</v>
      </c>
      <c r="D1226" t="s">
        <v>5725</v>
      </c>
      <c r="E1226" t="s">
        <v>4627</v>
      </c>
      <c r="F1226" s="22">
        <v>0</v>
      </c>
      <c r="G1226" t="str">
        <f>IFERROR(_xlfn.CONCAT("(",ROUND(Tabela_prod_oc[[#This Row],[QTD]]/VLOOKUP(Tabela_prod_oc[[#This Row],[PRODUTO]],Tabela_QTD_PCT[],3,0),2), " ", VLOOKUP(Tabela_prod_oc[[#This Row],[PRODUTO]],Tabela_QTD_PCT[],2,0),")"),"")</f>
        <v>(0 PCT)</v>
      </c>
      <c r="H1226" s="1" t="str">
        <f>IFERROR((VLOOKUP(Tabela_prod_oc[[#This Row],[PRODUTO]],Tabela_QTD_PCT[],2,0)),"")</f>
        <v>PCT</v>
      </c>
      <c r="I1226" s="20">
        <f>IFERROR((ROUND(Tabela_prod_oc[[#This Row],[QTD]]/VLOOKUP(Tabela_prod_oc[[#This Row],[PRODUTO]],Tabela_QTD_PCT[],3,0),2)),"0")</f>
        <v>0</v>
      </c>
      <c r="J1226">
        <f>ROUNDUP(Tabela_prod_oc[[#This Row],[QTD DE PCT]],0)</f>
        <v>0</v>
      </c>
    </row>
    <row r="1227" spans="1:10" x14ac:dyDescent="0.3">
      <c r="A1227" s="1" t="s">
        <v>4900</v>
      </c>
      <c r="B1227" s="12">
        <v>0</v>
      </c>
      <c r="C1227" s="1" t="s">
        <v>5761</v>
      </c>
      <c r="D1227" t="s">
        <v>5762</v>
      </c>
      <c r="E1227" t="s">
        <v>4627</v>
      </c>
      <c r="F1227" s="22">
        <v>0</v>
      </c>
      <c r="G1227" t="str">
        <f>IFERROR(_xlfn.CONCAT("(",ROUND(Tabela_prod_oc[[#This Row],[QTD]]/VLOOKUP(Tabela_prod_oc[[#This Row],[PRODUTO]],Tabela_QTD_PCT[],3,0),2), " ", VLOOKUP(Tabela_prod_oc[[#This Row],[PRODUTO]],Tabela_QTD_PCT[],2,0),")"),"")</f>
        <v>(0 PCT)</v>
      </c>
      <c r="H1227" s="1" t="str">
        <f>IFERROR((VLOOKUP(Tabela_prod_oc[[#This Row],[PRODUTO]],Tabela_QTD_PCT[],2,0)),"")</f>
        <v>PCT</v>
      </c>
      <c r="I1227" s="20">
        <f>IFERROR((ROUND(Tabela_prod_oc[[#This Row],[QTD]]/VLOOKUP(Tabela_prod_oc[[#This Row],[PRODUTO]],Tabela_QTD_PCT[],3,0),2)),"0")</f>
        <v>0</v>
      </c>
      <c r="J1227">
        <f>ROUNDUP(Tabela_prod_oc[[#This Row],[QTD DE PCT]],0)</f>
        <v>0</v>
      </c>
    </row>
    <row r="1228" spans="1:10" x14ac:dyDescent="0.3">
      <c r="A1228" s="1" t="s">
        <v>4899</v>
      </c>
      <c r="B1228" s="12">
        <v>0</v>
      </c>
      <c r="C1228" s="1" t="s">
        <v>5761</v>
      </c>
      <c r="D1228" t="s">
        <v>5762</v>
      </c>
      <c r="E1228" t="s">
        <v>4627</v>
      </c>
      <c r="F1228" s="22">
        <v>0</v>
      </c>
      <c r="G1228" t="str">
        <f>IFERROR(_xlfn.CONCAT("(",ROUND(Tabela_prod_oc[[#This Row],[QTD]]/VLOOKUP(Tabela_prod_oc[[#This Row],[PRODUTO]],Tabela_QTD_PCT[],3,0),2), " ", VLOOKUP(Tabela_prod_oc[[#This Row],[PRODUTO]],Tabela_QTD_PCT[],2,0),")"),"")</f>
        <v>(0 PCT)</v>
      </c>
      <c r="H1228" s="1" t="str">
        <f>IFERROR((VLOOKUP(Tabela_prod_oc[[#This Row],[PRODUTO]],Tabela_QTD_PCT[],2,0)),"")</f>
        <v>PCT</v>
      </c>
      <c r="I1228" s="20">
        <f>IFERROR((ROUND(Tabela_prod_oc[[#This Row],[QTD]]/VLOOKUP(Tabela_prod_oc[[#This Row],[PRODUTO]],Tabela_QTD_PCT[],3,0),2)),"0")</f>
        <v>0</v>
      </c>
      <c r="J1228">
        <f>ROUNDUP(Tabela_prod_oc[[#This Row],[QTD DE PCT]],0)</f>
        <v>0</v>
      </c>
    </row>
    <row r="1229" spans="1:10" x14ac:dyDescent="0.3">
      <c r="A1229" s="1" t="s">
        <v>4898</v>
      </c>
      <c r="B1229" s="12">
        <v>0</v>
      </c>
      <c r="E1229" t="s">
        <v>4636</v>
      </c>
      <c r="F1229" s="22">
        <v>0</v>
      </c>
      <c r="G1229" t="str">
        <f>IFERROR(_xlfn.CONCAT("(",ROUND(Tabela_prod_oc[[#This Row],[QTD]]/VLOOKUP(Tabela_prod_oc[[#This Row],[PRODUTO]],Tabela_QTD_PCT[],3,0),2), " ", VLOOKUP(Tabela_prod_oc[[#This Row],[PRODUTO]],Tabela_QTD_PCT[],2,0),")"),"")</f>
        <v/>
      </c>
      <c r="H1229" s="1" t="str">
        <f>IFERROR((VLOOKUP(Tabela_prod_oc[[#This Row],[PRODUTO]],Tabela_QTD_PCT[],2,0)),"")</f>
        <v/>
      </c>
      <c r="I1229" s="20" t="str">
        <f>IFERROR((ROUND(Tabela_prod_oc[[#This Row],[QTD]]/VLOOKUP(Tabela_prod_oc[[#This Row],[PRODUTO]],Tabela_QTD_PCT[],3,0),2)),"0")</f>
        <v>0</v>
      </c>
      <c r="J1229">
        <f>ROUNDUP(Tabela_prod_oc[[#This Row],[QTD DE PCT]],0)</f>
        <v>0</v>
      </c>
    </row>
    <row r="1230" spans="1:10" x14ac:dyDescent="0.3">
      <c r="A1230" s="1" t="s">
        <v>4897</v>
      </c>
      <c r="B1230" s="12">
        <v>0</v>
      </c>
      <c r="E1230" t="s">
        <v>4636</v>
      </c>
      <c r="F1230" s="22">
        <v>0</v>
      </c>
      <c r="G1230" t="str">
        <f>IFERROR(_xlfn.CONCAT("(",ROUND(Tabela_prod_oc[[#This Row],[QTD]]/VLOOKUP(Tabela_prod_oc[[#This Row],[PRODUTO]],Tabela_QTD_PCT[],3,0),2), " ", VLOOKUP(Tabela_prod_oc[[#This Row],[PRODUTO]],Tabela_QTD_PCT[],2,0),")"),"")</f>
        <v/>
      </c>
      <c r="H1230" s="1" t="str">
        <f>IFERROR((VLOOKUP(Tabela_prod_oc[[#This Row],[PRODUTO]],Tabela_QTD_PCT[],2,0)),"")</f>
        <v/>
      </c>
      <c r="I1230" s="20" t="str">
        <f>IFERROR((ROUND(Tabela_prod_oc[[#This Row],[QTD]]/VLOOKUP(Tabela_prod_oc[[#This Row],[PRODUTO]],Tabela_QTD_PCT[],3,0),2)),"0")</f>
        <v>0</v>
      </c>
      <c r="J1230">
        <f>ROUNDUP(Tabela_prod_oc[[#This Row],[QTD DE PCT]],0)</f>
        <v>0</v>
      </c>
    </row>
    <row r="1231" spans="1:10" x14ac:dyDescent="0.3">
      <c r="A1231" s="1" t="s">
        <v>4896</v>
      </c>
      <c r="B1231" s="12">
        <v>0</v>
      </c>
      <c r="C1231" s="1" t="s">
        <v>5028</v>
      </c>
      <c r="D1231" t="s">
        <v>5726</v>
      </c>
      <c r="E1231" t="s">
        <v>4606</v>
      </c>
      <c r="F1231" s="22">
        <v>0</v>
      </c>
      <c r="G1231" t="str">
        <f>IFERROR(_xlfn.CONCAT("(",ROUND(Tabela_prod_oc[[#This Row],[QTD]]/VLOOKUP(Tabela_prod_oc[[#This Row],[PRODUTO]],Tabela_QTD_PCT[],3,0),2), " ", VLOOKUP(Tabela_prod_oc[[#This Row],[PRODUTO]],Tabela_QTD_PCT[],2,0),")"),"")</f>
        <v>(0 PCT)</v>
      </c>
      <c r="H1231" s="1" t="str">
        <f>IFERROR((VLOOKUP(Tabela_prod_oc[[#This Row],[PRODUTO]],Tabela_QTD_PCT[],2,0)),"")</f>
        <v>PCT</v>
      </c>
      <c r="I1231" s="20">
        <f>IFERROR((ROUND(Tabela_prod_oc[[#This Row],[QTD]]/VLOOKUP(Tabela_prod_oc[[#This Row],[PRODUTO]],Tabela_QTD_PCT[],3,0),2)),"0")</f>
        <v>0</v>
      </c>
      <c r="J1231">
        <f>ROUNDUP(Tabela_prod_oc[[#This Row],[QTD DE PCT]],0)</f>
        <v>0</v>
      </c>
    </row>
    <row r="1232" spans="1:10" x14ac:dyDescent="0.3">
      <c r="A1232" s="1" t="s">
        <v>4895</v>
      </c>
      <c r="B1232" s="12">
        <v>0</v>
      </c>
      <c r="C1232" s="1" t="s">
        <v>5716</v>
      </c>
      <c r="D1232" t="s">
        <v>5738</v>
      </c>
      <c r="E1232" t="s">
        <v>4609</v>
      </c>
      <c r="F1232" s="22">
        <v>0</v>
      </c>
      <c r="G1232" t="str">
        <f>IFERROR(_xlfn.CONCAT("(",ROUND(Tabela_prod_oc[[#This Row],[QTD]]/VLOOKUP(Tabela_prod_oc[[#This Row],[PRODUTO]],Tabela_QTD_PCT[],3,0),2), " ", VLOOKUP(Tabela_prod_oc[[#This Row],[PRODUTO]],Tabela_QTD_PCT[],2,0),")"),"")</f>
        <v>(0 CX)</v>
      </c>
      <c r="H1232" s="1" t="str">
        <f>IFERROR((VLOOKUP(Tabela_prod_oc[[#This Row],[PRODUTO]],Tabela_QTD_PCT[],2,0)),"")</f>
        <v>CX</v>
      </c>
      <c r="I1232" s="20">
        <f>IFERROR((ROUND(Tabela_prod_oc[[#This Row],[QTD]]/VLOOKUP(Tabela_prod_oc[[#This Row],[PRODUTO]],Tabela_QTD_PCT[],3,0),2)),"0")</f>
        <v>0</v>
      </c>
      <c r="J1232">
        <f>ROUNDUP(Tabela_prod_oc[[#This Row],[QTD DE PCT]],0)</f>
        <v>0</v>
      </c>
    </row>
    <row r="1233" spans="1:10" x14ac:dyDescent="0.3">
      <c r="A1233" s="1" t="s">
        <v>4894</v>
      </c>
      <c r="B1233" s="12">
        <v>0</v>
      </c>
      <c r="C1233" s="1" t="s">
        <v>5779</v>
      </c>
      <c r="D1233" t="s">
        <v>5780</v>
      </c>
      <c r="E1233" t="s">
        <v>4627</v>
      </c>
      <c r="F1233" s="22">
        <v>0</v>
      </c>
      <c r="G1233" t="str">
        <f>IFERROR(_xlfn.CONCAT("(",ROUND(Tabela_prod_oc[[#This Row],[QTD]]/VLOOKUP(Tabela_prod_oc[[#This Row],[PRODUTO]],Tabela_QTD_PCT[],3,0),2), " ", VLOOKUP(Tabela_prod_oc[[#This Row],[PRODUTO]],Tabela_QTD_PCT[],2,0),")"),"")</f>
        <v>(0 PCT)</v>
      </c>
      <c r="H1233" s="1" t="str">
        <f>IFERROR((VLOOKUP(Tabela_prod_oc[[#This Row],[PRODUTO]],Tabela_QTD_PCT[],2,0)),"")</f>
        <v>PCT</v>
      </c>
      <c r="I1233" s="20">
        <f>IFERROR((ROUND(Tabela_prod_oc[[#This Row],[QTD]]/VLOOKUP(Tabela_prod_oc[[#This Row],[PRODUTO]],Tabela_QTD_PCT[],3,0),2)),"0")</f>
        <v>0</v>
      </c>
      <c r="J1233">
        <f>ROUNDUP(Tabela_prod_oc[[#This Row],[QTD DE PCT]],0)</f>
        <v>0</v>
      </c>
    </row>
    <row r="1234" spans="1:10" x14ac:dyDescent="0.3">
      <c r="A1234" s="1" t="s">
        <v>4892</v>
      </c>
      <c r="B1234" s="12">
        <v>0</v>
      </c>
      <c r="C1234" s="1" t="s">
        <v>5035</v>
      </c>
      <c r="D1234" t="s">
        <v>5729</v>
      </c>
      <c r="E1234" t="s">
        <v>4627</v>
      </c>
      <c r="F1234" s="22">
        <v>0</v>
      </c>
      <c r="G1234" t="str">
        <f>IFERROR(_xlfn.CONCAT("(",ROUND(Tabela_prod_oc[[#This Row],[QTD]]/VLOOKUP(Tabela_prod_oc[[#This Row],[PRODUTO]],Tabela_QTD_PCT[],3,0),2), " ", VLOOKUP(Tabela_prod_oc[[#This Row],[PRODUTO]],Tabela_QTD_PCT[],2,0),")"),"")</f>
        <v>(0 PCT)</v>
      </c>
      <c r="H1234" s="1" t="str">
        <f>IFERROR((VLOOKUP(Tabela_prod_oc[[#This Row],[PRODUTO]],Tabela_QTD_PCT[],2,0)),"")</f>
        <v>PCT</v>
      </c>
      <c r="I1234" s="20">
        <f>IFERROR((ROUND(Tabela_prod_oc[[#This Row],[QTD]]/VLOOKUP(Tabela_prod_oc[[#This Row],[PRODUTO]],Tabela_QTD_PCT[],3,0),2)),"0")</f>
        <v>0</v>
      </c>
      <c r="J1234">
        <f>ROUNDUP(Tabela_prod_oc[[#This Row],[QTD DE PCT]],0)</f>
        <v>0</v>
      </c>
    </row>
    <row r="1235" spans="1:10" x14ac:dyDescent="0.3">
      <c r="A1235" s="1" t="s">
        <v>4891</v>
      </c>
      <c r="B1235" s="12">
        <v>0</v>
      </c>
      <c r="C1235" s="1" t="s">
        <v>5777</v>
      </c>
      <c r="D1235" t="s">
        <v>5778</v>
      </c>
      <c r="E1235" t="s">
        <v>4627</v>
      </c>
      <c r="F1235" s="22">
        <v>0</v>
      </c>
      <c r="G1235" t="str">
        <f>IFERROR(_xlfn.CONCAT("(",ROUND(Tabela_prod_oc[[#This Row],[QTD]]/VLOOKUP(Tabela_prod_oc[[#This Row],[PRODUTO]],Tabela_QTD_PCT[],3,0),2), " ", VLOOKUP(Tabela_prod_oc[[#This Row],[PRODUTO]],Tabela_QTD_PCT[],2,0),")"),"")</f>
        <v>(0 PCT)</v>
      </c>
      <c r="H1235" s="1" t="str">
        <f>IFERROR((VLOOKUP(Tabela_prod_oc[[#This Row],[PRODUTO]],Tabela_QTD_PCT[],2,0)),"")</f>
        <v>PCT</v>
      </c>
      <c r="I1235" s="20">
        <f>IFERROR((ROUND(Tabela_prod_oc[[#This Row],[QTD]]/VLOOKUP(Tabela_prod_oc[[#This Row],[PRODUTO]],Tabela_QTD_PCT[],3,0),2)),"0")</f>
        <v>0</v>
      </c>
      <c r="J1235">
        <f>ROUNDUP(Tabela_prod_oc[[#This Row],[QTD DE PCT]],0)</f>
        <v>0</v>
      </c>
    </row>
    <row r="1236" spans="1:10" x14ac:dyDescent="0.3">
      <c r="A1236" s="1" t="s">
        <v>4890</v>
      </c>
      <c r="B1236" s="12">
        <v>0</v>
      </c>
      <c r="C1236" s="1" t="s">
        <v>5025</v>
      </c>
      <c r="D1236" t="s">
        <v>5727</v>
      </c>
      <c r="E1236" t="s">
        <v>4606</v>
      </c>
      <c r="F1236" s="22">
        <v>0</v>
      </c>
      <c r="G1236" t="str">
        <f>IFERROR(_xlfn.CONCAT("(",ROUND(Tabela_prod_oc[[#This Row],[QTD]]/VLOOKUP(Tabela_prod_oc[[#This Row],[PRODUTO]],Tabela_QTD_PCT[],3,0),2), " ", VLOOKUP(Tabela_prod_oc[[#This Row],[PRODUTO]],Tabela_QTD_PCT[],2,0),")"),"")</f>
        <v>(0 PCT)</v>
      </c>
      <c r="H1236" s="1" t="str">
        <f>IFERROR((VLOOKUP(Tabela_prod_oc[[#This Row],[PRODUTO]],Tabela_QTD_PCT[],2,0)),"")</f>
        <v>PCT</v>
      </c>
      <c r="I1236" s="20">
        <f>IFERROR((ROUND(Tabela_prod_oc[[#This Row],[QTD]]/VLOOKUP(Tabela_prod_oc[[#This Row],[PRODUTO]],Tabela_QTD_PCT[],3,0),2)),"0")</f>
        <v>0</v>
      </c>
      <c r="J1236">
        <f>ROUNDUP(Tabela_prod_oc[[#This Row],[QTD DE PCT]],0)</f>
        <v>0</v>
      </c>
    </row>
    <row r="1237" spans="1:10" x14ac:dyDescent="0.3">
      <c r="A1237" s="1" t="s">
        <v>4889</v>
      </c>
      <c r="B1237" s="12">
        <v>0</v>
      </c>
      <c r="C1237" s="1" t="s">
        <v>5035</v>
      </c>
      <c r="D1237" t="s">
        <v>5729</v>
      </c>
      <c r="E1237" t="s">
        <v>4606</v>
      </c>
      <c r="F1237" s="22">
        <v>0</v>
      </c>
      <c r="G1237" t="str">
        <f>IFERROR(_xlfn.CONCAT("(",ROUND(Tabela_prod_oc[[#This Row],[QTD]]/VLOOKUP(Tabela_prod_oc[[#This Row],[PRODUTO]],Tabela_QTD_PCT[],3,0),2), " ", VLOOKUP(Tabela_prod_oc[[#This Row],[PRODUTO]],Tabela_QTD_PCT[],2,0),")"),"")</f>
        <v>(0 PCT)</v>
      </c>
      <c r="H1237" s="1" t="str">
        <f>IFERROR((VLOOKUP(Tabela_prod_oc[[#This Row],[PRODUTO]],Tabela_QTD_PCT[],2,0)),"")</f>
        <v>PCT</v>
      </c>
      <c r="I1237" s="20">
        <f>IFERROR((ROUND(Tabela_prod_oc[[#This Row],[QTD]]/VLOOKUP(Tabela_prod_oc[[#This Row],[PRODUTO]],Tabela_QTD_PCT[],3,0),2)),"0")</f>
        <v>0</v>
      </c>
      <c r="J1237">
        <f>ROUNDUP(Tabela_prod_oc[[#This Row],[QTD DE PCT]],0)</f>
        <v>0</v>
      </c>
    </row>
    <row r="1238" spans="1:10" x14ac:dyDescent="0.3">
      <c r="A1238" s="1" t="s">
        <v>4888</v>
      </c>
      <c r="B1238" s="12">
        <v>0</v>
      </c>
      <c r="C1238" s="1" t="s">
        <v>5712</v>
      </c>
      <c r="D1238" t="s">
        <v>5734</v>
      </c>
      <c r="E1238" t="s">
        <v>4604</v>
      </c>
      <c r="F1238" s="22">
        <v>0</v>
      </c>
      <c r="G1238" t="str">
        <f>IFERROR(_xlfn.CONCAT("(",ROUND(Tabela_prod_oc[[#This Row],[QTD]]/VLOOKUP(Tabela_prod_oc[[#This Row],[PRODUTO]],Tabela_QTD_PCT[],3,0),2), " ", VLOOKUP(Tabela_prod_oc[[#This Row],[PRODUTO]],Tabela_QTD_PCT[],2,0),")"),"")</f>
        <v>(0 PCT)</v>
      </c>
      <c r="H1238" s="1" t="str">
        <f>IFERROR((VLOOKUP(Tabela_prod_oc[[#This Row],[PRODUTO]],Tabela_QTD_PCT[],2,0)),"")</f>
        <v>PCT</v>
      </c>
      <c r="I1238" s="20">
        <f>IFERROR((ROUND(Tabela_prod_oc[[#This Row],[QTD]]/VLOOKUP(Tabela_prod_oc[[#This Row],[PRODUTO]],Tabela_QTD_PCT[],3,0),2)),"0")</f>
        <v>0</v>
      </c>
      <c r="J1238">
        <f>ROUNDUP(Tabela_prod_oc[[#This Row],[QTD DE PCT]],0)</f>
        <v>0</v>
      </c>
    </row>
    <row r="1239" spans="1:10" x14ac:dyDescent="0.3">
      <c r="A1239" s="1" t="s">
        <v>4887</v>
      </c>
      <c r="B1239" s="12">
        <v>0</v>
      </c>
      <c r="C1239" s="1" t="s">
        <v>5025</v>
      </c>
      <c r="D1239" t="s">
        <v>5727</v>
      </c>
      <c r="E1239" t="s">
        <v>4604</v>
      </c>
      <c r="F1239" s="22">
        <v>0</v>
      </c>
      <c r="G1239" t="str">
        <f>IFERROR(_xlfn.CONCAT("(",ROUND(Tabela_prod_oc[[#This Row],[QTD]]/VLOOKUP(Tabela_prod_oc[[#This Row],[PRODUTO]],Tabela_QTD_PCT[],3,0),2), " ", VLOOKUP(Tabela_prod_oc[[#This Row],[PRODUTO]],Tabela_QTD_PCT[],2,0),")"),"")</f>
        <v>(0 PCT)</v>
      </c>
      <c r="H1239" s="1" t="str">
        <f>IFERROR((VLOOKUP(Tabela_prod_oc[[#This Row],[PRODUTO]],Tabela_QTD_PCT[],2,0)),"")</f>
        <v>PCT</v>
      </c>
      <c r="I1239" s="20">
        <f>IFERROR((ROUND(Tabela_prod_oc[[#This Row],[QTD]]/VLOOKUP(Tabela_prod_oc[[#This Row],[PRODUTO]],Tabela_QTD_PCT[],3,0),2)),"0")</f>
        <v>0</v>
      </c>
      <c r="J1239">
        <f>ROUNDUP(Tabela_prod_oc[[#This Row],[QTD DE PCT]],0)</f>
        <v>0</v>
      </c>
    </row>
    <row r="1240" spans="1:10" x14ac:dyDescent="0.3">
      <c r="A1240" s="1" t="s">
        <v>4886</v>
      </c>
      <c r="B1240" s="12">
        <v>0</v>
      </c>
      <c r="C1240" s="1" t="s">
        <v>5744</v>
      </c>
      <c r="D1240" t="s">
        <v>5745</v>
      </c>
      <c r="E1240" t="s">
        <v>4606</v>
      </c>
      <c r="F1240" s="22">
        <v>0</v>
      </c>
      <c r="G1240" t="str">
        <f>IFERROR(_xlfn.CONCAT("(",ROUND(Tabela_prod_oc[[#This Row],[QTD]]/VLOOKUP(Tabela_prod_oc[[#This Row],[PRODUTO]],Tabela_QTD_PCT[],3,0),2), " ", VLOOKUP(Tabela_prod_oc[[#This Row],[PRODUTO]],Tabela_QTD_PCT[],2,0),")"),"")</f>
        <v>(0 PCT)</v>
      </c>
      <c r="H1240" s="1" t="str">
        <f>IFERROR((VLOOKUP(Tabela_prod_oc[[#This Row],[PRODUTO]],Tabela_QTD_PCT[],2,0)),"")</f>
        <v>PCT</v>
      </c>
      <c r="I1240" s="20">
        <f>IFERROR((ROUND(Tabela_prod_oc[[#This Row],[QTD]]/VLOOKUP(Tabela_prod_oc[[#This Row],[PRODUTO]],Tabela_QTD_PCT[],3,0),2)),"0")</f>
        <v>0</v>
      </c>
      <c r="J1240">
        <f>ROUNDUP(Tabela_prod_oc[[#This Row],[QTD DE PCT]],0)</f>
        <v>0</v>
      </c>
    </row>
    <row r="1241" spans="1:10" x14ac:dyDescent="0.3">
      <c r="A1241" s="1" t="s">
        <v>4885</v>
      </c>
      <c r="B1241" s="12">
        <v>0</v>
      </c>
      <c r="C1241" s="1" t="s">
        <v>5807</v>
      </c>
      <c r="D1241" t="s">
        <v>5808</v>
      </c>
      <c r="E1241" t="s">
        <v>4624</v>
      </c>
      <c r="F1241" s="22">
        <v>0</v>
      </c>
      <c r="G1241" t="str">
        <f>IFERROR(_xlfn.CONCAT("(",ROUND(Tabela_prod_oc[[#This Row],[QTD]]/VLOOKUP(Tabela_prod_oc[[#This Row],[PRODUTO]],Tabela_QTD_PCT[],3,0),2), " ", VLOOKUP(Tabela_prod_oc[[#This Row],[PRODUTO]],Tabela_QTD_PCT[],2,0),")"),"")</f>
        <v>(0 PCT)</v>
      </c>
      <c r="H1241" s="1" t="str">
        <f>IFERROR((VLOOKUP(Tabela_prod_oc[[#This Row],[PRODUTO]],Tabela_QTD_PCT[],2,0)),"")</f>
        <v>PCT</v>
      </c>
      <c r="I1241" s="20">
        <f>IFERROR((ROUND(Tabela_prod_oc[[#This Row],[QTD]]/VLOOKUP(Tabela_prod_oc[[#This Row],[PRODUTO]],Tabela_QTD_PCT[],3,0),2)),"0")</f>
        <v>0</v>
      </c>
      <c r="J1241">
        <f>ROUNDUP(Tabela_prod_oc[[#This Row],[QTD DE PCT]],0)</f>
        <v>0</v>
      </c>
    </row>
    <row r="1242" spans="1:10" x14ac:dyDescent="0.3">
      <c r="A1242" s="1" t="s">
        <v>4884</v>
      </c>
      <c r="B1242" s="12">
        <v>0</v>
      </c>
      <c r="C1242" s="1" t="s">
        <v>5025</v>
      </c>
      <c r="D1242" t="s">
        <v>5727</v>
      </c>
      <c r="E1242" t="s">
        <v>4609</v>
      </c>
      <c r="F1242" s="22">
        <v>0</v>
      </c>
      <c r="G1242" t="str">
        <f>IFERROR(_xlfn.CONCAT("(",ROUND(Tabela_prod_oc[[#This Row],[QTD]]/VLOOKUP(Tabela_prod_oc[[#This Row],[PRODUTO]],Tabela_QTD_PCT[],3,0),2), " ", VLOOKUP(Tabela_prod_oc[[#This Row],[PRODUTO]],Tabela_QTD_PCT[],2,0),")"),"")</f>
        <v>(0 PCT)</v>
      </c>
      <c r="H1242" s="1" t="str">
        <f>IFERROR((VLOOKUP(Tabela_prod_oc[[#This Row],[PRODUTO]],Tabela_QTD_PCT[],2,0)),"")</f>
        <v>PCT</v>
      </c>
      <c r="I1242" s="20">
        <f>IFERROR((ROUND(Tabela_prod_oc[[#This Row],[QTD]]/VLOOKUP(Tabela_prod_oc[[#This Row],[PRODUTO]],Tabela_QTD_PCT[],3,0),2)),"0")</f>
        <v>0</v>
      </c>
      <c r="J1242">
        <f>ROUNDUP(Tabela_prod_oc[[#This Row],[QTD DE PCT]],0)</f>
        <v>0</v>
      </c>
    </row>
    <row r="1243" spans="1:10" x14ac:dyDescent="0.3">
      <c r="A1243" s="1" t="s">
        <v>4883</v>
      </c>
      <c r="B1243" s="12">
        <v>0</v>
      </c>
      <c r="C1243" s="1" t="s">
        <v>5712</v>
      </c>
      <c r="D1243" t="s">
        <v>5734</v>
      </c>
      <c r="E1243" t="s">
        <v>4604</v>
      </c>
      <c r="F1243" s="22">
        <v>0</v>
      </c>
      <c r="G1243" t="str">
        <f>IFERROR(_xlfn.CONCAT("(",ROUND(Tabela_prod_oc[[#This Row],[QTD]]/VLOOKUP(Tabela_prod_oc[[#This Row],[PRODUTO]],Tabela_QTD_PCT[],3,0),2), " ", VLOOKUP(Tabela_prod_oc[[#This Row],[PRODUTO]],Tabela_QTD_PCT[],2,0),")"),"")</f>
        <v>(0 PCT)</v>
      </c>
      <c r="H1243" s="1" t="str">
        <f>IFERROR((VLOOKUP(Tabela_prod_oc[[#This Row],[PRODUTO]],Tabela_QTD_PCT[],2,0)),"")</f>
        <v>PCT</v>
      </c>
      <c r="I1243" s="20">
        <f>IFERROR((ROUND(Tabela_prod_oc[[#This Row],[QTD]]/VLOOKUP(Tabela_prod_oc[[#This Row],[PRODUTO]],Tabela_QTD_PCT[],3,0),2)),"0")</f>
        <v>0</v>
      </c>
      <c r="J1243">
        <f>ROUNDUP(Tabela_prod_oc[[#This Row],[QTD DE PCT]],0)</f>
        <v>0</v>
      </c>
    </row>
    <row r="1244" spans="1:10" x14ac:dyDescent="0.3">
      <c r="A1244" s="1" t="s">
        <v>4882</v>
      </c>
      <c r="B1244" s="12">
        <v>0</v>
      </c>
      <c r="C1244" s="1" t="s">
        <v>5028</v>
      </c>
      <c r="D1244" t="s">
        <v>5726</v>
      </c>
      <c r="E1244" t="s">
        <v>4627</v>
      </c>
      <c r="F1244" s="22">
        <v>0</v>
      </c>
      <c r="G1244" t="str">
        <f>IFERROR(_xlfn.CONCAT("(",ROUND(Tabela_prod_oc[[#This Row],[QTD]]/VLOOKUP(Tabela_prod_oc[[#This Row],[PRODUTO]],Tabela_QTD_PCT[],3,0),2), " ", VLOOKUP(Tabela_prod_oc[[#This Row],[PRODUTO]],Tabela_QTD_PCT[],2,0),")"),"")</f>
        <v>(0 PCT)</v>
      </c>
      <c r="H1244" s="1" t="str">
        <f>IFERROR((VLOOKUP(Tabela_prod_oc[[#This Row],[PRODUTO]],Tabela_QTD_PCT[],2,0)),"")</f>
        <v>PCT</v>
      </c>
      <c r="I1244" s="20">
        <f>IFERROR((ROUND(Tabela_prod_oc[[#This Row],[QTD]]/VLOOKUP(Tabela_prod_oc[[#This Row],[PRODUTO]],Tabela_QTD_PCT[],3,0),2)),"0")</f>
        <v>0</v>
      </c>
      <c r="J1244">
        <f>ROUNDUP(Tabela_prod_oc[[#This Row],[QTD DE PCT]],0)</f>
        <v>0</v>
      </c>
    </row>
    <row r="1245" spans="1:10" x14ac:dyDescent="0.3">
      <c r="A1245" s="1" t="s">
        <v>4881</v>
      </c>
      <c r="B1245" s="12">
        <v>0</v>
      </c>
      <c r="C1245" s="1" t="s">
        <v>5025</v>
      </c>
      <c r="D1245" t="s">
        <v>5727</v>
      </c>
      <c r="E1245" t="s">
        <v>4606</v>
      </c>
      <c r="F1245" s="22">
        <v>0</v>
      </c>
      <c r="G1245" t="str">
        <f>IFERROR(_xlfn.CONCAT("(",ROUND(Tabela_prod_oc[[#This Row],[QTD]]/VLOOKUP(Tabela_prod_oc[[#This Row],[PRODUTO]],Tabela_QTD_PCT[],3,0),2), " ", VLOOKUP(Tabela_prod_oc[[#This Row],[PRODUTO]],Tabela_QTD_PCT[],2,0),")"),"")</f>
        <v>(0 PCT)</v>
      </c>
      <c r="H1245" s="1" t="str">
        <f>IFERROR((VLOOKUP(Tabela_prod_oc[[#This Row],[PRODUTO]],Tabela_QTD_PCT[],2,0)),"")</f>
        <v>PCT</v>
      </c>
      <c r="I1245" s="20">
        <f>IFERROR((ROUND(Tabela_prod_oc[[#This Row],[QTD]]/VLOOKUP(Tabela_prod_oc[[#This Row],[PRODUTO]],Tabela_QTD_PCT[],3,0),2)),"0")</f>
        <v>0</v>
      </c>
      <c r="J1245">
        <f>ROUNDUP(Tabela_prod_oc[[#This Row],[QTD DE PCT]],0)</f>
        <v>0</v>
      </c>
    </row>
    <row r="1246" spans="1:10" x14ac:dyDescent="0.3">
      <c r="A1246" s="1" t="s">
        <v>4880</v>
      </c>
      <c r="B1246" s="12">
        <v>0</v>
      </c>
      <c r="E1246" t="s">
        <v>4630</v>
      </c>
      <c r="F1246" s="22">
        <v>0</v>
      </c>
      <c r="G1246" t="str">
        <f>IFERROR(_xlfn.CONCAT("(",ROUND(Tabela_prod_oc[[#This Row],[QTD]]/VLOOKUP(Tabela_prod_oc[[#This Row],[PRODUTO]],Tabela_QTD_PCT[],3,0),2), " ", VLOOKUP(Tabela_prod_oc[[#This Row],[PRODUTO]],Tabela_QTD_PCT[],2,0),")"),"")</f>
        <v/>
      </c>
      <c r="H1246" s="1" t="str">
        <f>IFERROR((VLOOKUP(Tabela_prod_oc[[#This Row],[PRODUTO]],Tabela_QTD_PCT[],2,0)),"")</f>
        <v/>
      </c>
      <c r="I1246" s="20" t="str">
        <f>IFERROR((ROUND(Tabela_prod_oc[[#This Row],[QTD]]/VLOOKUP(Tabela_prod_oc[[#This Row],[PRODUTO]],Tabela_QTD_PCT[],3,0),2)),"0")</f>
        <v>0</v>
      </c>
      <c r="J1246">
        <f>ROUNDUP(Tabela_prod_oc[[#This Row],[QTD DE PCT]],0)</f>
        <v>0</v>
      </c>
    </row>
    <row r="1247" spans="1:10" x14ac:dyDescent="0.3">
      <c r="A1247" s="1" t="s">
        <v>4879</v>
      </c>
      <c r="B1247" s="12">
        <v>0</v>
      </c>
      <c r="C1247" s="1" t="s">
        <v>5035</v>
      </c>
      <c r="D1247" t="s">
        <v>5729</v>
      </c>
      <c r="E1247" t="s">
        <v>4609</v>
      </c>
      <c r="F1247" s="22">
        <v>0</v>
      </c>
      <c r="G1247" t="str">
        <f>IFERROR(_xlfn.CONCAT("(",ROUND(Tabela_prod_oc[[#This Row],[QTD]]/VLOOKUP(Tabela_prod_oc[[#This Row],[PRODUTO]],Tabela_QTD_PCT[],3,0),2), " ", VLOOKUP(Tabela_prod_oc[[#This Row],[PRODUTO]],Tabela_QTD_PCT[],2,0),")"),"")</f>
        <v>(0 PCT)</v>
      </c>
      <c r="H1247" s="1" t="str">
        <f>IFERROR((VLOOKUP(Tabela_prod_oc[[#This Row],[PRODUTO]],Tabela_QTD_PCT[],2,0)),"")</f>
        <v>PCT</v>
      </c>
      <c r="I1247" s="20">
        <f>IFERROR((ROUND(Tabela_prod_oc[[#This Row],[QTD]]/VLOOKUP(Tabela_prod_oc[[#This Row],[PRODUTO]],Tabela_QTD_PCT[],3,0),2)),"0")</f>
        <v>0</v>
      </c>
      <c r="J1247">
        <f>ROUNDUP(Tabela_prod_oc[[#This Row],[QTD DE PCT]],0)</f>
        <v>0</v>
      </c>
    </row>
    <row r="1248" spans="1:10" x14ac:dyDescent="0.3">
      <c r="A1248" s="1" t="s">
        <v>4878</v>
      </c>
      <c r="B1248" s="12">
        <v>0</v>
      </c>
      <c r="E1248" t="s">
        <v>4636</v>
      </c>
      <c r="F1248" s="22">
        <v>0</v>
      </c>
      <c r="G1248" t="str">
        <f>IFERROR(_xlfn.CONCAT("(",ROUND(Tabela_prod_oc[[#This Row],[QTD]]/VLOOKUP(Tabela_prod_oc[[#This Row],[PRODUTO]],Tabela_QTD_PCT[],3,0),2), " ", VLOOKUP(Tabela_prod_oc[[#This Row],[PRODUTO]],Tabela_QTD_PCT[],2,0),")"),"")</f>
        <v/>
      </c>
      <c r="H1248" s="1" t="str">
        <f>IFERROR((VLOOKUP(Tabela_prod_oc[[#This Row],[PRODUTO]],Tabela_QTD_PCT[],2,0)),"")</f>
        <v/>
      </c>
      <c r="I1248" s="20" t="str">
        <f>IFERROR((ROUND(Tabela_prod_oc[[#This Row],[QTD]]/VLOOKUP(Tabela_prod_oc[[#This Row],[PRODUTO]],Tabela_QTD_PCT[],3,0),2)),"0")</f>
        <v>0</v>
      </c>
      <c r="J1248">
        <f>ROUNDUP(Tabela_prod_oc[[#This Row],[QTD DE PCT]],0)</f>
        <v>0</v>
      </c>
    </row>
    <row r="1249" spans="1:10" x14ac:dyDescent="0.3">
      <c r="A1249" s="1" t="s">
        <v>4877</v>
      </c>
      <c r="B1249" s="12">
        <v>0</v>
      </c>
      <c r="C1249" s="1" t="s">
        <v>5030</v>
      </c>
      <c r="D1249" t="s">
        <v>5731</v>
      </c>
      <c r="E1249" t="s">
        <v>4606</v>
      </c>
      <c r="F1249" s="22">
        <v>0</v>
      </c>
      <c r="G1249" t="str">
        <f>IFERROR(_xlfn.CONCAT("(",ROUND(Tabela_prod_oc[[#This Row],[QTD]]/VLOOKUP(Tabela_prod_oc[[#This Row],[PRODUTO]],Tabela_QTD_PCT[],3,0),2), " ", VLOOKUP(Tabela_prod_oc[[#This Row],[PRODUTO]],Tabela_QTD_PCT[],2,0),")"),"")</f>
        <v>(0 PCT)</v>
      </c>
      <c r="H1249" s="1" t="str">
        <f>IFERROR((VLOOKUP(Tabela_prod_oc[[#This Row],[PRODUTO]],Tabela_QTD_PCT[],2,0)),"")</f>
        <v>PCT</v>
      </c>
      <c r="I1249" s="20">
        <f>IFERROR((ROUND(Tabela_prod_oc[[#This Row],[QTD]]/VLOOKUP(Tabela_prod_oc[[#This Row],[PRODUTO]],Tabela_QTD_PCT[],3,0),2)),"0")</f>
        <v>0</v>
      </c>
      <c r="J1249">
        <f>ROUNDUP(Tabela_prod_oc[[#This Row],[QTD DE PCT]],0)</f>
        <v>0</v>
      </c>
    </row>
    <row r="1250" spans="1:10" x14ac:dyDescent="0.3">
      <c r="A1250" s="1" t="s">
        <v>4876</v>
      </c>
      <c r="B1250" s="12">
        <v>0</v>
      </c>
      <c r="E1250" t="s">
        <v>4636</v>
      </c>
      <c r="F1250" s="22">
        <v>0</v>
      </c>
      <c r="G1250" t="str">
        <f>IFERROR(_xlfn.CONCAT("(",ROUND(Tabela_prod_oc[[#This Row],[QTD]]/VLOOKUP(Tabela_prod_oc[[#This Row],[PRODUTO]],Tabela_QTD_PCT[],3,0),2), " ", VLOOKUP(Tabela_prod_oc[[#This Row],[PRODUTO]],Tabela_QTD_PCT[],2,0),")"),"")</f>
        <v/>
      </c>
      <c r="H1250" s="1" t="str">
        <f>IFERROR((VLOOKUP(Tabela_prod_oc[[#This Row],[PRODUTO]],Tabela_QTD_PCT[],2,0)),"")</f>
        <v/>
      </c>
      <c r="I1250" s="20" t="str">
        <f>IFERROR((ROUND(Tabela_prod_oc[[#This Row],[QTD]]/VLOOKUP(Tabela_prod_oc[[#This Row],[PRODUTO]],Tabela_QTD_PCT[],3,0),2)),"0")</f>
        <v>0</v>
      </c>
      <c r="J1250">
        <f>ROUNDUP(Tabela_prod_oc[[#This Row],[QTD DE PCT]],0)</f>
        <v>0</v>
      </c>
    </row>
    <row r="1251" spans="1:10" x14ac:dyDescent="0.3">
      <c r="A1251" s="1" t="s">
        <v>4875</v>
      </c>
      <c r="B1251" s="12">
        <v>0</v>
      </c>
      <c r="E1251" t="s">
        <v>4624</v>
      </c>
      <c r="F1251" s="22">
        <v>0</v>
      </c>
      <c r="G1251" t="str">
        <f>IFERROR(_xlfn.CONCAT("(",ROUND(Tabela_prod_oc[[#This Row],[QTD]]/VLOOKUP(Tabela_prod_oc[[#This Row],[PRODUTO]],Tabela_QTD_PCT[],3,0),2), " ", VLOOKUP(Tabela_prod_oc[[#This Row],[PRODUTO]],Tabela_QTD_PCT[],2,0),")"),"")</f>
        <v/>
      </c>
      <c r="H1251" s="1" t="str">
        <f>IFERROR((VLOOKUP(Tabela_prod_oc[[#This Row],[PRODUTO]],Tabela_QTD_PCT[],2,0)),"")</f>
        <v/>
      </c>
      <c r="I1251" s="20" t="str">
        <f>IFERROR((ROUND(Tabela_prod_oc[[#This Row],[QTD]]/VLOOKUP(Tabela_prod_oc[[#This Row],[PRODUTO]],Tabela_QTD_PCT[],3,0),2)),"0")</f>
        <v>0</v>
      </c>
      <c r="J1251">
        <f>ROUNDUP(Tabela_prod_oc[[#This Row],[QTD DE PCT]],0)</f>
        <v>0</v>
      </c>
    </row>
    <row r="1252" spans="1:10" x14ac:dyDescent="0.3">
      <c r="A1252" s="1" t="s">
        <v>4874</v>
      </c>
      <c r="B1252" s="12">
        <v>0</v>
      </c>
      <c r="C1252" s="1" t="s">
        <v>5714</v>
      </c>
      <c r="D1252" t="s">
        <v>5736</v>
      </c>
      <c r="E1252" t="s">
        <v>4607</v>
      </c>
      <c r="F1252" s="22">
        <v>0</v>
      </c>
      <c r="G1252" t="str">
        <f>IFERROR(_xlfn.CONCAT("(",ROUND(Tabela_prod_oc[[#This Row],[QTD]]/VLOOKUP(Tabela_prod_oc[[#This Row],[PRODUTO]],Tabela_QTD_PCT[],3,0),2), " ", VLOOKUP(Tabela_prod_oc[[#This Row],[PRODUTO]],Tabela_QTD_PCT[],2,0),")"),"")</f>
        <v>(0 PCT)</v>
      </c>
      <c r="H1252" s="1" t="str">
        <f>IFERROR((VLOOKUP(Tabela_prod_oc[[#This Row],[PRODUTO]],Tabela_QTD_PCT[],2,0)),"")</f>
        <v>PCT</v>
      </c>
      <c r="I1252" s="20">
        <f>IFERROR((ROUND(Tabela_prod_oc[[#This Row],[QTD]]/VLOOKUP(Tabela_prod_oc[[#This Row],[PRODUTO]],Tabela_QTD_PCT[],3,0),2)),"0")</f>
        <v>0</v>
      </c>
      <c r="J1252">
        <f>ROUNDUP(Tabela_prod_oc[[#This Row],[QTD DE PCT]],0)</f>
        <v>0</v>
      </c>
    </row>
    <row r="1253" spans="1:10" x14ac:dyDescent="0.3">
      <c r="A1253" s="1" t="s">
        <v>4873</v>
      </c>
      <c r="B1253" s="12">
        <v>0</v>
      </c>
      <c r="C1253" s="1" t="s">
        <v>5042</v>
      </c>
      <c r="D1253" t="s">
        <v>5730</v>
      </c>
      <c r="E1253" t="s">
        <v>4606</v>
      </c>
      <c r="F1253" s="22">
        <v>0</v>
      </c>
      <c r="G1253" t="str">
        <f>IFERROR(_xlfn.CONCAT("(",ROUND(Tabela_prod_oc[[#This Row],[QTD]]/VLOOKUP(Tabela_prod_oc[[#This Row],[PRODUTO]],Tabela_QTD_PCT[],3,0),2), " ", VLOOKUP(Tabela_prod_oc[[#This Row],[PRODUTO]],Tabela_QTD_PCT[],2,0),")"),"")</f>
        <v>(0 PCT)</v>
      </c>
      <c r="H1253" s="1" t="str">
        <f>IFERROR((VLOOKUP(Tabela_prod_oc[[#This Row],[PRODUTO]],Tabela_QTD_PCT[],2,0)),"")</f>
        <v>PCT</v>
      </c>
      <c r="I1253" s="20">
        <f>IFERROR((ROUND(Tabela_prod_oc[[#This Row],[QTD]]/VLOOKUP(Tabela_prod_oc[[#This Row],[PRODUTO]],Tabela_QTD_PCT[],3,0),2)),"0")</f>
        <v>0</v>
      </c>
      <c r="J1253">
        <f>ROUNDUP(Tabela_prod_oc[[#This Row],[QTD DE PCT]],0)</f>
        <v>0</v>
      </c>
    </row>
    <row r="1254" spans="1:10" x14ac:dyDescent="0.3">
      <c r="A1254" s="1" t="s">
        <v>4872</v>
      </c>
      <c r="B1254" s="12">
        <v>0</v>
      </c>
      <c r="E1254" t="s">
        <v>4630</v>
      </c>
      <c r="F1254" s="22">
        <v>0</v>
      </c>
      <c r="G1254" t="str">
        <f>IFERROR(_xlfn.CONCAT("(",ROUND(Tabela_prod_oc[[#This Row],[QTD]]/VLOOKUP(Tabela_prod_oc[[#This Row],[PRODUTO]],Tabela_QTD_PCT[],3,0),2), " ", VLOOKUP(Tabela_prod_oc[[#This Row],[PRODUTO]],Tabela_QTD_PCT[],2,0),")"),"")</f>
        <v/>
      </c>
      <c r="H1254" s="1" t="str">
        <f>IFERROR((VLOOKUP(Tabela_prod_oc[[#This Row],[PRODUTO]],Tabela_QTD_PCT[],2,0)),"")</f>
        <v/>
      </c>
      <c r="I1254" s="20" t="str">
        <f>IFERROR((ROUND(Tabela_prod_oc[[#This Row],[QTD]]/VLOOKUP(Tabela_prod_oc[[#This Row],[PRODUTO]],Tabela_QTD_PCT[],3,0),2)),"0")</f>
        <v>0</v>
      </c>
      <c r="J1254">
        <f>ROUNDUP(Tabela_prod_oc[[#This Row],[QTD DE PCT]],0)</f>
        <v>0</v>
      </c>
    </row>
    <row r="1255" spans="1:10" x14ac:dyDescent="0.3">
      <c r="A1255" s="1" t="s">
        <v>4871</v>
      </c>
      <c r="B1255" s="12">
        <v>0</v>
      </c>
      <c r="E1255" t="s">
        <v>4630</v>
      </c>
      <c r="F1255" s="22">
        <v>0</v>
      </c>
      <c r="G1255" t="str">
        <f>IFERROR(_xlfn.CONCAT("(",ROUND(Tabela_prod_oc[[#This Row],[QTD]]/VLOOKUP(Tabela_prod_oc[[#This Row],[PRODUTO]],Tabela_QTD_PCT[],3,0),2), " ", VLOOKUP(Tabela_prod_oc[[#This Row],[PRODUTO]],Tabela_QTD_PCT[],2,0),")"),"")</f>
        <v/>
      </c>
      <c r="H1255" s="1" t="str">
        <f>IFERROR((VLOOKUP(Tabela_prod_oc[[#This Row],[PRODUTO]],Tabela_QTD_PCT[],2,0)),"")</f>
        <v/>
      </c>
      <c r="I1255" s="20" t="str">
        <f>IFERROR((ROUND(Tabela_prod_oc[[#This Row],[QTD]]/VLOOKUP(Tabela_prod_oc[[#This Row],[PRODUTO]],Tabela_QTD_PCT[],3,0),2)),"0")</f>
        <v>0</v>
      </c>
      <c r="J1255">
        <f>ROUNDUP(Tabela_prod_oc[[#This Row],[QTD DE PCT]],0)</f>
        <v>0</v>
      </c>
    </row>
    <row r="1256" spans="1:10" x14ac:dyDescent="0.3">
      <c r="A1256" s="1" t="s">
        <v>4870</v>
      </c>
      <c r="B1256" s="12">
        <v>0</v>
      </c>
      <c r="E1256" t="s">
        <v>4638</v>
      </c>
      <c r="F1256" s="22">
        <v>0</v>
      </c>
      <c r="G1256" t="str">
        <f>IFERROR(_xlfn.CONCAT("(",ROUND(Tabela_prod_oc[[#This Row],[QTD]]/VLOOKUP(Tabela_prod_oc[[#This Row],[PRODUTO]],Tabela_QTD_PCT[],3,0),2), " ", VLOOKUP(Tabela_prod_oc[[#This Row],[PRODUTO]],Tabela_QTD_PCT[],2,0),")"),"")</f>
        <v/>
      </c>
      <c r="H1256" s="1" t="str">
        <f>IFERROR((VLOOKUP(Tabela_prod_oc[[#This Row],[PRODUTO]],Tabela_QTD_PCT[],2,0)),"")</f>
        <v/>
      </c>
      <c r="I1256" s="20" t="str">
        <f>IFERROR((ROUND(Tabela_prod_oc[[#This Row],[QTD]]/VLOOKUP(Tabela_prod_oc[[#This Row],[PRODUTO]],Tabela_QTD_PCT[],3,0),2)),"0")</f>
        <v>0</v>
      </c>
      <c r="J1256">
        <f>ROUNDUP(Tabela_prod_oc[[#This Row],[QTD DE PCT]],0)</f>
        <v>0</v>
      </c>
    </row>
    <row r="1257" spans="1:10" x14ac:dyDescent="0.3">
      <c r="A1257" s="1" t="s">
        <v>4869</v>
      </c>
      <c r="B1257" s="12">
        <v>0</v>
      </c>
      <c r="C1257" s="1" t="s">
        <v>5714</v>
      </c>
      <c r="D1257" t="s">
        <v>5736</v>
      </c>
      <c r="E1257" t="s">
        <v>4607</v>
      </c>
      <c r="F1257" s="22">
        <v>0</v>
      </c>
      <c r="G1257" t="str">
        <f>IFERROR(_xlfn.CONCAT("(",ROUND(Tabela_prod_oc[[#This Row],[QTD]]/VLOOKUP(Tabela_prod_oc[[#This Row],[PRODUTO]],Tabela_QTD_PCT[],3,0),2), " ", VLOOKUP(Tabela_prod_oc[[#This Row],[PRODUTO]],Tabela_QTD_PCT[],2,0),")"),"")</f>
        <v>(0 PCT)</v>
      </c>
      <c r="H1257" s="1" t="str">
        <f>IFERROR((VLOOKUP(Tabela_prod_oc[[#This Row],[PRODUTO]],Tabela_QTD_PCT[],2,0)),"")</f>
        <v>PCT</v>
      </c>
      <c r="I1257" s="20">
        <f>IFERROR((ROUND(Tabela_prod_oc[[#This Row],[QTD]]/VLOOKUP(Tabela_prod_oc[[#This Row],[PRODUTO]],Tabela_QTD_PCT[],3,0),2)),"0")</f>
        <v>0</v>
      </c>
      <c r="J1257">
        <f>ROUNDUP(Tabela_prod_oc[[#This Row],[QTD DE PCT]],0)</f>
        <v>0</v>
      </c>
    </row>
    <row r="1258" spans="1:10" x14ac:dyDescent="0.3">
      <c r="A1258" s="1" t="s">
        <v>4868</v>
      </c>
      <c r="B1258" s="12">
        <v>0</v>
      </c>
      <c r="E1258" t="s">
        <v>4616</v>
      </c>
      <c r="F1258" s="22">
        <v>0</v>
      </c>
      <c r="G1258" t="str">
        <f>IFERROR(_xlfn.CONCAT("(",ROUND(Tabela_prod_oc[[#This Row],[QTD]]/VLOOKUP(Tabela_prod_oc[[#This Row],[PRODUTO]],Tabela_QTD_PCT[],3,0),2), " ", VLOOKUP(Tabela_prod_oc[[#This Row],[PRODUTO]],Tabela_QTD_PCT[],2,0),")"),"")</f>
        <v/>
      </c>
      <c r="H1258" s="1" t="str">
        <f>IFERROR((VLOOKUP(Tabela_prod_oc[[#This Row],[PRODUTO]],Tabela_QTD_PCT[],2,0)),"")</f>
        <v/>
      </c>
      <c r="I1258" s="20" t="str">
        <f>IFERROR((ROUND(Tabela_prod_oc[[#This Row],[QTD]]/VLOOKUP(Tabela_prod_oc[[#This Row],[PRODUTO]],Tabela_QTD_PCT[],3,0),2)),"0")</f>
        <v>0</v>
      </c>
      <c r="J1258">
        <f>ROUNDUP(Tabela_prod_oc[[#This Row],[QTD DE PCT]],0)</f>
        <v>0</v>
      </c>
    </row>
    <row r="1259" spans="1:10" x14ac:dyDescent="0.3">
      <c r="A1259" s="1" t="s">
        <v>4867</v>
      </c>
      <c r="B1259" s="12">
        <v>0</v>
      </c>
      <c r="C1259" s="1" t="s">
        <v>5025</v>
      </c>
      <c r="D1259" t="s">
        <v>5727</v>
      </c>
      <c r="E1259" t="s">
        <v>4607</v>
      </c>
      <c r="F1259" s="22">
        <v>0</v>
      </c>
      <c r="G1259" t="str">
        <f>IFERROR(_xlfn.CONCAT("(",ROUND(Tabela_prod_oc[[#This Row],[QTD]]/VLOOKUP(Tabela_prod_oc[[#This Row],[PRODUTO]],Tabela_QTD_PCT[],3,0),2), " ", VLOOKUP(Tabela_prod_oc[[#This Row],[PRODUTO]],Tabela_QTD_PCT[],2,0),")"),"")</f>
        <v>(0 PCT)</v>
      </c>
      <c r="H1259" s="1" t="str">
        <f>IFERROR((VLOOKUP(Tabela_prod_oc[[#This Row],[PRODUTO]],Tabela_QTD_PCT[],2,0)),"")</f>
        <v>PCT</v>
      </c>
      <c r="I1259" s="20">
        <f>IFERROR((ROUND(Tabela_prod_oc[[#This Row],[QTD]]/VLOOKUP(Tabela_prod_oc[[#This Row],[PRODUTO]],Tabela_QTD_PCT[],3,0),2)),"0")</f>
        <v>0</v>
      </c>
      <c r="J1259">
        <f>ROUNDUP(Tabela_prod_oc[[#This Row],[QTD DE PCT]],0)</f>
        <v>0</v>
      </c>
    </row>
    <row r="1260" spans="1:10" x14ac:dyDescent="0.3">
      <c r="A1260" s="1" t="s">
        <v>4866</v>
      </c>
      <c r="B1260" s="12">
        <v>0</v>
      </c>
      <c r="C1260" s="1" t="s">
        <v>5025</v>
      </c>
      <c r="D1260" t="s">
        <v>5727</v>
      </c>
      <c r="E1260" t="s">
        <v>4607</v>
      </c>
      <c r="F1260" s="22">
        <v>0</v>
      </c>
      <c r="G1260" t="str">
        <f>IFERROR(_xlfn.CONCAT("(",ROUND(Tabela_prod_oc[[#This Row],[QTD]]/VLOOKUP(Tabela_prod_oc[[#This Row],[PRODUTO]],Tabela_QTD_PCT[],3,0),2), " ", VLOOKUP(Tabela_prod_oc[[#This Row],[PRODUTO]],Tabela_QTD_PCT[],2,0),")"),"")</f>
        <v>(0 PCT)</v>
      </c>
      <c r="H1260" s="1" t="str">
        <f>IFERROR((VLOOKUP(Tabela_prod_oc[[#This Row],[PRODUTO]],Tabela_QTD_PCT[],2,0)),"")</f>
        <v>PCT</v>
      </c>
      <c r="I1260" s="20">
        <f>IFERROR((ROUND(Tabela_prod_oc[[#This Row],[QTD]]/VLOOKUP(Tabela_prod_oc[[#This Row],[PRODUTO]],Tabela_QTD_PCT[],3,0),2)),"0")</f>
        <v>0</v>
      </c>
      <c r="J1260">
        <f>ROUNDUP(Tabela_prod_oc[[#This Row],[QTD DE PCT]],0)</f>
        <v>0</v>
      </c>
    </row>
    <row r="1261" spans="1:10" x14ac:dyDescent="0.3">
      <c r="A1261" s="1" t="s">
        <v>4865</v>
      </c>
      <c r="B1261" s="12">
        <v>0</v>
      </c>
      <c r="C1261" s="1" t="s">
        <v>5716</v>
      </c>
      <c r="D1261" t="s">
        <v>5738</v>
      </c>
      <c r="E1261" t="s">
        <v>4609</v>
      </c>
      <c r="F1261" s="22">
        <v>0</v>
      </c>
      <c r="G1261" t="str">
        <f>IFERROR(_xlfn.CONCAT("(",ROUND(Tabela_prod_oc[[#This Row],[QTD]]/VLOOKUP(Tabela_prod_oc[[#This Row],[PRODUTO]],Tabela_QTD_PCT[],3,0),2), " ", VLOOKUP(Tabela_prod_oc[[#This Row],[PRODUTO]],Tabela_QTD_PCT[],2,0),")"),"")</f>
        <v>(0 CX)</v>
      </c>
      <c r="H1261" s="1" t="str">
        <f>IFERROR((VLOOKUP(Tabela_prod_oc[[#This Row],[PRODUTO]],Tabela_QTD_PCT[],2,0)),"")</f>
        <v>CX</v>
      </c>
      <c r="I1261" s="20">
        <f>IFERROR((ROUND(Tabela_prod_oc[[#This Row],[QTD]]/VLOOKUP(Tabela_prod_oc[[#This Row],[PRODUTO]],Tabela_QTD_PCT[],3,0),2)),"0")</f>
        <v>0</v>
      </c>
      <c r="J1261">
        <f>ROUNDUP(Tabela_prod_oc[[#This Row],[QTD DE PCT]],0)</f>
        <v>0</v>
      </c>
    </row>
    <row r="1262" spans="1:10" x14ac:dyDescent="0.3">
      <c r="A1262" s="1" t="s">
        <v>4864</v>
      </c>
      <c r="B1262" s="12">
        <v>0</v>
      </c>
      <c r="C1262" s="1" t="s">
        <v>5761</v>
      </c>
      <c r="D1262" t="s">
        <v>5762</v>
      </c>
      <c r="E1262" t="s">
        <v>4639</v>
      </c>
      <c r="F1262" s="22">
        <v>0</v>
      </c>
      <c r="G1262" t="str">
        <f>IFERROR(_xlfn.CONCAT("(",ROUND(Tabela_prod_oc[[#This Row],[QTD]]/VLOOKUP(Tabela_prod_oc[[#This Row],[PRODUTO]],Tabela_QTD_PCT[],3,0),2), " ", VLOOKUP(Tabela_prod_oc[[#This Row],[PRODUTO]],Tabela_QTD_PCT[],2,0),")"),"")</f>
        <v>(0 PCT)</v>
      </c>
      <c r="H1262" s="1" t="str">
        <f>IFERROR((VLOOKUP(Tabela_prod_oc[[#This Row],[PRODUTO]],Tabela_QTD_PCT[],2,0)),"")</f>
        <v>PCT</v>
      </c>
      <c r="I1262" s="20">
        <f>IFERROR((ROUND(Tabela_prod_oc[[#This Row],[QTD]]/VLOOKUP(Tabela_prod_oc[[#This Row],[PRODUTO]],Tabela_QTD_PCT[],3,0),2)),"0")</f>
        <v>0</v>
      </c>
      <c r="J1262">
        <f>ROUNDUP(Tabela_prod_oc[[#This Row],[QTD DE PCT]],0)</f>
        <v>0</v>
      </c>
    </row>
    <row r="1263" spans="1:10" x14ac:dyDescent="0.3">
      <c r="A1263" s="1" t="s">
        <v>4863</v>
      </c>
      <c r="B1263" s="12">
        <v>0</v>
      </c>
      <c r="E1263" t="s">
        <v>4607</v>
      </c>
      <c r="F1263" s="22">
        <v>0</v>
      </c>
      <c r="G1263" t="str">
        <f>IFERROR(_xlfn.CONCAT("(",ROUND(Tabela_prod_oc[[#This Row],[QTD]]/VLOOKUP(Tabela_prod_oc[[#This Row],[PRODUTO]],Tabela_QTD_PCT[],3,0),2), " ", VLOOKUP(Tabela_prod_oc[[#This Row],[PRODUTO]],Tabela_QTD_PCT[],2,0),")"),"")</f>
        <v/>
      </c>
      <c r="H1263" s="1" t="str">
        <f>IFERROR((VLOOKUP(Tabela_prod_oc[[#This Row],[PRODUTO]],Tabela_QTD_PCT[],2,0)),"")</f>
        <v/>
      </c>
      <c r="I1263" s="20" t="str">
        <f>IFERROR((ROUND(Tabela_prod_oc[[#This Row],[QTD]]/VLOOKUP(Tabela_prod_oc[[#This Row],[PRODUTO]],Tabela_QTD_PCT[],3,0),2)),"0")</f>
        <v>0</v>
      </c>
      <c r="J1263">
        <f>ROUNDUP(Tabela_prod_oc[[#This Row],[QTD DE PCT]],0)</f>
        <v>0</v>
      </c>
    </row>
    <row r="1264" spans="1:10" x14ac:dyDescent="0.3">
      <c r="A1264" s="1" t="s">
        <v>4862</v>
      </c>
      <c r="B1264" s="12">
        <v>0</v>
      </c>
      <c r="C1264" s="1" t="s">
        <v>5028</v>
      </c>
      <c r="D1264" t="s">
        <v>5726</v>
      </c>
      <c r="E1264" t="s">
        <v>4619</v>
      </c>
      <c r="F1264" s="22">
        <v>0</v>
      </c>
      <c r="G1264" t="str">
        <f>IFERROR(_xlfn.CONCAT("(",ROUND(Tabela_prod_oc[[#This Row],[QTD]]/VLOOKUP(Tabela_prod_oc[[#This Row],[PRODUTO]],Tabela_QTD_PCT[],3,0),2), " ", VLOOKUP(Tabela_prod_oc[[#This Row],[PRODUTO]],Tabela_QTD_PCT[],2,0),")"),"")</f>
        <v>(0 PCT)</v>
      </c>
      <c r="H1264" s="1" t="str">
        <f>IFERROR((VLOOKUP(Tabela_prod_oc[[#This Row],[PRODUTO]],Tabela_QTD_PCT[],2,0)),"")</f>
        <v>PCT</v>
      </c>
      <c r="I1264" s="20">
        <f>IFERROR((ROUND(Tabela_prod_oc[[#This Row],[QTD]]/VLOOKUP(Tabela_prod_oc[[#This Row],[PRODUTO]],Tabela_QTD_PCT[],3,0),2)),"0")</f>
        <v>0</v>
      </c>
      <c r="J1264">
        <f>ROUNDUP(Tabela_prod_oc[[#This Row],[QTD DE PCT]],0)</f>
        <v>0</v>
      </c>
    </row>
    <row r="1265" spans="1:10" x14ac:dyDescent="0.3">
      <c r="A1265" s="1" t="s">
        <v>4861</v>
      </c>
      <c r="B1265" s="12">
        <v>0</v>
      </c>
      <c r="E1265" t="s">
        <v>4639</v>
      </c>
      <c r="F1265" s="22">
        <v>0</v>
      </c>
      <c r="G1265" t="str">
        <f>IFERROR(_xlfn.CONCAT("(",ROUND(Tabela_prod_oc[[#This Row],[QTD]]/VLOOKUP(Tabela_prod_oc[[#This Row],[PRODUTO]],Tabela_QTD_PCT[],3,0),2), " ", VLOOKUP(Tabela_prod_oc[[#This Row],[PRODUTO]],Tabela_QTD_PCT[],2,0),")"),"")</f>
        <v/>
      </c>
      <c r="H1265" s="1" t="str">
        <f>IFERROR((VLOOKUP(Tabela_prod_oc[[#This Row],[PRODUTO]],Tabela_QTD_PCT[],2,0)),"")</f>
        <v/>
      </c>
      <c r="I1265" s="20" t="str">
        <f>IFERROR((ROUND(Tabela_prod_oc[[#This Row],[QTD]]/VLOOKUP(Tabela_prod_oc[[#This Row],[PRODUTO]],Tabela_QTD_PCT[],3,0),2)),"0")</f>
        <v>0</v>
      </c>
      <c r="J1265">
        <f>ROUNDUP(Tabela_prod_oc[[#This Row],[QTD DE PCT]],0)</f>
        <v>0</v>
      </c>
    </row>
    <row r="1266" spans="1:10" x14ac:dyDescent="0.3">
      <c r="A1266" s="1" t="s">
        <v>4860</v>
      </c>
      <c r="B1266" s="12">
        <v>0</v>
      </c>
      <c r="C1266" s="1" t="s">
        <v>5032</v>
      </c>
      <c r="D1266" t="s">
        <v>5728</v>
      </c>
      <c r="E1266" t="s">
        <v>4607</v>
      </c>
      <c r="F1266" s="22">
        <v>0</v>
      </c>
      <c r="G1266" t="str">
        <f>IFERROR(_xlfn.CONCAT("(",ROUND(Tabela_prod_oc[[#This Row],[QTD]]/VLOOKUP(Tabela_prod_oc[[#This Row],[PRODUTO]],Tabela_QTD_PCT[],3,0),2), " ", VLOOKUP(Tabela_prod_oc[[#This Row],[PRODUTO]],Tabela_QTD_PCT[],2,0),")"),"")</f>
        <v>(0 PCT)</v>
      </c>
      <c r="H1266" s="1" t="str">
        <f>IFERROR((VLOOKUP(Tabela_prod_oc[[#This Row],[PRODUTO]],Tabela_QTD_PCT[],2,0)),"")</f>
        <v>PCT</v>
      </c>
      <c r="I1266" s="20">
        <f>IFERROR((ROUND(Tabela_prod_oc[[#This Row],[QTD]]/VLOOKUP(Tabela_prod_oc[[#This Row],[PRODUTO]],Tabela_QTD_PCT[],3,0),2)),"0")</f>
        <v>0</v>
      </c>
      <c r="J1266">
        <f>ROUNDUP(Tabela_prod_oc[[#This Row],[QTD DE PCT]],0)</f>
        <v>0</v>
      </c>
    </row>
    <row r="1267" spans="1:10" x14ac:dyDescent="0.3">
      <c r="A1267" s="1" t="s">
        <v>4859</v>
      </c>
      <c r="B1267" s="12">
        <v>0</v>
      </c>
      <c r="C1267" s="1" t="s">
        <v>5805</v>
      </c>
      <c r="D1267" t="s">
        <v>5806</v>
      </c>
      <c r="E1267" t="s">
        <v>4619</v>
      </c>
      <c r="F1267" s="22">
        <v>0</v>
      </c>
      <c r="G1267" t="str">
        <f>IFERROR(_xlfn.CONCAT("(",ROUND(Tabela_prod_oc[[#This Row],[QTD]]/VLOOKUP(Tabela_prod_oc[[#This Row],[PRODUTO]],Tabela_QTD_PCT[],3,0),2), " ", VLOOKUP(Tabela_prod_oc[[#This Row],[PRODUTO]],Tabela_QTD_PCT[],2,0),")"),"")</f>
        <v>(0 PCT)</v>
      </c>
      <c r="H1267" s="1" t="str">
        <f>IFERROR((VLOOKUP(Tabela_prod_oc[[#This Row],[PRODUTO]],Tabela_QTD_PCT[],2,0)),"")</f>
        <v>PCT</v>
      </c>
      <c r="I1267" s="20">
        <f>IFERROR((ROUND(Tabela_prod_oc[[#This Row],[QTD]]/VLOOKUP(Tabela_prod_oc[[#This Row],[PRODUTO]],Tabela_QTD_PCT[],3,0),2)),"0")</f>
        <v>0</v>
      </c>
      <c r="J1267">
        <f>ROUNDUP(Tabela_prod_oc[[#This Row],[QTD DE PCT]],0)</f>
        <v>0</v>
      </c>
    </row>
    <row r="1268" spans="1:10" x14ac:dyDescent="0.3">
      <c r="A1268" s="1" t="s">
        <v>4858</v>
      </c>
      <c r="B1268" s="12">
        <v>0</v>
      </c>
      <c r="C1268" s="1" t="s">
        <v>5040</v>
      </c>
      <c r="D1268" t="s">
        <v>5725</v>
      </c>
      <c r="E1268" t="s">
        <v>4607</v>
      </c>
      <c r="F1268" s="22">
        <v>0</v>
      </c>
      <c r="G1268" t="str">
        <f>IFERROR(_xlfn.CONCAT("(",ROUND(Tabela_prod_oc[[#This Row],[QTD]]/VLOOKUP(Tabela_prod_oc[[#This Row],[PRODUTO]],Tabela_QTD_PCT[],3,0),2), " ", VLOOKUP(Tabela_prod_oc[[#This Row],[PRODUTO]],Tabela_QTD_PCT[],2,0),")"),"")</f>
        <v>(0 PCT)</v>
      </c>
      <c r="H1268" s="1" t="str">
        <f>IFERROR((VLOOKUP(Tabela_prod_oc[[#This Row],[PRODUTO]],Tabela_QTD_PCT[],2,0)),"")</f>
        <v>PCT</v>
      </c>
      <c r="I1268" s="20">
        <f>IFERROR((ROUND(Tabela_prod_oc[[#This Row],[QTD]]/VLOOKUP(Tabela_prod_oc[[#This Row],[PRODUTO]],Tabela_QTD_PCT[],3,0),2)),"0")</f>
        <v>0</v>
      </c>
      <c r="J1268">
        <f>ROUNDUP(Tabela_prod_oc[[#This Row],[QTD DE PCT]],0)</f>
        <v>0</v>
      </c>
    </row>
    <row r="1269" spans="1:10" x14ac:dyDescent="0.3">
      <c r="A1269" s="1" t="s">
        <v>4857</v>
      </c>
      <c r="B1269" s="12">
        <v>0</v>
      </c>
      <c r="C1269" s="1" t="s">
        <v>5028</v>
      </c>
      <c r="D1269" t="s">
        <v>5726</v>
      </c>
      <c r="E1269" t="s">
        <v>4607</v>
      </c>
      <c r="F1269" s="22">
        <v>0</v>
      </c>
      <c r="G1269" t="str">
        <f>IFERROR(_xlfn.CONCAT("(",ROUND(Tabela_prod_oc[[#This Row],[QTD]]/VLOOKUP(Tabela_prod_oc[[#This Row],[PRODUTO]],Tabela_QTD_PCT[],3,0),2), " ", VLOOKUP(Tabela_prod_oc[[#This Row],[PRODUTO]],Tabela_QTD_PCT[],2,0),")"),"")</f>
        <v>(0 PCT)</v>
      </c>
      <c r="H1269" s="1" t="str">
        <f>IFERROR((VLOOKUP(Tabela_prod_oc[[#This Row],[PRODUTO]],Tabela_QTD_PCT[],2,0)),"")</f>
        <v>PCT</v>
      </c>
      <c r="I1269" s="20">
        <f>IFERROR((ROUND(Tabela_prod_oc[[#This Row],[QTD]]/VLOOKUP(Tabela_prod_oc[[#This Row],[PRODUTO]],Tabela_QTD_PCT[],3,0),2)),"0")</f>
        <v>0</v>
      </c>
      <c r="J1269">
        <f>ROUNDUP(Tabela_prod_oc[[#This Row],[QTD DE PCT]],0)</f>
        <v>0</v>
      </c>
    </row>
    <row r="1270" spans="1:10" x14ac:dyDescent="0.3">
      <c r="A1270" s="1" t="s">
        <v>4856</v>
      </c>
      <c r="B1270" s="12">
        <v>0</v>
      </c>
      <c r="C1270" s="1" t="s">
        <v>5799</v>
      </c>
      <c r="D1270" t="s">
        <v>5800</v>
      </c>
      <c r="E1270" t="s">
        <v>4624</v>
      </c>
      <c r="F1270" s="22">
        <v>0</v>
      </c>
      <c r="G1270" t="str">
        <f>IFERROR(_xlfn.CONCAT("(",ROUND(Tabela_prod_oc[[#This Row],[QTD]]/VLOOKUP(Tabela_prod_oc[[#This Row],[PRODUTO]],Tabela_QTD_PCT[],3,0),2), " ", VLOOKUP(Tabela_prod_oc[[#This Row],[PRODUTO]],Tabela_QTD_PCT[],2,0),")"),"")</f>
        <v>(0 PCT)</v>
      </c>
      <c r="H1270" s="1" t="str">
        <f>IFERROR((VLOOKUP(Tabela_prod_oc[[#This Row],[PRODUTO]],Tabela_QTD_PCT[],2,0)),"")</f>
        <v>PCT</v>
      </c>
      <c r="I1270" s="20">
        <f>IFERROR((ROUND(Tabela_prod_oc[[#This Row],[QTD]]/VLOOKUP(Tabela_prod_oc[[#This Row],[PRODUTO]],Tabela_QTD_PCT[],3,0),2)),"0")</f>
        <v>0</v>
      </c>
      <c r="J1270">
        <f>ROUNDUP(Tabela_prod_oc[[#This Row],[QTD DE PCT]],0)</f>
        <v>0</v>
      </c>
    </row>
    <row r="1271" spans="1:10" x14ac:dyDescent="0.3">
      <c r="A1271" s="1" t="s">
        <v>4855</v>
      </c>
      <c r="B1271" s="12">
        <v>0</v>
      </c>
      <c r="C1271" s="1" t="s">
        <v>5025</v>
      </c>
      <c r="D1271" t="s">
        <v>5727</v>
      </c>
      <c r="E1271" t="s">
        <v>4604</v>
      </c>
      <c r="F1271" s="22">
        <v>0</v>
      </c>
      <c r="G1271" t="str">
        <f>IFERROR(_xlfn.CONCAT("(",ROUND(Tabela_prod_oc[[#This Row],[QTD]]/VLOOKUP(Tabela_prod_oc[[#This Row],[PRODUTO]],Tabela_QTD_PCT[],3,0),2), " ", VLOOKUP(Tabela_prod_oc[[#This Row],[PRODUTO]],Tabela_QTD_PCT[],2,0),")"),"")</f>
        <v>(0 PCT)</v>
      </c>
      <c r="H1271" s="1" t="str">
        <f>IFERROR((VLOOKUP(Tabela_prod_oc[[#This Row],[PRODUTO]],Tabela_QTD_PCT[],2,0)),"")</f>
        <v>PCT</v>
      </c>
      <c r="I1271" s="20">
        <f>IFERROR((ROUND(Tabela_prod_oc[[#This Row],[QTD]]/VLOOKUP(Tabela_prod_oc[[#This Row],[PRODUTO]],Tabela_QTD_PCT[],3,0),2)),"0")</f>
        <v>0</v>
      </c>
      <c r="J1271">
        <f>ROUNDUP(Tabela_prod_oc[[#This Row],[QTD DE PCT]],0)</f>
        <v>0</v>
      </c>
    </row>
    <row r="1272" spans="1:10" x14ac:dyDescent="0.3">
      <c r="A1272" s="1" t="s">
        <v>4854</v>
      </c>
      <c r="B1272" s="12">
        <v>0</v>
      </c>
      <c r="C1272" s="1" t="s">
        <v>5712</v>
      </c>
      <c r="D1272" t="s">
        <v>5734</v>
      </c>
      <c r="E1272" t="s">
        <v>4604</v>
      </c>
      <c r="F1272" s="22">
        <v>0</v>
      </c>
      <c r="G1272" t="str">
        <f>IFERROR(_xlfn.CONCAT("(",ROUND(Tabela_prod_oc[[#This Row],[QTD]]/VLOOKUP(Tabela_prod_oc[[#This Row],[PRODUTO]],Tabela_QTD_PCT[],3,0),2), " ", VLOOKUP(Tabela_prod_oc[[#This Row],[PRODUTO]],Tabela_QTD_PCT[],2,0),")"),"")</f>
        <v>(0 PCT)</v>
      </c>
      <c r="H1272" s="1" t="str">
        <f>IFERROR((VLOOKUP(Tabela_prod_oc[[#This Row],[PRODUTO]],Tabela_QTD_PCT[],2,0)),"")</f>
        <v>PCT</v>
      </c>
      <c r="I1272" s="20">
        <f>IFERROR((ROUND(Tabela_prod_oc[[#This Row],[QTD]]/VLOOKUP(Tabela_prod_oc[[#This Row],[PRODUTO]],Tabela_QTD_PCT[],3,0),2)),"0")</f>
        <v>0</v>
      </c>
      <c r="J1272">
        <f>ROUNDUP(Tabela_prod_oc[[#This Row],[QTD DE PCT]],0)</f>
        <v>0</v>
      </c>
    </row>
    <row r="1273" spans="1:10" x14ac:dyDescent="0.3">
      <c r="A1273" s="1" t="s">
        <v>4853</v>
      </c>
      <c r="B1273" s="12">
        <v>0</v>
      </c>
      <c r="C1273" s="1" t="s">
        <v>5803</v>
      </c>
      <c r="D1273" t="s">
        <v>5804</v>
      </c>
      <c r="E1273" t="s">
        <v>4607</v>
      </c>
      <c r="F1273" s="22">
        <v>0</v>
      </c>
      <c r="G1273" t="str">
        <f>IFERROR(_xlfn.CONCAT("(",ROUND(Tabela_prod_oc[[#This Row],[QTD]]/VLOOKUP(Tabela_prod_oc[[#This Row],[PRODUTO]],Tabela_QTD_PCT[],3,0),2), " ", VLOOKUP(Tabela_prod_oc[[#This Row],[PRODUTO]],Tabela_QTD_PCT[],2,0),")"),"")</f>
        <v>(0 PCT)</v>
      </c>
      <c r="H1273" s="1" t="str">
        <f>IFERROR((VLOOKUP(Tabela_prod_oc[[#This Row],[PRODUTO]],Tabela_QTD_PCT[],2,0)),"")</f>
        <v>PCT</v>
      </c>
      <c r="I1273" s="20">
        <f>IFERROR((ROUND(Tabela_prod_oc[[#This Row],[QTD]]/VLOOKUP(Tabela_prod_oc[[#This Row],[PRODUTO]],Tabela_QTD_PCT[],3,0),2)),"0")</f>
        <v>0</v>
      </c>
      <c r="J1273">
        <f>ROUNDUP(Tabela_prod_oc[[#This Row],[QTD DE PCT]],0)</f>
        <v>0</v>
      </c>
    </row>
    <row r="1274" spans="1:10" x14ac:dyDescent="0.3">
      <c r="A1274" s="1" t="s">
        <v>4852</v>
      </c>
      <c r="B1274" s="12">
        <v>0</v>
      </c>
      <c r="C1274" s="1" t="s">
        <v>5035</v>
      </c>
      <c r="D1274" t="s">
        <v>5729</v>
      </c>
      <c r="E1274" t="s">
        <v>4611</v>
      </c>
      <c r="F1274" s="22">
        <v>0</v>
      </c>
      <c r="G1274" t="str">
        <f>IFERROR(_xlfn.CONCAT("(",ROUND(Tabela_prod_oc[[#This Row],[QTD]]/VLOOKUP(Tabela_prod_oc[[#This Row],[PRODUTO]],Tabela_QTD_PCT[],3,0),2), " ", VLOOKUP(Tabela_prod_oc[[#This Row],[PRODUTO]],Tabela_QTD_PCT[],2,0),")"),"")</f>
        <v>(0 PCT)</v>
      </c>
      <c r="H1274" s="1" t="str">
        <f>IFERROR((VLOOKUP(Tabela_prod_oc[[#This Row],[PRODUTO]],Tabela_QTD_PCT[],2,0)),"")</f>
        <v>PCT</v>
      </c>
      <c r="I1274" s="20">
        <f>IFERROR((ROUND(Tabela_prod_oc[[#This Row],[QTD]]/VLOOKUP(Tabela_prod_oc[[#This Row],[PRODUTO]],Tabela_QTD_PCT[],3,0),2)),"0")</f>
        <v>0</v>
      </c>
      <c r="J1274">
        <f>ROUNDUP(Tabela_prod_oc[[#This Row],[QTD DE PCT]],0)</f>
        <v>0</v>
      </c>
    </row>
    <row r="1275" spans="1:10" x14ac:dyDescent="0.3">
      <c r="A1275" s="1" t="s">
        <v>4851</v>
      </c>
      <c r="B1275" s="12">
        <v>0</v>
      </c>
      <c r="E1275" t="s">
        <v>4624</v>
      </c>
      <c r="F1275" s="22">
        <v>0</v>
      </c>
      <c r="G1275" t="str">
        <f>IFERROR(_xlfn.CONCAT("(",ROUND(Tabela_prod_oc[[#This Row],[QTD]]/VLOOKUP(Tabela_prod_oc[[#This Row],[PRODUTO]],Tabela_QTD_PCT[],3,0),2), " ", VLOOKUP(Tabela_prod_oc[[#This Row],[PRODUTO]],Tabela_QTD_PCT[],2,0),")"),"")</f>
        <v/>
      </c>
      <c r="H1275" s="1" t="str">
        <f>IFERROR((VLOOKUP(Tabela_prod_oc[[#This Row],[PRODUTO]],Tabela_QTD_PCT[],2,0)),"")</f>
        <v/>
      </c>
      <c r="I1275" s="20" t="str">
        <f>IFERROR((ROUND(Tabela_prod_oc[[#This Row],[QTD]]/VLOOKUP(Tabela_prod_oc[[#This Row],[PRODUTO]],Tabela_QTD_PCT[],3,0),2)),"0")</f>
        <v>0</v>
      </c>
      <c r="J1275">
        <f>ROUNDUP(Tabela_prod_oc[[#This Row],[QTD DE PCT]],0)</f>
        <v>0</v>
      </c>
    </row>
    <row r="1276" spans="1:10" x14ac:dyDescent="0.3">
      <c r="A1276" s="1" t="s">
        <v>4850</v>
      </c>
      <c r="B1276" s="12">
        <v>0</v>
      </c>
      <c r="C1276" s="1" t="s">
        <v>5025</v>
      </c>
      <c r="D1276" t="s">
        <v>5727</v>
      </c>
      <c r="E1276" t="s">
        <v>4624</v>
      </c>
      <c r="F1276" s="22">
        <v>0</v>
      </c>
      <c r="G1276" t="str">
        <f>IFERROR(_xlfn.CONCAT("(",ROUND(Tabela_prod_oc[[#This Row],[QTD]]/VLOOKUP(Tabela_prod_oc[[#This Row],[PRODUTO]],Tabela_QTD_PCT[],3,0),2), " ", VLOOKUP(Tabela_prod_oc[[#This Row],[PRODUTO]],Tabela_QTD_PCT[],2,0),")"),"")</f>
        <v>(0 PCT)</v>
      </c>
      <c r="H1276" s="1" t="str">
        <f>IFERROR((VLOOKUP(Tabela_prod_oc[[#This Row],[PRODUTO]],Tabela_QTD_PCT[],2,0)),"")</f>
        <v>PCT</v>
      </c>
      <c r="I1276" s="20">
        <f>IFERROR((ROUND(Tabela_prod_oc[[#This Row],[QTD]]/VLOOKUP(Tabela_prod_oc[[#This Row],[PRODUTO]],Tabela_QTD_PCT[],3,0),2)),"0")</f>
        <v>0</v>
      </c>
      <c r="J1276">
        <f>ROUNDUP(Tabela_prod_oc[[#This Row],[QTD DE PCT]],0)</f>
        <v>0</v>
      </c>
    </row>
    <row r="1277" spans="1:10" x14ac:dyDescent="0.3">
      <c r="A1277" s="1" t="s">
        <v>4849</v>
      </c>
      <c r="B1277" s="12">
        <v>0</v>
      </c>
      <c r="C1277" s="1" t="s">
        <v>5025</v>
      </c>
      <c r="D1277" t="s">
        <v>5727</v>
      </c>
      <c r="E1277" t="s">
        <v>4607</v>
      </c>
      <c r="F1277" s="22">
        <v>0</v>
      </c>
      <c r="G1277" t="str">
        <f>IFERROR(_xlfn.CONCAT("(",ROUND(Tabela_prod_oc[[#This Row],[QTD]]/VLOOKUP(Tabela_prod_oc[[#This Row],[PRODUTO]],Tabela_QTD_PCT[],3,0),2), " ", VLOOKUP(Tabela_prod_oc[[#This Row],[PRODUTO]],Tabela_QTD_PCT[],2,0),")"),"")</f>
        <v>(0 PCT)</v>
      </c>
      <c r="H1277" s="1" t="str">
        <f>IFERROR((VLOOKUP(Tabela_prod_oc[[#This Row],[PRODUTO]],Tabela_QTD_PCT[],2,0)),"")</f>
        <v>PCT</v>
      </c>
      <c r="I1277" s="20">
        <f>IFERROR((ROUND(Tabela_prod_oc[[#This Row],[QTD]]/VLOOKUP(Tabela_prod_oc[[#This Row],[PRODUTO]],Tabela_QTD_PCT[],3,0),2)),"0")</f>
        <v>0</v>
      </c>
      <c r="J1277">
        <f>ROUNDUP(Tabela_prod_oc[[#This Row],[QTD DE PCT]],0)</f>
        <v>0</v>
      </c>
    </row>
    <row r="1278" spans="1:10" x14ac:dyDescent="0.3">
      <c r="A1278" s="1" t="s">
        <v>4848</v>
      </c>
      <c r="B1278" s="12">
        <v>0</v>
      </c>
      <c r="C1278" s="1" t="s">
        <v>5025</v>
      </c>
      <c r="D1278" t="s">
        <v>5727</v>
      </c>
      <c r="E1278" t="s">
        <v>4607</v>
      </c>
      <c r="F1278" s="22">
        <v>0</v>
      </c>
      <c r="G1278" t="str">
        <f>IFERROR(_xlfn.CONCAT("(",ROUND(Tabela_prod_oc[[#This Row],[QTD]]/VLOOKUP(Tabela_prod_oc[[#This Row],[PRODUTO]],Tabela_QTD_PCT[],3,0),2), " ", VLOOKUP(Tabela_prod_oc[[#This Row],[PRODUTO]],Tabela_QTD_PCT[],2,0),")"),"")</f>
        <v>(0 PCT)</v>
      </c>
      <c r="H1278" s="1" t="str">
        <f>IFERROR((VLOOKUP(Tabela_prod_oc[[#This Row],[PRODUTO]],Tabela_QTD_PCT[],2,0)),"")</f>
        <v>PCT</v>
      </c>
      <c r="I1278" s="20">
        <f>IFERROR((ROUND(Tabela_prod_oc[[#This Row],[QTD]]/VLOOKUP(Tabela_prod_oc[[#This Row],[PRODUTO]],Tabela_QTD_PCT[],3,0),2)),"0")</f>
        <v>0</v>
      </c>
      <c r="J1278">
        <f>ROUNDUP(Tabela_prod_oc[[#This Row],[QTD DE PCT]],0)</f>
        <v>0</v>
      </c>
    </row>
    <row r="1279" spans="1:10" x14ac:dyDescent="0.3">
      <c r="A1279" s="1" t="s">
        <v>4847</v>
      </c>
      <c r="B1279" s="12">
        <v>0</v>
      </c>
      <c r="C1279" s="1" t="s">
        <v>5028</v>
      </c>
      <c r="D1279" t="s">
        <v>5726</v>
      </c>
      <c r="E1279" t="s">
        <v>4607</v>
      </c>
      <c r="F1279" s="22">
        <v>0</v>
      </c>
      <c r="G1279" t="str">
        <f>IFERROR(_xlfn.CONCAT("(",ROUND(Tabela_prod_oc[[#This Row],[QTD]]/VLOOKUP(Tabela_prod_oc[[#This Row],[PRODUTO]],Tabela_QTD_PCT[],3,0),2), " ", VLOOKUP(Tabela_prod_oc[[#This Row],[PRODUTO]],Tabela_QTD_PCT[],2,0),")"),"")</f>
        <v>(0 PCT)</v>
      </c>
      <c r="H1279" s="1" t="str">
        <f>IFERROR((VLOOKUP(Tabela_prod_oc[[#This Row],[PRODUTO]],Tabela_QTD_PCT[],2,0)),"")</f>
        <v>PCT</v>
      </c>
      <c r="I1279" s="20">
        <f>IFERROR((ROUND(Tabela_prod_oc[[#This Row],[QTD]]/VLOOKUP(Tabela_prod_oc[[#This Row],[PRODUTO]],Tabela_QTD_PCT[],3,0),2)),"0")</f>
        <v>0</v>
      </c>
      <c r="J1279">
        <f>ROUNDUP(Tabela_prod_oc[[#This Row],[QTD DE PCT]],0)</f>
        <v>0</v>
      </c>
    </row>
    <row r="1280" spans="1:10" x14ac:dyDescent="0.3">
      <c r="A1280" s="1" t="s">
        <v>4846</v>
      </c>
      <c r="B1280" s="12">
        <v>0</v>
      </c>
      <c r="C1280" s="1" t="s">
        <v>5025</v>
      </c>
      <c r="D1280" t="s">
        <v>5727</v>
      </c>
      <c r="E1280" t="s">
        <v>4607</v>
      </c>
      <c r="F1280" s="22">
        <v>0</v>
      </c>
      <c r="G1280" t="str">
        <f>IFERROR(_xlfn.CONCAT("(",ROUND(Tabela_prod_oc[[#This Row],[QTD]]/VLOOKUP(Tabela_prod_oc[[#This Row],[PRODUTO]],Tabela_QTD_PCT[],3,0),2), " ", VLOOKUP(Tabela_prod_oc[[#This Row],[PRODUTO]],Tabela_QTD_PCT[],2,0),")"),"")</f>
        <v>(0 PCT)</v>
      </c>
      <c r="H1280" s="1" t="str">
        <f>IFERROR((VLOOKUP(Tabela_prod_oc[[#This Row],[PRODUTO]],Tabela_QTD_PCT[],2,0)),"")</f>
        <v>PCT</v>
      </c>
      <c r="I1280" s="20">
        <f>IFERROR((ROUND(Tabela_prod_oc[[#This Row],[QTD]]/VLOOKUP(Tabela_prod_oc[[#This Row],[PRODUTO]],Tabela_QTD_PCT[],3,0),2)),"0")</f>
        <v>0</v>
      </c>
      <c r="J1280">
        <f>ROUNDUP(Tabela_prod_oc[[#This Row],[QTD DE PCT]],0)</f>
        <v>0</v>
      </c>
    </row>
    <row r="1281" spans="1:10" x14ac:dyDescent="0.3">
      <c r="A1281" s="1" t="s">
        <v>4845</v>
      </c>
      <c r="B1281" s="12">
        <v>0</v>
      </c>
      <c r="C1281" s="1" t="s">
        <v>5716</v>
      </c>
      <c r="D1281" t="s">
        <v>5738</v>
      </c>
      <c r="E1281" t="s">
        <v>4619</v>
      </c>
      <c r="F1281" s="22">
        <v>0</v>
      </c>
      <c r="G1281" t="str">
        <f>IFERROR(_xlfn.CONCAT("(",ROUND(Tabela_prod_oc[[#This Row],[QTD]]/VLOOKUP(Tabela_prod_oc[[#This Row],[PRODUTO]],Tabela_QTD_PCT[],3,0),2), " ", VLOOKUP(Tabela_prod_oc[[#This Row],[PRODUTO]],Tabela_QTD_PCT[],2,0),")"),"")</f>
        <v>(0 CX)</v>
      </c>
      <c r="H1281" s="1" t="str">
        <f>IFERROR((VLOOKUP(Tabela_prod_oc[[#This Row],[PRODUTO]],Tabela_QTD_PCT[],2,0)),"")</f>
        <v>CX</v>
      </c>
      <c r="I1281" s="20">
        <f>IFERROR((ROUND(Tabela_prod_oc[[#This Row],[QTD]]/VLOOKUP(Tabela_prod_oc[[#This Row],[PRODUTO]],Tabela_QTD_PCT[],3,0),2)),"0")</f>
        <v>0</v>
      </c>
      <c r="J1281">
        <f>ROUNDUP(Tabela_prod_oc[[#This Row],[QTD DE PCT]],0)</f>
        <v>0</v>
      </c>
    </row>
    <row r="1282" spans="1:10" x14ac:dyDescent="0.3">
      <c r="A1282" s="1" t="s">
        <v>4844</v>
      </c>
      <c r="B1282" s="12">
        <v>0</v>
      </c>
      <c r="C1282" s="1" t="s">
        <v>5025</v>
      </c>
      <c r="D1282" t="s">
        <v>5727</v>
      </c>
      <c r="E1282" t="s">
        <v>4607</v>
      </c>
      <c r="F1282" s="22">
        <v>0</v>
      </c>
      <c r="G1282" t="str">
        <f>IFERROR(_xlfn.CONCAT("(",ROUND(Tabela_prod_oc[[#This Row],[QTD]]/VLOOKUP(Tabela_prod_oc[[#This Row],[PRODUTO]],Tabela_QTD_PCT[],3,0),2), " ", VLOOKUP(Tabela_prod_oc[[#This Row],[PRODUTO]],Tabela_QTD_PCT[],2,0),")"),"")</f>
        <v>(0 PCT)</v>
      </c>
      <c r="H1282" s="1" t="str">
        <f>IFERROR((VLOOKUP(Tabela_prod_oc[[#This Row],[PRODUTO]],Tabela_QTD_PCT[],2,0)),"")</f>
        <v>PCT</v>
      </c>
      <c r="I1282" s="20">
        <f>IFERROR((ROUND(Tabela_prod_oc[[#This Row],[QTD]]/VLOOKUP(Tabela_prod_oc[[#This Row],[PRODUTO]],Tabela_QTD_PCT[],3,0),2)),"0")</f>
        <v>0</v>
      </c>
      <c r="J1282">
        <f>ROUNDUP(Tabela_prod_oc[[#This Row],[QTD DE PCT]],0)</f>
        <v>0</v>
      </c>
    </row>
    <row r="1283" spans="1:10" x14ac:dyDescent="0.3">
      <c r="A1283" s="1" t="s">
        <v>4843</v>
      </c>
      <c r="B1283" s="12">
        <v>0</v>
      </c>
      <c r="E1283" t="s">
        <v>4607</v>
      </c>
      <c r="F1283" s="22">
        <v>0</v>
      </c>
      <c r="G1283" t="str">
        <f>IFERROR(_xlfn.CONCAT("(",ROUND(Tabela_prod_oc[[#This Row],[QTD]]/VLOOKUP(Tabela_prod_oc[[#This Row],[PRODUTO]],Tabela_QTD_PCT[],3,0),2), " ", VLOOKUP(Tabela_prod_oc[[#This Row],[PRODUTO]],Tabela_QTD_PCT[],2,0),")"),"")</f>
        <v/>
      </c>
      <c r="H1283" s="1" t="str">
        <f>IFERROR((VLOOKUP(Tabela_prod_oc[[#This Row],[PRODUTO]],Tabela_QTD_PCT[],2,0)),"")</f>
        <v/>
      </c>
      <c r="I1283" s="20" t="str">
        <f>IFERROR((ROUND(Tabela_prod_oc[[#This Row],[QTD]]/VLOOKUP(Tabela_prod_oc[[#This Row],[PRODUTO]],Tabela_QTD_PCT[],3,0),2)),"0")</f>
        <v>0</v>
      </c>
      <c r="J1283">
        <f>ROUNDUP(Tabela_prod_oc[[#This Row],[QTD DE PCT]],0)</f>
        <v>0</v>
      </c>
    </row>
    <row r="1284" spans="1:10" x14ac:dyDescent="0.3">
      <c r="A1284" s="1" t="s">
        <v>4842</v>
      </c>
      <c r="B1284" s="12">
        <v>0</v>
      </c>
      <c r="C1284" s="1" t="s">
        <v>5761</v>
      </c>
      <c r="D1284" t="s">
        <v>5762</v>
      </c>
      <c r="E1284" t="s">
        <v>4627</v>
      </c>
      <c r="F1284" s="22">
        <v>0</v>
      </c>
      <c r="G1284" t="str">
        <f>IFERROR(_xlfn.CONCAT("(",ROUND(Tabela_prod_oc[[#This Row],[QTD]]/VLOOKUP(Tabela_prod_oc[[#This Row],[PRODUTO]],Tabela_QTD_PCT[],3,0),2), " ", VLOOKUP(Tabela_prod_oc[[#This Row],[PRODUTO]],Tabela_QTD_PCT[],2,0),")"),"")</f>
        <v>(0 PCT)</v>
      </c>
      <c r="H1284" s="1" t="str">
        <f>IFERROR((VLOOKUP(Tabela_prod_oc[[#This Row],[PRODUTO]],Tabela_QTD_PCT[],2,0)),"")</f>
        <v>PCT</v>
      </c>
      <c r="I1284" s="20">
        <f>IFERROR((ROUND(Tabela_prod_oc[[#This Row],[QTD]]/VLOOKUP(Tabela_prod_oc[[#This Row],[PRODUTO]],Tabela_QTD_PCT[],3,0),2)),"0")</f>
        <v>0</v>
      </c>
      <c r="J1284">
        <f>ROUNDUP(Tabela_prod_oc[[#This Row],[QTD DE PCT]],0)</f>
        <v>0</v>
      </c>
    </row>
    <row r="1285" spans="1:10" x14ac:dyDescent="0.3">
      <c r="A1285" s="1" t="s">
        <v>4841</v>
      </c>
      <c r="B1285" s="12">
        <v>0</v>
      </c>
      <c r="E1285" t="s">
        <v>4609</v>
      </c>
      <c r="F1285" s="22">
        <v>0</v>
      </c>
      <c r="G1285" t="str">
        <f>IFERROR(_xlfn.CONCAT("(",ROUND(Tabela_prod_oc[[#This Row],[QTD]]/VLOOKUP(Tabela_prod_oc[[#This Row],[PRODUTO]],Tabela_QTD_PCT[],3,0),2), " ", VLOOKUP(Tabela_prod_oc[[#This Row],[PRODUTO]],Tabela_QTD_PCT[],2,0),")"),"")</f>
        <v/>
      </c>
      <c r="H1285" s="1" t="str">
        <f>IFERROR((VLOOKUP(Tabela_prod_oc[[#This Row],[PRODUTO]],Tabela_QTD_PCT[],2,0)),"")</f>
        <v/>
      </c>
      <c r="I1285" s="20" t="str">
        <f>IFERROR((ROUND(Tabela_prod_oc[[#This Row],[QTD]]/VLOOKUP(Tabela_prod_oc[[#This Row],[PRODUTO]],Tabela_QTD_PCT[],3,0),2)),"0")</f>
        <v>0</v>
      </c>
      <c r="J1285">
        <f>ROUNDUP(Tabela_prod_oc[[#This Row],[QTD DE PCT]],0)</f>
        <v>0</v>
      </c>
    </row>
    <row r="1286" spans="1:10" x14ac:dyDescent="0.3">
      <c r="A1286" s="1" t="s">
        <v>4840</v>
      </c>
      <c r="B1286" s="12">
        <v>0</v>
      </c>
      <c r="E1286" t="s">
        <v>4631</v>
      </c>
      <c r="F1286" s="22">
        <v>0</v>
      </c>
      <c r="G1286" t="str">
        <f>IFERROR(_xlfn.CONCAT("(",ROUND(Tabela_prod_oc[[#This Row],[QTD]]/VLOOKUP(Tabela_prod_oc[[#This Row],[PRODUTO]],Tabela_QTD_PCT[],3,0),2), " ", VLOOKUP(Tabela_prod_oc[[#This Row],[PRODUTO]],Tabela_QTD_PCT[],2,0),")"),"")</f>
        <v/>
      </c>
      <c r="H1286" s="1" t="str">
        <f>IFERROR((VLOOKUP(Tabela_prod_oc[[#This Row],[PRODUTO]],Tabela_QTD_PCT[],2,0)),"")</f>
        <v/>
      </c>
      <c r="I1286" s="20" t="str">
        <f>IFERROR((ROUND(Tabela_prod_oc[[#This Row],[QTD]]/VLOOKUP(Tabela_prod_oc[[#This Row],[PRODUTO]],Tabela_QTD_PCT[],3,0),2)),"0")</f>
        <v>0</v>
      </c>
      <c r="J1286">
        <f>ROUNDUP(Tabela_prod_oc[[#This Row],[QTD DE PCT]],0)</f>
        <v>0</v>
      </c>
    </row>
    <row r="1287" spans="1:10" x14ac:dyDescent="0.3">
      <c r="A1287" s="1" t="s">
        <v>4839</v>
      </c>
      <c r="B1287" s="12">
        <v>0</v>
      </c>
      <c r="E1287" t="s">
        <v>4627</v>
      </c>
      <c r="F1287" s="22">
        <v>0</v>
      </c>
      <c r="G1287" t="str">
        <f>IFERROR(_xlfn.CONCAT("(",ROUND(Tabela_prod_oc[[#This Row],[QTD]]/VLOOKUP(Tabela_prod_oc[[#This Row],[PRODUTO]],Tabela_QTD_PCT[],3,0),2), " ", VLOOKUP(Tabela_prod_oc[[#This Row],[PRODUTO]],Tabela_QTD_PCT[],2,0),")"),"")</f>
        <v/>
      </c>
      <c r="H1287" s="1" t="str">
        <f>IFERROR((VLOOKUP(Tabela_prod_oc[[#This Row],[PRODUTO]],Tabela_QTD_PCT[],2,0)),"")</f>
        <v/>
      </c>
      <c r="I1287" s="20" t="str">
        <f>IFERROR((ROUND(Tabela_prod_oc[[#This Row],[QTD]]/VLOOKUP(Tabela_prod_oc[[#This Row],[PRODUTO]],Tabela_QTD_PCT[],3,0),2)),"0")</f>
        <v>0</v>
      </c>
      <c r="J1287">
        <f>ROUNDUP(Tabela_prod_oc[[#This Row],[QTD DE PCT]],0)</f>
        <v>0</v>
      </c>
    </row>
    <row r="1288" spans="1:10" x14ac:dyDescent="0.3">
      <c r="A1288" s="1" t="s">
        <v>4838</v>
      </c>
      <c r="B1288" s="12">
        <v>0</v>
      </c>
      <c r="C1288" s="1" t="s">
        <v>5712</v>
      </c>
      <c r="D1288" t="s">
        <v>5734</v>
      </c>
      <c r="E1288" t="s">
        <v>4602</v>
      </c>
      <c r="F1288" s="22">
        <v>0</v>
      </c>
      <c r="G1288" t="str">
        <f>IFERROR(_xlfn.CONCAT("(",ROUND(Tabela_prod_oc[[#This Row],[QTD]]/VLOOKUP(Tabela_prod_oc[[#This Row],[PRODUTO]],Tabela_QTD_PCT[],3,0),2), " ", VLOOKUP(Tabela_prod_oc[[#This Row],[PRODUTO]],Tabela_QTD_PCT[],2,0),")"),"")</f>
        <v>(0 PCT)</v>
      </c>
      <c r="H1288" s="1" t="str">
        <f>IFERROR((VLOOKUP(Tabela_prod_oc[[#This Row],[PRODUTO]],Tabela_QTD_PCT[],2,0)),"")</f>
        <v>PCT</v>
      </c>
      <c r="I1288" s="20">
        <f>IFERROR((ROUND(Tabela_prod_oc[[#This Row],[QTD]]/VLOOKUP(Tabela_prod_oc[[#This Row],[PRODUTO]],Tabela_QTD_PCT[],3,0),2)),"0")</f>
        <v>0</v>
      </c>
      <c r="J1288">
        <f>ROUNDUP(Tabela_prod_oc[[#This Row],[QTD DE PCT]],0)</f>
        <v>0</v>
      </c>
    </row>
    <row r="1289" spans="1:10" x14ac:dyDescent="0.3">
      <c r="A1289" s="1" t="s">
        <v>4837</v>
      </c>
      <c r="B1289" s="12">
        <v>0</v>
      </c>
      <c r="C1289" s="1" t="s">
        <v>5032</v>
      </c>
      <c r="D1289" t="s">
        <v>5728</v>
      </c>
      <c r="E1289" t="s">
        <v>4607</v>
      </c>
      <c r="F1289" s="22">
        <v>0</v>
      </c>
      <c r="G1289" t="str">
        <f>IFERROR(_xlfn.CONCAT("(",ROUND(Tabela_prod_oc[[#This Row],[QTD]]/VLOOKUP(Tabela_prod_oc[[#This Row],[PRODUTO]],Tabela_QTD_PCT[],3,0),2), " ", VLOOKUP(Tabela_prod_oc[[#This Row],[PRODUTO]],Tabela_QTD_PCT[],2,0),")"),"")</f>
        <v>(0 PCT)</v>
      </c>
      <c r="H1289" s="1" t="str">
        <f>IFERROR((VLOOKUP(Tabela_prod_oc[[#This Row],[PRODUTO]],Tabela_QTD_PCT[],2,0)),"")</f>
        <v>PCT</v>
      </c>
      <c r="I1289" s="20">
        <f>IFERROR((ROUND(Tabela_prod_oc[[#This Row],[QTD]]/VLOOKUP(Tabela_prod_oc[[#This Row],[PRODUTO]],Tabela_QTD_PCT[],3,0),2)),"0")</f>
        <v>0</v>
      </c>
      <c r="J1289">
        <f>ROUNDUP(Tabela_prod_oc[[#This Row],[QTD DE PCT]],0)</f>
        <v>0</v>
      </c>
    </row>
    <row r="1290" spans="1:10" x14ac:dyDescent="0.3">
      <c r="A1290" s="1" t="s">
        <v>4836</v>
      </c>
      <c r="B1290" s="12">
        <v>0</v>
      </c>
      <c r="C1290" s="1" t="s">
        <v>5032</v>
      </c>
      <c r="D1290" t="s">
        <v>5728</v>
      </c>
      <c r="E1290" t="s">
        <v>4607</v>
      </c>
      <c r="F1290" s="22">
        <v>0</v>
      </c>
      <c r="G1290" t="str">
        <f>IFERROR(_xlfn.CONCAT("(",ROUND(Tabela_prod_oc[[#This Row],[QTD]]/VLOOKUP(Tabela_prod_oc[[#This Row],[PRODUTO]],Tabela_QTD_PCT[],3,0),2), " ", VLOOKUP(Tabela_prod_oc[[#This Row],[PRODUTO]],Tabela_QTD_PCT[],2,0),")"),"")</f>
        <v>(0 PCT)</v>
      </c>
      <c r="H1290" s="1" t="str">
        <f>IFERROR((VLOOKUP(Tabela_prod_oc[[#This Row],[PRODUTO]],Tabela_QTD_PCT[],2,0)),"")</f>
        <v>PCT</v>
      </c>
      <c r="I1290" s="20">
        <f>IFERROR((ROUND(Tabela_prod_oc[[#This Row],[QTD]]/VLOOKUP(Tabela_prod_oc[[#This Row],[PRODUTO]],Tabela_QTD_PCT[],3,0),2)),"0")</f>
        <v>0</v>
      </c>
      <c r="J1290">
        <f>ROUNDUP(Tabela_prod_oc[[#This Row],[QTD DE PCT]],0)</f>
        <v>0</v>
      </c>
    </row>
    <row r="1291" spans="1:10" x14ac:dyDescent="0.3">
      <c r="A1291" s="1" t="s">
        <v>4835</v>
      </c>
      <c r="B1291" s="12">
        <v>0</v>
      </c>
      <c r="E1291" t="s">
        <v>4632</v>
      </c>
      <c r="F1291" s="22">
        <v>0</v>
      </c>
      <c r="G1291" t="str">
        <f>IFERROR(_xlfn.CONCAT("(",ROUND(Tabela_prod_oc[[#This Row],[QTD]]/VLOOKUP(Tabela_prod_oc[[#This Row],[PRODUTO]],Tabela_QTD_PCT[],3,0),2), " ", VLOOKUP(Tabela_prod_oc[[#This Row],[PRODUTO]],Tabela_QTD_PCT[],2,0),")"),"")</f>
        <v/>
      </c>
      <c r="H1291" s="1" t="str">
        <f>IFERROR((VLOOKUP(Tabela_prod_oc[[#This Row],[PRODUTO]],Tabela_QTD_PCT[],2,0)),"")</f>
        <v/>
      </c>
      <c r="I1291" s="20" t="str">
        <f>IFERROR((ROUND(Tabela_prod_oc[[#This Row],[QTD]]/VLOOKUP(Tabela_prod_oc[[#This Row],[PRODUTO]],Tabela_QTD_PCT[],3,0),2)),"0")</f>
        <v>0</v>
      </c>
      <c r="J1291">
        <f>ROUNDUP(Tabela_prod_oc[[#This Row],[QTD DE PCT]],0)</f>
        <v>0</v>
      </c>
    </row>
    <row r="1292" spans="1:10" x14ac:dyDescent="0.3">
      <c r="A1292" s="1" t="s">
        <v>4834</v>
      </c>
      <c r="B1292" s="12">
        <v>0</v>
      </c>
      <c r="C1292" s="1" t="s">
        <v>5032</v>
      </c>
      <c r="D1292" t="s">
        <v>5728</v>
      </c>
      <c r="E1292" t="s">
        <v>4607</v>
      </c>
      <c r="F1292" s="22">
        <v>0</v>
      </c>
      <c r="G1292" t="str">
        <f>IFERROR(_xlfn.CONCAT("(",ROUND(Tabela_prod_oc[[#This Row],[QTD]]/VLOOKUP(Tabela_prod_oc[[#This Row],[PRODUTO]],Tabela_QTD_PCT[],3,0),2), " ", VLOOKUP(Tabela_prod_oc[[#This Row],[PRODUTO]],Tabela_QTD_PCT[],2,0),")"),"")</f>
        <v>(0 PCT)</v>
      </c>
      <c r="H1292" s="1" t="str">
        <f>IFERROR((VLOOKUP(Tabela_prod_oc[[#This Row],[PRODUTO]],Tabela_QTD_PCT[],2,0)),"")</f>
        <v>PCT</v>
      </c>
      <c r="I1292" s="20">
        <f>IFERROR((ROUND(Tabela_prod_oc[[#This Row],[QTD]]/VLOOKUP(Tabela_prod_oc[[#This Row],[PRODUTO]],Tabela_QTD_PCT[],3,0),2)),"0")</f>
        <v>0</v>
      </c>
      <c r="J1292">
        <f>ROUNDUP(Tabela_prod_oc[[#This Row],[QTD DE PCT]],0)</f>
        <v>0</v>
      </c>
    </row>
    <row r="1293" spans="1:10" x14ac:dyDescent="0.3">
      <c r="A1293" s="1" t="s">
        <v>4833</v>
      </c>
      <c r="B1293" s="12">
        <v>0</v>
      </c>
      <c r="C1293" s="1" t="s">
        <v>5025</v>
      </c>
      <c r="D1293" t="s">
        <v>5727</v>
      </c>
      <c r="E1293" t="s">
        <v>4610</v>
      </c>
      <c r="F1293" s="22">
        <v>0</v>
      </c>
      <c r="G1293" t="str">
        <f>IFERROR(_xlfn.CONCAT("(",ROUND(Tabela_prod_oc[[#This Row],[QTD]]/VLOOKUP(Tabela_prod_oc[[#This Row],[PRODUTO]],Tabela_QTD_PCT[],3,0),2), " ", VLOOKUP(Tabela_prod_oc[[#This Row],[PRODUTO]],Tabela_QTD_PCT[],2,0),")"),"")</f>
        <v>(0 PCT)</v>
      </c>
      <c r="H1293" s="1" t="str">
        <f>IFERROR((VLOOKUP(Tabela_prod_oc[[#This Row],[PRODUTO]],Tabela_QTD_PCT[],2,0)),"")</f>
        <v>PCT</v>
      </c>
      <c r="I1293" s="20">
        <f>IFERROR((ROUND(Tabela_prod_oc[[#This Row],[QTD]]/VLOOKUP(Tabela_prod_oc[[#This Row],[PRODUTO]],Tabela_QTD_PCT[],3,0),2)),"0")</f>
        <v>0</v>
      </c>
      <c r="J1293">
        <f>ROUNDUP(Tabela_prod_oc[[#This Row],[QTD DE PCT]],0)</f>
        <v>0</v>
      </c>
    </row>
    <row r="1294" spans="1:10" x14ac:dyDescent="0.3">
      <c r="A1294" s="1" t="s">
        <v>4832</v>
      </c>
      <c r="B1294" s="12">
        <v>0</v>
      </c>
      <c r="C1294" s="1" t="s">
        <v>5038</v>
      </c>
      <c r="D1294" t="s">
        <v>5732</v>
      </c>
      <c r="E1294" t="s">
        <v>4627</v>
      </c>
      <c r="F1294" s="22">
        <v>0</v>
      </c>
      <c r="G1294" t="str">
        <f>IFERROR(_xlfn.CONCAT("(",ROUND(Tabela_prod_oc[[#This Row],[QTD]]/VLOOKUP(Tabela_prod_oc[[#This Row],[PRODUTO]],Tabela_QTD_PCT[],3,0),2), " ", VLOOKUP(Tabela_prod_oc[[#This Row],[PRODUTO]],Tabela_QTD_PCT[],2,0),")"),"")</f>
        <v>(0 PCT)</v>
      </c>
      <c r="H1294" s="1" t="str">
        <f>IFERROR((VLOOKUP(Tabela_prod_oc[[#This Row],[PRODUTO]],Tabela_QTD_PCT[],2,0)),"")</f>
        <v>PCT</v>
      </c>
      <c r="I1294" s="20">
        <f>IFERROR((ROUND(Tabela_prod_oc[[#This Row],[QTD]]/VLOOKUP(Tabela_prod_oc[[#This Row],[PRODUTO]],Tabela_QTD_PCT[],3,0),2)),"0")</f>
        <v>0</v>
      </c>
      <c r="J1294">
        <f>ROUNDUP(Tabela_prod_oc[[#This Row],[QTD DE PCT]],0)</f>
        <v>0</v>
      </c>
    </row>
    <row r="1295" spans="1:10" x14ac:dyDescent="0.3">
      <c r="A1295" s="1" t="s">
        <v>4831</v>
      </c>
      <c r="B1295" s="12">
        <v>0</v>
      </c>
      <c r="C1295" s="1" t="s">
        <v>5712</v>
      </c>
      <c r="D1295" t="s">
        <v>5734</v>
      </c>
      <c r="E1295" t="s">
        <v>4627</v>
      </c>
      <c r="F1295" s="22">
        <v>0</v>
      </c>
      <c r="G1295" t="str">
        <f>IFERROR(_xlfn.CONCAT("(",ROUND(Tabela_prod_oc[[#This Row],[QTD]]/VLOOKUP(Tabela_prod_oc[[#This Row],[PRODUTO]],Tabela_QTD_PCT[],3,0),2), " ", VLOOKUP(Tabela_prod_oc[[#This Row],[PRODUTO]],Tabela_QTD_PCT[],2,0),")"),"")</f>
        <v>(0 PCT)</v>
      </c>
      <c r="H1295" s="1" t="str">
        <f>IFERROR((VLOOKUP(Tabela_prod_oc[[#This Row],[PRODUTO]],Tabela_QTD_PCT[],2,0)),"")</f>
        <v>PCT</v>
      </c>
      <c r="I1295" s="20">
        <f>IFERROR((ROUND(Tabela_prod_oc[[#This Row],[QTD]]/VLOOKUP(Tabela_prod_oc[[#This Row],[PRODUTO]],Tabela_QTD_PCT[],3,0),2)),"0")</f>
        <v>0</v>
      </c>
      <c r="J1295">
        <f>ROUNDUP(Tabela_prod_oc[[#This Row],[QTD DE PCT]],0)</f>
        <v>0</v>
      </c>
    </row>
    <row r="1296" spans="1:10" x14ac:dyDescent="0.3">
      <c r="A1296" s="1" t="s">
        <v>4830</v>
      </c>
      <c r="B1296" s="12">
        <v>0</v>
      </c>
      <c r="C1296" s="1" t="s">
        <v>5025</v>
      </c>
      <c r="D1296" t="s">
        <v>5727</v>
      </c>
      <c r="E1296" t="s">
        <v>4607</v>
      </c>
      <c r="F1296" s="22">
        <v>0</v>
      </c>
      <c r="G1296" t="str">
        <f>IFERROR(_xlfn.CONCAT("(",ROUND(Tabela_prod_oc[[#This Row],[QTD]]/VLOOKUP(Tabela_prod_oc[[#This Row],[PRODUTO]],Tabela_QTD_PCT[],3,0),2), " ", VLOOKUP(Tabela_prod_oc[[#This Row],[PRODUTO]],Tabela_QTD_PCT[],2,0),")"),"")</f>
        <v>(0 PCT)</v>
      </c>
      <c r="H1296" s="1" t="str">
        <f>IFERROR((VLOOKUP(Tabela_prod_oc[[#This Row],[PRODUTO]],Tabela_QTD_PCT[],2,0)),"")</f>
        <v>PCT</v>
      </c>
      <c r="I1296" s="20">
        <f>IFERROR((ROUND(Tabela_prod_oc[[#This Row],[QTD]]/VLOOKUP(Tabela_prod_oc[[#This Row],[PRODUTO]],Tabela_QTD_PCT[],3,0),2)),"0")</f>
        <v>0</v>
      </c>
      <c r="J1296">
        <f>ROUNDUP(Tabela_prod_oc[[#This Row],[QTD DE PCT]],0)</f>
        <v>0</v>
      </c>
    </row>
    <row r="1297" spans="1:10" x14ac:dyDescent="0.3">
      <c r="A1297" s="1" t="s">
        <v>4829</v>
      </c>
      <c r="B1297" s="12">
        <v>0</v>
      </c>
      <c r="E1297" t="s">
        <v>4617</v>
      </c>
      <c r="F1297" s="22">
        <v>0</v>
      </c>
      <c r="G1297" t="str">
        <f>IFERROR(_xlfn.CONCAT("(",ROUND(Tabela_prod_oc[[#This Row],[QTD]]/VLOOKUP(Tabela_prod_oc[[#This Row],[PRODUTO]],Tabela_QTD_PCT[],3,0),2), " ", VLOOKUP(Tabela_prod_oc[[#This Row],[PRODUTO]],Tabela_QTD_PCT[],2,0),")"),"")</f>
        <v/>
      </c>
      <c r="H1297" s="1" t="str">
        <f>IFERROR((VLOOKUP(Tabela_prod_oc[[#This Row],[PRODUTO]],Tabela_QTD_PCT[],2,0)),"")</f>
        <v/>
      </c>
      <c r="I1297" s="20" t="str">
        <f>IFERROR((ROUND(Tabela_prod_oc[[#This Row],[QTD]]/VLOOKUP(Tabela_prod_oc[[#This Row],[PRODUTO]],Tabela_QTD_PCT[],3,0),2)),"0")</f>
        <v>0</v>
      </c>
      <c r="J1297">
        <f>ROUNDUP(Tabela_prod_oc[[#This Row],[QTD DE PCT]],0)</f>
        <v>0</v>
      </c>
    </row>
    <row r="1298" spans="1:10" x14ac:dyDescent="0.3">
      <c r="A1298" s="1" t="s">
        <v>4828</v>
      </c>
      <c r="B1298" s="12">
        <v>0</v>
      </c>
      <c r="C1298" s="1" t="s">
        <v>5716</v>
      </c>
      <c r="D1298" t="s">
        <v>5738</v>
      </c>
      <c r="E1298" t="s">
        <v>4609</v>
      </c>
      <c r="F1298" s="22">
        <v>0</v>
      </c>
      <c r="G1298" t="str">
        <f>IFERROR(_xlfn.CONCAT("(",ROUND(Tabela_prod_oc[[#This Row],[QTD]]/VLOOKUP(Tabela_prod_oc[[#This Row],[PRODUTO]],Tabela_QTD_PCT[],3,0),2), " ", VLOOKUP(Tabela_prod_oc[[#This Row],[PRODUTO]],Tabela_QTD_PCT[],2,0),")"),"")</f>
        <v>(0 CX)</v>
      </c>
      <c r="H1298" s="1" t="str">
        <f>IFERROR((VLOOKUP(Tabela_prod_oc[[#This Row],[PRODUTO]],Tabela_QTD_PCT[],2,0)),"")</f>
        <v>CX</v>
      </c>
      <c r="I1298" s="20">
        <f>IFERROR((ROUND(Tabela_prod_oc[[#This Row],[QTD]]/VLOOKUP(Tabela_prod_oc[[#This Row],[PRODUTO]],Tabela_QTD_PCT[],3,0),2)),"0")</f>
        <v>0</v>
      </c>
      <c r="J1298">
        <f>ROUNDUP(Tabela_prod_oc[[#This Row],[QTD DE PCT]],0)</f>
        <v>0</v>
      </c>
    </row>
    <row r="1299" spans="1:10" x14ac:dyDescent="0.3">
      <c r="A1299" s="1" t="s">
        <v>4827</v>
      </c>
      <c r="B1299" s="12">
        <v>0</v>
      </c>
      <c r="C1299" s="1" t="s">
        <v>5712</v>
      </c>
      <c r="D1299" t="s">
        <v>5734</v>
      </c>
      <c r="E1299" t="s">
        <v>4627</v>
      </c>
      <c r="F1299" s="22">
        <v>0</v>
      </c>
      <c r="G1299" t="str">
        <f>IFERROR(_xlfn.CONCAT("(",ROUND(Tabela_prod_oc[[#This Row],[QTD]]/VLOOKUP(Tabela_prod_oc[[#This Row],[PRODUTO]],Tabela_QTD_PCT[],3,0),2), " ", VLOOKUP(Tabela_prod_oc[[#This Row],[PRODUTO]],Tabela_QTD_PCT[],2,0),")"),"")</f>
        <v>(0 PCT)</v>
      </c>
      <c r="H1299" s="1" t="str">
        <f>IFERROR((VLOOKUP(Tabela_prod_oc[[#This Row],[PRODUTO]],Tabela_QTD_PCT[],2,0)),"")</f>
        <v>PCT</v>
      </c>
      <c r="I1299" s="20">
        <f>IFERROR((ROUND(Tabela_prod_oc[[#This Row],[QTD]]/VLOOKUP(Tabela_prod_oc[[#This Row],[PRODUTO]],Tabela_QTD_PCT[],3,0),2)),"0")</f>
        <v>0</v>
      </c>
      <c r="J1299">
        <f>ROUNDUP(Tabela_prod_oc[[#This Row],[QTD DE PCT]],0)</f>
        <v>0</v>
      </c>
    </row>
    <row r="1300" spans="1:10" x14ac:dyDescent="0.3">
      <c r="A1300" s="1" t="s">
        <v>4826</v>
      </c>
      <c r="B1300" s="12">
        <v>0</v>
      </c>
      <c r="C1300" s="1" t="s">
        <v>5767</v>
      </c>
      <c r="D1300" t="s">
        <v>5768</v>
      </c>
      <c r="E1300" t="s">
        <v>4607</v>
      </c>
      <c r="F1300" s="22">
        <v>0</v>
      </c>
      <c r="G1300" t="str">
        <f>IFERROR(_xlfn.CONCAT("(",ROUND(Tabela_prod_oc[[#This Row],[QTD]]/VLOOKUP(Tabela_prod_oc[[#This Row],[PRODUTO]],Tabela_QTD_PCT[],3,0),2), " ", VLOOKUP(Tabela_prod_oc[[#This Row],[PRODUTO]],Tabela_QTD_PCT[],2,0),")"),"")</f>
        <v>(0 PCT)</v>
      </c>
      <c r="H1300" s="1" t="str">
        <f>IFERROR((VLOOKUP(Tabela_prod_oc[[#This Row],[PRODUTO]],Tabela_QTD_PCT[],2,0)),"")</f>
        <v>PCT</v>
      </c>
      <c r="I1300" s="20">
        <f>IFERROR((ROUND(Tabela_prod_oc[[#This Row],[QTD]]/VLOOKUP(Tabela_prod_oc[[#This Row],[PRODUTO]],Tabela_QTD_PCT[],3,0),2)),"0")</f>
        <v>0</v>
      </c>
      <c r="J1300">
        <f>ROUNDUP(Tabela_prod_oc[[#This Row],[QTD DE PCT]],0)</f>
        <v>0</v>
      </c>
    </row>
    <row r="1301" spans="1:10" x14ac:dyDescent="0.3">
      <c r="A1301" s="1" t="s">
        <v>4825</v>
      </c>
      <c r="B1301" s="12">
        <v>0</v>
      </c>
      <c r="E1301" t="s">
        <v>4620</v>
      </c>
      <c r="F1301" s="22">
        <v>0</v>
      </c>
      <c r="G1301" t="str">
        <f>IFERROR(_xlfn.CONCAT("(",ROUND(Tabela_prod_oc[[#This Row],[QTD]]/VLOOKUP(Tabela_prod_oc[[#This Row],[PRODUTO]],Tabela_QTD_PCT[],3,0),2), " ", VLOOKUP(Tabela_prod_oc[[#This Row],[PRODUTO]],Tabela_QTD_PCT[],2,0),")"),"")</f>
        <v/>
      </c>
      <c r="H1301" s="1" t="str">
        <f>IFERROR((VLOOKUP(Tabela_prod_oc[[#This Row],[PRODUTO]],Tabela_QTD_PCT[],2,0)),"")</f>
        <v/>
      </c>
      <c r="I1301" s="20" t="str">
        <f>IFERROR((ROUND(Tabela_prod_oc[[#This Row],[QTD]]/VLOOKUP(Tabela_prod_oc[[#This Row],[PRODUTO]],Tabela_QTD_PCT[],3,0),2)),"0")</f>
        <v>0</v>
      </c>
      <c r="J1301">
        <f>ROUNDUP(Tabela_prod_oc[[#This Row],[QTD DE PCT]],0)</f>
        <v>0</v>
      </c>
    </row>
    <row r="1302" spans="1:10" x14ac:dyDescent="0.3">
      <c r="A1302" s="1" t="s">
        <v>4824</v>
      </c>
      <c r="B1302" s="12">
        <v>0</v>
      </c>
      <c r="C1302" s="1" t="s">
        <v>5746</v>
      </c>
      <c r="D1302" t="s">
        <v>5747</v>
      </c>
      <c r="E1302" t="s">
        <v>4604</v>
      </c>
      <c r="F1302" s="22">
        <v>0</v>
      </c>
      <c r="G1302" t="str">
        <f>IFERROR(_xlfn.CONCAT("(",ROUND(Tabela_prod_oc[[#This Row],[QTD]]/VLOOKUP(Tabela_prod_oc[[#This Row],[PRODUTO]],Tabela_QTD_PCT[],3,0),2), " ", VLOOKUP(Tabela_prod_oc[[#This Row],[PRODUTO]],Tabela_QTD_PCT[],2,0),")"),"")</f>
        <v>(0 PCT)</v>
      </c>
      <c r="H1302" s="1" t="str">
        <f>IFERROR((VLOOKUP(Tabela_prod_oc[[#This Row],[PRODUTO]],Tabela_QTD_PCT[],2,0)),"")</f>
        <v>PCT</v>
      </c>
      <c r="I1302" s="20">
        <f>IFERROR((ROUND(Tabela_prod_oc[[#This Row],[QTD]]/VLOOKUP(Tabela_prod_oc[[#This Row],[PRODUTO]],Tabela_QTD_PCT[],3,0),2)),"0")</f>
        <v>0</v>
      </c>
      <c r="J1302">
        <f>ROUNDUP(Tabela_prod_oc[[#This Row],[QTD DE PCT]],0)</f>
        <v>0</v>
      </c>
    </row>
    <row r="1303" spans="1:10" x14ac:dyDescent="0.3">
      <c r="A1303" s="1" t="s">
        <v>4823</v>
      </c>
      <c r="B1303" s="12">
        <v>0</v>
      </c>
      <c r="C1303" s="1" t="s">
        <v>5771</v>
      </c>
      <c r="D1303" t="s">
        <v>5772</v>
      </c>
      <c r="E1303" t="s">
        <v>4619</v>
      </c>
      <c r="F1303" s="22">
        <v>0</v>
      </c>
      <c r="G1303" t="str">
        <f>IFERROR(_xlfn.CONCAT("(",ROUND(Tabela_prod_oc[[#This Row],[QTD]]/VLOOKUP(Tabela_prod_oc[[#This Row],[PRODUTO]],Tabela_QTD_PCT[],3,0),2), " ", VLOOKUP(Tabela_prod_oc[[#This Row],[PRODUTO]],Tabela_QTD_PCT[],2,0),")"),"")</f>
        <v>(0 UN)</v>
      </c>
      <c r="H1303" s="1" t="str">
        <f>IFERROR((VLOOKUP(Tabela_prod_oc[[#This Row],[PRODUTO]],Tabela_QTD_PCT[],2,0)),"")</f>
        <v>UN</v>
      </c>
      <c r="I1303" s="20">
        <f>IFERROR((ROUND(Tabela_prod_oc[[#This Row],[QTD]]/VLOOKUP(Tabela_prod_oc[[#This Row],[PRODUTO]],Tabela_QTD_PCT[],3,0),2)),"0")</f>
        <v>0</v>
      </c>
      <c r="J1303">
        <f>ROUNDUP(Tabela_prod_oc[[#This Row],[QTD DE PCT]],0)</f>
        <v>0</v>
      </c>
    </row>
    <row r="1304" spans="1:10" x14ac:dyDescent="0.3">
      <c r="A1304" s="1" t="s">
        <v>4822</v>
      </c>
      <c r="B1304" s="12">
        <v>0</v>
      </c>
      <c r="C1304" s="1" t="s">
        <v>5713</v>
      </c>
      <c r="D1304" t="s">
        <v>5735</v>
      </c>
      <c r="E1304" t="s">
        <v>4619</v>
      </c>
      <c r="F1304" s="22">
        <v>0</v>
      </c>
      <c r="G1304" t="str">
        <f>IFERROR(_xlfn.CONCAT("(",ROUND(Tabela_prod_oc[[#This Row],[QTD]]/VLOOKUP(Tabela_prod_oc[[#This Row],[PRODUTO]],Tabela_QTD_PCT[],3,0),2), " ", VLOOKUP(Tabela_prod_oc[[#This Row],[PRODUTO]],Tabela_QTD_PCT[],2,0),")"),"")</f>
        <v>(0 PCT)</v>
      </c>
      <c r="H1304" s="1" t="str">
        <f>IFERROR((VLOOKUP(Tabela_prod_oc[[#This Row],[PRODUTO]],Tabela_QTD_PCT[],2,0)),"")</f>
        <v>PCT</v>
      </c>
      <c r="I1304" s="20">
        <f>IFERROR((ROUND(Tabela_prod_oc[[#This Row],[QTD]]/VLOOKUP(Tabela_prod_oc[[#This Row],[PRODUTO]],Tabela_QTD_PCT[],3,0),2)),"0")</f>
        <v>0</v>
      </c>
      <c r="J1304">
        <f>ROUNDUP(Tabela_prod_oc[[#This Row],[QTD DE PCT]],0)</f>
        <v>0</v>
      </c>
    </row>
    <row r="1305" spans="1:10" x14ac:dyDescent="0.3">
      <c r="A1305" s="1" t="s">
        <v>4821</v>
      </c>
      <c r="B1305" s="12">
        <v>0</v>
      </c>
      <c r="C1305" s="1" t="s">
        <v>5801</v>
      </c>
      <c r="D1305" t="s">
        <v>5802</v>
      </c>
      <c r="E1305" t="s">
        <v>4607</v>
      </c>
      <c r="F1305" s="22">
        <v>0</v>
      </c>
      <c r="G1305" t="str">
        <f>IFERROR(_xlfn.CONCAT("(",ROUND(Tabela_prod_oc[[#This Row],[QTD]]/VLOOKUP(Tabela_prod_oc[[#This Row],[PRODUTO]],Tabela_QTD_PCT[],3,0),2), " ", VLOOKUP(Tabela_prod_oc[[#This Row],[PRODUTO]],Tabela_QTD_PCT[],2,0),")"),"")</f>
        <v>(0 PCT)</v>
      </c>
      <c r="H1305" s="1" t="str">
        <f>IFERROR((VLOOKUP(Tabela_prod_oc[[#This Row],[PRODUTO]],Tabela_QTD_PCT[],2,0)),"")</f>
        <v>PCT</v>
      </c>
      <c r="I1305" s="20">
        <f>IFERROR((ROUND(Tabela_prod_oc[[#This Row],[QTD]]/VLOOKUP(Tabela_prod_oc[[#This Row],[PRODUTO]],Tabela_QTD_PCT[],3,0),2)),"0")</f>
        <v>0</v>
      </c>
      <c r="J1305">
        <f>ROUNDUP(Tabela_prod_oc[[#This Row],[QTD DE PCT]],0)</f>
        <v>0</v>
      </c>
    </row>
    <row r="1306" spans="1:10" x14ac:dyDescent="0.3">
      <c r="A1306" s="1" t="s">
        <v>4820</v>
      </c>
      <c r="B1306" s="12">
        <v>0</v>
      </c>
      <c r="C1306" s="1" t="s">
        <v>5712</v>
      </c>
      <c r="D1306" t="s">
        <v>5734</v>
      </c>
      <c r="E1306" t="s">
        <v>4607</v>
      </c>
      <c r="F1306" s="22">
        <v>0</v>
      </c>
      <c r="G1306" t="str">
        <f>IFERROR(_xlfn.CONCAT("(",ROUND(Tabela_prod_oc[[#This Row],[QTD]]/VLOOKUP(Tabela_prod_oc[[#This Row],[PRODUTO]],Tabela_QTD_PCT[],3,0),2), " ", VLOOKUP(Tabela_prod_oc[[#This Row],[PRODUTO]],Tabela_QTD_PCT[],2,0),")"),"")</f>
        <v>(0 PCT)</v>
      </c>
      <c r="H1306" s="1" t="str">
        <f>IFERROR((VLOOKUP(Tabela_prod_oc[[#This Row],[PRODUTO]],Tabela_QTD_PCT[],2,0)),"")</f>
        <v>PCT</v>
      </c>
      <c r="I1306" s="20">
        <f>IFERROR((ROUND(Tabela_prod_oc[[#This Row],[QTD]]/VLOOKUP(Tabela_prod_oc[[#This Row],[PRODUTO]],Tabela_QTD_PCT[],3,0),2)),"0")</f>
        <v>0</v>
      </c>
      <c r="J1306">
        <f>ROUNDUP(Tabela_prod_oc[[#This Row],[QTD DE PCT]],0)</f>
        <v>0</v>
      </c>
    </row>
    <row r="1307" spans="1:10" x14ac:dyDescent="0.3">
      <c r="A1307" s="1" t="s">
        <v>4819</v>
      </c>
      <c r="B1307" s="12">
        <v>0</v>
      </c>
      <c r="E1307" t="s">
        <v>4630</v>
      </c>
      <c r="F1307" s="22">
        <v>0</v>
      </c>
      <c r="G1307" t="str">
        <f>IFERROR(_xlfn.CONCAT("(",ROUND(Tabela_prod_oc[[#This Row],[QTD]]/VLOOKUP(Tabela_prod_oc[[#This Row],[PRODUTO]],Tabela_QTD_PCT[],3,0),2), " ", VLOOKUP(Tabela_prod_oc[[#This Row],[PRODUTO]],Tabela_QTD_PCT[],2,0),")"),"")</f>
        <v/>
      </c>
      <c r="H1307" s="1" t="str">
        <f>IFERROR((VLOOKUP(Tabela_prod_oc[[#This Row],[PRODUTO]],Tabela_QTD_PCT[],2,0)),"")</f>
        <v/>
      </c>
      <c r="I1307" s="20" t="str">
        <f>IFERROR((ROUND(Tabela_prod_oc[[#This Row],[QTD]]/VLOOKUP(Tabela_prod_oc[[#This Row],[PRODUTO]],Tabela_QTD_PCT[],3,0),2)),"0")</f>
        <v>0</v>
      </c>
      <c r="J1307">
        <f>ROUNDUP(Tabela_prod_oc[[#This Row],[QTD DE PCT]],0)</f>
        <v>0</v>
      </c>
    </row>
    <row r="1308" spans="1:10" x14ac:dyDescent="0.3">
      <c r="A1308" s="1" t="s">
        <v>4818</v>
      </c>
      <c r="B1308" s="12">
        <v>0</v>
      </c>
      <c r="C1308" s="1" t="s">
        <v>5025</v>
      </c>
      <c r="D1308" t="s">
        <v>5727</v>
      </c>
      <c r="E1308" t="s">
        <v>4627</v>
      </c>
      <c r="F1308" s="22">
        <v>0</v>
      </c>
      <c r="G1308" t="str">
        <f>IFERROR(_xlfn.CONCAT("(",ROUND(Tabela_prod_oc[[#This Row],[QTD]]/VLOOKUP(Tabela_prod_oc[[#This Row],[PRODUTO]],Tabela_QTD_PCT[],3,0),2), " ", VLOOKUP(Tabela_prod_oc[[#This Row],[PRODUTO]],Tabela_QTD_PCT[],2,0),")"),"")</f>
        <v>(0 PCT)</v>
      </c>
      <c r="H1308" s="1" t="str">
        <f>IFERROR((VLOOKUP(Tabela_prod_oc[[#This Row],[PRODUTO]],Tabela_QTD_PCT[],2,0)),"")</f>
        <v>PCT</v>
      </c>
      <c r="I1308" s="20">
        <f>IFERROR((ROUND(Tabela_prod_oc[[#This Row],[QTD]]/VLOOKUP(Tabela_prod_oc[[#This Row],[PRODUTO]],Tabela_QTD_PCT[],3,0),2)),"0")</f>
        <v>0</v>
      </c>
      <c r="J1308">
        <f>ROUNDUP(Tabela_prod_oc[[#This Row],[QTD DE PCT]],0)</f>
        <v>0</v>
      </c>
    </row>
    <row r="1309" spans="1:10" x14ac:dyDescent="0.3">
      <c r="A1309" s="1" t="s">
        <v>4817</v>
      </c>
      <c r="B1309" s="12">
        <v>0</v>
      </c>
      <c r="C1309" s="1" t="s">
        <v>5025</v>
      </c>
      <c r="D1309" t="s">
        <v>5727</v>
      </c>
      <c r="E1309" t="s">
        <v>4607</v>
      </c>
      <c r="F1309" s="22">
        <v>0</v>
      </c>
      <c r="G1309" t="str">
        <f>IFERROR(_xlfn.CONCAT("(",ROUND(Tabela_prod_oc[[#This Row],[QTD]]/VLOOKUP(Tabela_prod_oc[[#This Row],[PRODUTO]],Tabela_QTD_PCT[],3,0),2), " ", VLOOKUP(Tabela_prod_oc[[#This Row],[PRODUTO]],Tabela_QTD_PCT[],2,0),")"),"")</f>
        <v>(0 PCT)</v>
      </c>
      <c r="H1309" s="1" t="str">
        <f>IFERROR((VLOOKUP(Tabela_prod_oc[[#This Row],[PRODUTO]],Tabela_QTD_PCT[],2,0)),"")</f>
        <v>PCT</v>
      </c>
      <c r="I1309" s="20">
        <f>IFERROR((ROUND(Tabela_prod_oc[[#This Row],[QTD]]/VLOOKUP(Tabela_prod_oc[[#This Row],[PRODUTO]],Tabela_QTD_PCT[],3,0),2)),"0")</f>
        <v>0</v>
      </c>
      <c r="J1309">
        <f>ROUNDUP(Tabela_prod_oc[[#This Row],[QTD DE PCT]],0)</f>
        <v>0</v>
      </c>
    </row>
    <row r="1310" spans="1:10" x14ac:dyDescent="0.3">
      <c r="A1310" s="1" t="s">
        <v>4816</v>
      </c>
      <c r="B1310" s="12">
        <v>0</v>
      </c>
      <c r="E1310" t="s">
        <v>4607</v>
      </c>
      <c r="F1310" s="22">
        <v>0</v>
      </c>
      <c r="G1310" t="str">
        <f>IFERROR(_xlfn.CONCAT("(",ROUND(Tabela_prod_oc[[#This Row],[QTD]]/VLOOKUP(Tabela_prod_oc[[#This Row],[PRODUTO]],Tabela_QTD_PCT[],3,0),2), " ", VLOOKUP(Tabela_prod_oc[[#This Row],[PRODUTO]],Tabela_QTD_PCT[],2,0),")"),"")</f>
        <v/>
      </c>
      <c r="H1310" s="1" t="str">
        <f>IFERROR((VLOOKUP(Tabela_prod_oc[[#This Row],[PRODUTO]],Tabela_QTD_PCT[],2,0)),"")</f>
        <v/>
      </c>
      <c r="I1310" s="20" t="str">
        <f>IFERROR((ROUND(Tabela_prod_oc[[#This Row],[QTD]]/VLOOKUP(Tabela_prod_oc[[#This Row],[PRODUTO]],Tabela_QTD_PCT[],3,0),2)),"0")</f>
        <v>0</v>
      </c>
      <c r="J1310">
        <f>ROUNDUP(Tabela_prod_oc[[#This Row],[QTD DE PCT]],0)</f>
        <v>0</v>
      </c>
    </row>
    <row r="1311" spans="1:10" x14ac:dyDescent="0.3">
      <c r="A1311" s="1" t="s">
        <v>4815</v>
      </c>
      <c r="B1311" s="12">
        <v>0</v>
      </c>
      <c r="C1311" s="1" t="s">
        <v>5040</v>
      </c>
      <c r="D1311" t="s">
        <v>5725</v>
      </c>
      <c r="E1311" t="s">
        <v>4607</v>
      </c>
      <c r="F1311" s="22">
        <v>0</v>
      </c>
      <c r="G1311" t="str">
        <f>IFERROR(_xlfn.CONCAT("(",ROUND(Tabela_prod_oc[[#This Row],[QTD]]/VLOOKUP(Tabela_prod_oc[[#This Row],[PRODUTO]],Tabela_QTD_PCT[],3,0),2), " ", VLOOKUP(Tabela_prod_oc[[#This Row],[PRODUTO]],Tabela_QTD_PCT[],2,0),")"),"")</f>
        <v>(0 PCT)</v>
      </c>
      <c r="H1311" s="1" t="str">
        <f>IFERROR((VLOOKUP(Tabela_prod_oc[[#This Row],[PRODUTO]],Tabela_QTD_PCT[],2,0)),"")</f>
        <v>PCT</v>
      </c>
      <c r="I1311" s="20">
        <f>IFERROR((ROUND(Tabela_prod_oc[[#This Row],[QTD]]/VLOOKUP(Tabela_prod_oc[[#This Row],[PRODUTO]],Tabela_QTD_PCT[],3,0),2)),"0")</f>
        <v>0</v>
      </c>
      <c r="J1311">
        <f>ROUNDUP(Tabela_prod_oc[[#This Row],[QTD DE PCT]],0)</f>
        <v>0</v>
      </c>
    </row>
    <row r="1312" spans="1:10" x14ac:dyDescent="0.3">
      <c r="A1312" s="1" t="s">
        <v>4814</v>
      </c>
      <c r="B1312" s="12">
        <v>0</v>
      </c>
      <c r="E1312" t="s">
        <v>4620</v>
      </c>
      <c r="F1312" s="22">
        <v>0</v>
      </c>
      <c r="G1312" t="str">
        <f>IFERROR(_xlfn.CONCAT("(",ROUND(Tabela_prod_oc[[#This Row],[QTD]]/VLOOKUP(Tabela_prod_oc[[#This Row],[PRODUTO]],Tabela_QTD_PCT[],3,0),2), " ", VLOOKUP(Tabela_prod_oc[[#This Row],[PRODUTO]],Tabela_QTD_PCT[],2,0),")"),"")</f>
        <v/>
      </c>
      <c r="H1312" s="1" t="str">
        <f>IFERROR((VLOOKUP(Tabela_prod_oc[[#This Row],[PRODUTO]],Tabela_QTD_PCT[],2,0)),"")</f>
        <v/>
      </c>
      <c r="I1312" s="20" t="str">
        <f>IFERROR((ROUND(Tabela_prod_oc[[#This Row],[QTD]]/VLOOKUP(Tabela_prod_oc[[#This Row],[PRODUTO]],Tabela_QTD_PCT[],3,0),2)),"0")</f>
        <v>0</v>
      </c>
      <c r="J1312">
        <f>ROUNDUP(Tabela_prod_oc[[#This Row],[QTD DE PCT]],0)</f>
        <v>0</v>
      </c>
    </row>
    <row r="1313" spans="1:10" x14ac:dyDescent="0.3">
      <c r="A1313" s="1" t="s">
        <v>4813</v>
      </c>
      <c r="B1313" s="12">
        <v>0</v>
      </c>
      <c r="C1313" s="1" t="s">
        <v>5032</v>
      </c>
      <c r="D1313" t="s">
        <v>5728</v>
      </c>
      <c r="E1313" t="s">
        <v>4627</v>
      </c>
      <c r="F1313" s="22">
        <v>0</v>
      </c>
      <c r="G1313" t="str">
        <f>IFERROR(_xlfn.CONCAT("(",ROUND(Tabela_prod_oc[[#This Row],[QTD]]/VLOOKUP(Tabela_prod_oc[[#This Row],[PRODUTO]],Tabela_QTD_PCT[],3,0),2), " ", VLOOKUP(Tabela_prod_oc[[#This Row],[PRODUTO]],Tabela_QTD_PCT[],2,0),")"),"")</f>
        <v>(0 PCT)</v>
      </c>
      <c r="H1313" s="1" t="str">
        <f>IFERROR((VLOOKUP(Tabela_prod_oc[[#This Row],[PRODUTO]],Tabela_QTD_PCT[],2,0)),"")</f>
        <v>PCT</v>
      </c>
      <c r="I1313" s="20">
        <f>IFERROR((ROUND(Tabela_prod_oc[[#This Row],[QTD]]/VLOOKUP(Tabela_prod_oc[[#This Row],[PRODUTO]],Tabela_QTD_PCT[],3,0),2)),"0")</f>
        <v>0</v>
      </c>
      <c r="J1313">
        <f>ROUNDUP(Tabela_prod_oc[[#This Row],[QTD DE PCT]],0)</f>
        <v>0</v>
      </c>
    </row>
    <row r="1314" spans="1:10" x14ac:dyDescent="0.3">
      <c r="A1314" s="1" t="s">
        <v>4812</v>
      </c>
      <c r="B1314" s="12">
        <v>0</v>
      </c>
      <c r="C1314" s="1" t="s">
        <v>5035</v>
      </c>
      <c r="D1314" t="s">
        <v>5729</v>
      </c>
      <c r="E1314" t="s">
        <v>4609</v>
      </c>
      <c r="F1314" s="22">
        <v>0</v>
      </c>
      <c r="G1314" t="str">
        <f>IFERROR(_xlfn.CONCAT("(",ROUND(Tabela_prod_oc[[#This Row],[QTD]]/VLOOKUP(Tabela_prod_oc[[#This Row],[PRODUTO]],Tabela_QTD_PCT[],3,0),2), " ", VLOOKUP(Tabela_prod_oc[[#This Row],[PRODUTO]],Tabela_QTD_PCT[],2,0),")"),"")</f>
        <v>(0 PCT)</v>
      </c>
      <c r="H1314" s="1" t="str">
        <f>IFERROR((VLOOKUP(Tabela_prod_oc[[#This Row],[PRODUTO]],Tabela_QTD_PCT[],2,0)),"")</f>
        <v>PCT</v>
      </c>
      <c r="I1314" s="20">
        <f>IFERROR((ROUND(Tabela_prod_oc[[#This Row],[QTD]]/VLOOKUP(Tabela_prod_oc[[#This Row],[PRODUTO]],Tabela_QTD_PCT[],3,0),2)),"0")</f>
        <v>0</v>
      </c>
      <c r="J1314">
        <f>ROUNDUP(Tabela_prod_oc[[#This Row],[QTD DE PCT]],0)</f>
        <v>0</v>
      </c>
    </row>
    <row r="1315" spans="1:10" x14ac:dyDescent="0.3">
      <c r="A1315" s="1" t="s">
        <v>4811</v>
      </c>
      <c r="B1315" s="12">
        <v>0</v>
      </c>
      <c r="C1315" s="1" t="s">
        <v>5799</v>
      </c>
      <c r="D1315" t="s">
        <v>5800</v>
      </c>
      <c r="E1315" t="s">
        <v>4627</v>
      </c>
      <c r="F1315" s="22">
        <v>0</v>
      </c>
      <c r="G1315" t="str">
        <f>IFERROR(_xlfn.CONCAT("(",ROUND(Tabela_prod_oc[[#This Row],[QTD]]/VLOOKUP(Tabela_prod_oc[[#This Row],[PRODUTO]],Tabela_QTD_PCT[],3,0),2), " ", VLOOKUP(Tabela_prod_oc[[#This Row],[PRODUTO]],Tabela_QTD_PCT[],2,0),")"),"")</f>
        <v>(0 PCT)</v>
      </c>
      <c r="H1315" s="1" t="str">
        <f>IFERROR((VLOOKUP(Tabela_prod_oc[[#This Row],[PRODUTO]],Tabela_QTD_PCT[],2,0)),"")</f>
        <v>PCT</v>
      </c>
      <c r="I1315" s="20">
        <f>IFERROR((ROUND(Tabela_prod_oc[[#This Row],[QTD]]/VLOOKUP(Tabela_prod_oc[[#This Row],[PRODUTO]],Tabela_QTD_PCT[],3,0),2)),"0")</f>
        <v>0</v>
      </c>
      <c r="J1315">
        <f>ROUNDUP(Tabela_prod_oc[[#This Row],[QTD DE PCT]],0)</f>
        <v>0</v>
      </c>
    </row>
    <row r="1316" spans="1:10" x14ac:dyDescent="0.3">
      <c r="A1316" s="1" t="s">
        <v>4810</v>
      </c>
      <c r="B1316" s="12">
        <v>0</v>
      </c>
      <c r="E1316" t="s">
        <v>4627</v>
      </c>
      <c r="F1316" s="22">
        <v>0</v>
      </c>
      <c r="G1316" t="str">
        <f>IFERROR(_xlfn.CONCAT("(",ROUND(Tabela_prod_oc[[#This Row],[QTD]]/VLOOKUP(Tabela_prod_oc[[#This Row],[PRODUTO]],Tabela_QTD_PCT[],3,0),2), " ", VLOOKUP(Tabela_prod_oc[[#This Row],[PRODUTO]],Tabela_QTD_PCT[],2,0),")"),"")</f>
        <v/>
      </c>
      <c r="H1316" s="1" t="str">
        <f>IFERROR((VLOOKUP(Tabela_prod_oc[[#This Row],[PRODUTO]],Tabela_QTD_PCT[],2,0)),"")</f>
        <v/>
      </c>
      <c r="I1316" s="20" t="str">
        <f>IFERROR((ROUND(Tabela_prod_oc[[#This Row],[QTD]]/VLOOKUP(Tabela_prod_oc[[#This Row],[PRODUTO]],Tabela_QTD_PCT[],3,0),2)),"0")</f>
        <v>0</v>
      </c>
      <c r="J1316">
        <f>ROUNDUP(Tabela_prod_oc[[#This Row],[QTD DE PCT]],0)</f>
        <v>0</v>
      </c>
    </row>
    <row r="1317" spans="1:10" x14ac:dyDescent="0.3">
      <c r="A1317" s="1" t="s">
        <v>4809</v>
      </c>
      <c r="B1317" s="12">
        <v>0</v>
      </c>
      <c r="C1317" s="1" t="s">
        <v>5787</v>
      </c>
      <c r="D1317" t="s">
        <v>5788</v>
      </c>
      <c r="E1317" t="s">
        <v>4627</v>
      </c>
      <c r="F1317" s="22">
        <v>0</v>
      </c>
      <c r="G1317" t="str">
        <f>IFERROR(_xlfn.CONCAT("(",ROUND(Tabela_prod_oc[[#This Row],[QTD]]/VLOOKUP(Tabela_prod_oc[[#This Row],[PRODUTO]],Tabela_QTD_PCT[],3,0),2), " ", VLOOKUP(Tabela_prod_oc[[#This Row],[PRODUTO]],Tabela_QTD_PCT[],2,0),")"),"")</f>
        <v>(0 PCT)</v>
      </c>
      <c r="H1317" s="1" t="str">
        <f>IFERROR((VLOOKUP(Tabela_prod_oc[[#This Row],[PRODUTO]],Tabela_QTD_PCT[],2,0)),"")</f>
        <v>PCT</v>
      </c>
      <c r="I1317" s="20">
        <f>IFERROR((ROUND(Tabela_prod_oc[[#This Row],[QTD]]/VLOOKUP(Tabela_prod_oc[[#This Row],[PRODUTO]],Tabela_QTD_PCT[],3,0),2)),"0")</f>
        <v>0</v>
      </c>
      <c r="J1317">
        <f>ROUNDUP(Tabela_prod_oc[[#This Row],[QTD DE PCT]],0)</f>
        <v>0</v>
      </c>
    </row>
    <row r="1318" spans="1:10" x14ac:dyDescent="0.3">
      <c r="A1318" s="1" t="s">
        <v>4808</v>
      </c>
      <c r="B1318" s="12">
        <v>0</v>
      </c>
      <c r="C1318" s="1" t="s">
        <v>5040</v>
      </c>
      <c r="D1318" t="s">
        <v>5725</v>
      </c>
      <c r="E1318" t="s">
        <v>4627</v>
      </c>
      <c r="F1318" s="22">
        <v>0</v>
      </c>
      <c r="G1318" t="str">
        <f>IFERROR(_xlfn.CONCAT("(",ROUND(Tabela_prod_oc[[#This Row],[QTD]]/VLOOKUP(Tabela_prod_oc[[#This Row],[PRODUTO]],Tabela_QTD_PCT[],3,0),2), " ", VLOOKUP(Tabela_prod_oc[[#This Row],[PRODUTO]],Tabela_QTD_PCT[],2,0),")"),"")</f>
        <v>(0 PCT)</v>
      </c>
      <c r="H1318" s="1" t="str">
        <f>IFERROR((VLOOKUP(Tabela_prod_oc[[#This Row],[PRODUTO]],Tabela_QTD_PCT[],2,0)),"")</f>
        <v>PCT</v>
      </c>
      <c r="I1318" s="20">
        <f>IFERROR((ROUND(Tabela_prod_oc[[#This Row],[QTD]]/VLOOKUP(Tabela_prod_oc[[#This Row],[PRODUTO]],Tabela_QTD_PCT[],3,0),2)),"0")</f>
        <v>0</v>
      </c>
      <c r="J1318">
        <f>ROUNDUP(Tabela_prod_oc[[#This Row],[QTD DE PCT]],0)</f>
        <v>0</v>
      </c>
    </row>
    <row r="1319" spans="1:10" x14ac:dyDescent="0.3">
      <c r="A1319" s="1" t="s">
        <v>4807</v>
      </c>
      <c r="B1319" s="12">
        <v>0</v>
      </c>
      <c r="C1319" s="1" t="s">
        <v>5767</v>
      </c>
      <c r="D1319" t="s">
        <v>5768</v>
      </c>
      <c r="E1319" t="s">
        <v>4627</v>
      </c>
      <c r="F1319" s="22">
        <v>0</v>
      </c>
      <c r="G1319" t="str">
        <f>IFERROR(_xlfn.CONCAT("(",ROUND(Tabela_prod_oc[[#This Row],[QTD]]/VLOOKUP(Tabela_prod_oc[[#This Row],[PRODUTO]],Tabela_QTD_PCT[],3,0),2), " ", VLOOKUP(Tabela_prod_oc[[#This Row],[PRODUTO]],Tabela_QTD_PCT[],2,0),")"),"")</f>
        <v>(0 PCT)</v>
      </c>
      <c r="H1319" s="1" t="str">
        <f>IFERROR((VLOOKUP(Tabela_prod_oc[[#This Row],[PRODUTO]],Tabela_QTD_PCT[],2,0)),"")</f>
        <v>PCT</v>
      </c>
      <c r="I1319" s="20">
        <f>IFERROR((ROUND(Tabela_prod_oc[[#This Row],[QTD]]/VLOOKUP(Tabela_prod_oc[[#This Row],[PRODUTO]],Tabela_QTD_PCT[],3,0),2)),"0")</f>
        <v>0</v>
      </c>
      <c r="J1319">
        <f>ROUNDUP(Tabela_prod_oc[[#This Row],[QTD DE PCT]],0)</f>
        <v>0</v>
      </c>
    </row>
    <row r="1320" spans="1:10" x14ac:dyDescent="0.3">
      <c r="A1320" s="1" t="s">
        <v>4806</v>
      </c>
      <c r="B1320" s="12">
        <v>0</v>
      </c>
      <c r="C1320" s="1" t="s">
        <v>5035</v>
      </c>
      <c r="D1320" t="s">
        <v>5729</v>
      </c>
      <c r="E1320" t="s">
        <v>4627</v>
      </c>
      <c r="F1320" s="22">
        <v>0</v>
      </c>
      <c r="G1320" t="str">
        <f>IFERROR(_xlfn.CONCAT("(",ROUND(Tabela_prod_oc[[#This Row],[QTD]]/VLOOKUP(Tabela_prod_oc[[#This Row],[PRODUTO]],Tabela_QTD_PCT[],3,0),2), " ", VLOOKUP(Tabela_prod_oc[[#This Row],[PRODUTO]],Tabela_QTD_PCT[],2,0),")"),"")</f>
        <v>(0 PCT)</v>
      </c>
      <c r="H1320" s="1" t="str">
        <f>IFERROR((VLOOKUP(Tabela_prod_oc[[#This Row],[PRODUTO]],Tabela_QTD_PCT[],2,0)),"")</f>
        <v>PCT</v>
      </c>
      <c r="I1320" s="20">
        <f>IFERROR((ROUND(Tabela_prod_oc[[#This Row],[QTD]]/VLOOKUP(Tabela_prod_oc[[#This Row],[PRODUTO]],Tabela_QTD_PCT[],3,0),2)),"0")</f>
        <v>0</v>
      </c>
      <c r="J1320">
        <f>ROUNDUP(Tabela_prod_oc[[#This Row],[QTD DE PCT]],0)</f>
        <v>0</v>
      </c>
    </row>
    <row r="1321" spans="1:10" x14ac:dyDescent="0.3">
      <c r="A1321" s="1" t="s">
        <v>4805</v>
      </c>
      <c r="B1321" s="12">
        <v>0</v>
      </c>
      <c r="C1321" s="1" t="s">
        <v>5787</v>
      </c>
      <c r="D1321" t="s">
        <v>5788</v>
      </c>
      <c r="E1321" t="s">
        <v>4627</v>
      </c>
      <c r="F1321" s="22">
        <v>0</v>
      </c>
      <c r="G1321" t="str">
        <f>IFERROR(_xlfn.CONCAT("(",ROUND(Tabela_prod_oc[[#This Row],[QTD]]/VLOOKUP(Tabela_prod_oc[[#This Row],[PRODUTO]],Tabela_QTD_PCT[],3,0),2), " ", VLOOKUP(Tabela_prod_oc[[#This Row],[PRODUTO]],Tabela_QTD_PCT[],2,0),")"),"")</f>
        <v>(0 PCT)</v>
      </c>
      <c r="H1321" s="1" t="str">
        <f>IFERROR((VLOOKUP(Tabela_prod_oc[[#This Row],[PRODUTO]],Tabela_QTD_PCT[],2,0)),"")</f>
        <v>PCT</v>
      </c>
      <c r="I1321" s="20">
        <f>IFERROR((ROUND(Tabela_prod_oc[[#This Row],[QTD]]/VLOOKUP(Tabela_prod_oc[[#This Row],[PRODUTO]],Tabela_QTD_PCT[],3,0),2)),"0")</f>
        <v>0</v>
      </c>
      <c r="J1321">
        <f>ROUNDUP(Tabela_prod_oc[[#This Row],[QTD DE PCT]],0)</f>
        <v>0</v>
      </c>
    </row>
    <row r="1322" spans="1:10" x14ac:dyDescent="0.3">
      <c r="A1322" s="1" t="s">
        <v>4804</v>
      </c>
      <c r="B1322" s="12">
        <v>0</v>
      </c>
      <c r="C1322" s="1" t="s">
        <v>5787</v>
      </c>
      <c r="D1322" t="s">
        <v>5788</v>
      </c>
      <c r="E1322" t="s">
        <v>4627</v>
      </c>
      <c r="F1322" s="22">
        <v>0</v>
      </c>
      <c r="G1322" t="str">
        <f>IFERROR(_xlfn.CONCAT("(",ROUND(Tabela_prod_oc[[#This Row],[QTD]]/VLOOKUP(Tabela_prod_oc[[#This Row],[PRODUTO]],Tabela_QTD_PCT[],3,0),2), " ", VLOOKUP(Tabela_prod_oc[[#This Row],[PRODUTO]],Tabela_QTD_PCT[],2,0),")"),"")</f>
        <v>(0 PCT)</v>
      </c>
      <c r="H1322" s="1" t="str">
        <f>IFERROR((VLOOKUP(Tabela_prod_oc[[#This Row],[PRODUTO]],Tabela_QTD_PCT[],2,0)),"")</f>
        <v>PCT</v>
      </c>
      <c r="I1322" s="20">
        <f>IFERROR((ROUND(Tabela_prod_oc[[#This Row],[QTD]]/VLOOKUP(Tabela_prod_oc[[#This Row],[PRODUTO]],Tabela_QTD_PCT[],3,0),2)),"0")</f>
        <v>0</v>
      </c>
      <c r="J1322">
        <f>ROUNDUP(Tabela_prod_oc[[#This Row],[QTD DE PCT]],0)</f>
        <v>0</v>
      </c>
    </row>
    <row r="1323" spans="1:10" x14ac:dyDescent="0.3">
      <c r="A1323" s="1" t="s">
        <v>4803</v>
      </c>
      <c r="B1323" s="12">
        <v>0</v>
      </c>
      <c r="C1323" s="1" t="s">
        <v>5035</v>
      </c>
      <c r="D1323" t="s">
        <v>5729</v>
      </c>
      <c r="E1323" t="s">
        <v>4627</v>
      </c>
      <c r="F1323" s="22">
        <v>0</v>
      </c>
      <c r="G1323" t="str">
        <f>IFERROR(_xlfn.CONCAT("(",ROUND(Tabela_prod_oc[[#This Row],[QTD]]/VLOOKUP(Tabela_prod_oc[[#This Row],[PRODUTO]],Tabela_QTD_PCT[],3,0),2), " ", VLOOKUP(Tabela_prod_oc[[#This Row],[PRODUTO]],Tabela_QTD_PCT[],2,0),")"),"")</f>
        <v>(0 PCT)</v>
      </c>
      <c r="H1323" s="1" t="str">
        <f>IFERROR((VLOOKUP(Tabela_prod_oc[[#This Row],[PRODUTO]],Tabela_QTD_PCT[],2,0)),"")</f>
        <v>PCT</v>
      </c>
      <c r="I1323" s="20">
        <f>IFERROR((ROUND(Tabela_prod_oc[[#This Row],[QTD]]/VLOOKUP(Tabela_prod_oc[[#This Row],[PRODUTO]],Tabela_QTD_PCT[],3,0),2)),"0")</f>
        <v>0</v>
      </c>
      <c r="J1323">
        <f>ROUNDUP(Tabela_prod_oc[[#This Row],[QTD DE PCT]],0)</f>
        <v>0</v>
      </c>
    </row>
    <row r="1324" spans="1:10" x14ac:dyDescent="0.3">
      <c r="A1324" s="1" t="s">
        <v>4802</v>
      </c>
      <c r="B1324" s="12">
        <v>0</v>
      </c>
      <c r="C1324" s="1" t="s">
        <v>5787</v>
      </c>
      <c r="D1324" t="s">
        <v>5788</v>
      </c>
      <c r="E1324" t="s">
        <v>4627</v>
      </c>
      <c r="F1324" s="22">
        <v>0</v>
      </c>
      <c r="G1324" t="str">
        <f>IFERROR(_xlfn.CONCAT("(",ROUND(Tabela_prod_oc[[#This Row],[QTD]]/VLOOKUP(Tabela_prod_oc[[#This Row],[PRODUTO]],Tabela_QTD_PCT[],3,0),2), " ", VLOOKUP(Tabela_prod_oc[[#This Row],[PRODUTO]],Tabela_QTD_PCT[],2,0),")"),"")</f>
        <v>(0 PCT)</v>
      </c>
      <c r="H1324" s="1" t="str">
        <f>IFERROR((VLOOKUP(Tabela_prod_oc[[#This Row],[PRODUTO]],Tabela_QTD_PCT[],2,0)),"")</f>
        <v>PCT</v>
      </c>
      <c r="I1324" s="20">
        <f>IFERROR((ROUND(Tabela_prod_oc[[#This Row],[QTD]]/VLOOKUP(Tabela_prod_oc[[#This Row],[PRODUTO]],Tabela_QTD_PCT[],3,0),2)),"0")</f>
        <v>0</v>
      </c>
      <c r="J1324">
        <f>ROUNDUP(Tabela_prod_oc[[#This Row],[QTD DE PCT]],0)</f>
        <v>0</v>
      </c>
    </row>
    <row r="1325" spans="1:10" x14ac:dyDescent="0.3">
      <c r="A1325" s="1" t="s">
        <v>4801</v>
      </c>
      <c r="B1325" s="12">
        <v>0</v>
      </c>
      <c r="E1325" t="s">
        <v>4618</v>
      </c>
      <c r="F1325" s="22">
        <v>0</v>
      </c>
      <c r="G1325" t="str">
        <f>IFERROR(_xlfn.CONCAT("(",ROUND(Tabela_prod_oc[[#This Row],[QTD]]/VLOOKUP(Tabela_prod_oc[[#This Row],[PRODUTO]],Tabela_QTD_PCT[],3,0),2), " ", VLOOKUP(Tabela_prod_oc[[#This Row],[PRODUTO]],Tabela_QTD_PCT[],2,0),")"),"")</f>
        <v/>
      </c>
      <c r="H1325" s="1" t="str">
        <f>IFERROR((VLOOKUP(Tabela_prod_oc[[#This Row],[PRODUTO]],Tabela_QTD_PCT[],2,0)),"")</f>
        <v/>
      </c>
      <c r="I1325" s="20" t="str">
        <f>IFERROR((ROUND(Tabela_prod_oc[[#This Row],[QTD]]/VLOOKUP(Tabela_prod_oc[[#This Row],[PRODUTO]],Tabela_QTD_PCT[],3,0),2)),"0")</f>
        <v>0</v>
      </c>
      <c r="J1325">
        <f>ROUNDUP(Tabela_prod_oc[[#This Row],[QTD DE PCT]],0)</f>
        <v>0</v>
      </c>
    </row>
    <row r="1326" spans="1:10" x14ac:dyDescent="0.3">
      <c r="A1326" s="1" t="s">
        <v>4800</v>
      </c>
      <c r="B1326" s="12">
        <v>0</v>
      </c>
      <c r="C1326" s="1" t="s">
        <v>5716</v>
      </c>
      <c r="D1326" t="s">
        <v>5738</v>
      </c>
      <c r="E1326" t="s">
        <v>4607</v>
      </c>
      <c r="F1326" s="22">
        <v>0</v>
      </c>
      <c r="G1326" t="str">
        <f>IFERROR(_xlfn.CONCAT("(",ROUND(Tabela_prod_oc[[#This Row],[QTD]]/VLOOKUP(Tabela_prod_oc[[#This Row],[PRODUTO]],Tabela_QTD_PCT[],3,0),2), " ", VLOOKUP(Tabela_prod_oc[[#This Row],[PRODUTO]],Tabela_QTD_PCT[],2,0),")"),"")</f>
        <v>(0 CX)</v>
      </c>
      <c r="H1326" s="1" t="str">
        <f>IFERROR((VLOOKUP(Tabela_prod_oc[[#This Row],[PRODUTO]],Tabela_QTD_PCT[],2,0)),"")</f>
        <v>CX</v>
      </c>
      <c r="I1326" s="20">
        <f>IFERROR((ROUND(Tabela_prod_oc[[#This Row],[QTD]]/VLOOKUP(Tabela_prod_oc[[#This Row],[PRODUTO]],Tabela_QTD_PCT[],3,0),2)),"0")</f>
        <v>0</v>
      </c>
      <c r="J1326">
        <f>ROUNDUP(Tabela_prod_oc[[#This Row],[QTD DE PCT]],0)</f>
        <v>0</v>
      </c>
    </row>
    <row r="1327" spans="1:10" x14ac:dyDescent="0.3">
      <c r="A1327" s="1" t="s">
        <v>4799</v>
      </c>
      <c r="B1327" s="12">
        <v>0</v>
      </c>
      <c r="C1327" s="1" t="s">
        <v>5787</v>
      </c>
      <c r="D1327" t="s">
        <v>5788</v>
      </c>
      <c r="E1327" t="s">
        <v>4627</v>
      </c>
      <c r="F1327" s="22">
        <v>0</v>
      </c>
      <c r="G1327" t="str">
        <f>IFERROR(_xlfn.CONCAT("(",ROUND(Tabela_prod_oc[[#This Row],[QTD]]/VLOOKUP(Tabela_prod_oc[[#This Row],[PRODUTO]],Tabela_QTD_PCT[],3,0),2), " ", VLOOKUP(Tabela_prod_oc[[#This Row],[PRODUTO]],Tabela_QTD_PCT[],2,0),")"),"")</f>
        <v>(0 PCT)</v>
      </c>
      <c r="H1327" s="1" t="str">
        <f>IFERROR((VLOOKUP(Tabela_prod_oc[[#This Row],[PRODUTO]],Tabela_QTD_PCT[],2,0)),"")</f>
        <v>PCT</v>
      </c>
      <c r="I1327" s="20">
        <f>IFERROR((ROUND(Tabela_prod_oc[[#This Row],[QTD]]/VLOOKUP(Tabela_prod_oc[[#This Row],[PRODUTO]],Tabela_QTD_PCT[],3,0),2)),"0")</f>
        <v>0</v>
      </c>
      <c r="J1327">
        <f>ROUNDUP(Tabela_prod_oc[[#This Row],[QTD DE PCT]],0)</f>
        <v>0</v>
      </c>
    </row>
    <row r="1328" spans="1:10" x14ac:dyDescent="0.3">
      <c r="A1328" s="1" t="s">
        <v>4798</v>
      </c>
      <c r="B1328" s="12">
        <v>0</v>
      </c>
      <c r="C1328" s="1" t="s">
        <v>5716</v>
      </c>
      <c r="D1328" t="s">
        <v>5738</v>
      </c>
      <c r="E1328" t="s">
        <v>4609</v>
      </c>
      <c r="F1328" s="22">
        <v>0</v>
      </c>
      <c r="G1328" t="str">
        <f>IFERROR(_xlfn.CONCAT("(",ROUND(Tabela_prod_oc[[#This Row],[QTD]]/VLOOKUP(Tabela_prod_oc[[#This Row],[PRODUTO]],Tabela_QTD_PCT[],3,0),2), " ", VLOOKUP(Tabela_prod_oc[[#This Row],[PRODUTO]],Tabela_QTD_PCT[],2,0),")"),"")</f>
        <v>(0 CX)</v>
      </c>
      <c r="H1328" s="1" t="str">
        <f>IFERROR((VLOOKUP(Tabela_prod_oc[[#This Row],[PRODUTO]],Tabela_QTD_PCT[],2,0)),"")</f>
        <v>CX</v>
      </c>
      <c r="I1328" s="20">
        <f>IFERROR((ROUND(Tabela_prod_oc[[#This Row],[QTD]]/VLOOKUP(Tabela_prod_oc[[#This Row],[PRODUTO]],Tabela_QTD_PCT[],3,0),2)),"0")</f>
        <v>0</v>
      </c>
      <c r="J1328">
        <f>ROUNDUP(Tabela_prod_oc[[#This Row],[QTD DE PCT]],0)</f>
        <v>0</v>
      </c>
    </row>
    <row r="1329" spans="1:10" x14ac:dyDescent="0.3">
      <c r="A1329" s="1" t="s">
        <v>4797</v>
      </c>
      <c r="B1329" s="12">
        <v>0</v>
      </c>
      <c r="C1329" s="1" t="s">
        <v>5787</v>
      </c>
      <c r="D1329" t="s">
        <v>5788</v>
      </c>
      <c r="E1329" t="s">
        <v>4627</v>
      </c>
      <c r="F1329" s="22">
        <v>0</v>
      </c>
      <c r="G1329" t="str">
        <f>IFERROR(_xlfn.CONCAT("(",ROUND(Tabela_prod_oc[[#This Row],[QTD]]/VLOOKUP(Tabela_prod_oc[[#This Row],[PRODUTO]],Tabela_QTD_PCT[],3,0),2), " ", VLOOKUP(Tabela_prod_oc[[#This Row],[PRODUTO]],Tabela_QTD_PCT[],2,0),")"),"")</f>
        <v>(0 PCT)</v>
      </c>
      <c r="H1329" s="1" t="str">
        <f>IFERROR((VLOOKUP(Tabela_prod_oc[[#This Row],[PRODUTO]],Tabela_QTD_PCT[],2,0)),"")</f>
        <v>PCT</v>
      </c>
      <c r="I1329" s="20">
        <f>IFERROR((ROUND(Tabela_prod_oc[[#This Row],[QTD]]/VLOOKUP(Tabela_prod_oc[[#This Row],[PRODUTO]],Tabela_QTD_PCT[],3,0),2)),"0")</f>
        <v>0</v>
      </c>
      <c r="J1329">
        <f>ROUNDUP(Tabela_prod_oc[[#This Row],[QTD DE PCT]],0)</f>
        <v>0</v>
      </c>
    </row>
    <row r="1330" spans="1:10" x14ac:dyDescent="0.3">
      <c r="A1330" s="1" t="s">
        <v>4796</v>
      </c>
      <c r="B1330" s="12">
        <v>0</v>
      </c>
      <c r="C1330" s="1" t="s">
        <v>5787</v>
      </c>
      <c r="D1330" t="s">
        <v>5788</v>
      </c>
      <c r="E1330" t="s">
        <v>4627</v>
      </c>
      <c r="F1330" s="22">
        <v>0</v>
      </c>
      <c r="G1330" t="str">
        <f>IFERROR(_xlfn.CONCAT("(",ROUND(Tabela_prod_oc[[#This Row],[QTD]]/VLOOKUP(Tabela_prod_oc[[#This Row],[PRODUTO]],Tabela_QTD_PCT[],3,0),2), " ", VLOOKUP(Tabela_prod_oc[[#This Row],[PRODUTO]],Tabela_QTD_PCT[],2,0),")"),"")</f>
        <v>(0 PCT)</v>
      </c>
      <c r="H1330" s="1" t="str">
        <f>IFERROR((VLOOKUP(Tabela_prod_oc[[#This Row],[PRODUTO]],Tabela_QTD_PCT[],2,0)),"")</f>
        <v>PCT</v>
      </c>
      <c r="I1330" s="20">
        <f>IFERROR((ROUND(Tabela_prod_oc[[#This Row],[QTD]]/VLOOKUP(Tabela_prod_oc[[#This Row],[PRODUTO]],Tabela_QTD_PCT[],3,0),2)),"0")</f>
        <v>0</v>
      </c>
      <c r="J1330">
        <f>ROUNDUP(Tabela_prod_oc[[#This Row],[QTD DE PCT]],0)</f>
        <v>0</v>
      </c>
    </row>
    <row r="1331" spans="1:10" x14ac:dyDescent="0.3">
      <c r="A1331" s="1" t="s">
        <v>4795</v>
      </c>
      <c r="B1331" s="12">
        <v>0</v>
      </c>
      <c r="E1331" t="s">
        <v>4624</v>
      </c>
      <c r="F1331" s="22">
        <v>0</v>
      </c>
      <c r="G1331" t="str">
        <f>IFERROR(_xlfn.CONCAT("(",ROUND(Tabela_prod_oc[[#This Row],[QTD]]/VLOOKUP(Tabela_prod_oc[[#This Row],[PRODUTO]],Tabela_QTD_PCT[],3,0),2), " ", VLOOKUP(Tabela_prod_oc[[#This Row],[PRODUTO]],Tabela_QTD_PCT[],2,0),")"),"")</f>
        <v/>
      </c>
      <c r="H1331" s="1" t="str">
        <f>IFERROR((VLOOKUP(Tabela_prod_oc[[#This Row],[PRODUTO]],Tabela_QTD_PCT[],2,0)),"")</f>
        <v/>
      </c>
      <c r="I1331" s="20" t="str">
        <f>IFERROR((ROUND(Tabela_prod_oc[[#This Row],[QTD]]/VLOOKUP(Tabela_prod_oc[[#This Row],[PRODUTO]],Tabela_QTD_PCT[],3,0),2)),"0")</f>
        <v>0</v>
      </c>
      <c r="J1331">
        <f>ROUNDUP(Tabela_prod_oc[[#This Row],[QTD DE PCT]],0)</f>
        <v>0</v>
      </c>
    </row>
    <row r="1332" spans="1:10" x14ac:dyDescent="0.3">
      <c r="A1332" s="1" t="s">
        <v>4794</v>
      </c>
      <c r="B1332" s="12">
        <v>0</v>
      </c>
      <c r="C1332" s="1" t="s">
        <v>5712</v>
      </c>
      <c r="D1332" t="s">
        <v>5734</v>
      </c>
      <c r="E1332" t="s">
        <v>4604</v>
      </c>
      <c r="F1332" s="22">
        <v>0</v>
      </c>
      <c r="G1332" t="str">
        <f>IFERROR(_xlfn.CONCAT("(",ROUND(Tabela_prod_oc[[#This Row],[QTD]]/VLOOKUP(Tabela_prod_oc[[#This Row],[PRODUTO]],Tabela_QTD_PCT[],3,0),2), " ", VLOOKUP(Tabela_prod_oc[[#This Row],[PRODUTO]],Tabela_QTD_PCT[],2,0),")"),"")</f>
        <v>(0 PCT)</v>
      </c>
      <c r="H1332" s="1" t="str">
        <f>IFERROR((VLOOKUP(Tabela_prod_oc[[#This Row],[PRODUTO]],Tabela_QTD_PCT[],2,0)),"")</f>
        <v>PCT</v>
      </c>
      <c r="I1332" s="20">
        <f>IFERROR((ROUND(Tabela_prod_oc[[#This Row],[QTD]]/VLOOKUP(Tabela_prod_oc[[#This Row],[PRODUTO]],Tabela_QTD_PCT[],3,0),2)),"0")</f>
        <v>0</v>
      </c>
      <c r="J1332">
        <f>ROUNDUP(Tabela_prod_oc[[#This Row],[QTD DE PCT]],0)</f>
        <v>0</v>
      </c>
    </row>
    <row r="1333" spans="1:10" x14ac:dyDescent="0.3">
      <c r="A1333" s="1" t="s">
        <v>4793</v>
      </c>
      <c r="B1333" s="12">
        <v>0</v>
      </c>
      <c r="C1333" s="1" t="s">
        <v>5797</v>
      </c>
      <c r="D1333" t="s">
        <v>5798</v>
      </c>
      <c r="E1333" t="s">
        <v>4627</v>
      </c>
      <c r="F1333" s="22">
        <v>0</v>
      </c>
      <c r="G1333" t="str">
        <f>IFERROR(_xlfn.CONCAT("(",ROUND(Tabela_prod_oc[[#This Row],[QTD]]/VLOOKUP(Tabela_prod_oc[[#This Row],[PRODUTO]],Tabela_QTD_PCT[],3,0),2), " ", VLOOKUP(Tabela_prod_oc[[#This Row],[PRODUTO]],Tabela_QTD_PCT[],2,0),")"),"")</f>
        <v>(0 PCT)</v>
      </c>
      <c r="H1333" s="1" t="str">
        <f>IFERROR((VLOOKUP(Tabela_prod_oc[[#This Row],[PRODUTO]],Tabela_QTD_PCT[],2,0)),"")</f>
        <v>PCT</v>
      </c>
      <c r="I1333" s="20">
        <f>IFERROR((ROUND(Tabela_prod_oc[[#This Row],[QTD]]/VLOOKUP(Tabela_prod_oc[[#This Row],[PRODUTO]],Tabela_QTD_PCT[],3,0),2)),"0")</f>
        <v>0</v>
      </c>
      <c r="J1333">
        <f>ROUNDUP(Tabela_prod_oc[[#This Row],[QTD DE PCT]],0)</f>
        <v>0</v>
      </c>
    </row>
    <row r="1334" spans="1:10" x14ac:dyDescent="0.3">
      <c r="A1334" s="1" t="s">
        <v>4792</v>
      </c>
      <c r="B1334" s="12">
        <v>0</v>
      </c>
      <c r="C1334" s="1" t="s">
        <v>5025</v>
      </c>
      <c r="D1334" t="s">
        <v>5727</v>
      </c>
      <c r="E1334" t="s">
        <v>4607</v>
      </c>
      <c r="F1334" s="22">
        <v>0</v>
      </c>
      <c r="G1334" t="str">
        <f>IFERROR(_xlfn.CONCAT("(",ROUND(Tabela_prod_oc[[#This Row],[QTD]]/VLOOKUP(Tabela_prod_oc[[#This Row],[PRODUTO]],Tabela_QTD_PCT[],3,0),2), " ", VLOOKUP(Tabela_prod_oc[[#This Row],[PRODUTO]],Tabela_QTD_PCT[],2,0),")"),"")</f>
        <v>(0 PCT)</v>
      </c>
      <c r="H1334" s="1" t="str">
        <f>IFERROR((VLOOKUP(Tabela_prod_oc[[#This Row],[PRODUTO]],Tabela_QTD_PCT[],2,0)),"")</f>
        <v>PCT</v>
      </c>
      <c r="I1334" s="20">
        <f>IFERROR((ROUND(Tabela_prod_oc[[#This Row],[QTD]]/VLOOKUP(Tabela_prod_oc[[#This Row],[PRODUTO]],Tabela_QTD_PCT[],3,0),2)),"0")</f>
        <v>0</v>
      </c>
      <c r="J1334">
        <f>ROUNDUP(Tabela_prod_oc[[#This Row],[QTD DE PCT]],0)</f>
        <v>0</v>
      </c>
    </row>
    <row r="1335" spans="1:10" x14ac:dyDescent="0.3">
      <c r="A1335" s="1" t="s">
        <v>4791</v>
      </c>
      <c r="B1335" s="12">
        <v>0</v>
      </c>
      <c r="C1335" s="1" t="s">
        <v>5030</v>
      </c>
      <c r="D1335" t="s">
        <v>5731</v>
      </c>
      <c r="E1335" t="s">
        <v>4607</v>
      </c>
      <c r="F1335" s="22">
        <v>0</v>
      </c>
      <c r="G1335" t="str">
        <f>IFERROR(_xlfn.CONCAT("(",ROUND(Tabela_prod_oc[[#This Row],[QTD]]/VLOOKUP(Tabela_prod_oc[[#This Row],[PRODUTO]],Tabela_QTD_PCT[],3,0),2), " ", VLOOKUP(Tabela_prod_oc[[#This Row],[PRODUTO]],Tabela_QTD_PCT[],2,0),")"),"")</f>
        <v>(0 PCT)</v>
      </c>
      <c r="H1335" s="1" t="str">
        <f>IFERROR((VLOOKUP(Tabela_prod_oc[[#This Row],[PRODUTO]],Tabela_QTD_PCT[],2,0)),"")</f>
        <v>PCT</v>
      </c>
      <c r="I1335" s="20">
        <f>IFERROR((ROUND(Tabela_prod_oc[[#This Row],[QTD]]/VLOOKUP(Tabela_prod_oc[[#This Row],[PRODUTO]],Tabela_QTD_PCT[],3,0),2)),"0")</f>
        <v>0</v>
      </c>
      <c r="J1335">
        <f>ROUNDUP(Tabela_prod_oc[[#This Row],[QTD DE PCT]],0)</f>
        <v>0</v>
      </c>
    </row>
    <row r="1336" spans="1:10" x14ac:dyDescent="0.3">
      <c r="A1336" s="1" t="s">
        <v>4790</v>
      </c>
      <c r="B1336" s="12">
        <v>0</v>
      </c>
      <c r="E1336" t="s">
        <v>4609</v>
      </c>
      <c r="F1336" s="22">
        <v>0</v>
      </c>
      <c r="G1336" t="str">
        <f>IFERROR(_xlfn.CONCAT("(",ROUND(Tabela_prod_oc[[#This Row],[QTD]]/VLOOKUP(Tabela_prod_oc[[#This Row],[PRODUTO]],Tabela_QTD_PCT[],3,0),2), " ", VLOOKUP(Tabela_prod_oc[[#This Row],[PRODUTO]],Tabela_QTD_PCT[],2,0),")"),"")</f>
        <v/>
      </c>
      <c r="H1336" s="1" t="str">
        <f>IFERROR((VLOOKUP(Tabela_prod_oc[[#This Row],[PRODUTO]],Tabela_QTD_PCT[],2,0)),"")</f>
        <v/>
      </c>
      <c r="I1336" s="20" t="str">
        <f>IFERROR((ROUND(Tabela_prod_oc[[#This Row],[QTD]]/VLOOKUP(Tabela_prod_oc[[#This Row],[PRODUTO]],Tabela_QTD_PCT[],3,0),2)),"0")</f>
        <v>0</v>
      </c>
      <c r="J1336">
        <f>ROUNDUP(Tabela_prod_oc[[#This Row],[QTD DE PCT]],0)</f>
        <v>0</v>
      </c>
    </row>
    <row r="1337" spans="1:10" x14ac:dyDescent="0.3">
      <c r="A1337" s="1" t="s">
        <v>4789</v>
      </c>
      <c r="B1337" s="12">
        <v>0</v>
      </c>
      <c r="E1337" t="s">
        <v>4626</v>
      </c>
      <c r="F1337" s="22">
        <v>0</v>
      </c>
      <c r="G1337" t="str">
        <f>IFERROR(_xlfn.CONCAT("(",ROUND(Tabela_prod_oc[[#This Row],[QTD]]/VLOOKUP(Tabela_prod_oc[[#This Row],[PRODUTO]],Tabela_QTD_PCT[],3,0),2), " ", VLOOKUP(Tabela_prod_oc[[#This Row],[PRODUTO]],Tabela_QTD_PCT[],2,0),")"),"")</f>
        <v/>
      </c>
      <c r="H1337" s="1" t="str">
        <f>IFERROR((VLOOKUP(Tabela_prod_oc[[#This Row],[PRODUTO]],Tabela_QTD_PCT[],2,0)),"")</f>
        <v/>
      </c>
      <c r="I1337" s="20" t="str">
        <f>IFERROR((ROUND(Tabela_prod_oc[[#This Row],[QTD]]/VLOOKUP(Tabela_prod_oc[[#This Row],[PRODUTO]],Tabela_QTD_PCT[],3,0),2)),"0")</f>
        <v>0</v>
      </c>
      <c r="J1337">
        <f>ROUNDUP(Tabela_prod_oc[[#This Row],[QTD DE PCT]],0)</f>
        <v>0</v>
      </c>
    </row>
    <row r="1338" spans="1:10" x14ac:dyDescent="0.3">
      <c r="A1338" s="1" t="s">
        <v>4788</v>
      </c>
      <c r="B1338" s="12">
        <v>0</v>
      </c>
      <c r="E1338" t="s">
        <v>4626</v>
      </c>
      <c r="F1338" s="22">
        <v>0</v>
      </c>
      <c r="G1338" t="str">
        <f>IFERROR(_xlfn.CONCAT("(",ROUND(Tabela_prod_oc[[#This Row],[QTD]]/VLOOKUP(Tabela_prod_oc[[#This Row],[PRODUTO]],Tabela_QTD_PCT[],3,0),2), " ", VLOOKUP(Tabela_prod_oc[[#This Row],[PRODUTO]],Tabela_QTD_PCT[],2,0),")"),"")</f>
        <v/>
      </c>
      <c r="H1338" s="1" t="str">
        <f>IFERROR((VLOOKUP(Tabela_prod_oc[[#This Row],[PRODUTO]],Tabela_QTD_PCT[],2,0)),"")</f>
        <v/>
      </c>
      <c r="I1338" s="20" t="str">
        <f>IFERROR((ROUND(Tabela_prod_oc[[#This Row],[QTD]]/VLOOKUP(Tabela_prod_oc[[#This Row],[PRODUTO]],Tabela_QTD_PCT[],3,0),2)),"0")</f>
        <v>0</v>
      </c>
      <c r="J1338">
        <f>ROUNDUP(Tabela_prod_oc[[#This Row],[QTD DE PCT]],0)</f>
        <v>0</v>
      </c>
    </row>
    <row r="1339" spans="1:10" x14ac:dyDescent="0.3">
      <c r="A1339" s="1" t="s">
        <v>4787</v>
      </c>
      <c r="B1339" s="12">
        <v>0</v>
      </c>
      <c r="E1339" t="s">
        <v>4626</v>
      </c>
      <c r="F1339" s="22">
        <v>0</v>
      </c>
      <c r="G1339" t="str">
        <f>IFERROR(_xlfn.CONCAT("(",ROUND(Tabela_prod_oc[[#This Row],[QTD]]/VLOOKUP(Tabela_prod_oc[[#This Row],[PRODUTO]],Tabela_QTD_PCT[],3,0),2), " ", VLOOKUP(Tabela_prod_oc[[#This Row],[PRODUTO]],Tabela_QTD_PCT[],2,0),")"),"")</f>
        <v/>
      </c>
      <c r="H1339" s="1" t="str">
        <f>IFERROR((VLOOKUP(Tabela_prod_oc[[#This Row],[PRODUTO]],Tabela_QTD_PCT[],2,0)),"")</f>
        <v/>
      </c>
      <c r="I1339" s="20" t="str">
        <f>IFERROR((ROUND(Tabela_prod_oc[[#This Row],[QTD]]/VLOOKUP(Tabela_prod_oc[[#This Row],[PRODUTO]],Tabela_QTD_PCT[],3,0),2)),"0")</f>
        <v>0</v>
      </c>
      <c r="J1339">
        <f>ROUNDUP(Tabela_prod_oc[[#This Row],[QTD DE PCT]],0)</f>
        <v>0</v>
      </c>
    </row>
    <row r="1340" spans="1:10" x14ac:dyDescent="0.3">
      <c r="A1340" s="1" t="s">
        <v>4786</v>
      </c>
      <c r="B1340" s="12">
        <v>0</v>
      </c>
      <c r="C1340" s="1" t="s">
        <v>5785</v>
      </c>
      <c r="D1340" t="s">
        <v>5786</v>
      </c>
      <c r="E1340" t="s">
        <v>4627</v>
      </c>
      <c r="F1340" s="22">
        <v>0</v>
      </c>
      <c r="G1340" t="str">
        <f>IFERROR(_xlfn.CONCAT("(",ROUND(Tabela_prod_oc[[#This Row],[QTD]]/VLOOKUP(Tabela_prod_oc[[#This Row],[PRODUTO]],Tabela_QTD_PCT[],3,0),2), " ", VLOOKUP(Tabela_prod_oc[[#This Row],[PRODUTO]],Tabela_QTD_PCT[],2,0),")"),"")</f>
        <v>(0 PCT)</v>
      </c>
      <c r="H1340" s="1" t="str">
        <f>IFERROR((VLOOKUP(Tabela_prod_oc[[#This Row],[PRODUTO]],Tabela_QTD_PCT[],2,0)),"")</f>
        <v>PCT</v>
      </c>
      <c r="I1340" s="20">
        <f>IFERROR((ROUND(Tabela_prod_oc[[#This Row],[QTD]]/VLOOKUP(Tabela_prod_oc[[#This Row],[PRODUTO]],Tabela_QTD_PCT[],3,0),2)),"0")</f>
        <v>0</v>
      </c>
      <c r="J1340">
        <f>ROUNDUP(Tabela_prod_oc[[#This Row],[QTD DE PCT]],0)</f>
        <v>0</v>
      </c>
    </row>
    <row r="1341" spans="1:10" x14ac:dyDescent="0.3">
      <c r="A1341" s="1" t="s">
        <v>4785</v>
      </c>
      <c r="B1341" s="12">
        <v>0</v>
      </c>
      <c r="C1341" s="1" t="s">
        <v>5032</v>
      </c>
      <c r="D1341" t="s">
        <v>5728</v>
      </c>
      <c r="E1341" t="s">
        <v>4606</v>
      </c>
      <c r="F1341" s="22">
        <v>0</v>
      </c>
      <c r="G1341" t="str">
        <f>IFERROR(_xlfn.CONCAT("(",ROUND(Tabela_prod_oc[[#This Row],[QTD]]/VLOOKUP(Tabela_prod_oc[[#This Row],[PRODUTO]],Tabela_QTD_PCT[],3,0),2), " ", VLOOKUP(Tabela_prod_oc[[#This Row],[PRODUTO]],Tabela_QTD_PCT[],2,0),")"),"")</f>
        <v>(0 PCT)</v>
      </c>
      <c r="H1341" s="1" t="str">
        <f>IFERROR((VLOOKUP(Tabela_prod_oc[[#This Row],[PRODUTO]],Tabela_QTD_PCT[],2,0)),"")</f>
        <v>PCT</v>
      </c>
      <c r="I1341" s="20">
        <f>IFERROR((ROUND(Tabela_prod_oc[[#This Row],[QTD]]/VLOOKUP(Tabela_prod_oc[[#This Row],[PRODUTO]],Tabela_QTD_PCT[],3,0),2)),"0")</f>
        <v>0</v>
      </c>
      <c r="J1341">
        <f>ROUNDUP(Tabela_prod_oc[[#This Row],[QTD DE PCT]],0)</f>
        <v>0</v>
      </c>
    </row>
    <row r="1342" spans="1:10" x14ac:dyDescent="0.3">
      <c r="A1342" s="1" t="s">
        <v>4784</v>
      </c>
      <c r="B1342" s="12">
        <v>0</v>
      </c>
      <c r="C1342" s="1" t="s">
        <v>5028</v>
      </c>
      <c r="D1342" t="s">
        <v>5726</v>
      </c>
      <c r="E1342" t="s">
        <v>4607</v>
      </c>
      <c r="F1342" s="22">
        <v>0</v>
      </c>
      <c r="G1342" t="str">
        <f>IFERROR(_xlfn.CONCAT("(",ROUND(Tabela_prod_oc[[#This Row],[QTD]]/VLOOKUP(Tabela_prod_oc[[#This Row],[PRODUTO]],Tabela_QTD_PCT[],3,0),2), " ", VLOOKUP(Tabela_prod_oc[[#This Row],[PRODUTO]],Tabela_QTD_PCT[],2,0),")"),"")</f>
        <v>(0 PCT)</v>
      </c>
      <c r="H1342" s="1" t="str">
        <f>IFERROR((VLOOKUP(Tabela_prod_oc[[#This Row],[PRODUTO]],Tabela_QTD_PCT[],2,0)),"")</f>
        <v>PCT</v>
      </c>
      <c r="I1342" s="20">
        <f>IFERROR((ROUND(Tabela_prod_oc[[#This Row],[QTD]]/VLOOKUP(Tabela_prod_oc[[#This Row],[PRODUTO]],Tabela_QTD_PCT[],3,0),2)),"0")</f>
        <v>0</v>
      </c>
      <c r="J1342">
        <f>ROUNDUP(Tabela_prod_oc[[#This Row],[QTD DE PCT]],0)</f>
        <v>0</v>
      </c>
    </row>
    <row r="1343" spans="1:10" x14ac:dyDescent="0.3">
      <c r="A1343" s="1" t="s">
        <v>4783</v>
      </c>
      <c r="B1343" s="12">
        <v>0</v>
      </c>
      <c r="C1343" s="1" t="s">
        <v>5769</v>
      </c>
      <c r="D1343" t="s">
        <v>5770</v>
      </c>
      <c r="E1343" t="s">
        <v>4607</v>
      </c>
      <c r="F1343" s="22">
        <v>0</v>
      </c>
      <c r="G1343" t="str">
        <f>IFERROR(_xlfn.CONCAT("(",ROUND(Tabela_prod_oc[[#This Row],[QTD]]/VLOOKUP(Tabela_prod_oc[[#This Row],[PRODUTO]],Tabela_QTD_PCT[],3,0),2), " ", VLOOKUP(Tabela_prod_oc[[#This Row],[PRODUTO]],Tabela_QTD_PCT[],2,0),")"),"")</f>
        <v>(0 PCT)</v>
      </c>
      <c r="H1343" s="1" t="str">
        <f>IFERROR((VLOOKUP(Tabela_prod_oc[[#This Row],[PRODUTO]],Tabela_QTD_PCT[],2,0)),"")</f>
        <v>PCT</v>
      </c>
      <c r="I1343" s="20">
        <f>IFERROR((ROUND(Tabela_prod_oc[[#This Row],[QTD]]/VLOOKUP(Tabela_prod_oc[[#This Row],[PRODUTO]],Tabela_QTD_PCT[],3,0),2)),"0")</f>
        <v>0</v>
      </c>
      <c r="J1343">
        <f>ROUNDUP(Tabela_prod_oc[[#This Row],[QTD DE PCT]],0)</f>
        <v>0</v>
      </c>
    </row>
    <row r="1344" spans="1:10" x14ac:dyDescent="0.3">
      <c r="A1344" s="1" t="s">
        <v>4782</v>
      </c>
      <c r="B1344" s="12">
        <v>0</v>
      </c>
      <c r="C1344" s="1" t="s">
        <v>5779</v>
      </c>
      <c r="D1344" t="s">
        <v>5780</v>
      </c>
      <c r="E1344" t="s">
        <v>4627</v>
      </c>
      <c r="F1344" s="22">
        <v>0</v>
      </c>
      <c r="G1344" t="str">
        <f>IFERROR(_xlfn.CONCAT("(",ROUND(Tabela_prod_oc[[#This Row],[QTD]]/VLOOKUP(Tabela_prod_oc[[#This Row],[PRODUTO]],Tabela_QTD_PCT[],3,0),2), " ", VLOOKUP(Tabela_prod_oc[[#This Row],[PRODUTO]],Tabela_QTD_PCT[],2,0),")"),"")</f>
        <v>(0 PCT)</v>
      </c>
      <c r="H1344" s="1" t="str">
        <f>IFERROR((VLOOKUP(Tabela_prod_oc[[#This Row],[PRODUTO]],Tabela_QTD_PCT[],2,0)),"")</f>
        <v>PCT</v>
      </c>
      <c r="I1344" s="20">
        <f>IFERROR((ROUND(Tabela_prod_oc[[#This Row],[QTD]]/VLOOKUP(Tabela_prod_oc[[#This Row],[PRODUTO]],Tabela_QTD_PCT[],3,0),2)),"0")</f>
        <v>0</v>
      </c>
      <c r="J1344">
        <f>ROUNDUP(Tabela_prod_oc[[#This Row],[QTD DE PCT]],0)</f>
        <v>0</v>
      </c>
    </row>
    <row r="1345" spans="1:10" x14ac:dyDescent="0.3">
      <c r="A1345" s="1" t="s">
        <v>4781</v>
      </c>
      <c r="B1345" s="12">
        <v>0</v>
      </c>
      <c r="C1345" s="1" t="s">
        <v>5746</v>
      </c>
      <c r="D1345" t="s">
        <v>5747</v>
      </c>
      <c r="E1345" t="s">
        <v>4627</v>
      </c>
      <c r="F1345" s="22">
        <v>0</v>
      </c>
      <c r="G1345" t="str">
        <f>IFERROR(_xlfn.CONCAT("(",ROUND(Tabela_prod_oc[[#This Row],[QTD]]/VLOOKUP(Tabela_prod_oc[[#This Row],[PRODUTO]],Tabela_QTD_PCT[],3,0),2), " ", VLOOKUP(Tabela_prod_oc[[#This Row],[PRODUTO]],Tabela_QTD_PCT[],2,0),")"),"")</f>
        <v>(0 PCT)</v>
      </c>
      <c r="H1345" s="1" t="str">
        <f>IFERROR((VLOOKUP(Tabela_prod_oc[[#This Row],[PRODUTO]],Tabela_QTD_PCT[],2,0)),"")</f>
        <v>PCT</v>
      </c>
      <c r="I1345" s="20">
        <f>IFERROR((ROUND(Tabela_prod_oc[[#This Row],[QTD]]/VLOOKUP(Tabela_prod_oc[[#This Row],[PRODUTO]],Tabela_QTD_PCT[],3,0),2)),"0")</f>
        <v>0</v>
      </c>
      <c r="J1345">
        <f>ROUNDUP(Tabela_prod_oc[[#This Row],[QTD DE PCT]],0)</f>
        <v>0</v>
      </c>
    </row>
    <row r="1346" spans="1:10" x14ac:dyDescent="0.3">
      <c r="A1346" s="1" t="s">
        <v>4780</v>
      </c>
      <c r="B1346" s="12">
        <v>0</v>
      </c>
      <c r="C1346" s="1" t="s">
        <v>5712</v>
      </c>
      <c r="D1346" t="s">
        <v>5734</v>
      </c>
      <c r="E1346" t="s">
        <v>4606</v>
      </c>
      <c r="F1346" s="22">
        <v>0</v>
      </c>
      <c r="G1346" t="str">
        <f>IFERROR(_xlfn.CONCAT("(",ROUND(Tabela_prod_oc[[#This Row],[QTD]]/VLOOKUP(Tabela_prod_oc[[#This Row],[PRODUTO]],Tabela_QTD_PCT[],3,0),2), " ", VLOOKUP(Tabela_prod_oc[[#This Row],[PRODUTO]],Tabela_QTD_PCT[],2,0),")"),"")</f>
        <v>(0 PCT)</v>
      </c>
      <c r="H1346" s="1" t="str">
        <f>IFERROR((VLOOKUP(Tabela_prod_oc[[#This Row],[PRODUTO]],Tabela_QTD_PCT[],2,0)),"")</f>
        <v>PCT</v>
      </c>
      <c r="I1346" s="20">
        <f>IFERROR((ROUND(Tabela_prod_oc[[#This Row],[QTD]]/VLOOKUP(Tabela_prod_oc[[#This Row],[PRODUTO]],Tabela_QTD_PCT[],3,0),2)),"0")</f>
        <v>0</v>
      </c>
      <c r="J1346">
        <f>ROUNDUP(Tabela_prod_oc[[#This Row],[QTD DE PCT]],0)</f>
        <v>0</v>
      </c>
    </row>
    <row r="1347" spans="1:10" x14ac:dyDescent="0.3">
      <c r="A1347" s="1" t="s">
        <v>4779</v>
      </c>
      <c r="B1347" s="12">
        <v>0</v>
      </c>
      <c r="C1347" s="1" t="s">
        <v>5779</v>
      </c>
      <c r="D1347" t="s">
        <v>5780</v>
      </c>
      <c r="E1347" t="s">
        <v>4627</v>
      </c>
      <c r="F1347" s="22">
        <v>0</v>
      </c>
      <c r="G1347" t="str">
        <f>IFERROR(_xlfn.CONCAT("(",ROUND(Tabela_prod_oc[[#This Row],[QTD]]/VLOOKUP(Tabela_prod_oc[[#This Row],[PRODUTO]],Tabela_QTD_PCT[],3,0),2), " ", VLOOKUP(Tabela_prod_oc[[#This Row],[PRODUTO]],Tabela_QTD_PCT[],2,0),")"),"")</f>
        <v>(0 PCT)</v>
      </c>
      <c r="H1347" s="1" t="str">
        <f>IFERROR((VLOOKUP(Tabela_prod_oc[[#This Row],[PRODUTO]],Tabela_QTD_PCT[],2,0)),"")</f>
        <v>PCT</v>
      </c>
      <c r="I1347" s="20">
        <f>IFERROR((ROUND(Tabela_prod_oc[[#This Row],[QTD]]/VLOOKUP(Tabela_prod_oc[[#This Row],[PRODUTO]],Tabela_QTD_PCT[],3,0),2)),"0")</f>
        <v>0</v>
      </c>
      <c r="J1347">
        <f>ROUNDUP(Tabela_prod_oc[[#This Row],[QTD DE PCT]],0)</f>
        <v>0</v>
      </c>
    </row>
    <row r="1348" spans="1:10" x14ac:dyDescent="0.3">
      <c r="A1348" s="1" t="s">
        <v>4778</v>
      </c>
      <c r="B1348" s="12">
        <v>0</v>
      </c>
      <c r="C1348" s="1" t="s">
        <v>5712</v>
      </c>
      <c r="D1348" t="s">
        <v>5734</v>
      </c>
      <c r="E1348" t="s">
        <v>4619</v>
      </c>
      <c r="F1348" s="22">
        <v>0</v>
      </c>
      <c r="G1348" t="str">
        <f>IFERROR(_xlfn.CONCAT("(",ROUND(Tabela_prod_oc[[#This Row],[QTD]]/VLOOKUP(Tabela_prod_oc[[#This Row],[PRODUTO]],Tabela_QTD_PCT[],3,0),2), " ", VLOOKUP(Tabela_prod_oc[[#This Row],[PRODUTO]],Tabela_QTD_PCT[],2,0),")"),"")</f>
        <v>(0 PCT)</v>
      </c>
      <c r="H1348" s="1" t="str">
        <f>IFERROR((VLOOKUP(Tabela_prod_oc[[#This Row],[PRODUTO]],Tabela_QTD_PCT[],2,0)),"")</f>
        <v>PCT</v>
      </c>
      <c r="I1348" s="20">
        <f>IFERROR((ROUND(Tabela_prod_oc[[#This Row],[QTD]]/VLOOKUP(Tabela_prod_oc[[#This Row],[PRODUTO]],Tabela_QTD_PCT[],3,0),2)),"0")</f>
        <v>0</v>
      </c>
      <c r="J1348">
        <f>ROUNDUP(Tabela_prod_oc[[#This Row],[QTD DE PCT]],0)</f>
        <v>0</v>
      </c>
    </row>
    <row r="1349" spans="1:10" x14ac:dyDescent="0.3">
      <c r="A1349" s="1" t="s">
        <v>4777</v>
      </c>
      <c r="B1349" s="12">
        <v>0</v>
      </c>
      <c r="E1349" t="s">
        <v>4613</v>
      </c>
      <c r="F1349" s="22">
        <v>0</v>
      </c>
      <c r="G1349" t="str">
        <f>IFERROR(_xlfn.CONCAT("(",ROUND(Tabela_prod_oc[[#This Row],[QTD]]/VLOOKUP(Tabela_prod_oc[[#This Row],[PRODUTO]],Tabela_QTD_PCT[],3,0),2), " ", VLOOKUP(Tabela_prod_oc[[#This Row],[PRODUTO]],Tabela_QTD_PCT[],2,0),")"),"")</f>
        <v/>
      </c>
      <c r="H1349" s="1" t="str">
        <f>IFERROR((VLOOKUP(Tabela_prod_oc[[#This Row],[PRODUTO]],Tabela_QTD_PCT[],2,0)),"")</f>
        <v/>
      </c>
      <c r="I1349" s="20" t="str">
        <f>IFERROR((ROUND(Tabela_prod_oc[[#This Row],[QTD]]/VLOOKUP(Tabela_prod_oc[[#This Row],[PRODUTO]],Tabela_QTD_PCT[],3,0),2)),"0")</f>
        <v>0</v>
      </c>
      <c r="J1349">
        <f>ROUNDUP(Tabela_prod_oc[[#This Row],[QTD DE PCT]],0)</f>
        <v>0</v>
      </c>
    </row>
    <row r="1350" spans="1:10" x14ac:dyDescent="0.3">
      <c r="A1350" s="1" t="s">
        <v>4776</v>
      </c>
      <c r="B1350" s="12">
        <v>0</v>
      </c>
      <c r="C1350" s="1" t="s">
        <v>5757</v>
      </c>
      <c r="D1350" t="s">
        <v>5758</v>
      </c>
      <c r="E1350" t="s">
        <v>4607</v>
      </c>
      <c r="F1350" s="22">
        <v>0</v>
      </c>
      <c r="G1350" t="str">
        <f>IFERROR(_xlfn.CONCAT("(",ROUND(Tabela_prod_oc[[#This Row],[QTD]]/VLOOKUP(Tabela_prod_oc[[#This Row],[PRODUTO]],Tabela_QTD_PCT[],3,0),2), " ", VLOOKUP(Tabela_prod_oc[[#This Row],[PRODUTO]],Tabela_QTD_PCT[],2,0),")"),"")</f>
        <v>(0 CX)</v>
      </c>
      <c r="H1350" s="1" t="str">
        <f>IFERROR((VLOOKUP(Tabela_prod_oc[[#This Row],[PRODUTO]],Tabela_QTD_PCT[],2,0)),"")</f>
        <v>CX</v>
      </c>
      <c r="I1350" s="20">
        <f>IFERROR((ROUND(Tabela_prod_oc[[#This Row],[QTD]]/VLOOKUP(Tabela_prod_oc[[#This Row],[PRODUTO]],Tabela_QTD_PCT[],3,0),2)),"0")</f>
        <v>0</v>
      </c>
      <c r="J1350">
        <f>ROUNDUP(Tabela_prod_oc[[#This Row],[QTD DE PCT]],0)</f>
        <v>0</v>
      </c>
    </row>
    <row r="1351" spans="1:10" x14ac:dyDescent="0.3">
      <c r="A1351" s="1" t="s">
        <v>4775</v>
      </c>
      <c r="B1351" s="12">
        <v>0</v>
      </c>
      <c r="C1351" s="1" t="s">
        <v>5032</v>
      </c>
      <c r="D1351" t="s">
        <v>5728</v>
      </c>
      <c r="E1351" t="s">
        <v>4607</v>
      </c>
      <c r="F1351" s="22">
        <v>0</v>
      </c>
      <c r="G1351" t="str">
        <f>IFERROR(_xlfn.CONCAT("(",ROUND(Tabela_prod_oc[[#This Row],[QTD]]/VLOOKUP(Tabela_prod_oc[[#This Row],[PRODUTO]],Tabela_QTD_PCT[],3,0),2), " ", VLOOKUP(Tabela_prod_oc[[#This Row],[PRODUTO]],Tabela_QTD_PCT[],2,0),")"),"")</f>
        <v>(0 PCT)</v>
      </c>
      <c r="H1351" s="1" t="str">
        <f>IFERROR((VLOOKUP(Tabela_prod_oc[[#This Row],[PRODUTO]],Tabela_QTD_PCT[],2,0)),"")</f>
        <v>PCT</v>
      </c>
      <c r="I1351" s="20">
        <f>IFERROR((ROUND(Tabela_prod_oc[[#This Row],[QTD]]/VLOOKUP(Tabela_prod_oc[[#This Row],[PRODUTO]],Tabela_QTD_PCT[],3,0),2)),"0")</f>
        <v>0</v>
      </c>
      <c r="J1351">
        <f>ROUNDUP(Tabela_prod_oc[[#This Row],[QTD DE PCT]],0)</f>
        <v>0</v>
      </c>
    </row>
    <row r="1352" spans="1:10" x14ac:dyDescent="0.3">
      <c r="A1352" s="1" t="s">
        <v>4774</v>
      </c>
      <c r="B1352" s="12">
        <v>0</v>
      </c>
      <c r="C1352" s="1" t="s">
        <v>5759</v>
      </c>
      <c r="D1352" t="s">
        <v>5760</v>
      </c>
      <c r="E1352" t="s">
        <v>4619</v>
      </c>
      <c r="F1352" s="22">
        <v>0</v>
      </c>
      <c r="G1352" t="str">
        <f>IFERROR(_xlfn.CONCAT("(",ROUND(Tabela_prod_oc[[#This Row],[QTD]]/VLOOKUP(Tabela_prod_oc[[#This Row],[PRODUTO]],Tabela_QTD_PCT[],3,0),2), " ", VLOOKUP(Tabela_prod_oc[[#This Row],[PRODUTO]],Tabela_QTD_PCT[],2,0),")"),"")</f>
        <v>(0 PCT)</v>
      </c>
      <c r="H1352" s="1" t="str">
        <f>IFERROR((VLOOKUP(Tabela_prod_oc[[#This Row],[PRODUTO]],Tabela_QTD_PCT[],2,0)),"")</f>
        <v>PCT</v>
      </c>
      <c r="I1352" s="20">
        <f>IFERROR((ROUND(Tabela_prod_oc[[#This Row],[QTD]]/VLOOKUP(Tabela_prod_oc[[#This Row],[PRODUTO]],Tabela_QTD_PCT[],3,0),2)),"0")</f>
        <v>0</v>
      </c>
      <c r="J1352">
        <f>ROUNDUP(Tabela_prod_oc[[#This Row],[QTD DE PCT]],0)</f>
        <v>0</v>
      </c>
    </row>
    <row r="1353" spans="1:10" x14ac:dyDescent="0.3">
      <c r="A1353" s="1" t="s">
        <v>4773</v>
      </c>
      <c r="B1353" s="12">
        <v>0</v>
      </c>
      <c r="C1353" s="1" t="s">
        <v>5716</v>
      </c>
      <c r="D1353" t="s">
        <v>5738</v>
      </c>
      <c r="E1353" t="s">
        <v>4636</v>
      </c>
      <c r="F1353" s="22">
        <v>0</v>
      </c>
      <c r="G1353" t="str">
        <f>IFERROR(_xlfn.CONCAT("(",ROUND(Tabela_prod_oc[[#This Row],[QTD]]/VLOOKUP(Tabela_prod_oc[[#This Row],[PRODUTO]],Tabela_QTD_PCT[],3,0),2), " ", VLOOKUP(Tabela_prod_oc[[#This Row],[PRODUTO]],Tabela_QTD_PCT[],2,0),")"),"")</f>
        <v>(0 CX)</v>
      </c>
      <c r="H1353" s="1" t="str">
        <f>IFERROR((VLOOKUP(Tabela_prod_oc[[#This Row],[PRODUTO]],Tabela_QTD_PCT[],2,0)),"")</f>
        <v>CX</v>
      </c>
      <c r="I1353" s="20">
        <f>IFERROR((ROUND(Tabela_prod_oc[[#This Row],[QTD]]/VLOOKUP(Tabela_prod_oc[[#This Row],[PRODUTO]],Tabela_QTD_PCT[],3,0),2)),"0")</f>
        <v>0</v>
      </c>
      <c r="J1353">
        <f>ROUNDUP(Tabela_prod_oc[[#This Row],[QTD DE PCT]],0)</f>
        <v>0</v>
      </c>
    </row>
    <row r="1354" spans="1:10" x14ac:dyDescent="0.3">
      <c r="A1354" s="1" t="s">
        <v>4772</v>
      </c>
      <c r="B1354" s="12">
        <v>0</v>
      </c>
      <c r="C1354" s="1" t="s">
        <v>5032</v>
      </c>
      <c r="D1354" t="s">
        <v>5728</v>
      </c>
      <c r="E1354" t="s">
        <v>4626</v>
      </c>
      <c r="F1354" s="22">
        <v>0</v>
      </c>
      <c r="G1354" t="str">
        <f>IFERROR(_xlfn.CONCAT("(",ROUND(Tabela_prod_oc[[#This Row],[QTD]]/VLOOKUP(Tabela_prod_oc[[#This Row],[PRODUTO]],Tabela_QTD_PCT[],3,0),2), " ", VLOOKUP(Tabela_prod_oc[[#This Row],[PRODUTO]],Tabela_QTD_PCT[],2,0),")"),"")</f>
        <v>(0 PCT)</v>
      </c>
      <c r="H1354" s="1" t="str">
        <f>IFERROR((VLOOKUP(Tabela_prod_oc[[#This Row],[PRODUTO]],Tabela_QTD_PCT[],2,0)),"")</f>
        <v>PCT</v>
      </c>
      <c r="I1354" s="20">
        <f>IFERROR((ROUND(Tabela_prod_oc[[#This Row],[QTD]]/VLOOKUP(Tabela_prod_oc[[#This Row],[PRODUTO]],Tabela_QTD_PCT[],3,0),2)),"0")</f>
        <v>0</v>
      </c>
      <c r="J1354">
        <f>ROUNDUP(Tabela_prod_oc[[#This Row],[QTD DE PCT]],0)</f>
        <v>0</v>
      </c>
    </row>
    <row r="1355" spans="1:10" x14ac:dyDescent="0.3">
      <c r="A1355" s="1" t="s">
        <v>4771</v>
      </c>
      <c r="B1355" s="12">
        <v>0</v>
      </c>
      <c r="C1355" s="1" t="s">
        <v>5795</v>
      </c>
      <c r="D1355" t="s">
        <v>5796</v>
      </c>
      <c r="E1355" t="s">
        <v>4604</v>
      </c>
      <c r="F1355" s="22">
        <v>0</v>
      </c>
      <c r="G1355" t="str">
        <f>IFERROR(_xlfn.CONCAT("(",ROUND(Tabela_prod_oc[[#This Row],[QTD]]/VLOOKUP(Tabela_prod_oc[[#This Row],[PRODUTO]],Tabela_QTD_PCT[],3,0),2), " ", VLOOKUP(Tabela_prod_oc[[#This Row],[PRODUTO]],Tabela_QTD_PCT[],2,0),")"),"")</f>
        <v>(0 PCT)</v>
      </c>
      <c r="H1355" s="1" t="str">
        <f>IFERROR((VLOOKUP(Tabela_prod_oc[[#This Row],[PRODUTO]],Tabela_QTD_PCT[],2,0)),"")</f>
        <v>PCT</v>
      </c>
      <c r="I1355" s="20">
        <f>IFERROR((ROUND(Tabela_prod_oc[[#This Row],[QTD]]/VLOOKUP(Tabela_prod_oc[[#This Row],[PRODUTO]],Tabela_QTD_PCT[],3,0),2)),"0")</f>
        <v>0</v>
      </c>
      <c r="J1355">
        <f>ROUNDUP(Tabela_prod_oc[[#This Row],[QTD DE PCT]],0)</f>
        <v>0</v>
      </c>
    </row>
    <row r="1356" spans="1:10" x14ac:dyDescent="0.3">
      <c r="A1356" s="1" t="s">
        <v>4770</v>
      </c>
      <c r="B1356" s="12">
        <v>0</v>
      </c>
      <c r="C1356" s="1" t="s">
        <v>5793</v>
      </c>
      <c r="D1356" t="s">
        <v>5794</v>
      </c>
      <c r="E1356" t="s">
        <v>4620</v>
      </c>
      <c r="F1356" s="22">
        <v>0</v>
      </c>
      <c r="G1356" t="str">
        <f>IFERROR(_xlfn.CONCAT("(",ROUND(Tabela_prod_oc[[#This Row],[QTD]]/VLOOKUP(Tabela_prod_oc[[#This Row],[PRODUTO]],Tabela_QTD_PCT[],3,0),2), " ", VLOOKUP(Tabela_prod_oc[[#This Row],[PRODUTO]],Tabela_QTD_PCT[],2,0),")"),"")</f>
        <v>(0 PCT)</v>
      </c>
      <c r="H1356" s="1" t="str">
        <f>IFERROR((VLOOKUP(Tabela_prod_oc[[#This Row],[PRODUTO]],Tabela_QTD_PCT[],2,0)),"")</f>
        <v>PCT</v>
      </c>
      <c r="I1356" s="20">
        <f>IFERROR((ROUND(Tabela_prod_oc[[#This Row],[QTD]]/VLOOKUP(Tabela_prod_oc[[#This Row],[PRODUTO]],Tabela_QTD_PCT[],3,0),2)),"0")</f>
        <v>0</v>
      </c>
      <c r="J1356">
        <f>ROUNDUP(Tabela_prod_oc[[#This Row],[QTD DE PCT]],0)</f>
        <v>0</v>
      </c>
    </row>
    <row r="1357" spans="1:10" x14ac:dyDescent="0.3">
      <c r="A1357" s="1" t="s">
        <v>4769</v>
      </c>
      <c r="B1357" s="12">
        <v>0</v>
      </c>
      <c r="C1357" s="1" t="s">
        <v>5032</v>
      </c>
      <c r="D1357" t="s">
        <v>5728</v>
      </c>
      <c r="E1357" t="s">
        <v>4620</v>
      </c>
      <c r="F1357" s="22">
        <v>0</v>
      </c>
      <c r="G1357" t="str">
        <f>IFERROR(_xlfn.CONCAT("(",ROUND(Tabela_prod_oc[[#This Row],[QTD]]/VLOOKUP(Tabela_prod_oc[[#This Row],[PRODUTO]],Tabela_QTD_PCT[],3,0),2), " ", VLOOKUP(Tabela_prod_oc[[#This Row],[PRODUTO]],Tabela_QTD_PCT[],2,0),")"),"")</f>
        <v>(0 PCT)</v>
      </c>
      <c r="H1357" s="1" t="str">
        <f>IFERROR((VLOOKUP(Tabela_prod_oc[[#This Row],[PRODUTO]],Tabela_QTD_PCT[],2,0)),"")</f>
        <v>PCT</v>
      </c>
      <c r="I1357" s="20">
        <f>IFERROR((ROUND(Tabela_prod_oc[[#This Row],[QTD]]/VLOOKUP(Tabela_prod_oc[[#This Row],[PRODUTO]],Tabela_QTD_PCT[],3,0),2)),"0")</f>
        <v>0</v>
      </c>
      <c r="J1357">
        <f>ROUNDUP(Tabela_prod_oc[[#This Row],[QTD DE PCT]],0)</f>
        <v>0</v>
      </c>
    </row>
    <row r="1358" spans="1:10" x14ac:dyDescent="0.3">
      <c r="A1358" s="1" t="s">
        <v>4768</v>
      </c>
      <c r="B1358" s="12">
        <v>0</v>
      </c>
      <c r="C1358" s="1" t="s">
        <v>5032</v>
      </c>
      <c r="D1358" t="s">
        <v>5728</v>
      </c>
      <c r="E1358" t="s">
        <v>4623</v>
      </c>
      <c r="F1358" s="22">
        <v>0</v>
      </c>
      <c r="G1358" t="str">
        <f>IFERROR(_xlfn.CONCAT("(",ROUND(Tabela_prod_oc[[#This Row],[QTD]]/VLOOKUP(Tabela_prod_oc[[#This Row],[PRODUTO]],Tabela_QTD_PCT[],3,0),2), " ", VLOOKUP(Tabela_prod_oc[[#This Row],[PRODUTO]],Tabela_QTD_PCT[],2,0),")"),"")</f>
        <v>(0 PCT)</v>
      </c>
      <c r="H1358" s="1" t="str">
        <f>IFERROR((VLOOKUP(Tabela_prod_oc[[#This Row],[PRODUTO]],Tabela_QTD_PCT[],2,0)),"")</f>
        <v>PCT</v>
      </c>
      <c r="I1358" s="20">
        <f>IFERROR((ROUND(Tabela_prod_oc[[#This Row],[QTD]]/VLOOKUP(Tabela_prod_oc[[#This Row],[PRODUTO]],Tabela_QTD_PCT[],3,0),2)),"0")</f>
        <v>0</v>
      </c>
      <c r="J1358">
        <f>ROUNDUP(Tabela_prod_oc[[#This Row],[QTD DE PCT]],0)</f>
        <v>0</v>
      </c>
    </row>
    <row r="1359" spans="1:10" x14ac:dyDescent="0.3">
      <c r="A1359" s="1" t="s">
        <v>4767</v>
      </c>
      <c r="B1359" s="12">
        <v>0</v>
      </c>
      <c r="C1359" s="1" t="s">
        <v>5032</v>
      </c>
      <c r="D1359" t="s">
        <v>5728</v>
      </c>
      <c r="E1359" t="s">
        <v>4623</v>
      </c>
      <c r="F1359" s="22">
        <v>0</v>
      </c>
      <c r="G1359" t="str">
        <f>IFERROR(_xlfn.CONCAT("(",ROUND(Tabela_prod_oc[[#This Row],[QTD]]/VLOOKUP(Tabela_prod_oc[[#This Row],[PRODUTO]],Tabela_QTD_PCT[],3,0),2), " ", VLOOKUP(Tabela_prod_oc[[#This Row],[PRODUTO]],Tabela_QTD_PCT[],2,0),")"),"")</f>
        <v>(0 PCT)</v>
      </c>
      <c r="H1359" s="1" t="str">
        <f>IFERROR((VLOOKUP(Tabela_prod_oc[[#This Row],[PRODUTO]],Tabela_QTD_PCT[],2,0)),"")</f>
        <v>PCT</v>
      </c>
      <c r="I1359" s="20">
        <f>IFERROR((ROUND(Tabela_prod_oc[[#This Row],[QTD]]/VLOOKUP(Tabela_prod_oc[[#This Row],[PRODUTO]],Tabela_QTD_PCT[],3,0),2)),"0")</f>
        <v>0</v>
      </c>
      <c r="J1359">
        <f>ROUNDUP(Tabela_prod_oc[[#This Row],[QTD DE PCT]],0)</f>
        <v>0</v>
      </c>
    </row>
    <row r="1360" spans="1:10" x14ac:dyDescent="0.3">
      <c r="A1360" s="1" t="s">
        <v>4766</v>
      </c>
      <c r="B1360" s="12">
        <v>0</v>
      </c>
      <c r="C1360" s="1" t="s">
        <v>5038</v>
      </c>
      <c r="D1360" t="s">
        <v>5732</v>
      </c>
      <c r="E1360" t="s">
        <v>4626</v>
      </c>
      <c r="F1360" s="22">
        <v>0</v>
      </c>
      <c r="G1360" t="str">
        <f>IFERROR(_xlfn.CONCAT("(",ROUND(Tabela_prod_oc[[#This Row],[QTD]]/VLOOKUP(Tabela_prod_oc[[#This Row],[PRODUTO]],Tabela_QTD_PCT[],3,0),2), " ", VLOOKUP(Tabela_prod_oc[[#This Row],[PRODUTO]],Tabela_QTD_PCT[],2,0),")"),"")</f>
        <v>(0 PCT)</v>
      </c>
      <c r="H1360" s="1" t="str">
        <f>IFERROR((VLOOKUP(Tabela_prod_oc[[#This Row],[PRODUTO]],Tabela_QTD_PCT[],2,0)),"")</f>
        <v>PCT</v>
      </c>
      <c r="I1360" s="20">
        <f>IFERROR((ROUND(Tabela_prod_oc[[#This Row],[QTD]]/VLOOKUP(Tabela_prod_oc[[#This Row],[PRODUTO]],Tabela_QTD_PCT[],3,0),2)),"0")</f>
        <v>0</v>
      </c>
      <c r="J1360">
        <f>ROUNDUP(Tabela_prod_oc[[#This Row],[QTD DE PCT]],0)</f>
        <v>0</v>
      </c>
    </row>
    <row r="1361" spans="1:10" x14ac:dyDescent="0.3">
      <c r="A1361" s="1" t="s">
        <v>4765</v>
      </c>
      <c r="B1361" s="12">
        <v>0</v>
      </c>
      <c r="C1361" s="1" t="s">
        <v>5032</v>
      </c>
      <c r="D1361" t="s">
        <v>5728</v>
      </c>
      <c r="E1361" t="s">
        <v>4620</v>
      </c>
      <c r="F1361" s="22">
        <v>0</v>
      </c>
      <c r="G1361" t="str">
        <f>IFERROR(_xlfn.CONCAT("(",ROUND(Tabela_prod_oc[[#This Row],[QTD]]/VLOOKUP(Tabela_prod_oc[[#This Row],[PRODUTO]],Tabela_QTD_PCT[],3,0),2), " ", VLOOKUP(Tabela_prod_oc[[#This Row],[PRODUTO]],Tabela_QTD_PCT[],2,0),")"),"")</f>
        <v>(0 PCT)</v>
      </c>
      <c r="H1361" s="1" t="str">
        <f>IFERROR((VLOOKUP(Tabela_prod_oc[[#This Row],[PRODUTO]],Tabela_QTD_PCT[],2,0)),"")</f>
        <v>PCT</v>
      </c>
      <c r="I1361" s="20">
        <f>IFERROR((ROUND(Tabela_prod_oc[[#This Row],[QTD]]/VLOOKUP(Tabela_prod_oc[[#This Row],[PRODUTO]],Tabela_QTD_PCT[],3,0),2)),"0")</f>
        <v>0</v>
      </c>
      <c r="J1361">
        <f>ROUNDUP(Tabela_prod_oc[[#This Row],[QTD DE PCT]],0)</f>
        <v>0</v>
      </c>
    </row>
    <row r="1362" spans="1:10" x14ac:dyDescent="0.3">
      <c r="A1362" s="1" t="s">
        <v>4764</v>
      </c>
      <c r="B1362" s="12">
        <v>0</v>
      </c>
      <c r="C1362" s="1" t="s">
        <v>5028</v>
      </c>
      <c r="D1362" t="s">
        <v>5726</v>
      </c>
      <c r="E1362" t="s">
        <v>4621</v>
      </c>
      <c r="F1362" s="22">
        <v>0</v>
      </c>
      <c r="G1362" t="str">
        <f>IFERROR(_xlfn.CONCAT("(",ROUND(Tabela_prod_oc[[#This Row],[QTD]]/VLOOKUP(Tabela_prod_oc[[#This Row],[PRODUTO]],Tabela_QTD_PCT[],3,0),2), " ", VLOOKUP(Tabela_prod_oc[[#This Row],[PRODUTO]],Tabela_QTD_PCT[],2,0),")"),"")</f>
        <v>(0 PCT)</v>
      </c>
      <c r="H1362" s="1" t="str">
        <f>IFERROR((VLOOKUP(Tabela_prod_oc[[#This Row],[PRODUTO]],Tabela_QTD_PCT[],2,0)),"")</f>
        <v>PCT</v>
      </c>
      <c r="I1362" s="20">
        <f>IFERROR((ROUND(Tabela_prod_oc[[#This Row],[QTD]]/VLOOKUP(Tabela_prod_oc[[#This Row],[PRODUTO]],Tabela_QTD_PCT[],3,0),2)),"0")</f>
        <v>0</v>
      </c>
      <c r="J1362">
        <f>ROUNDUP(Tabela_prod_oc[[#This Row],[QTD DE PCT]],0)</f>
        <v>0</v>
      </c>
    </row>
    <row r="1363" spans="1:10" x14ac:dyDescent="0.3">
      <c r="A1363" s="1" t="s">
        <v>4763</v>
      </c>
      <c r="B1363" s="12">
        <v>0</v>
      </c>
      <c r="C1363" s="1" t="s">
        <v>5032</v>
      </c>
      <c r="D1363" t="s">
        <v>5728</v>
      </c>
      <c r="E1363" t="s">
        <v>4607</v>
      </c>
      <c r="F1363" s="22">
        <v>0</v>
      </c>
      <c r="G1363" t="str">
        <f>IFERROR(_xlfn.CONCAT("(",ROUND(Tabela_prod_oc[[#This Row],[QTD]]/VLOOKUP(Tabela_prod_oc[[#This Row],[PRODUTO]],Tabela_QTD_PCT[],3,0),2), " ", VLOOKUP(Tabela_prod_oc[[#This Row],[PRODUTO]],Tabela_QTD_PCT[],2,0),")"),"")</f>
        <v>(0 PCT)</v>
      </c>
      <c r="H1363" s="1" t="str">
        <f>IFERROR((VLOOKUP(Tabela_prod_oc[[#This Row],[PRODUTO]],Tabela_QTD_PCT[],2,0)),"")</f>
        <v>PCT</v>
      </c>
      <c r="I1363" s="20">
        <f>IFERROR((ROUND(Tabela_prod_oc[[#This Row],[QTD]]/VLOOKUP(Tabela_prod_oc[[#This Row],[PRODUTO]],Tabela_QTD_PCT[],3,0),2)),"0")</f>
        <v>0</v>
      </c>
      <c r="J1363">
        <f>ROUNDUP(Tabela_prod_oc[[#This Row],[QTD DE PCT]],0)</f>
        <v>0</v>
      </c>
    </row>
    <row r="1364" spans="1:10" x14ac:dyDescent="0.3">
      <c r="A1364" s="1" t="s">
        <v>4762</v>
      </c>
      <c r="B1364" s="12">
        <v>0</v>
      </c>
      <c r="C1364" s="1" t="s">
        <v>5712</v>
      </c>
      <c r="D1364" t="s">
        <v>5734</v>
      </c>
      <c r="E1364" t="s">
        <v>4627</v>
      </c>
      <c r="F1364" s="22">
        <v>0</v>
      </c>
      <c r="G1364" t="str">
        <f>IFERROR(_xlfn.CONCAT("(",ROUND(Tabela_prod_oc[[#This Row],[QTD]]/VLOOKUP(Tabela_prod_oc[[#This Row],[PRODUTO]],Tabela_QTD_PCT[],3,0),2), " ", VLOOKUP(Tabela_prod_oc[[#This Row],[PRODUTO]],Tabela_QTD_PCT[],2,0),")"),"")</f>
        <v>(0 PCT)</v>
      </c>
      <c r="H1364" s="1" t="str">
        <f>IFERROR((VLOOKUP(Tabela_prod_oc[[#This Row],[PRODUTO]],Tabela_QTD_PCT[],2,0)),"")</f>
        <v>PCT</v>
      </c>
      <c r="I1364" s="20">
        <f>IFERROR((ROUND(Tabela_prod_oc[[#This Row],[QTD]]/VLOOKUP(Tabela_prod_oc[[#This Row],[PRODUTO]],Tabela_QTD_PCT[],3,0),2)),"0")</f>
        <v>0</v>
      </c>
      <c r="J1364">
        <f>ROUNDUP(Tabela_prod_oc[[#This Row],[QTD DE PCT]],0)</f>
        <v>0</v>
      </c>
    </row>
    <row r="1365" spans="1:10" x14ac:dyDescent="0.3">
      <c r="A1365" s="1" t="s">
        <v>4761</v>
      </c>
      <c r="B1365" s="12">
        <v>0</v>
      </c>
      <c r="C1365" s="1" t="s">
        <v>5032</v>
      </c>
      <c r="D1365" t="s">
        <v>5728</v>
      </c>
      <c r="E1365" t="s">
        <v>4609</v>
      </c>
      <c r="F1365" s="22">
        <v>0</v>
      </c>
      <c r="G1365" t="str">
        <f>IFERROR(_xlfn.CONCAT("(",ROUND(Tabela_prod_oc[[#This Row],[QTD]]/VLOOKUP(Tabela_prod_oc[[#This Row],[PRODUTO]],Tabela_QTD_PCT[],3,0),2), " ", VLOOKUP(Tabela_prod_oc[[#This Row],[PRODUTO]],Tabela_QTD_PCT[],2,0),")"),"")</f>
        <v>(0 PCT)</v>
      </c>
      <c r="H1365" s="1" t="str">
        <f>IFERROR((VLOOKUP(Tabela_prod_oc[[#This Row],[PRODUTO]],Tabela_QTD_PCT[],2,0)),"")</f>
        <v>PCT</v>
      </c>
      <c r="I1365" s="20">
        <f>IFERROR((ROUND(Tabela_prod_oc[[#This Row],[QTD]]/VLOOKUP(Tabela_prod_oc[[#This Row],[PRODUTO]],Tabela_QTD_PCT[],3,0),2)),"0")</f>
        <v>0</v>
      </c>
      <c r="J1365">
        <f>ROUNDUP(Tabela_prod_oc[[#This Row],[QTD DE PCT]],0)</f>
        <v>0</v>
      </c>
    </row>
    <row r="1366" spans="1:10" x14ac:dyDescent="0.3">
      <c r="A1366" s="1" t="s">
        <v>4760</v>
      </c>
      <c r="B1366" s="12">
        <v>0</v>
      </c>
      <c r="C1366" s="1" t="s">
        <v>5032</v>
      </c>
      <c r="D1366" t="s">
        <v>5728</v>
      </c>
      <c r="E1366" t="s">
        <v>4620</v>
      </c>
      <c r="F1366" s="22">
        <v>0</v>
      </c>
      <c r="G1366" t="str">
        <f>IFERROR(_xlfn.CONCAT("(",ROUND(Tabela_prod_oc[[#This Row],[QTD]]/VLOOKUP(Tabela_prod_oc[[#This Row],[PRODUTO]],Tabela_QTD_PCT[],3,0),2), " ", VLOOKUP(Tabela_prod_oc[[#This Row],[PRODUTO]],Tabela_QTD_PCT[],2,0),")"),"")</f>
        <v>(0 PCT)</v>
      </c>
      <c r="H1366" s="1" t="str">
        <f>IFERROR((VLOOKUP(Tabela_prod_oc[[#This Row],[PRODUTO]],Tabela_QTD_PCT[],2,0)),"")</f>
        <v>PCT</v>
      </c>
      <c r="I1366" s="20">
        <f>IFERROR((ROUND(Tabela_prod_oc[[#This Row],[QTD]]/VLOOKUP(Tabela_prod_oc[[#This Row],[PRODUTO]],Tabela_QTD_PCT[],3,0),2)),"0")</f>
        <v>0</v>
      </c>
      <c r="J1366">
        <f>ROUNDUP(Tabela_prod_oc[[#This Row],[QTD DE PCT]],0)</f>
        <v>0</v>
      </c>
    </row>
    <row r="1367" spans="1:10" x14ac:dyDescent="0.3">
      <c r="A1367" s="1" t="s">
        <v>4759</v>
      </c>
      <c r="B1367" s="12">
        <v>0</v>
      </c>
      <c r="C1367" s="1" t="s">
        <v>5032</v>
      </c>
      <c r="D1367" t="s">
        <v>5728</v>
      </c>
      <c r="E1367" t="s">
        <v>4636</v>
      </c>
      <c r="F1367" s="22">
        <v>0</v>
      </c>
      <c r="G1367" t="str">
        <f>IFERROR(_xlfn.CONCAT("(",ROUND(Tabela_prod_oc[[#This Row],[QTD]]/VLOOKUP(Tabela_prod_oc[[#This Row],[PRODUTO]],Tabela_QTD_PCT[],3,0),2), " ", VLOOKUP(Tabela_prod_oc[[#This Row],[PRODUTO]],Tabela_QTD_PCT[],2,0),")"),"")</f>
        <v>(0 PCT)</v>
      </c>
      <c r="H1367" s="1" t="str">
        <f>IFERROR((VLOOKUP(Tabela_prod_oc[[#This Row],[PRODUTO]],Tabela_QTD_PCT[],2,0)),"")</f>
        <v>PCT</v>
      </c>
      <c r="I1367" s="20">
        <f>IFERROR((ROUND(Tabela_prod_oc[[#This Row],[QTD]]/VLOOKUP(Tabela_prod_oc[[#This Row],[PRODUTO]],Tabela_QTD_PCT[],3,0),2)),"0")</f>
        <v>0</v>
      </c>
      <c r="J1367">
        <f>ROUNDUP(Tabela_prod_oc[[#This Row],[QTD DE PCT]],0)</f>
        <v>0</v>
      </c>
    </row>
    <row r="1368" spans="1:10" x14ac:dyDescent="0.3">
      <c r="A1368" s="1" t="s">
        <v>4758</v>
      </c>
      <c r="B1368" s="12">
        <v>0</v>
      </c>
      <c r="C1368" s="1" t="s">
        <v>5712</v>
      </c>
      <c r="D1368" t="s">
        <v>5734</v>
      </c>
      <c r="E1368" t="s">
        <v>4602</v>
      </c>
      <c r="F1368" s="22">
        <v>0</v>
      </c>
      <c r="G1368" t="str">
        <f>IFERROR(_xlfn.CONCAT("(",ROUND(Tabela_prod_oc[[#This Row],[QTD]]/VLOOKUP(Tabela_prod_oc[[#This Row],[PRODUTO]],Tabela_QTD_PCT[],3,0),2), " ", VLOOKUP(Tabela_prod_oc[[#This Row],[PRODUTO]],Tabela_QTD_PCT[],2,0),")"),"")</f>
        <v>(0 PCT)</v>
      </c>
      <c r="H1368" s="1" t="str">
        <f>IFERROR((VLOOKUP(Tabela_prod_oc[[#This Row],[PRODUTO]],Tabela_QTD_PCT[],2,0)),"")</f>
        <v>PCT</v>
      </c>
      <c r="I1368" s="20">
        <f>IFERROR((ROUND(Tabela_prod_oc[[#This Row],[QTD]]/VLOOKUP(Tabela_prod_oc[[#This Row],[PRODUTO]],Tabela_QTD_PCT[],3,0),2)),"0")</f>
        <v>0</v>
      </c>
      <c r="J1368">
        <f>ROUNDUP(Tabela_prod_oc[[#This Row],[QTD DE PCT]],0)</f>
        <v>0</v>
      </c>
    </row>
    <row r="1369" spans="1:10" x14ac:dyDescent="0.3">
      <c r="A1369" s="1" t="s">
        <v>4757</v>
      </c>
      <c r="B1369" s="12">
        <v>0</v>
      </c>
      <c r="C1369" s="1" t="s">
        <v>5032</v>
      </c>
      <c r="D1369" t="s">
        <v>5728</v>
      </c>
      <c r="E1369" t="s">
        <v>4626</v>
      </c>
      <c r="F1369" s="22">
        <v>0</v>
      </c>
      <c r="G1369" t="str">
        <f>IFERROR(_xlfn.CONCAT("(",ROUND(Tabela_prod_oc[[#This Row],[QTD]]/VLOOKUP(Tabela_prod_oc[[#This Row],[PRODUTO]],Tabela_QTD_PCT[],3,0),2), " ", VLOOKUP(Tabela_prod_oc[[#This Row],[PRODUTO]],Tabela_QTD_PCT[],2,0),")"),"")</f>
        <v>(0 PCT)</v>
      </c>
      <c r="H1369" s="1" t="str">
        <f>IFERROR((VLOOKUP(Tabela_prod_oc[[#This Row],[PRODUTO]],Tabela_QTD_PCT[],2,0)),"")</f>
        <v>PCT</v>
      </c>
      <c r="I1369" s="20">
        <f>IFERROR((ROUND(Tabela_prod_oc[[#This Row],[QTD]]/VLOOKUP(Tabela_prod_oc[[#This Row],[PRODUTO]],Tabela_QTD_PCT[],3,0),2)),"0")</f>
        <v>0</v>
      </c>
      <c r="J1369">
        <f>ROUNDUP(Tabela_prod_oc[[#This Row],[QTD DE PCT]],0)</f>
        <v>0</v>
      </c>
    </row>
    <row r="1370" spans="1:10" x14ac:dyDescent="0.3">
      <c r="A1370" s="1" t="s">
        <v>4756</v>
      </c>
      <c r="B1370" s="12">
        <v>0</v>
      </c>
      <c r="C1370" s="1" t="s">
        <v>5783</v>
      </c>
      <c r="D1370" t="s">
        <v>5784</v>
      </c>
      <c r="E1370" t="s">
        <v>4604</v>
      </c>
      <c r="F1370" s="22">
        <v>0</v>
      </c>
      <c r="G1370" t="str">
        <f>IFERROR(_xlfn.CONCAT("(",ROUND(Tabela_prod_oc[[#This Row],[QTD]]/VLOOKUP(Tabela_prod_oc[[#This Row],[PRODUTO]],Tabela_QTD_PCT[],3,0),2), " ", VLOOKUP(Tabela_prod_oc[[#This Row],[PRODUTO]],Tabela_QTD_PCT[],2,0),")"),"")</f>
        <v>(0 PCT)</v>
      </c>
      <c r="H1370" s="1" t="str">
        <f>IFERROR((VLOOKUP(Tabela_prod_oc[[#This Row],[PRODUTO]],Tabela_QTD_PCT[],2,0)),"")</f>
        <v>PCT</v>
      </c>
      <c r="I1370" s="20">
        <f>IFERROR((ROUND(Tabela_prod_oc[[#This Row],[QTD]]/VLOOKUP(Tabela_prod_oc[[#This Row],[PRODUTO]],Tabela_QTD_PCT[],3,0),2)),"0")</f>
        <v>0</v>
      </c>
      <c r="J1370">
        <f>ROUNDUP(Tabela_prod_oc[[#This Row],[QTD DE PCT]],0)</f>
        <v>0</v>
      </c>
    </row>
    <row r="1371" spans="1:10" x14ac:dyDescent="0.3">
      <c r="A1371" s="1" t="s">
        <v>4755</v>
      </c>
      <c r="B1371" s="12">
        <v>0</v>
      </c>
      <c r="C1371" s="1" t="s">
        <v>5028</v>
      </c>
      <c r="D1371" t="s">
        <v>5726</v>
      </c>
      <c r="E1371" t="s">
        <v>4607</v>
      </c>
      <c r="F1371" s="22">
        <v>0</v>
      </c>
      <c r="G1371" t="str">
        <f>IFERROR(_xlfn.CONCAT("(",ROUND(Tabela_prod_oc[[#This Row],[QTD]]/VLOOKUP(Tabela_prod_oc[[#This Row],[PRODUTO]],Tabela_QTD_PCT[],3,0),2), " ", VLOOKUP(Tabela_prod_oc[[#This Row],[PRODUTO]],Tabela_QTD_PCT[],2,0),")"),"")</f>
        <v>(0 PCT)</v>
      </c>
      <c r="H1371" s="1" t="str">
        <f>IFERROR((VLOOKUP(Tabela_prod_oc[[#This Row],[PRODUTO]],Tabela_QTD_PCT[],2,0)),"")</f>
        <v>PCT</v>
      </c>
      <c r="I1371" s="20">
        <f>IFERROR((ROUND(Tabela_prod_oc[[#This Row],[QTD]]/VLOOKUP(Tabela_prod_oc[[#This Row],[PRODUTO]],Tabela_QTD_PCT[],3,0),2)),"0")</f>
        <v>0</v>
      </c>
      <c r="J1371">
        <f>ROUNDUP(Tabela_prod_oc[[#This Row],[QTD DE PCT]],0)</f>
        <v>0</v>
      </c>
    </row>
    <row r="1372" spans="1:10" x14ac:dyDescent="0.3">
      <c r="A1372" s="1" t="s">
        <v>4754</v>
      </c>
      <c r="B1372" s="12">
        <v>0</v>
      </c>
      <c r="C1372" s="1" t="s">
        <v>5744</v>
      </c>
      <c r="D1372" t="s">
        <v>5745</v>
      </c>
      <c r="E1372" t="s">
        <v>4604</v>
      </c>
      <c r="F1372" s="22">
        <v>0</v>
      </c>
      <c r="G1372" t="str">
        <f>IFERROR(_xlfn.CONCAT("(",ROUND(Tabela_prod_oc[[#This Row],[QTD]]/VLOOKUP(Tabela_prod_oc[[#This Row],[PRODUTO]],Tabela_QTD_PCT[],3,0),2), " ", VLOOKUP(Tabela_prod_oc[[#This Row],[PRODUTO]],Tabela_QTD_PCT[],2,0),")"),"")</f>
        <v>(0 PCT)</v>
      </c>
      <c r="H1372" s="1" t="str">
        <f>IFERROR((VLOOKUP(Tabela_prod_oc[[#This Row],[PRODUTO]],Tabela_QTD_PCT[],2,0)),"")</f>
        <v>PCT</v>
      </c>
      <c r="I1372" s="20">
        <f>IFERROR((ROUND(Tabela_prod_oc[[#This Row],[QTD]]/VLOOKUP(Tabela_prod_oc[[#This Row],[PRODUTO]],Tabela_QTD_PCT[],3,0),2)),"0")</f>
        <v>0</v>
      </c>
      <c r="J1372">
        <f>ROUNDUP(Tabela_prod_oc[[#This Row],[QTD DE PCT]],0)</f>
        <v>0</v>
      </c>
    </row>
    <row r="1373" spans="1:10" x14ac:dyDescent="0.3">
      <c r="A1373" s="1" t="s">
        <v>4753</v>
      </c>
      <c r="B1373" s="12">
        <v>0</v>
      </c>
      <c r="C1373" s="1" t="s">
        <v>5032</v>
      </c>
      <c r="D1373" t="s">
        <v>5728</v>
      </c>
      <c r="E1373" t="s">
        <v>4609</v>
      </c>
      <c r="F1373" s="22">
        <v>0</v>
      </c>
      <c r="G1373" t="str">
        <f>IFERROR(_xlfn.CONCAT("(",ROUND(Tabela_prod_oc[[#This Row],[QTD]]/VLOOKUP(Tabela_prod_oc[[#This Row],[PRODUTO]],Tabela_QTD_PCT[],3,0),2), " ", VLOOKUP(Tabela_prod_oc[[#This Row],[PRODUTO]],Tabela_QTD_PCT[],2,0),")"),"")</f>
        <v>(0 PCT)</v>
      </c>
      <c r="H1373" s="1" t="str">
        <f>IFERROR((VLOOKUP(Tabela_prod_oc[[#This Row],[PRODUTO]],Tabela_QTD_PCT[],2,0)),"")</f>
        <v>PCT</v>
      </c>
      <c r="I1373" s="20">
        <f>IFERROR((ROUND(Tabela_prod_oc[[#This Row],[QTD]]/VLOOKUP(Tabela_prod_oc[[#This Row],[PRODUTO]],Tabela_QTD_PCT[],3,0),2)),"0")</f>
        <v>0</v>
      </c>
      <c r="J1373">
        <f>ROUNDUP(Tabela_prod_oc[[#This Row],[QTD DE PCT]],0)</f>
        <v>0</v>
      </c>
    </row>
    <row r="1374" spans="1:10" x14ac:dyDescent="0.3">
      <c r="A1374" s="1" t="s">
        <v>4752</v>
      </c>
      <c r="B1374" s="12">
        <v>0</v>
      </c>
      <c r="C1374" s="1" t="s">
        <v>5028</v>
      </c>
      <c r="D1374" t="s">
        <v>5726</v>
      </c>
      <c r="E1374" t="s">
        <v>4627</v>
      </c>
      <c r="F1374" s="22">
        <v>0</v>
      </c>
      <c r="G1374" t="str">
        <f>IFERROR(_xlfn.CONCAT("(",ROUND(Tabela_prod_oc[[#This Row],[QTD]]/VLOOKUP(Tabela_prod_oc[[#This Row],[PRODUTO]],Tabela_QTD_PCT[],3,0),2), " ", VLOOKUP(Tabela_prod_oc[[#This Row],[PRODUTO]],Tabela_QTD_PCT[],2,0),")"),"")</f>
        <v>(0 PCT)</v>
      </c>
      <c r="H1374" s="1" t="str">
        <f>IFERROR((VLOOKUP(Tabela_prod_oc[[#This Row],[PRODUTO]],Tabela_QTD_PCT[],2,0)),"")</f>
        <v>PCT</v>
      </c>
      <c r="I1374" s="20">
        <f>IFERROR((ROUND(Tabela_prod_oc[[#This Row],[QTD]]/VLOOKUP(Tabela_prod_oc[[#This Row],[PRODUTO]],Tabela_QTD_PCT[],3,0),2)),"0")</f>
        <v>0</v>
      </c>
      <c r="J1374">
        <f>ROUNDUP(Tabela_prod_oc[[#This Row],[QTD DE PCT]],0)</f>
        <v>0</v>
      </c>
    </row>
    <row r="1375" spans="1:10" x14ac:dyDescent="0.3">
      <c r="A1375" s="1" t="s">
        <v>4751</v>
      </c>
      <c r="B1375" s="12">
        <v>0</v>
      </c>
      <c r="C1375" s="1" t="s">
        <v>5032</v>
      </c>
      <c r="D1375" t="s">
        <v>5728</v>
      </c>
      <c r="E1375" t="s">
        <v>4609</v>
      </c>
      <c r="F1375" s="22">
        <v>0</v>
      </c>
      <c r="G1375" t="str">
        <f>IFERROR(_xlfn.CONCAT("(",ROUND(Tabela_prod_oc[[#This Row],[QTD]]/VLOOKUP(Tabela_prod_oc[[#This Row],[PRODUTO]],Tabela_QTD_PCT[],3,0),2), " ", VLOOKUP(Tabela_prod_oc[[#This Row],[PRODUTO]],Tabela_QTD_PCT[],2,0),")"),"")</f>
        <v>(0 PCT)</v>
      </c>
      <c r="H1375" s="1" t="str">
        <f>IFERROR((VLOOKUP(Tabela_prod_oc[[#This Row],[PRODUTO]],Tabela_QTD_PCT[],2,0)),"")</f>
        <v>PCT</v>
      </c>
      <c r="I1375" s="20">
        <f>IFERROR((ROUND(Tabela_prod_oc[[#This Row],[QTD]]/VLOOKUP(Tabela_prod_oc[[#This Row],[PRODUTO]],Tabela_QTD_PCT[],3,0),2)),"0")</f>
        <v>0</v>
      </c>
      <c r="J1375">
        <f>ROUNDUP(Tabela_prod_oc[[#This Row],[QTD DE PCT]],0)</f>
        <v>0</v>
      </c>
    </row>
    <row r="1376" spans="1:10" x14ac:dyDescent="0.3">
      <c r="A1376" s="1" t="s">
        <v>4750</v>
      </c>
      <c r="B1376" s="12">
        <v>0</v>
      </c>
      <c r="C1376" s="1" t="s">
        <v>5032</v>
      </c>
      <c r="D1376" t="s">
        <v>5728</v>
      </c>
      <c r="E1376" t="s">
        <v>4609</v>
      </c>
      <c r="F1376" s="22">
        <v>0</v>
      </c>
      <c r="G1376" t="str">
        <f>IFERROR(_xlfn.CONCAT("(",ROUND(Tabela_prod_oc[[#This Row],[QTD]]/VLOOKUP(Tabela_prod_oc[[#This Row],[PRODUTO]],Tabela_QTD_PCT[],3,0),2), " ", VLOOKUP(Tabela_prod_oc[[#This Row],[PRODUTO]],Tabela_QTD_PCT[],2,0),")"),"")</f>
        <v>(0 PCT)</v>
      </c>
      <c r="H1376" s="1" t="str">
        <f>IFERROR((VLOOKUP(Tabela_prod_oc[[#This Row],[PRODUTO]],Tabela_QTD_PCT[],2,0)),"")</f>
        <v>PCT</v>
      </c>
      <c r="I1376" s="20">
        <f>IFERROR((ROUND(Tabela_prod_oc[[#This Row],[QTD]]/VLOOKUP(Tabela_prod_oc[[#This Row],[PRODUTO]],Tabela_QTD_PCT[],3,0),2)),"0")</f>
        <v>0</v>
      </c>
      <c r="J1376">
        <f>ROUNDUP(Tabela_prod_oc[[#This Row],[QTD DE PCT]],0)</f>
        <v>0</v>
      </c>
    </row>
    <row r="1377" spans="1:10" x14ac:dyDescent="0.3">
      <c r="A1377" s="1" t="s">
        <v>4749</v>
      </c>
      <c r="B1377" s="12">
        <v>0</v>
      </c>
      <c r="C1377" s="1" t="s">
        <v>5035</v>
      </c>
      <c r="D1377" t="s">
        <v>5729</v>
      </c>
      <c r="E1377" t="s">
        <v>4627</v>
      </c>
      <c r="F1377" s="22">
        <v>0</v>
      </c>
      <c r="G1377" t="str">
        <f>IFERROR(_xlfn.CONCAT("(",ROUND(Tabela_prod_oc[[#This Row],[QTD]]/VLOOKUP(Tabela_prod_oc[[#This Row],[PRODUTO]],Tabela_QTD_PCT[],3,0),2), " ", VLOOKUP(Tabela_prod_oc[[#This Row],[PRODUTO]],Tabela_QTD_PCT[],2,0),")"),"")</f>
        <v>(0 PCT)</v>
      </c>
      <c r="H1377" s="1" t="str">
        <f>IFERROR((VLOOKUP(Tabela_prod_oc[[#This Row],[PRODUTO]],Tabela_QTD_PCT[],2,0)),"")</f>
        <v>PCT</v>
      </c>
      <c r="I1377" s="20">
        <f>IFERROR((ROUND(Tabela_prod_oc[[#This Row],[QTD]]/VLOOKUP(Tabela_prod_oc[[#This Row],[PRODUTO]],Tabela_QTD_PCT[],3,0),2)),"0")</f>
        <v>0</v>
      </c>
      <c r="J1377">
        <f>ROUNDUP(Tabela_prod_oc[[#This Row],[QTD DE PCT]],0)</f>
        <v>0</v>
      </c>
    </row>
    <row r="1378" spans="1:10" x14ac:dyDescent="0.3">
      <c r="A1378" s="1" t="s">
        <v>4748</v>
      </c>
      <c r="B1378" s="12">
        <v>0</v>
      </c>
      <c r="C1378" s="1" t="s">
        <v>5028</v>
      </c>
      <c r="D1378" t="s">
        <v>5726</v>
      </c>
      <c r="E1378" t="s">
        <v>4627</v>
      </c>
      <c r="F1378" s="22">
        <v>0</v>
      </c>
      <c r="G1378" t="str">
        <f>IFERROR(_xlfn.CONCAT("(",ROUND(Tabela_prod_oc[[#This Row],[QTD]]/VLOOKUP(Tabela_prod_oc[[#This Row],[PRODUTO]],Tabela_QTD_PCT[],3,0),2), " ", VLOOKUP(Tabela_prod_oc[[#This Row],[PRODUTO]],Tabela_QTD_PCT[],2,0),")"),"")</f>
        <v>(0 PCT)</v>
      </c>
      <c r="H1378" s="1" t="str">
        <f>IFERROR((VLOOKUP(Tabela_prod_oc[[#This Row],[PRODUTO]],Tabela_QTD_PCT[],2,0)),"")</f>
        <v>PCT</v>
      </c>
      <c r="I1378" s="20">
        <f>IFERROR((ROUND(Tabela_prod_oc[[#This Row],[QTD]]/VLOOKUP(Tabela_prod_oc[[#This Row],[PRODUTO]],Tabela_QTD_PCT[],3,0),2)),"0")</f>
        <v>0</v>
      </c>
      <c r="J1378">
        <f>ROUNDUP(Tabela_prod_oc[[#This Row],[QTD DE PCT]],0)</f>
        <v>0</v>
      </c>
    </row>
    <row r="1379" spans="1:10" x14ac:dyDescent="0.3">
      <c r="A1379" s="1" t="s">
        <v>4747</v>
      </c>
      <c r="B1379" s="12">
        <v>0</v>
      </c>
      <c r="C1379" s="1" t="s">
        <v>5040</v>
      </c>
      <c r="D1379" t="s">
        <v>5725</v>
      </c>
      <c r="E1379" t="s">
        <v>4624</v>
      </c>
      <c r="F1379" s="22">
        <v>0</v>
      </c>
      <c r="G1379" t="str">
        <f>IFERROR(_xlfn.CONCAT("(",ROUND(Tabela_prod_oc[[#This Row],[QTD]]/VLOOKUP(Tabela_prod_oc[[#This Row],[PRODUTO]],Tabela_QTD_PCT[],3,0),2), " ", VLOOKUP(Tabela_prod_oc[[#This Row],[PRODUTO]],Tabela_QTD_PCT[],2,0),")"),"")</f>
        <v>(0 PCT)</v>
      </c>
      <c r="H1379" s="1" t="str">
        <f>IFERROR((VLOOKUP(Tabela_prod_oc[[#This Row],[PRODUTO]],Tabela_QTD_PCT[],2,0)),"")</f>
        <v>PCT</v>
      </c>
      <c r="I1379" s="20">
        <f>IFERROR((ROUND(Tabela_prod_oc[[#This Row],[QTD]]/VLOOKUP(Tabela_prod_oc[[#This Row],[PRODUTO]],Tabela_QTD_PCT[],3,0),2)),"0")</f>
        <v>0</v>
      </c>
      <c r="J1379">
        <f>ROUNDUP(Tabela_prod_oc[[#This Row],[QTD DE PCT]],0)</f>
        <v>0</v>
      </c>
    </row>
    <row r="1380" spans="1:10" x14ac:dyDescent="0.3">
      <c r="A1380" s="1" t="s">
        <v>4746</v>
      </c>
      <c r="B1380" s="12">
        <v>0</v>
      </c>
      <c r="C1380" s="1" t="s">
        <v>5032</v>
      </c>
      <c r="D1380" t="s">
        <v>5728</v>
      </c>
      <c r="E1380" t="s">
        <v>4609</v>
      </c>
      <c r="F1380" s="22">
        <v>0</v>
      </c>
      <c r="G1380" t="str">
        <f>IFERROR(_xlfn.CONCAT("(",ROUND(Tabela_prod_oc[[#This Row],[QTD]]/VLOOKUP(Tabela_prod_oc[[#This Row],[PRODUTO]],Tabela_QTD_PCT[],3,0),2), " ", VLOOKUP(Tabela_prod_oc[[#This Row],[PRODUTO]],Tabela_QTD_PCT[],2,0),")"),"")</f>
        <v>(0 PCT)</v>
      </c>
      <c r="H1380" s="1" t="str">
        <f>IFERROR((VLOOKUP(Tabela_prod_oc[[#This Row],[PRODUTO]],Tabela_QTD_PCT[],2,0)),"")</f>
        <v>PCT</v>
      </c>
      <c r="I1380" s="20">
        <f>IFERROR((ROUND(Tabela_prod_oc[[#This Row],[QTD]]/VLOOKUP(Tabela_prod_oc[[#This Row],[PRODUTO]],Tabela_QTD_PCT[],3,0),2)),"0")</f>
        <v>0</v>
      </c>
      <c r="J1380">
        <f>ROUNDUP(Tabela_prod_oc[[#This Row],[QTD DE PCT]],0)</f>
        <v>0</v>
      </c>
    </row>
    <row r="1381" spans="1:10" x14ac:dyDescent="0.3">
      <c r="A1381" s="1" t="s">
        <v>4745</v>
      </c>
      <c r="B1381" s="12">
        <v>0</v>
      </c>
      <c r="C1381" s="1" t="s">
        <v>5032</v>
      </c>
      <c r="D1381" t="s">
        <v>5728</v>
      </c>
      <c r="E1381" t="s">
        <v>4609</v>
      </c>
      <c r="F1381" s="22">
        <v>0</v>
      </c>
      <c r="G1381" t="str">
        <f>IFERROR(_xlfn.CONCAT("(",ROUND(Tabela_prod_oc[[#This Row],[QTD]]/VLOOKUP(Tabela_prod_oc[[#This Row],[PRODUTO]],Tabela_QTD_PCT[],3,0),2), " ", VLOOKUP(Tabela_prod_oc[[#This Row],[PRODUTO]],Tabela_QTD_PCT[],2,0),")"),"")</f>
        <v>(0 PCT)</v>
      </c>
      <c r="H1381" s="1" t="str">
        <f>IFERROR((VLOOKUP(Tabela_prod_oc[[#This Row],[PRODUTO]],Tabela_QTD_PCT[],2,0)),"")</f>
        <v>PCT</v>
      </c>
      <c r="I1381" s="20">
        <f>IFERROR((ROUND(Tabela_prod_oc[[#This Row],[QTD]]/VLOOKUP(Tabela_prod_oc[[#This Row],[PRODUTO]],Tabela_QTD_PCT[],3,0),2)),"0")</f>
        <v>0</v>
      </c>
      <c r="J1381">
        <f>ROUNDUP(Tabela_prod_oc[[#This Row],[QTD DE PCT]],0)</f>
        <v>0</v>
      </c>
    </row>
    <row r="1382" spans="1:10" x14ac:dyDescent="0.3">
      <c r="A1382" s="1" t="s">
        <v>4744</v>
      </c>
      <c r="B1382" s="12">
        <v>0</v>
      </c>
      <c r="C1382" s="1" t="s">
        <v>5712</v>
      </c>
      <c r="D1382" t="s">
        <v>5734</v>
      </c>
      <c r="E1382" t="s">
        <v>4630</v>
      </c>
      <c r="F1382" s="22">
        <v>0</v>
      </c>
      <c r="G1382" t="str">
        <f>IFERROR(_xlfn.CONCAT("(",ROUND(Tabela_prod_oc[[#This Row],[QTD]]/VLOOKUP(Tabela_prod_oc[[#This Row],[PRODUTO]],Tabela_QTD_PCT[],3,0),2), " ", VLOOKUP(Tabela_prod_oc[[#This Row],[PRODUTO]],Tabela_QTD_PCT[],2,0),")"),"")</f>
        <v>(0 PCT)</v>
      </c>
      <c r="H1382" s="1" t="str">
        <f>IFERROR((VLOOKUP(Tabela_prod_oc[[#This Row],[PRODUTO]],Tabela_QTD_PCT[],2,0)),"")</f>
        <v>PCT</v>
      </c>
      <c r="I1382" s="20">
        <f>IFERROR((ROUND(Tabela_prod_oc[[#This Row],[QTD]]/VLOOKUP(Tabela_prod_oc[[#This Row],[PRODUTO]],Tabela_QTD_PCT[],3,0),2)),"0")</f>
        <v>0</v>
      </c>
      <c r="J1382">
        <f>ROUNDUP(Tabela_prod_oc[[#This Row],[QTD DE PCT]],0)</f>
        <v>0</v>
      </c>
    </row>
    <row r="1383" spans="1:10" x14ac:dyDescent="0.3">
      <c r="A1383" s="1" t="s">
        <v>4743</v>
      </c>
      <c r="B1383" s="12">
        <v>0</v>
      </c>
      <c r="C1383" s="1" t="s">
        <v>5712</v>
      </c>
      <c r="D1383" t="s">
        <v>5734</v>
      </c>
      <c r="E1383" t="s">
        <v>4624</v>
      </c>
      <c r="F1383" s="22">
        <v>0</v>
      </c>
      <c r="G1383" t="str">
        <f>IFERROR(_xlfn.CONCAT("(",ROUND(Tabela_prod_oc[[#This Row],[QTD]]/VLOOKUP(Tabela_prod_oc[[#This Row],[PRODUTO]],Tabela_QTD_PCT[],3,0),2), " ", VLOOKUP(Tabela_prod_oc[[#This Row],[PRODUTO]],Tabela_QTD_PCT[],2,0),")"),"")</f>
        <v>(0 PCT)</v>
      </c>
      <c r="H1383" s="1" t="str">
        <f>IFERROR((VLOOKUP(Tabela_prod_oc[[#This Row],[PRODUTO]],Tabela_QTD_PCT[],2,0)),"")</f>
        <v>PCT</v>
      </c>
      <c r="I1383" s="20">
        <f>IFERROR((ROUND(Tabela_prod_oc[[#This Row],[QTD]]/VLOOKUP(Tabela_prod_oc[[#This Row],[PRODUTO]],Tabela_QTD_PCT[],3,0),2)),"0")</f>
        <v>0</v>
      </c>
      <c r="J1383">
        <f>ROUNDUP(Tabela_prod_oc[[#This Row],[QTD DE PCT]],0)</f>
        <v>0</v>
      </c>
    </row>
    <row r="1384" spans="1:10" x14ac:dyDescent="0.3">
      <c r="A1384" s="1" t="s">
        <v>4742</v>
      </c>
      <c r="B1384" s="12">
        <v>0</v>
      </c>
      <c r="C1384" s="1" t="s">
        <v>5787</v>
      </c>
      <c r="D1384" t="s">
        <v>5788</v>
      </c>
      <c r="E1384" t="s">
        <v>4627</v>
      </c>
      <c r="F1384" s="22">
        <v>0</v>
      </c>
      <c r="G1384" t="str">
        <f>IFERROR(_xlfn.CONCAT("(",ROUND(Tabela_prod_oc[[#This Row],[QTD]]/VLOOKUP(Tabela_prod_oc[[#This Row],[PRODUTO]],Tabela_QTD_PCT[],3,0),2), " ", VLOOKUP(Tabela_prod_oc[[#This Row],[PRODUTO]],Tabela_QTD_PCT[],2,0),")"),"")</f>
        <v>(0 PCT)</v>
      </c>
      <c r="H1384" s="1" t="str">
        <f>IFERROR((VLOOKUP(Tabela_prod_oc[[#This Row],[PRODUTO]],Tabela_QTD_PCT[],2,0)),"")</f>
        <v>PCT</v>
      </c>
      <c r="I1384" s="20">
        <f>IFERROR((ROUND(Tabela_prod_oc[[#This Row],[QTD]]/VLOOKUP(Tabela_prod_oc[[#This Row],[PRODUTO]],Tabela_QTD_PCT[],3,0),2)),"0")</f>
        <v>0</v>
      </c>
      <c r="J1384">
        <f>ROUNDUP(Tabela_prod_oc[[#This Row],[QTD DE PCT]],0)</f>
        <v>0</v>
      </c>
    </row>
    <row r="1385" spans="1:10" x14ac:dyDescent="0.3">
      <c r="A1385" s="1" t="s">
        <v>4741</v>
      </c>
      <c r="B1385" s="12">
        <v>0</v>
      </c>
      <c r="C1385" s="1" t="s">
        <v>5763</v>
      </c>
      <c r="D1385" t="s">
        <v>5764</v>
      </c>
      <c r="E1385" t="s">
        <v>4627</v>
      </c>
      <c r="F1385" s="22">
        <v>0</v>
      </c>
      <c r="G1385" t="str">
        <f>IFERROR(_xlfn.CONCAT("(",ROUND(Tabela_prod_oc[[#This Row],[QTD]]/VLOOKUP(Tabela_prod_oc[[#This Row],[PRODUTO]],Tabela_QTD_PCT[],3,0),2), " ", VLOOKUP(Tabela_prod_oc[[#This Row],[PRODUTO]],Tabela_QTD_PCT[],2,0),")"),"")</f>
        <v>(0 PCT)</v>
      </c>
      <c r="H1385" s="1" t="str">
        <f>IFERROR((VLOOKUP(Tabela_prod_oc[[#This Row],[PRODUTO]],Tabela_QTD_PCT[],2,0)),"")</f>
        <v>PCT</v>
      </c>
      <c r="I1385" s="20">
        <f>IFERROR((ROUND(Tabela_prod_oc[[#This Row],[QTD]]/VLOOKUP(Tabela_prod_oc[[#This Row],[PRODUTO]],Tabela_QTD_PCT[],3,0),2)),"0")</f>
        <v>0</v>
      </c>
      <c r="J1385">
        <f>ROUNDUP(Tabela_prod_oc[[#This Row],[QTD DE PCT]],0)</f>
        <v>0</v>
      </c>
    </row>
    <row r="1386" spans="1:10" x14ac:dyDescent="0.3">
      <c r="A1386" s="1" t="s">
        <v>4740</v>
      </c>
      <c r="B1386" s="12">
        <v>0</v>
      </c>
      <c r="C1386" s="1" t="s">
        <v>5773</v>
      </c>
      <c r="D1386" t="s">
        <v>5774</v>
      </c>
      <c r="E1386" t="s">
        <v>4636</v>
      </c>
      <c r="F1386" s="22">
        <v>0</v>
      </c>
      <c r="G1386" t="str">
        <f>IFERROR(_xlfn.CONCAT("(",ROUND(Tabela_prod_oc[[#This Row],[QTD]]/VLOOKUP(Tabela_prod_oc[[#This Row],[PRODUTO]],Tabela_QTD_PCT[],3,0),2), " ", VLOOKUP(Tabela_prod_oc[[#This Row],[PRODUTO]],Tabela_QTD_PCT[],2,0),")"),"")</f>
        <v>(0 PCT)</v>
      </c>
      <c r="H1386" s="1" t="str">
        <f>IFERROR((VLOOKUP(Tabela_prod_oc[[#This Row],[PRODUTO]],Tabela_QTD_PCT[],2,0)),"")</f>
        <v>PCT</v>
      </c>
      <c r="I1386" s="20">
        <f>IFERROR((ROUND(Tabela_prod_oc[[#This Row],[QTD]]/VLOOKUP(Tabela_prod_oc[[#This Row],[PRODUTO]],Tabela_QTD_PCT[],3,0),2)),"0")</f>
        <v>0</v>
      </c>
      <c r="J1386">
        <f>ROUNDUP(Tabela_prod_oc[[#This Row],[QTD DE PCT]],0)</f>
        <v>0</v>
      </c>
    </row>
    <row r="1387" spans="1:10" x14ac:dyDescent="0.3">
      <c r="A1387" s="1" t="s">
        <v>4739</v>
      </c>
      <c r="B1387" s="12">
        <v>0</v>
      </c>
      <c r="C1387" s="1" t="s">
        <v>5744</v>
      </c>
      <c r="D1387" t="s">
        <v>5745</v>
      </c>
      <c r="E1387" t="s">
        <v>4624</v>
      </c>
      <c r="F1387" s="22">
        <v>0</v>
      </c>
      <c r="G1387" t="str">
        <f>IFERROR(_xlfn.CONCAT("(",ROUND(Tabela_prod_oc[[#This Row],[QTD]]/VLOOKUP(Tabela_prod_oc[[#This Row],[PRODUTO]],Tabela_QTD_PCT[],3,0),2), " ", VLOOKUP(Tabela_prod_oc[[#This Row],[PRODUTO]],Tabela_QTD_PCT[],2,0),")"),"")</f>
        <v>(0 PCT)</v>
      </c>
      <c r="H1387" s="1" t="str">
        <f>IFERROR((VLOOKUP(Tabela_prod_oc[[#This Row],[PRODUTO]],Tabela_QTD_PCT[],2,0)),"")</f>
        <v>PCT</v>
      </c>
      <c r="I1387" s="20">
        <f>IFERROR((ROUND(Tabela_prod_oc[[#This Row],[QTD]]/VLOOKUP(Tabela_prod_oc[[#This Row],[PRODUTO]],Tabela_QTD_PCT[],3,0),2)),"0")</f>
        <v>0</v>
      </c>
      <c r="J1387">
        <f>ROUNDUP(Tabela_prod_oc[[#This Row],[QTD DE PCT]],0)</f>
        <v>0</v>
      </c>
    </row>
    <row r="1388" spans="1:10" x14ac:dyDescent="0.3">
      <c r="A1388" s="1" t="s">
        <v>4738</v>
      </c>
      <c r="B1388" s="12">
        <v>0</v>
      </c>
      <c r="C1388" s="1" t="s">
        <v>5773</v>
      </c>
      <c r="D1388" t="s">
        <v>5774</v>
      </c>
      <c r="E1388" t="s">
        <v>4624</v>
      </c>
      <c r="F1388" s="22">
        <v>0</v>
      </c>
      <c r="G1388" t="str">
        <f>IFERROR(_xlfn.CONCAT("(",ROUND(Tabela_prod_oc[[#This Row],[QTD]]/VLOOKUP(Tabela_prod_oc[[#This Row],[PRODUTO]],Tabela_QTD_PCT[],3,0),2), " ", VLOOKUP(Tabela_prod_oc[[#This Row],[PRODUTO]],Tabela_QTD_PCT[],2,0),")"),"")</f>
        <v>(0 PCT)</v>
      </c>
      <c r="H1388" s="1" t="str">
        <f>IFERROR((VLOOKUP(Tabela_prod_oc[[#This Row],[PRODUTO]],Tabela_QTD_PCT[],2,0)),"")</f>
        <v>PCT</v>
      </c>
      <c r="I1388" s="20">
        <f>IFERROR((ROUND(Tabela_prod_oc[[#This Row],[QTD]]/VLOOKUP(Tabela_prod_oc[[#This Row],[PRODUTO]],Tabela_QTD_PCT[],3,0),2)),"0")</f>
        <v>0</v>
      </c>
      <c r="J1388">
        <f>ROUNDUP(Tabela_prod_oc[[#This Row],[QTD DE PCT]],0)</f>
        <v>0</v>
      </c>
    </row>
    <row r="1389" spans="1:10" x14ac:dyDescent="0.3">
      <c r="A1389" s="1" t="s">
        <v>4737</v>
      </c>
      <c r="B1389" s="12">
        <v>0</v>
      </c>
      <c r="C1389" s="1" t="s">
        <v>5025</v>
      </c>
      <c r="D1389" t="s">
        <v>5727</v>
      </c>
      <c r="E1389" t="s">
        <v>4606</v>
      </c>
      <c r="F1389" s="22">
        <v>0</v>
      </c>
      <c r="G1389" t="str">
        <f>IFERROR(_xlfn.CONCAT("(",ROUND(Tabela_prod_oc[[#This Row],[QTD]]/VLOOKUP(Tabela_prod_oc[[#This Row],[PRODUTO]],Tabela_QTD_PCT[],3,0),2), " ", VLOOKUP(Tabela_prod_oc[[#This Row],[PRODUTO]],Tabela_QTD_PCT[],2,0),")"),"")</f>
        <v>(0 PCT)</v>
      </c>
      <c r="H1389" s="1" t="str">
        <f>IFERROR((VLOOKUP(Tabela_prod_oc[[#This Row],[PRODUTO]],Tabela_QTD_PCT[],2,0)),"")</f>
        <v>PCT</v>
      </c>
      <c r="I1389" s="20">
        <f>IFERROR((ROUND(Tabela_prod_oc[[#This Row],[QTD]]/VLOOKUP(Tabela_prod_oc[[#This Row],[PRODUTO]],Tabela_QTD_PCT[],3,0),2)),"0")</f>
        <v>0</v>
      </c>
      <c r="J1389">
        <f>ROUNDUP(Tabela_prod_oc[[#This Row],[QTD DE PCT]],0)</f>
        <v>0</v>
      </c>
    </row>
    <row r="1390" spans="1:10" x14ac:dyDescent="0.3">
      <c r="A1390" s="1" t="s">
        <v>4736</v>
      </c>
      <c r="B1390" s="12">
        <v>0</v>
      </c>
      <c r="C1390" s="1" t="s">
        <v>5032</v>
      </c>
      <c r="D1390" t="s">
        <v>5728</v>
      </c>
      <c r="E1390" t="s">
        <v>4632</v>
      </c>
      <c r="F1390" s="22">
        <v>0</v>
      </c>
      <c r="G1390" t="str">
        <f>IFERROR(_xlfn.CONCAT("(",ROUND(Tabela_prod_oc[[#This Row],[QTD]]/VLOOKUP(Tabela_prod_oc[[#This Row],[PRODUTO]],Tabela_QTD_PCT[],3,0),2), " ", VLOOKUP(Tabela_prod_oc[[#This Row],[PRODUTO]],Tabela_QTD_PCT[],2,0),")"),"")</f>
        <v>(0 PCT)</v>
      </c>
      <c r="H1390" s="1" t="str">
        <f>IFERROR((VLOOKUP(Tabela_prod_oc[[#This Row],[PRODUTO]],Tabela_QTD_PCT[],2,0)),"")</f>
        <v>PCT</v>
      </c>
      <c r="I1390" s="20">
        <f>IFERROR((ROUND(Tabela_prod_oc[[#This Row],[QTD]]/VLOOKUP(Tabela_prod_oc[[#This Row],[PRODUTO]],Tabela_QTD_PCT[],3,0),2)),"0")</f>
        <v>0</v>
      </c>
      <c r="J1390">
        <f>ROUNDUP(Tabela_prod_oc[[#This Row],[QTD DE PCT]],0)</f>
        <v>0</v>
      </c>
    </row>
    <row r="1391" spans="1:10" x14ac:dyDescent="0.3">
      <c r="A1391" s="1" t="s">
        <v>4735</v>
      </c>
      <c r="B1391" s="12">
        <v>0</v>
      </c>
      <c r="C1391" s="1" t="s">
        <v>5028</v>
      </c>
      <c r="D1391" t="s">
        <v>5726</v>
      </c>
      <c r="E1391" t="s">
        <v>4632</v>
      </c>
      <c r="F1391" s="22">
        <v>0</v>
      </c>
      <c r="G1391" t="str">
        <f>IFERROR(_xlfn.CONCAT("(",ROUND(Tabela_prod_oc[[#This Row],[QTD]]/VLOOKUP(Tabela_prod_oc[[#This Row],[PRODUTO]],Tabela_QTD_PCT[],3,0),2), " ", VLOOKUP(Tabela_prod_oc[[#This Row],[PRODUTO]],Tabela_QTD_PCT[],2,0),")"),"")</f>
        <v>(0 PCT)</v>
      </c>
      <c r="H1391" s="1" t="str">
        <f>IFERROR((VLOOKUP(Tabela_prod_oc[[#This Row],[PRODUTO]],Tabela_QTD_PCT[],2,0)),"")</f>
        <v>PCT</v>
      </c>
      <c r="I1391" s="20">
        <f>IFERROR((ROUND(Tabela_prod_oc[[#This Row],[QTD]]/VLOOKUP(Tabela_prod_oc[[#This Row],[PRODUTO]],Tabela_QTD_PCT[],3,0),2)),"0")</f>
        <v>0</v>
      </c>
      <c r="J1391">
        <f>ROUNDUP(Tabela_prod_oc[[#This Row],[QTD DE PCT]],0)</f>
        <v>0</v>
      </c>
    </row>
    <row r="1392" spans="1:10" x14ac:dyDescent="0.3">
      <c r="A1392" s="1" t="s">
        <v>4734</v>
      </c>
      <c r="B1392" s="12">
        <v>0</v>
      </c>
      <c r="C1392" s="1" t="s">
        <v>5032</v>
      </c>
      <c r="D1392" t="s">
        <v>5728</v>
      </c>
      <c r="E1392" t="s">
        <v>4636</v>
      </c>
      <c r="F1392" s="22">
        <v>0</v>
      </c>
      <c r="G1392" t="str">
        <f>IFERROR(_xlfn.CONCAT("(",ROUND(Tabela_prod_oc[[#This Row],[QTD]]/VLOOKUP(Tabela_prod_oc[[#This Row],[PRODUTO]],Tabela_QTD_PCT[],3,0),2), " ", VLOOKUP(Tabela_prod_oc[[#This Row],[PRODUTO]],Tabela_QTD_PCT[],2,0),")"),"")</f>
        <v>(0 PCT)</v>
      </c>
      <c r="H1392" s="1" t="str">
        <f>IFERROR((VLOOKUP(Tabela_prod_oc[[#This Row],[PRODUTO]],Tabela_QTD_PCT[],2,0)),"")</f>
        <v>PCT</v>
      </c>
      <c r="I1392" s="20">
        <f>IFERROR((ROUND(Tabela_prod_oc[[#This Row],[QTD]]/VLOOKUP(Tabela_prod_oc[[#This Row],[PRODUTO]],Tabela_QTD_PCT[],3,0),2)),"0")</f>
        <v>0</v>
      </c>
      <c r="J1392">
        <f>ROUNDUP(Tabela_prod_oc[[#This Row],[QTD DE PCT]],0)</f>
        <v>0</v>
      </c>
    </row>
    <row r="1393" spans="1:10" x14ac:dyDescent="0.3">
      <c r="A1393" s="1" t="s">
        <v>4733</v>
      </c>
      <c r="B1393" s="12">
        <v>0</v>
      </c>
      <c r="C1393" s="1" t="s">
        <v>5025</v>
      </c>
      <c r="D1393" t="s">
        <v>5727</v>
      </c>
      <c r="E1393" t="s">
        <v>4607</v>
      </c>
      <c r="F1393" s="22">
        <v>0</v>
      </c>
      <c r="G1393" t="str">
        <f>IFERROR(_xlfn.CONCAT("(",ROUND(Tabela_prod_oc[[#This Row],[QTD]]/VLOOKUP(Tabela_prod_oc[[#This Row],[PRODUTO]],Tabela_QTD_PCT[],3,0),2), " ", VLOOKUP(Tabela_prod_oc[[#This Row],[PRODUTO]],Tabela_QTD_PCT[],2,0),")"),"")</f>
        <v>(0 PCT)</v>
      </c>
      <c r="H1393" s="1" t="str">
        <f>IFERROR((VLOOKUP(Tabela_prod_oc[[#This Row],[PRODUTO]],Tabela_QTD_PCT[],2,0)),"")</f>
        <v>PCT</v>
      </c>
      <c r="I1393" s="20">
        <f>IFERROR((ROUND(Tabela_prod_oc[[#This Row],[QTD]]/VLOOKUP(Tabela_prod_oc[[#This Row],[PRODUTO]],Tabela_QTD_PCT[],3,0),2)),"0")</f>
        <v>0</v>
      </c>
      <c r="J1393">
        <f>ROUNDUP(Tabela_prod_oc[[#This Row],[QTD DE PCT]],0)</f>
        <v>0</v>
      </c>
    </row>
    <row r="1394" spans="1:10" x14ac:dyDescent="0.3">
      <c r="A1394" s="1" t="s">
        <v>4732</v>
      </c>
      <c r="B1394" s="12">
        <v>0</v>
      </c>
      <c r="C1394" s="1" t="s">
        <v>5712</v>
      </c>
      <c r="D1394" t="s">
        <v>5734</v>
      </c>
      <c r="E1394" t="s">
        <v>4627</v>
      </c>
      <c r="F1394" s="22">
        <v>0</v>
      </c>
      <c r="G1394" t="str">
        <f>IFERROR(_xlfn.CONCAT("(",ROUND(Tabela_prod_oc[[#This Row],[QTD]]/VLOOKUP(Tabela_prod_oc[[#This Row],[PRODUTO]],Tabela_QTD_PCT[],3,0),2), " ", VLOOKUP(Tabela_prod_oc[[#This Row],[PRODUTO]],Tabela_QTD_PCT[],2,0),")"),"")</f>
        <v>(0 PCT)</v>
      </c>
      <c r="H1394" s="1" t="str">
        <f>IFERROR((VLOOKUP(Tabela_prod_oc[[#This Row],[PRODUTO]],Tabela_QTD_PCT[],2,0)),"")</f>
        <v>PCT</v>
      </c>
      <c r="I1394" s="20">
        <f>IFERROR((ROUND(Tabela_prod_oc[[#This Row],[QTD]]/VLOOKUP(Tabela_prod_oc[[#This Row],[PRODUTO]],Tabela_QTD_PCT[],3,0),2)),"0")</f>
        <v>0</v>
      </c>
      <c r="J1394">
        <f>ROUNDUP(Tabela_prod_oc[[#This Row],[QTD DE PCT]],0)</f>
        <v>0</v>
      </c>
    </row>
    <row r="1395" spans="1:10" x14ac:dyDescent="0.3">
      <c r="A1395" s="1" t="s">
        <v>4731</v>
      </c>
      <c r="B1395" s="12">
        <v>0</v>
      </c>
      <c r="C1395" s="1" t="s">
        <v>5028</v>
      </c>
      <c r="D1395" t="s">
        <v>5726</v>
      </c>
      <c r="E1395" t="s">
        <v>4607</v>
      </c>
      <c r="F1395" s="22">
        <v>0</v>
      </c>
      <c r="G1395" t="str">
        <f>IFERROR(_xlfn.CONCAT("(",ROUND(Tabela_prod_oc[[#This Row],[QTD]]/VLOOKUP(Tabela_prod_oc[[#This Row],[PRODUTO]],Tabela_QTD_PCT[],3,0),2), " ", VLOOKUP(Tabela_prod_oc[[#This Row],[PRODUTO]],Tabela_QTD_PCT[],2,0),")"),"")</f>
        <v>(0 PCT)</v>
      </c>
      <c r="H1395" s="1" t="str">
        <f>IFERROR((VLOOKUP(Tabela_prod_oc[[#This Row],[PRODUTO]],Tabela_QTD_PCT[],2,0)),"")</f>
        <v>PCT</v>
      </c>
      <c r="I1395" s="20">
        <f>IFERROR((ROUND(Tabela_prod_oc[[#This Row],[QTD]]/VLOOKUP(Tabela_prod_oc[[#This Row],[PRODUTO]],Tabela_QTD_PCT[],3,0),2)),"0")</f>
        <v>0</v>
      </c>
      <c r="J1395">
        <f>ROUNDUP(Tabela_prod_oc[[#This Row],[QTD DE PCT]],0)</f>
        <v>0</v>
      </c>
    </row>
    <row r="1396" spans="1:10" x14ac:dyDescent="0.3">
      <c r="A1396" s="1" t="s">
        <v>4730</v>
      </c>
      <c r="B1396" s="12">
        <v>0</v>
      </c>
      <c r="C1396" s="1" t="s">
        <v>5035</v>
      </c>
      <c r="D1396" t="s">
        <v>5729</v>
      </c>
      <c r="E1396" t="s">
        <v>4627</v>
      </c>
      <c r="F1396" s="22">
        <v>0</v>
      </c>
      <c r="G1396" t="str">
        <f>IFERROR(_xlfn.CONCAT("(",ROUND(Tabela_prod_oc[[#This Row],[QTD]]/VLOOKUP(Tabela_prod_oc[[#This Row],[PRODUTO]],Tabela_QTD_PCT[],3,0),2), " ", VLOOKUP(Tabela_prod_oc[[#This Row],[PRODUTO]],Tabela_QTD_PCT[],2,0),")"),"")</f>
        <v>(0 PCT)</v>
      </c>
      <c r="H1396" s="1" t="str">
        <f>IFERROR((VLOOKUP(Tabela_prod_oc[[#This Row],[PRODUTO]],Tabela_QTD_PCT[],2,0)),"")</f>
        <v>PCT</v>
      </c>
      <c r="I1396" s="20">
        <f>IFERROR((ROUND(Tabela_prod_oc[[#This Row],[QTD]]/VLOOKUP(Tabela_prod_oc[[#This Row],[PRODUTO]],Tabela_QTD_PCT[],3,0),2)),"0")</f>
        <v>0</v>
      </c>
      <c r="J1396">
        <f>ROUNDUP(Tabela_prod_oc[[#This Row],[QTD DE PCT]],0)</f>
        <v>0</v>
      </c>
    </row>
    <row r="1397" spans="1:10" x14ac:dyDescent="0.3">
      <c r="A1397" s="1" t="s">
        <v>4729</v>
      </c>
      <c r="B1397" s="12">
        <v>0</v>
      </c>
      <c r="C1397" s="1" t="s">
        <v>5773</v>
      </c>
      <c r="D1397" t="s">
        <v>5774</v>
      </c>
      <c r="E1397" t="s">
        <v>4627</v>
      </c>
      <c r="F1397" s="22">
        <v>0</v>
      </c>
      <c r="G1397" t="str">
        <f>IFERROR(_xlfn.CONCAT("(",ROUND(Tabela_prod_oc[[#This Row],[QTD]]/VLOOKUP(Tabela_prod_oc[[#This Row],[PRODUTO]],Tabela_QTD_PCT[],3,0),2), " ", VLOOKUP(Tabela_prod_oc[[#This Row],[PRODUTO]],Tabela_QTD_PCT[],2,0),")"),"")</f>
        <v>(0 PCT)</v>
      </c>
      <c r="H1397" s="1" t="str">
        <f>IFERROR((VLOOKUP(Tabela_prod_oc[[#This Row],[PRODUTO]],Tabela_QTD_PCT[],2,0)),"")</f>
        <v>PCT</v>
      </c>
      <c r="I1397" s="20">
        <f>IFERROR((ROUND(Tabela_prod_oc[[#This Row],[QTD]]/VLOOKUP(Tabela_prod_oc[[#This Row],[PRODUTO]],Tabela_QTD_PCT[],3,0),2)),"0")</f>
        <v>0</v>
      </c>
      <c r="J1397">
        <f>ROUNDUP(Tabela_prod_oc[[#This Row],[QTD DE PCT]],0)</f>
        <v>0</v>
      </c>
    </row>
    <row r="1398" spans="1:10" x14ac:dyDescent="0.3">
      <c r="A1398" s="1" t="s">
        <v>4728</v>
      </c>
      <c r="B1398" s="12">
        <v>0</v>
      </c>
      <c r="C1398" s="1" t="s">
        <v>5028</v>
      </c>
      <c r="D1398" t="s">
        <v>5726</v>
      </c>
      <c r="E1398" t="s">
        <v>4636</v>
      </c>
      <c r="F1398" s="22">
        <v>0</v>
      </c>
      <c r="G1398" t="str">
        <f>IFERROR(_xlfn.CONCAT("(",ROUND(Tabela_prod_oc[[#This Row],[QTD]]/VLOOKUP(Tabela_prod_oc[[#This Row],[PRODUTO]],Tabela_QTD_PCT[],3,0),2), " ", VLOOKUP(Tabela_prod_oc[[#This Row],[PRODUTO]],Tabela_QTD_PCT[],2,0),")"),"")</f>
        <v>(0 PCT)</v>
      </c>
      <c r="H1398" s="1" t="str">
        <f>IFERROR((VLOOKUP(Tabela_prod_oc[[#This Row],[PRODUTO]],Tabela_QTD_PCT[],2,0)),"")</f>
        <v>PCT</v>
      </c>
      <c r="I1398" s="20">
        <f>IFERROR((ROUND(Tabela_prod_oc[[#This Row],[QTD]]/VLOOKUP(Tabela_prod_oc[[#This Row],[PRODUTO]],Tabela_QTD_PCT[],3,0),2)),"0")</f>
        <v>0</v>
      </c>
      <c r="J1398">
        <f>ROUNDUP(Tabela_prod_oc[[#This Row],[QTD DE PCT]],0)</f>
        <v>0</v>
      </c>
    </row>
    <row r="1399" spans="1:10" x14ac:dyDescent="0.3">
      <c r="A1399" s="1" t="s">
        <v>4727</v>
      </c>
      <c r="B1399" s="12">
        <v>0</v>
      </c>
      <c r="C1399" s="1" t="s">
        <v>5716</v>
      </c>
      <c r="D1399" t="s">
        <v>5738</v>
      </c>
      <c r="E1399" t="s">
        <v>4607</v>
      </c>
      <c r="F1399" s="22">
        <v>0</v>
      </c>
      <c r="G1399" t="str">
        <f>IFERROR(_xlfn.CONCAT("(",ROUND(Tabela_prod_oc[[#This Row],[QTD]]/VLOOKUP(Tabela_prod_oc[[#This Row],[PRODUTO]],Tabela_QTD_PCT[],3,0),2), " ", VLOOKUP(Tabela_prod_oc[[#This Row],[PRODUTO]],Tabela_QTD_PCT[],2,0),")"),"")</f>
        <v>(0 CX)</v>
      </c>
      <c r="H1399" s="1" t="str">
        <f>IFERROR((VLOOKUP(Tabela_prod_oc[[#This Row],[PRODUTO]],Tabela_QTD_PCT[],2,0)),"")</f>
        <v>CX</v>
      </c>
      <c r="I1399" s="20">
        <f>IFERROR((ROUND(Tabela_prod_oc[[#This Row],[QTD]]/VLOOKUP(Tabela_prod_oc[[#This Row],[PRODUTO]],Tabela_QTD_PCT[],3,0),2)),"0")</f>
        <v>0</v>
      </c>
      <c r="J1399">
        <f>ROUNDUP(Tabela_prod_oc[[#This Row],[QTD DE PCT]],0)</f>
        <v>0</v>
      </c>
    </row>
    <row r="1400" spans="1:10" x14ac:dyDescent="0.3">
      <c r="A1400" s="1" t="s">
        <v>4726</v>
      </c>
      <c r="B1400" s="12">
        <v>0</v>
      </c>
      <c r="C1400" s="1" t="s">
        <v>5712</v>
      </c>
      <c r="D1400" t="s">
        <v>5734</v>
      </c>
      <c r="E1400" t="s">
        <v>4624</v>
      </c>
      <c r="F1400" s="22">
        <v>0</v>
      </c>
      <c r="G1400" t="str">
        <f>IFERROR(_xlfn.CONCAT("(",ROUND(Tabela_prod_oc[[#This Row],[QTD]]/VLOOKUP(Tabela_prod_oc[[#This Row],[PRODUTO]],Tabela_QTD_PCT[],3,0),2), " ", VLOOKUP(Tabela_prod_oc[[#This Row],[PRODUTO]],Tabela_QTD_PCT[],2,0),")"),"")</f>
        <v>(0 PCT)</v>
      </c>
      <c r="H1400" s="1" t="str">
        <f>IFERROR((VLOOKUP(Tabela_prod_oc[[#This Row],[PRODUTO]],Tabela_QTD_PCT[],2,0)),"")</f>
        <v>PCT</v>
      </c>
      <c r="I1400" s="20">
        <f>IFERROR((ROUND(Tabela_prod_oc[[#This Row],[QTD]]/VLOOKUP(Tabela_prod_oc[[#This Row],[PRODUTO]],Tabela_QTD_PCT[],3,0),2)),"0")</f>
        <v>0</v>
      </c>
      <c r="J1400">
        <f>ROUNDUP(Tabela_prod_oc[[#This Row],[QTD DE PCT]],0)</f>
        <v>0</v>
      </c>
    </row>
    <row r="1401" spans="1:10" x14ac:dyDescent="0.3">
      <c r="A1401" s="1" t="s">
        <v>4725</v>
      </c>
      <c r="B1401" s="12">
        <v>0</v>
      </c>
      <c r="C1401" s="1" t="s">
        <v>5035</v>
      </c>
      <c r="D1401" t="s">
        <v>5729</v>
      </c>
      <c r="E1401" t="s">
        <v>4636</v>
      </c>
      <c r="F1401" s="22">
        <v>0</v>
      </c>
      <c r="G1401" t="str">
        <f>IFERROR(_xlfn.CONCAT("(",ROUND(Tabela_prod_oc[[#This Row],[QTD]]/VLOOKUP(Tabela_prod_oc[[#This Row],[PRODUTO]],Tabela_QTD_PCT[],3,0),2), " ", VLOOKUP(Tabela_prod_oc[[#This Row],[PRODUTO]],Tabela_QTD_PCT[],2,0),")"),"")</f>
        <v>(0 PCT)</v>
      </c>
      <c r="H1401" s="1" t="str">
        <f>IFERROR((VLOOKUP(Tabela_prod_oc[[#This Row],[PRODUTO]],Tabela_QTD_PCT[],2,0)),"")</f>
        <v>PCT</v>
      </c>
      <c r="I1401" s="20">
        <f>IFERROR((ROUND(Tabela_prod_oc[[#This Row],[QTD]]/VLOOKUP(Tabela_prod_oc[[#This Row],[PRODUTO]],Tabela_QTD_PCT[],3,0),2)),"0")</f>
        <v>0</v>
      </c>
      <c r="J1401">
        <f>ROUNDUP(Tabela_prod_oc[[#This Row],[QTD DE PCT]],0)</f>
        <v>0</v>
      </c>
    </row>
    <row r="1402" spans="1:10" x14ac:dyDescent="0.3">
      <c r="A1402" s="1" t="s">
        <v>4724</v>
      </c>
      <c r="B1402" s="12">
        <v>0</v>
      </c>
      <c r="C1402" s="1" t="s">
        <v>5744</v>
      </c>
      <c r="D1402" t="s">
        <v>5745</v>
      </c>
      <c r="E1402" t="s">
        <v>4624</v>
      </c>
      <c r="F1402" s="22">
        <v>0</v>
      </c>
      <c r="G1402" t="str">
        <f>IFERROR(_xlfn.CONCAT("(",ROUND(Tabela_prod_oc[[#This Row],[QTD]]/VLOOKUP(Tabela_prod_oc[[#This Row],[PRODUTO]],Tabela_QTD_PCT[],3,0),2), " ", VLOOKUP(Tabela_prod_oc[[#This Row],[PRODUTO]],Tabela_QTD_PCT[],2,0),")"),"")</f>
        <v>(0 PCT)</v>
      </c>
      <c r="H1402" s="1" t="str">
        <f>IFERROR((VLOOKUP(Tabela_prod_oc[[#This Row],[PRODUTO]],Tabela_QTD_PCT[],2,0)),"")</f>
        <v>PCT</v>
      </c>
      <c r="I1402" s="20">
        <f>IFERROR((ROUND(Tabela_prod_oc[[#This Row],[QTD]]/VLOOKUP(Tabela_prod_oc[[#This Row],[PRODUTO]],Tabela_QTD_PCT[],3,0),2)),"0")</f>
        <v>0</v>
      </c>
      <c r="J1402">
        <f>ROUNDUP(Tabela_prod_oc[[#This Row],[QTD DE PCT]],0)</f>
        <v>0</v>
      </c>
    </row>
    <row r="1403" spans="1:10" x14ac:dyDescent="0.3">
      <c r="A1403" s="1" t="s">
        <v>4723</v>
      </c>
      <c r="B1403" s="12">
        <v>0</v>
      </c>
      <c r="C1403" s="1" t="s">
        <v>5769</v>
      </c>
      <c r="D1403" t="s">
        <v>5770</v>
      </c>
      <c r="E1403" t="s">
        <v>4604</v>
      </c>
      <c r="F1403" s="22">
        <v>0</v>
      </c>
      <c r="G1403" t="str">
        <f>IFERROR(_xlfn.CONCAT("(",ROUND(Tabela_prod_oc[[#This Row],[QTD]]/VLOOKUP(Tabela_prod_oc[[#This Row],[PRODUTO]],Tabela_QTD_PCT[],3,0),2), " ", VLOOKUP(Tabela_prod_oc[[#This Row],[PRODUTO]],Tabela_QTD_PCT[],2,0),")"),"")</f>
        <v>(0 PCT)</v>
      </c>
      <c r="H1403" s="1" t="str">
        <f>IFERROR((VLOOKUP(Tabela_prod_oc[[#This Row],[PRODUTO]],Tabela_QTD_PCT[],2,0)),"")</f>
        <v>PCT</v>
      </c>
      <c r="I1403" s="20">
        <f>IFERROR((ROUND(Tabela_prod_oc[[#This Row],[QTD]]/VLOOKUP(Tabela_prod_oc[[#This Row],[PRODUTO]],Tabela_QTD_PCT[],3,0),2)),"0")</f>
        <v>0</v>
      </c>
      <c r="J1403">
        <f>ROUNDUP(Tabela_prod_oc[[#This Row],[QTD DE PCT]],0)</f>
        <v>0</v>
      </c>
    </row>
    <row r="1404" spans="1:10" x14ac:dyDescent="0.3">
      <c r="A1404" s="1" t="s">
        <v>4722</v>
      </c>
      <c r="B1404" s="12">
        <v>0</v>
      </c>
      <c r="C1404" s="1" t="s">
        <v>5715</v>
      </c>
      <c r="D1404" t="s">
        <v>5737</v>
      </c>
      <c r="E1404" t="s">
        <v>4604</v>
      </c>
      <c r="F1404" s="22">
        <v>0</v>
      </c>
      <c r="G1404" t="str">
        <f>IFERROR(_xlfn.CONCAT("(",ROUND(Tabela_prod_oc[[#This Row],[QTD]]/VLOOKUP(Tabela_prod_oc[[#This Row],[PRODUTO]],Tabela_QTD_PCT[],3,0),2), " ", VLOOKUP(Tabela_prod_oc[[#This Row],[PRODUTO]],Tabela_QTD_PCT[],2,0),")"),"")</f>
        <v>(0 PCT)</v>
      </c>
      <c r="H1404" s="1" t="str">
        <f>IFERROR((VLOOKUP(Tabela_prod_oc[[#This Row],[PRODUTO]],Tabela_QTD_PCT[],2,0)),"")</f>
        <v>PCT</v>
      </c>
      <c r="I1404" s="20">
        <f>IFERROR((ROUND(Tabela_prod_oc[[#This Row],[QTD]]/VLOOKUP(Tabela_prod_oc[[#This Row],[PRODUTO]],Tabela_QTD_PCT[],3,0),2)),"0")</f>
        <v>0</v>
      </c>
      <c r="J1404">
        <f>ROUNDUP(Tabela_prod_oc[[#This Row],[QTD DE PCT]],0)</f>
        <v>0</v>
      </c>
    </row>
    <row r="1405" spans="1:10" x14ac:dyDescent="0.3">
      <c r="A1405" s="1" t="s">
        <v>4721</v>
      </c>
      <c r="B1405" s="12">
        <v>0</v>
      </c>
      <c r="C1405" s="1" t="s">
        <v>5034</v>
      </c>
      <c r="D1405" t="s">
        <v>5733</v>
      </c>
      <c r="E1405" t="s">
        <v>4627</v>
      </c>
      <c r="F1405" s="22">
        <v>0</v>
      </c>
      <c r="G1405" t="str">
        <f>IFERROR(_xlfn.CONCAT("(",ROUND(Tabela_prod_oc[[#This Row],[QTD]]/VLOOKUP(Tabela_prod_oc[[#This Row],[PRODUTO]],Tabela_QTD_PCT[],3,0),2), " ", VLOOKUP(Tabela_prod_oc[[#This Row],[PRODUTO]],Tabela_QTD_PCT[],2,0),")"),"")</f>
        <v>(0 PCT)</v>
      </c>
      <c r="H1405" s="1" t="str">
        <f>IFERROR((VLOOKUP(Tabela_prod_oc[[#This Row],[PRODUTO]],Tabela_QTD_PCT[],2,0)),"")</f>
        <v>PCT</v>
      </c>
      <c r="I1405" s="20">
        <f>IFERROR((ROUND(Tabela_prod_oc[[#This Row],[QTD]]/VLOOKUP(Tabela_prod_oc[[#This Row],[PRODUTO]],Tabela_QTD_PCT[],3,0),2)),"0")</f>
        <v>0</v>
      </c>
      <c r="J1405">
        <f>ROUNDUP(Tabela_prod_oc[[#This Row],[QTD DE PCT]],0)</f>
        <v>0</v>
      </c>
    </row>
    <row r="1406" spans="1:10" x14ac:dyDescent="0.3">
      <c r="A1406" s="1" t="s">
        <v>4720</v>
      </c>
      <c r="B1406" s="12">
        <v>0</v>
      </c>
      <c r="C1406" s="1" t="s">
        <v>5032</v>
      </c>
      <c r="D1406" t="s">
        <v>5728</v>
      </c>
      <c r="E1406" t="s">
        <v>4620</v>
      </c>
      <c r="F1406" s="22">
        <v>0</v>
      </c>
      <c r="G1406" t="str">
        <f>IFERROR(_xlfn.CONCAT("(",ROUND(Tabela_prod_oc[[#This Row],[QTD]]/VLOOKUP(Tabela_prod_oc[[#This Row],[PRODUTO]],Tabela_QTD_PCT[],3,0),2), " ", VLOOKUP(Tabela_prod_oc[[#This Row],[PRODUTO]],Tabela_QTD_PCT[],2,0),")"),"")</f>
        <v>(0 PCT)</v>
      </c>
      <c r="H1406" s="1" t="str">
        <f>IFERROR((VLOOKUP(Tabela_prod_oc[[#This Row],[PRODUTO]],Tabela_QTD_PCT[],2,0)),"")</f>
        <v>PCT</v>
      </c>
      <c r="I1406" s="20">
        <f>IFERROR((ROUND(Tabela_prod_oc[[#This Row],[QTD]]/VLOOKUP(Tabela_prod_oc[[#This Row],[PRODUTO]],Tabela_QTD_PCT[],3,0),2)),"0")</f>
        <v>0</v>
      </c>
      <c r="J1406">
        <f>ROUNDUP(Tabela_prod_oc[[#This Row],[QTD DE PCT]],0)</f>
        <v>0</v>
      </c>
    </row>
    <row r="1407" spans="1:10" x14ac:dyDescent="0.3">
      <c r="A1407" s="1" t="s">
        <v>4719</v>
      </c>
      <c r="B1407" s="12">
        <v>0</v>
      </c>
      <c r="C1407" s="1" t="s">
        <v>5028</v>
      </c>
      <c r="D1407" t="s">
        <v>5726</v>
      </c>
      <c r="E1407" t="s">
        <v>4620</v>
      </c>
      <c r="F1407" s="22">
        <v>0</v>
      </c>
      <c r="G1407" t="str">
        <f>IFERROR(_xlfn.CONCAT("(",ROUND(Tabela_prod_oc[[#This Row],[QTD]]/VLOOKUP(Tabela_prod_oc[[#This Row],[PRODUTO]],Tabela_QTD_PCT[],3,0),2), " ", VLOOKUP(Tabela_prod_oc[[#This Row],[PRODUTO]],Tabela_QTD_PCT[],2,0),")"),"")</f>
        <v>(0 PCT)</v>
      </c>
      <c r="H1407" s="1" t="str">
        <f>IFERROR((VLOOKUP(Tabela_prod_oc[[#This Row],[PRODUTO]],Tabela_QTD_PCT[],2,0)),"")</f>
        <v>PCT</v>
      </c>
      <c r="I1407" s="20">
        <f>IFERROR((ROUND(Tabela_prod_oc[[#This Row],[QTD]]/VLOOKUP(Tabela_prod_oc[[#This Row],[PRODUTO]],Tabela_QTD_PCT[],3,0),2)),"0")</f>
        <v>0</v>
      </c>
      <c r="J1407">
        <f>ROUNDUP(Tabela_prod_oc[[#This Row],[QTD DE PCT]],0)</f>
        <v>0</v>
      </c>
    </row>
    <row r="1408" spans="1:10" x14ac:dyDescent="0.3">
      <c r="A1408" s="1" t="s">
        <v>4718</v>
      </c>
      <c r="B1408" s="12">
        <v>0</v>
      </c>
      <c r="C1408" s="1" t="s">
        <v>5038</v>
      </c>
      <c r="D1408" t="s">
        <v>5732</v>
      </c>
      <c r="E1408" t="s">
        <v>4627</v>
      </c>
      <c r="F1408" s="22">
        <v>0</v>
      </c>
      <c r="G1408" t="str">
        <f>IFERROR(_xlfn.CONCAT("(",ROUND(Tabela_prod_oc[[#This Row],[QTD]]/VLOOKUP(Tabela_prod_oc[[#This Row],[PRODUTO]],Tabela_QTD_PCT[],3,0),2), " ", VLOOKUP(Tabela_prod_oc[[#This Row],[PRODUTO]],Tabela_QTD_PCT[],2,0),")"),"")</f>
        <v>(0 PCT)</v>
      </c>
      <c r="H1408" s="1" t="str">
        <f>IFERROR((VLOOKUP(Tabela_prod_oc[[#This Row],[PRODUTO]],Tabela_QTD_PCT[],2,0)),"")</f>
        <v>PCT</v>
      </c>
      <c r="I1408" s="20">
        <f>IFERROR((ROUND(Tabela_prod_oc[[#This Row],[QTD]]/VLOOKUP(Tabela_prod_oc[[#This Row],[PRODUTO]],Tabela_QTD_PCT[],3,0),2)),"0")</f>
        <v>0</v>
      </c>
      <c r="J1408">
        <f>ROUNDUP(Tabela_prod_oc[[#This Row],[QTD DE PCT]],0)</f>
        <v>0</v>
      </c>
    </row>
    <row r="1409" spans="1:10" x14ac:dyDescent="0.3">
      <c r="A1409" s="1" t="s">
        <v>4717</v>
      </c>
      <c r="B1409" s="12">
        <v>0</v>
      </c>
      <c r="C1409" s="1" t="s">
        <v>5035</v>
      </c>
      <c r="D1409" t="s">
        <v>5729</v>
      </c>
      <c r="E1409" t="s">
        <v>4607</v>
      </c>
      <c r="F1409" s="22">
        <v>0</v>
      </c>
      <c r="G1409" t="str">
        <f>IFERROR(_xlfn.CONCAT("(",ROUND(Tabela_prod_oc[[#This Row],[QTD]]/VLOOKUP(Tabela_prod_oc[[#This Row],[PRODUTO]],Tabela_QTD_PCT[],3,0),2), " ", VLOOKUP(Tabela_prod_oc[[#This Row],[PRODUTO]],Tabela_QTD_PCT[],2,0),")"),"")</f>
        <v>(0 PCT)</v>
      </c>
      <c r="H1409" s="1" t="str">
        <f>IFERROR((VLOOKUP(Tabela_prod_oc[[#This Row],[PRODUTO]],Tabela_QTD_PCT[],2,0)),"")</f>
        <v>PCT</v>
      </c>
      <c r="I1409" s="20">
        <f>IFERROR((ROUND(Tabela_prod_oc[[#This Row],[QTD]]/VLOOKUP(Tabela_prod_oc[[#This Row],[PRODUTO]],Tabela_QTD_PCT[],3,0),2)),"0")</f>
        <v>0</v>
      </c>
      <c r="J1409">
        <f>ROUNDUP(Tabela_prod_oc[[#This Row],[QTD DE PCT]],0)</f>
        <v>0</v>
      </c>
    </row>
    <row r="1410" spans="1:10" x14ac:dyDescent="0.3">
      <c r="A1410" s="1" t="s">
        <v>4716</v>
      </c>
      <c r="B1410" s="12">
        <v>0</v>
      </c>
      <c r="E1410" t="s">
        <v>4609</v>
      </c>
      <c r="F1410" s="22">
        <v>0</v>
      </c>
      <c r="G1410" t="str">
        <f>IFERROR(_xlfn.CONCAT("(",ROUND(Tabela_prod_oc[[#This Row],[QTD]]/VLOOKUP(Tabela_prod_oc[[#This Row],[PRODUTO]],Tabela_QTD_PCT[],3,0),2), " ", VLOOKUP(Tabela_prod_oc[[#This Row],[PRODUTO]],Tabela_QTD_PCT[],2,0),")"),"")</f>
        <v/>
      </c>
      <c r="H1410" s="1" t="str">
        <f>IFERROR((VLOOKUP(Tabela_prod_oc[[#This Row],[PRODUTO]],Tabela_QTD_PCT[],2,0)),"")</f>
        <v/>
      </c>
      <c r="I1410" s="20" t="str">
        <f>IFERROR((ROUND(Tabela_prod_oc[[#This Row],[QTD]]/VLOOKUP(Tabela_prod_oc[[#This Row],[PRODUTO]],Tabela_QTD_PCT[],3,0),2)),"0")</f>
        <v>0</v>
      </c>
      <c r="J1410">
        <f>ROUNDUP(Tabela_prod_oc[[#This Row],[QTD DE PCT]],0)</f>
        <v>0</v>
      </c>
    </row>
    <row r="1411" spans="1:10" x14ac:dyDescent="0.3">
      <c r="A1411" s="1" t="s">
        <v>4715</v>
      </c>
      <c r="B1411" s="12">
        <v>0</v>
      </c>
      <c r="E1411" t="s">
        <v>4609</v>
      </c>
      <c r="F1411" s="22">
        <v>0</v>
      </c>
      <c r="G1411" t="str">
        <f>IFERROR(_xlfn.CONCAT("(",ROUND(Tabela_prod_oc[[#This Row],[QTD]]/VLOOKUP(Tabela_prod_oc[[#This Row],[PRODUTO]],Tabela_QTD_PCT[],3,0),2), " ", VLOOKUP(Tabela_prod_oc[[#This Row],[PRODUTO]],Tabela_QTD_PCT[],2,0),")"),"")</f>
        <v/>
      </c>
      <c r="H1411" s="1" t="str">
        <f>IFERROR((VLOOKUP(Tabela_prod_oc[[#This Row],[PRODUTO]],Tabela_QTD_PCT[],2,0)),"")</f>
        <v/>
      </c>
      <c r="I1411" s="20" t="str">
        <f>IFERROR((ROUND(Tabela_prod_oc[[#This Row],[QTD]]/VLOOKUP(Tabela_prod_oc[[#This Row],[PRODUTO]],Tabela_QTD_PCT[],3,0),2)),"0")</f>
        <v>0</v>
      </c>
      <c r="J1411">
        <f>ROUNDUP(Tabela_prod_oc[[#This Row],[QTD DE PCT]],0)</f>
        <v>0</v>
      </c>
    </row>
    <row r="1412" spans="1:10" x14ac:dyDescent="0.3">
      <c r="A1412" s="1" t="s">
        <v>4714</v>
      </c>
      <c r="B1412" s="12">
        <v>0</v>
      </c>
      <c r="E1412" t="s">
        <v>4609</v>
      </c>
      <c r="F1412" s="22">
        <v>0</v>
      </c>
      <c r="G1412" t="str">
        <f>IFERROR(_xlfn.CONCAT("(",ROUND(Tabela_prod_oc[[#This Row],[QTD]]/VLOOKUP(Tabela_prod_oc[[#This Row],[PRODUTO]],Tabela_QTD_PCT[],3,0),2), " ", VLOOKUP(Tabela_prod_oc[[#This Row],[PRODUTO]],Tabela_QTD_PCT[],2,0),")"),"")</f>
        <v/>
      </c>
      <c r="H1412" s="1" t="str">
        <f>IFERROR((VLOOKUP(Tabela_prod_oc[[#This Row],[PRODUTO]],Tabela_QTD_PCT[],2,0)),"")</f>
        <v/>
      </c>
      <c r="I1412" s="20" t="str">
        <f>IFERROR((ROUND(Tabela_prod_oc[[#This Row],[QTD]]/VLOOKUP(Tabela_prod_oc[[#This Row],[PRODUTO]],Tabela_QTD_PCT[],3,0),2)),"0")</f>
        <v>0</v>
      </c>
      <c r="J1412">
        <f>ROUNDUP(Tabela_prod_oc[[#This Row],[QTD DE PCT]],0)</f>
        <v>0</v>
      </c>
    </row>
    <row r="1413" spans="1:10" x14ac:dyDescent="0.3">
      <c r="A1413" s="1" t="s">
        <v>4713</v>
      </c>
      <c r="B1413" s="12">
        <v>0</v>
      </c>
      <c r="C1413" s="1" t="s">
        <v>5744</v>
      </c>
      <c r="D1413" t="s">
        <v>5745</v>
      </c>
      <c r="E1413" t="s">
        <v>4604</v>
      </c>
      <c r="F1413" s="22">
        <v>0</v>
      </c>
      <c r="G1413" t="str">
        <f>IFERROR(_xlfn.CONCAT("(",ROUND(Tabela_prod_oc[[#This Row],[QTD]]/VLOOKUP(Tabela_prod_oc[[#This Row],[PRODUTO]],Tabela_QTD_PCT[],3,0),2), " ", VLOOKUP(Tabela_prod_oc[[#This Row],[PRODUTO]],Tabela_QTD_PCT[],2,0),")"),"")</f>
        <v>(0 PCT)</v>
      </c>
      <c r="H1413" s="1" t="str">
        <f>IFERROR((VLOOKUP(Tabela_prod_oc[[#This Row],[PRODUTO]],Tabela_QTD_PCT[],2,0)),"")</f>
        <v>PCT</v>
      </c>
      <c r="I1413" s="20">
        <f>IFERROR((ROUND(Tabela_prod_oc[[#This Row],[QTD]]/VLOOKUP(Tabela_prod_oc[[#This Row],[PRODUTO]],Tabela_QTD_PCT[],3,0),2)),"0")</f>
        <v>0</v>
      </c>
      <c r="J1413">
        <f>ROUNDUP(Tabela_prod_oc[[#This Row],[QTD DE PCT]],0)</f>
        <v>0</v>
      </c>
    </row>
    <row r="1414" spans="1:10" x14ac:dyDescent="0.3">
      <c r="A1414" s="1" t="s">
        <v>4712</v>
      </c>
      <c r="B1414" s="12">
        <v>0</v>
      </c>
      <c r="C1414" s="1" t="s">
        <v>5030</v>
      </c>
      <c r="D1414" t="s">
        <v>5731</v>
      </c>
      <c r="E1414" t="s">
        <v>4627</v>
      </c>
      <c r="F1414" s="22">
        <v>0</v>
      </c>
      <c r="G1414" t="str">
        <f>IFERROR(_xlfn.CONCAT("(",ROUND(Tabela_prod_oc[[#This Row],[QTD]]/VLOOKUP(Tabela_prod_oc[[#This Row],[PRODUTO]],Tabela_QTD_PCT[],3,0),2), " ", VLOOKUP(Tabela_prod_oc[[#This Row],[PRODUTO]],Tabela_QTD_PCT[],2,0),")"),"")</f>
        <v>(0 PCT)</v>
      </c>
      <c r="H1414" s="1" t="str">
        <f>IFERROR((VLOOKUP(Tabela_prod_oc[[#This Row],[PRODUTO]],Tabela_QTD_PCT[],2,0)),"")</f>
        <v>PCT</v>
      </c>
      <c r="I1414" s="20">
        <f>IFERROR((ROUND(Tabela_prod_oc[[#This Row],[QTD]]/VLOOKUP(Tabela_prod_oc[[#This Row],[PRODUTO]],Tabela_QTD_PCT[],3,0),2)),"0")</f>
        <v>0</v>
      </c>
      <c r="J1414">
        <f>ROUNDUP(Tabela_prod_oc[[#This Row],[QTD DE PCT]],0)</f>
        <v>0</v>
      </c>
    </row>
    <row r="1415" spans="1:10" x14ac:dyDescent="0.3">
      <c r="A1415" s="1" t="s">
        <v>4711</v>
      </c>
      <c r="B1415" s="12">
        <v>0</v>
      </c>
      <c r="C1415" s="1" t="s">
        <v>5035</v>
      </c>
      <c r="D1415" t="s">
        <v>5729</v>
      </c>
      <c r="E1415" t="s">
        <v>4622</v>
      </c>
      <c r="F1415" s="22">
        <v>0</v>
      </c>
      <c r="G1415" t="str">
        <f>IFERROR(_xlfn.CONCAT("(",ROUND(Tabela_prod_oc[[#This Row],[QTD]]/VLOOKUP(Tabela_prod_oc[[#This Row],[PRODUTO]],Tabela_QTD_PCT[],3,0),2), " ", VLOOKUP(Tabela_prod_oc[[#This Row],[PRODUTO]],Tabela_QTD_PCT[],2,0),")"),"")</f>
        <v>(0 PCT)</v>
      </c>
      <c r="H1415" s="1" t="str">
        <f>IFERROR((VLOOKUP(Tabela_prod_oc[[#This Row],[PRODUTO]],Tabela_QTD_PCT[],2,0)),"")</f>
        <v>PCT</v>
      </c>
      <c r="I1415" s="20">
        <f>IFERROR((ROUND(Tabela_prod_oc[[#This Row],[QTD]]/VLOOKUP(Tabela_prod_oc[[#This Row],[PRODUTO]],Tabela_QTD_PCT[],3,0),2)),"0")</f>
        <v>0</v>
      </c>
      <c r="J1415">
        <f>ROUNDUP(Tabela_prod_oc[[#This Row],[QTD DE PCT]],0)</f>
        <v>0</v>
      </c>
    </row>
    <row r="1416" spans="1:10" x14ac:dyDescent="0.3">
      <c r="A1416" s="1" t="s">
        <v>4710</v>
      </c>
      <c r="B1416" s="12">
        <v>0</v>
      </c>
      <c r="C1416" s="1" t="s">
        <v>5713</v>
      </c>
      <c r="D1416" t="s">
        <v>5735</v>
      </c>
      <c r="E1416" t="s">
        <v>4627</v>
      </c>
      <c r="F1416" s="22">
        <v>0</v>
      </c>
      <c r="G1416" t="str">
        <f>IFERROR(_xlfn.CONCAT("(",ROUND(Tabela_prod_oc[[#This Row],[QTD]]/VLOOKUP(Tabela_prod_oc[[#This Row],[PRODUTO]],Tabela_QTD_PCT[],3,0),2), " ", VLOOKUP(Tabela_prod_oc[[#This Row],[PRODUTO]],Tabela_QTD_PCT[],2,0),")"),"")</f>
        <v>(0 PCT)</v>
      </c>
      <c r="H1416" s="1" t="str">
        <f>IFERROR((VLOOKUP(Tabela_prod_oc[[#This Row],[PRODUTO]],Tabela_QTD_PCT[],2,0)),"")</f>
        <v>PCT</v>
      </c>
      <c r="I1416" s="20">
        <f>IFERROR((ROUND(Tabela_prod_oc[[#This Row],[QTD]]/VLOOKUP(Tabela_prod_oc[[#This Row],[PRODUTO]],Tabela_QTD_PCT[],3,0),2)),"0")</f>
        <v>0</v>
      </c>
      <c r="J1416">
        <f>ROUNDUP(Tabela_prod_oc[[#This Row],[QTD DE PCT]],0)</f>
        <v>0</v>
      </c>
    </row>
    <row r="1417" spans="1:10" x14ac:dyDescent="0.3">
      <c r="A1417" s="1" t="s">
        <v>4709</v>
      </c>
      <c r="B1417" s="12">
        <v>0</v>
      </c>
      <c r="C1417" s="1" t="s">
        <v>5791</v>
      </c>
      <c r="D1417" t="s">
        <v>5792</v>
      </c>
      <c r="E1417" t="s">
        <v>4604</v>
      </c>
      <c r="F1417" s="22">
        <v>0</v>
      </c>
      <c r="G1417" t="str">
        <f>IFERROR(_xlfn.CONCAT("(",ROUND(Tabela_prod_oc[[#This Row],[QTD]]/VLOOKUP(Tabela_prod_oc[[#This Row],[PRODUTO]],Tabela_QTD_PCT[],3,0),2), " ", VLOOKUP(Tabela_prod_oc[[#This Row],[PRODUTO]],Tabela_QTD_PCT[],2,0),")"),"")</f>
        <v>(0 PCT)</v>
      </c>
      <c r="H1417" s="1" t="str">
        <f>IFERROR((VLOOKUP(Tabela_prod_oc[[#This Row],[PRODUTO]],Tabela_QTD_PCT[],2,0)),"")</f>
        <v>PCT</v>
      </c>
      <c r="I1417" s="20">
        <f>IFERROR((ROUND(Tabela_prod_oc[[#This Row],[QTD]]/VLOOKUP(Tabela_prod_oc[[#This Row],[PRODUTO]],Tabela_QTD_PCT[],3,0),2)),"0")</f>
        <v>0</v>
      </c>
      <c r="J1417">
        <f>ROUNDUP(Tabela_prod_oc[[#This Row],[QTD DE PCT]],0)</f>
        <v>0</v>
      </c>
    </row>
    <row r="1418" spans="1:10" x14ac:dyDescent="0.3">
      <c r="A1418" s="1" t="s">
        <v>4708</v>
      </c>
      <c r="B1418" s="12">
        <v>0</v>
      </c>
      <c r="C1418" s="1" t="s">
        <v>5789</v>
      </c>
      <c r="D1418" t="s">
        <v>5790</v>
      </c>
      <c r="E1418" t="s">
        <v>4610</v>
      </c>
      <c r="F1418" s="22">
        <v>0</v>
      </c>
      <c r="G1418" t="str">
        <f>IFERROR(_xlfn.CONCAT("(",ROUND(Tabela_prod_oc[[#This Row],[QTD]]/VLOOKUP(Tabela_prod_oc[[#This Row],[PRODUTO]],Tabela_QTD_PCT[],3,0),2), " ", VLOOKUP(Tabela_prod_oc[[#This Row],[PRODUTO]],Tabela_QTD_PCT[],2,0),")"),"")</f>
        <v>(0 PCT)</v>
      </c>
      <c r="H1418" s="1" t="str">
        <f>IFERROR((VLOOKUP(Tabela_prod_oc[[#This Row],[PRODUTO]],Tabela_QTD_PCT[],2,0)),"")</f>
        <v>PCT</v>
      </c>
      <c r="I1418" s="20">
        <f>IFERROR((ROUND(Tabela_prod_oc[[#This Row],[QTD]]/VLOOKUP(Tabela_prod_oc[[#This Row],[PRODUTO]],Tabela_QTD_PCT[],3,0),2)),"0")</f>
        <v>0</v>
      </c>
      <c r="J1418">
        <f>ROUNDUP(Tabela_prod_oc[[#This Row],[QTD DE PCT]],0)</f>
        <v>0</v>
      </c>
    </row>
    <row r="1419" spans="1:10" x14ac:dyDescent="0.3">
      <c r="A1419" s="1" t="s">
        <v>4707</v>
      </c>
      <c r="B1419" s="12">
        <v>0</v>
      </c>
      <c r="C1419" s="1" t="s">
        <v>5767</v>
      </c>
      <c r="D1419" t="s">
        <v>5768</v>
      </c>
      <c r="E1419" t="s">
        <v>4619</v>
      </c>
      <c r="F1419" s="22">
        <v>0</v>
      </c>
      <c r="G1419" t="str">
        <f>IFERROR(_xlfn.CONCAT("(",ROUND(Tabela_prod_oc[[#This Row],[QTD]]/VLOOKUP(Tabela_prod_oc[[#This Row],[PRODUTO]],Tabela_QTD_PCT[],3,0),2), " ", VLOOKUP(Tabela_prod_oc[[#This Row],[PRODUTO]],Tabela_QTD_PCT[],2,0),")"),"")</f>
        <v>(0 PCT)</v>
      </c>
      <c r="H1419" s="1" t="str">
        <f>IFERROR((VLOOKUP(Tabela_prod_oc[[#This Row],[PRODUTO]],Tabela_QTD_PCT[],2,0)),"")</f>
        <v>PCT</v>
      </c>
      <c r="I1419" s="20">
        <f>IFERROR((ROUND(Tabela_prod_oc[[#This Row],[QTD]]/VLOOKUP(Tabela_prod_oc[[#This Row],[PRODUTO]],Tabela_QTD_PCT[],3,0),2)),"0")</f>
        <v>0</v>
      </c>
      <c r="J1419">
        <f>ROUNDUP(Tabela_prod_oc[[#This Row],[QTD DE PCT]],0)</f>
        <v>0</v>
      </c>
    </row>
    <row r="1420" spans="1:10" x14ac:dyDescent="0.3">
      <c r="A1420" s="1" t="s">
        <v>4706</v>
      </c>
      <c r="B1420" s="12">
        <v>0</v>
      </c>
      <c r="C1420" s="1" t="s">
        <v>5779</v>
      </c>
      <c r="D1420" t="s">
        <v>5780</v>
      </c>
      <c r="E1420" t="s">
        <v>4636</v>
      </c>
      <c r="F1420" s="22">
        <v>0</v>
      </c>
      <c r="G1420" t="str">
        <f>IFERROR(_xlfn.CONCAT("(",ROUND(Tabela_prod_oc[[#This Row],[QTD]]/VLOOKUP(Tabela_prod_oc[[#This Row],[PRODUTO]],Tabela_QTD_PCT[],3,0),2), " ", VLOOKUP(Tabela_prod_oc[[#This Row],[PRODUTO]],Tabela_QTD_PCT[],2,0),")"),"")</f>
        <v>(0 PCT)</v>
      </c>
      <c r="H1420" s="1" t="str">
        <f>IFERROR((VLOOKUP(Tabela_prod_oc[[#This Row],[PRODUTO]],Tabela_QTD_PCT[],2,0)),"")</f>
        <v>PCT</v>
      </c>
      <c r="I1420" s="20">
        <f>IFERROR((ROUND(Tabela_prod_oc[[#This Row],[QTD]]/VLOOKUP(Tabela_prod_oc[[#This Row],[PRODUTO]],Tabela_QTD_PCT[],3,0),2)),"0")</f>
        <v>0</v>
      </c>
      <c r="J1420">
        <f>ROUNDUP(Tabela_prod_oc[[#This Row],[QTD DE PCT]],0)</f>
        <v>0</v>
      </c>
    </row>
    <row r="1421" spans="1:10" x14ac:dyDescent="0.3">
      <c r="A1421" s="1" t="s">
        <v>4705</v>
      </c>
      <c r="B1421" s="12">
        <v>0</v>
      </c>
      <c r="C1421" s="1" t="s">
        <v>5035</v>
      </c>
      <c r="D1421" t="s">
        <v>5729</v>
      </c>
      <c r="E1421" t="s">
        <v>4620</v>
      </c>
      <c r="F1421" s="22">
        <v>0</v>
      </c>
      <c r="G1421" t="str">
        <f>IFERROR(_xlfn.CONCAT("(",ROUND(Tabela_prod_oc[[#This Row],[QTD]]/VLOOKUP(Tabela_prod_oc[[#This Row],[PRODUTO]],Tabela_QTD_PCT[],3,0),2), " ", VLOOKUP(Tabela_prod_oc[[#This Row],[PRODUTO]],Tabela_QTD_PCT[],2,0),")"),"")</f>
        <v>(0 PCT)</v>
      </c>
      <c r="H1421" s="1" t="str">
        <f>IFERROR((VLOOKUP(Tabela_prod_oc[[#This Row],[PRODUTO]],Tabela_QTD_PCT[],2,0)),"")</f>
        <v>PCT</v>
      </c>
      <c r="I1421" s="20">
        <f>IFERROR((ROUND(Tabela_prod_oc[[#This Row],[QTD]]/VLOOKUP(Tabela_prod_oc[[#This Row],[PRODUTO]],Tabela_QTD_PCT[],3,0),2)),"0")</f>
        <v>0</v>
      </c>
      <c r="J1421">
        <f>ROUNDUP(Tabela_prod_oc[[#This Row],[QTD DE PCT]],0)</f>
        <v>0</v>
      </c>
    </row>
    <row r="1422" spans="1:10" x14ac:dyDescent="0.3">
      <c r="A1422" s="1" t="s">
        <v>4704</v>
      </c>
      <c r="B1422" s="12">
        <v>0</v>
      </c>
      <c r="C1422" s="1" t="s">
        <v>5035</v>
      </c>
      <c r="D1422" t="s">
        <v>5729</v>
      </c>
      <c r="E1422" t="s">
        <v>4636</v>
      </c>
      <c r="F1422" s="22">
        <v>0</v>
      </c>
      <c r="G1422" t="str">
        <f>IFERROR(_xlfn.CONCAT("(",ROUND(Tabela_prod_oc[[#This Row],[QTD]]/VLOOKUP(Tabela_prod_oc[[#This Row],[PRODUTO]],Tabela_QTD_PCT[],3,0),2), " ", VLOOKUP(Tabela_prod_oc[[#This Row],[PRODUTO]],Tabela_QTD_PCT[],2,0),")"),"")</f>
        <v>(0 PCT)</v>
      </c>
      <c r="H1422" s="1" t="str">
        <f>IFERROR((VLOOKUP(Tabela_prod_oc[[#This Row],[PRODUTO]],Tabela_QTD_PCT[],2,0)),"")</f>
        <v>PCT</v>
      </c>
      <c r="I1422" s="20">
        <f>IFERROR((ROUND(Tabela_prod_oc[[#This Row],[QTD]]/VLOOKUP(Tabela_prod_oc[[#This Row],[PRODUTO]],Tabela_QTD_PCT[],3,0),2)),"0")</f>
        <v>0</v>
      </c>
      <c r="J1422">
        <f>ROUNDUP(Tabela_prod_oc[[#This Row],[QTD DE PCT]],0)</f>
        <v>0</v>
      </c>
    </row>
    <row r="1423" spans="1:10" x14ac:dyDescent="0.3">
      <c r="A1423" s="1" t="s">
        <v>4703</v>
      </c>
      <c r="B1423" s="12">
        <v>0</v>
      </c>
      <c r="C1423" s="1" t="s">
        <v>5032</v>
      </c>
      <c r="D1423" t="s">
        <v>5728</v>
      </c>
      <c r="E1423" t="s">
        <v>4636</v>
      </c>
      <c r="F1423" s="22">
        <v>0</v>
      </c>
      <c r="G1423" t="str">
        <f>IFERROR(_xlfn.CONCAT("(",ROUND(Tabela_prod_oc[[#This Row],[QTD]]/VLOOKUP(Tabela_prod_oc[[#This Row],[PRODUTO]],Tabela_QTD_PCT[],3,0),2), " ", VLOOKUP(Tabela_prod_oc[[#This Row],[PRODUTO]],Tabela_QTD_PCT[],2,0),")"),"")</f>
        <v>(0 PCT)</v>
      </c>
      <c r="H1423" s="1" t="str">
        <f>IFERROR((VLOOKUP(Tabela_prod_oc[[#This Row],[PRODUTO]],Tabela_QTD_PCT[],2,0)),"")</f>
        <v>PCT</v>
      </c>
      <c r="I1423" s="20">
        <f>IFERROR((ROUND(Tabela_prod_oc[[#This Row],[QTD]]/VLOOKUP(Tabela_prod_oc[[#This Row],[PRODUTO]],Tabela_QTD_PCT[],3,0),2)),"0")</f>
        <v>0</v>
      </c>
      <c r="J1423">
        <f>ROUNDUP(Tabela_prod_oc[[#This Row],[QTD DE PCT]],0)</f>
        <v>0</v>
      </c>
    </row>
    <row r="1424" spans="1:10" x14ac:dyDescent="0.3">
      <c r="A1424" s="1" t="s">
        <v>4702</v>
      </c>
      <c r="B1424" s="12">
        <v>0</v>
      </c>
      <c r="C1424" s="1" t="s">
        <v>5035</v>
      </c>
      <c r="D1424" t="s">
        <v>5729</v>
      </c>
      <c r="E1424" t="s">
        <v>4616</v>
      </c>
      <c r="F1424" s="22">
        <v>0</v>
      </c>
      <c r="G1424" t="str">
        <f>IFERROR(_xlfn.CONCAT("(",ROUND(Tabela_prod_oc[[#This Row],[QTD]]/VLOOKUP(Tabela_prod_oc[[#This Row],[PRODUTO]],Tabela_QTD_PCT[],3,0),2), " ", VLOOKUP(Tabela_prod_oc[[#This Row],[PRODUTO]],Tabela_QTD_PCT[],2,0),")"),"")</f>
        <v>(0 PCT)</v>
      </c>
      <c r="H1424" s="1" t="str">
        <f>IFERROR((VLOOKUP(Tabela_prod_oc[[#This Row],[PRODUTO]],Tabela_QTD_PCT[],2,0)),"")</f>
        <v>PCT</v>
      </c>
      <c r="I1424" s="20">
        <f>IFERROR((ROUND(Tabela_prod_oc[[#This Row],[QTD]]/VLOOKUP(Tabela_prod_oc[[#This Row],[PRODUTO]],Tabela_QTD_PCT[],3,0),2)),"0")</f>
        <v>0</v>
      </c>
      <c r="J1424">
        <f>ROUNDUP(Tabela_prod_oc[[#This Row],[QTD DE PCT]],0)</f>
        <v>0</v>
      </c>
    </row>
    <row r="1425" spans="1:10" x14ac:dyDescent="0.3">
      <c r="A1425" s="1" t="s">
        <v>4701</v>
      </c>
      <c r="B1425" s="12">
        <v>0</v>
      </c>
      <c r="C1425" s="1" t="s">
        <v>5769</v>
      </c>
      <c r="D1425" t="s">
        <v>5770</v>
      </c>
      <c r="E1425" t="s">
        <v>4619</v>
      </c>
      <c r="F1425" s="22">
        <v>0</v>
      </c>
      <c r="G1425" t="str">
        <f>IFERROR(_xlfn.CONCAT("(",ROUND(Tabela_prod_oc[[#This Row],[QTD]]/VLOOKUP(Tabela_prod_oc[[#This Row],[PRODUTO]],Tabela_QTD_PCT[],3,0),2), " ", VLOOKUP(Tabela_prod_oc[[#This Row],[PRODUTO]],Tabela_QTD_PCT[],2,0),")"),"")</f>
        <v>(0 PCT)</v>
      </c>
      <c r="H1425" s="1" t="str">
        <f>IFERROR((VLOOKUP(Tabela_prod_oc[[#This Row],[PRODUTO]],Tabela_QTD_PCT[],2,0)),"")</f>
        <v>PCT</v>
      </c>
      <c r="I1425" s="20">
        <f>IFERROR((ROUND(Tabela_prod_oc[[#This Row],[QTD]]/VLOOKUP(Tabela_prod_oc[[#This Row],[PRODUTO]],Tabela_QTD_PCT[],3,0),2)),"0")</f>
        <v>0</v>
      </c>
      <c r="J1425">
        <f>ROUNDUP(Tabela_prod_oc[[#This Row],[QTD DE PCT]],0)</f>
        <v>0</v>
      </c>
    </row>
    <row r="1426" spans="1:10" x14ac:dyDescent="0.3">
      <c r="A1426" s="1" t="s">
        <v>4700</v>
      </c>
      <c r="B1426" s="12">
        <v>0</v>
      </c>
      <c r="C1426" s="1" t="s">
        <v>5028</v>
      </c>
      <c r="D1426" t="s">
        <v>5726</v>
      </c>
      <c r="E1426" t="s">
        <v>4624</v>
      </c>
      <c r="F1426" s="22">
        <v>0</v>
      </c>
      <c r="G1426" t="str">
        <f>IFERROR(_xlfn.CONCAT("(",ROUND(Tabela_prod_oc[[#This Row],[QTD]]/VLOOKUP(Tabela_prod_oc[[#This Row],[PRODUTO]],Tabela_QTD_PCT[],3,0),2), " ", VLOOKUP(Tabela_prod_oc[[#This Row],[PRODUTO]],Tabela_QTD_PCT[],2,0),")"),"")</f>
        <v>(0 PCT)</v>
      </c>
      <c r="H1426" s="1" t="str">
        <f>IFERROR((VLOOKUP(Tabela_prod_oc[[#This Row],[PRODUTO]],Tabela_QTD_PCT[],2,0)),"")</f>
        <v>PCT</v>
      </c>
      <c r="I1426" s="20">
        <f>IFERROR((ROUND(Tabela_prod_oc[[#This Row],[QTD]]/VLOOKUP(Tabela_prod_oc[[#This Row],[PRODUTO]],Tabela_QTD_PCT[],3,0),2)),"0")</f>
        <v>0</v>
      </c>
      <c r="J1426">
        <f>ROUNDUP(Tabela_prod_oc[[#This Row],[QTD DE PCT]],0)</f>
        <v>0</v>
      </c>
    </row>
    <row r="1427" spans="1:10" x14ac:dyDescent="0.3">
      <c r="A1427" s="1" t="s">
        <v>4699</v>
      </c>
      <c r="B1427" s="12">
        <v>0</v>
      </c>
      <c r="C1427" s="1" t="s">
        <v>5035</v>
      </c>
      <c r="D1427" t="s">
        <v>5729</v>
      </c>
      <c r="E1427" t="s">
        <v>4606</v>
      </c>
      <c r="F1427" s="22">
        <v>0</v>
      </c>
      <c r="G1427" t="str">
        <f>IFERROR(_xlfn.CONCAT("(",ROUND(Tabela_prod_oc[[#This Row],[QTD]]/VLOOKUP(Tabela_prod_oc[[#This Row],[PRODUTO]],Tabela_QTD_PCT[],3,0),2), " ", VLOOKUP(Tabela_prod_oc[[#This Row],[PRODUTO]],Tabela_QTD_PCT[],2,0),")"),"")</f>
        <v>(0 PCT)</v>
      </c>
      <c r="H1427" s="1" t="str">
        <f>IFERROR((VLOOKUP(Tabela_prod_oc[[#This Row],[PRODUTO]],Tabela_QTD_PCT[],2,0)),"")</f>
        <v>PCT</v>
      </c>
      <c r="I1427" s="20">
        <f>IFERROR((ROUND(Tabela_prod_oc[[#This Row],[QTD]]/VLOOKUP(Tabela_prod_oc[[#This Row],[PRODUTO]],Tabela_QTD_PCT[],3,0),2)),"0")</f>
        <v>0</v>
      </c>
      <c r="J1427">
        <f>ROUNDUP(Tabela_prod_oc[[#This Row],[QTD DE PCT]],0)</f>
        <v>0</v>
      </c>
    </row>
    <row r="1428" spans="1:10" x14ac:dyDescent="0.3">
      <c r="A1428" s="1" t="s">
        <v>4698</v>
      </c>
      <c r="B1428" s="12">
        <v>0</v>
      </c>
      <c r="C1428" s="1" t="s">
        <v>5025</v>
      </c>
      <c r="D1428" t="s">
        <v>5727</v>
      </c>
      <c r="E1428" t="s">
        <v>4632</v>
      </c>
      <c r="F1428" s="22">
        <v>0</v>
      </c>
      <c r="G1428" t="str">
        <f>IFERROR(_xlfn.CONCAT("(",ROUND(Tabela_prod_oc[[#This Row],[QTD]]/VLOOKUP(Tabela_prod_oc[[#This Row],[PRODUTO]],Tabela_QTD_PCT[],3,0),2), " ", VLOOKUP(Tabela_prod_oc[[#This Row],[PRODUTO]],Tabela_QTD_PCT[],2,0),")"),"")</f>
        <v>(0 PCT)</v>
      </c>
      <c r="H1428" s="1" t="str">
        <f>IFERROR((VLOOKUP(Tabela_prod_oc[[#This Row],[PRODUTO]],Tabela_QTD_PCT[],2,0)),"")</f>
        <v>PCT</v>
      </c>
      <c r="I1428" s="20">
        <f>IFERROR((ROUND(Tabela_prod_oc[[#This Row],[QTD]]/VLOOKUP(Tabela_prod_oc[[#This Row],[PRODUTO]],Tabela_QTD_PCT[],3,0),2)),"0")</f>
        <v>0</v>
      </c>
      <c r="J1428">
        <f>ROUNDUP(Tabela_prod_oc[[#This Row],[QTD DE PCT]],0)</f>
        <v>0</v>
      </c>
    </row>
    <row r="1429" spans="1:10" x14ac:dyDescent="0.3">
      <c r="A1429" s="1" t="s">
        <v>4697</v>
      </c>
      <c r="B1429" s="12">
        <v>0</v>
      </c>
      <c r="C1429" s="1" t="s">
        <v>5032</v>
      </c>
      <c r="D1429" t="s">
        <v>5728</v>
      </c>
      <c r="E1429" t="s">
        <v>4609</v>
      </c>
      <c r="F1429" s="22">
        <v>0</v>
      </c>
      <c r="G1429" t="str">
        <f>IFERROR(_xlfn.CONCAT("(",ROUND(Tabela_prod_oc[[#This Row],[QTD]]/VLOOKUP(Tabela_prod_oc[[#This Row],[PRODUTO]],Tabela_QTD_PCT[],3,0),2), " ", VLOOKUP(Tabela_prod_oc[[#This Row],[PRODUTO]],Tabela_QTD_PCT[],2,0),")"),"")</f>
        <v>(0 PCT)</v>
      </c>
      <c r="H1429" s="1" t="str">
        <f>IFERROR((VLOOKUP(Tabela_prod_oc[[#This Row],[PRODUTO]],Tabela_QTD_PCT[],2,0)),"")</f>
        <v>PCT</v>
      </c>
      <c r="I1429" s="20">
        <f>IFERROR((ROUND(Tabela_prod_oc[[#This Row],[QTD]]/VLOOKUP(Tabela_prod_oc[[#This Row],[PRODUTO]],Tabela_QTD_PCT[],3,0),2)),"0")</f>
        <v>0</v>
      </c>
      <c r="J1429">
        <f>ROUNDUP(Tabela_prod_oc[[#This Row],[QTD DE PCT]],0)</f>
        <v>0</v>
      </c>
    </row>
    <row r="1430" spans="1:10" x14ac:dyDescent="0.3">
      <c r="A1430" s="1" t="s">
        <v>4696</v>
      </c>
      <c r="B1430" s="12">
        <v>0</v>
      </c>
      <c r="C1430" s="1" t="s">
        <v>5032</v>
      </c>
      <c r="D1430" t="s">
        <v>5728</v>
      </c>
      <c r="E1430" t="s">
        <v>4609</v>
      </c>
      <c r="F1430" s="22">
        <v>0</v>
      </c>
      <c r="G1430" t="str">
        <f>IFERROR(_xlfn.CONCAT("(",ROUND(Tabela_prod_oc[[#This Row],[QTD]]/VLOOKUP(Tabela_prod_oc[[#This Row],[PRODUTO]],Tabela_QTD_PCT[],3,0),2), " ", VLOOKUP(Tabela_prod_oc[[#This Row],[PRODUTO]],Tabela_QTD_PCT[],2,0),")"),"")</f>
        <v>(0 PCT)</v>
      </c>
      <c r="H1430" s="1" t="str">
        <f>IFERROR((VLOOKUP(Tabela_prod_oc[[#This Row],[PRODUTO]],Tabela_QTD_PCT[],2,0)),"")</f>
        <v>PCT</v>
      </c>
      <c r="I1430" s="20">
        <f>IFERROR((ROUND(Tabela_prod_oc[[#This Row],[QTD]]/VLOOKUP(Tabela_prod_oc[[#This Row],[PRODUTO]],Tabela_QTD_PCT[],3,0),2)),"0")</f>
        <v>0</v>
      </c>
      <c r="J1430">
        <f>ROUNDUP(Tabela_prod_oc[[#This Row],[QTD DE PCT]],0)</f>
        <v>0</v>
      </c>
    </row>
    <row r="1431" spans="1:10" x14ac:dyDescent="0.3">
      <c r="A1431" s="1" t="s">
        <v>4695</v>
      </c>
      <c r="B1431" s="12">
        <v>0</v>
      </c>
      <c r="C1431" s="1" t="s">
        <v>5757</v>
      </c>
      <c r="D1431" t="s">
        <v>5758</v>
      </c>
      <c r="E1431" t="s">
        <v>4607</v>
      </c>
      <c r="F1431" s="22">
        <v>0</v>
      </c>
      <c r="G1431" t="str">
        <f>IFERROR(_xlfn.CONCAT("(",ROUND(Tabela_prod_oc[[#This Row],[QTD]]/VLOOKUP(Tabela_prod_oc[[#This Row],[PRODUTO]],Tabela_QTD_PCT[],3,0),2), " ", VLOOKUP(Tabela_prod_oc[[#This Row],[PRODUTO]],Tabela_QTD_PCT[],2,0),")"),"")</f>
        <v>(0 CX)</v>
      </c>
      <c r="H1431" s="1" t="str">
        <f>IFERROR((VLOOKUP(Tabela_prod_oc[[#This Row],[PRODUTO]],Tabela_QTD_PCT[],2,0)),"")</f>
        <v>CX</v>
      </c>
      <c r="I1431" s="20">
        <f>IFERROR((ROUND(Tabela_prod_oc[[#This Row],[QTD]]/VLOOKUP(Tabela_prod_oc[[#This Row],[PRODUTO]],Tabela_QTD_PCT[],3,0),2)),"0")</f>
        <v>0</v>
      </c>
      <c r="J1431">
        <f>ROUNDUP(Tabela_prod_oc[[#This Row],[QTD DE PCT]],0)</f>
        <v>0</v>
      </c>
    </row>
    <row r="1432" spans="1:10" x14ac:dyDescent="0.3">
      <c r="A1432" s="1" t="s">
        <v>4694</v>
      </c>
      <c r="B1432" s="12">
        <v>0</v>
      </c>
      <c r="C1432" s="1" t="s">
        <v>5787</v>
      </c>
      <c r="D1432" t="s">
        <v>5788</v>
      </c>
      <c r="E1432" t="s">
        <v>4627</v>
      </c>
      <c r="F1432" s="22">
        <v>0</v>
      </c>
      <c r="G1432" t="str">
        <f>IFERROR(_xlfn.CONCAT("(",ROUND(Tabela_prod_oc[[#This Row],[QTD]]/VLOOKUP(Tabela_prod_oc[[#This Row],[PRODUTO]],Tabela_QTD_PCT[],3,0),2), " ", VLOOKUP(Tabela_prod_oc[[#This Row],[PRODUTO]],Tabela_QTD_PCT[],2,0),")"),"")</f>
        <v>(0 PCT)</v>
      </c>
      <c r="H1432" s="1" t="str">
        <f>IFERROR((VLOOKUP(Tabela_prod_oc[[#This Row],[PRODUTO]],Tabela_QTD_PCT[],2,0)),"")</f>
        <v>PCT</v>
      </c>
      <c r="I1432" s="20">
        <f>IFERROR((ROUND(Tabela_prod_oc[[#This Row],[QTD]]/VLOOKUP(Tabela_prod_oc[[#This Row],[PRODUTO]],Tabela_QTD_PCT[],3,0),2)),"0")</f>
        <v>0</v>
      </c>
      <c r="J1432">
        <f>ROUNDUP(Tabela_prod_oc[[#This Row],[QTD DE PCT]],0)</f>
        <v>0</v>
      </c>
    </row>
    <row r="1433" spans="1:10" x14ac:dyDescent="0.3">
      <c r="A1433" s="1" t="s">
        <v>4693</v>
      </c>
      <c r="B1433" s="12">
        <v>0</v>
      </c>
      <c r="C1433" s="1" t="s">
        <v>5028</v>
      </c>
      <c r="D1433" t="s">
        <v>5726</v>
      </c>
      <c r="E1433" t="s">
        <v>4620</v>
      </c>
      <c r="F1433" s="22">
        <v>0</v>
      </c>
      <c r="G1433" t="str">
        <f>IFERROR(_xlfn.CONCAT("(",ROUND(Tabela_prod_oc[[#This Row],[QTD]]/VLOOKUP(Tabela_prod_oc[[#This Row],[PRODUTO]],Tabela_QTD_PCT[],3,0),2), " ", VLOOKUP(Tabela_prod_oc[[#This Row],[PRODUTO]],Tabela_QTD_PCT[],2,0),")"),"")</f>
        <v>(0 PCT)</v>
      </c>
      <c r="H1433" s="1" t="str">
        <f>IFERROR((VLOOKUP(Tabela_prod_oc[[#This Row],[PRODUTO]],Tabela_QTD_PCT[],2,0)),"")</f>
        <v>PCT</v>
      </c>
      <c r="I1433" s="20">
        <f>IFERROR((ROUND(Tabela_prod_oc[[#This Row],[QTD]]/VLOOKUP(Tabela_prod_oc[[#This Row],[PRODUTO]],Tabela_QTD_PCT[],3,0),2)),"0")</f>
        <v>0</v>
      </c>
      <c r="J1433">
        <f>ROUNDUP(Tabela_prod_oc[[#This Row],[QTD DE PCT]],0)</f>
        <v>0</v>
      </c>
    </row>
    <row r="1434" spans="1:10" x14ac:dyDescent="0.3">
      <c r="A1434" s="1" t="s">
        <v>4692</v>
      </c>
      <c r="B1434" s="12">
        <v>0</v>
      </c>
      <c r="C1434" s="1" t="s">
        <v>5769</v>
      </c>
      <c r="D1434" t="s">
        <v>5770</v>
      </c>
      <c r="E1434" t="s">
        <v>4627</v>
      </c>
      <c r="F1434" s="22">
        <v>0</v>
      </c>
      <c r="G1434" t="str">
        <f>IFERROR(_xlfn.CONCAT("(",ROUND(Tabela_prod_oc[[#This Row],[QTD]]/VLOOKUP(Tabela_prod_oc[[#This Row],[PRODUTO]],Tabela_QTD_PCT[],3,0),2), " ", VLOOKUP(Tabela_prod_oc[[#This Row],[PRODUTO]],Tabela_QTD_PCT[],2,0),")"),"")</f>
        <v>(0 PCT)</v>
      </c>
      <c r="H1434" s="1" t="str">
        <f>IFERROR((VLOOKUP(Tabela_prod_oc[[#This Row],[PRODUTO]],Tabela_QTD_PCT[],2,0)),"")</f>
        <v>PCT</v>
      </c>
      <c r="I1434" s="20">
        <f>IFERROR((ROUND(Tabela_prod_oc[[#This Row],[QTD]]/VLOOKUP(Tabela_prod_oc[[#This Row],[PRODUTO]],Tabela_QTD_PCT[],3,0),2)),"0")</f>
        <v>0</v>
      </c>
      <c r="J1434">
        <f>ROUNDUP(Tabela_prod_oc[[#This Row],[QTD DE PCT]],0)</f>
        <v>0</v>
      </c>
    </row>
    <row r="1435" spans="1:10" x14ac:dyDescent="0.3">
      <c r="A1435" s="1" t="s">
        <v>4691</v>
      </c>
      <c r="B1435" s="12">
        <v>0</v>
      </c>
      <c r="C1435" s="1" t="s">
        <v>5032</v>
      </c>
      <c r="D1435" t="s">
        <v>5728</v>
      </c>
      <c r="E1435" t="s">
        <v>4624</v>
      </c>
      <c r="F1435" s="22">
        <v>0</v>
      </c>
      <c r="G1435" t="str">
        <f>IFERROR(_xlfn.CONCAT("(",ROUND(Tabela_prod_oc[[#This Row],[QTD]]/VLOOKUP(Tabela_prod_oc[[#This Row],[PRODUTO]],Tabela_QTD_PCT[],3,0),2), " ", VLOOKUP(Tabela_prod_oc[[#This Row],[PRODUTO]],Tabela_QTD_PCT[],2,0),")"),"")</f>
        <v>(0 PCT)</v>
      </c>
      <c r="H1435" s="1" t="str">
        <f>IFERROR((VLOOKUP(Tabela_prod_oc[[#This Row],[PRODUTO]],Tabela_QTD_PCT[],2,0)),"")</f>
        <v>PCT</v>
      </c>
      <c r="I1435" s="20">
        <f>IFERROR((ROUND(Tabela_prod_oc[[#This Row],[QTD]]/VLOOKUP(Tabela_prod_oc[[#This Row],[PRODUTO]],Tabela_QTD_PCT[],3,0),2)),"0")</f>
        <v>0</v>
      </c>
      <c r="J1435">
        <f>ROUNDUP(Tabela_prod_oc[[#This Row],[QTD DE PCT]],0)</f>
        <v>0</v>
      </c>
    </row>
    <row r="1436" spans="1:10" x14ac:dyDescent="0.3">
      <c r="A1436" s="1" t="s">
        <v>4690</v>
      </c>
      <c r="B1436" s="12">
        <v>0</v>
      </c>
      <c r="C1436" s="1" t="s">
        <v>5773</v>
      </c>
      <c r="D1436" t="s">
        <v>5774</v>
      </c>
      <c r="E1436" t="s">
        <v>4604</v>
      </c>
      <c r="F1436" s="22">
        <v>0</v>
      </c>
      <c r="G1436" t="str">
        <f>IFERROR(_xlfn.CONCAT("(",ROUND(Tabela_prod_oc[[#This Row],[QTD]]/VLOOKUP(Tabela_prod_oc[[#This Row],[PRODUTO]],Tabela_QTD_PCT[],3,0),2), " ", VLOOKUP(Tabela_prod_oc[[#This Row],[PRODUTO]],Tabela_QTD_PCT[],2,0),")"),"")</f>
        <v>(0 PCT)</v>
      </c>
      <c r="H1436" s="1" t="str">
        <f>IFERROR((VLOOKUP(Tabela_prod_oc[[#This Row],[PRODUTO]],Tabela_QTD_PCT[],2,0)),"")</f>
        <v>PCT</v>
      </c>
      <c r="I1436" s="20">
        <f>IFERROR((ROUND(Tabela_prod_oc[[#This Row],[QTD]]/VLOOKUP(Tabela_prod_oc[[#This Row],[PRODUTO]],Tabela_QTD_PCT[],3,0),2)),"0")</f>
        <v>0</v>
      </c>
      <c r="J1436">
        <f>ROUNDUP(Tabela_prod_oc[[#This Row],[QTD DE PCT]],0)</f>
        <v>0</v>
      </c>
    </row>
    <row r="1437" spans="1:10" x14ac:dyDescent="0.3">
      <c r="A1437" s="1" t="s">
        <v>4689</v>
      </c>
      <c r="B1437" s="12">
        <v>0</v>
      </c>
      <c r="C1437" s="1" t="s">
        <v>5716</v>
      </c>
      <c r="D1437" t="s">
        <v>5738</v>
      </c>
      <c r="E1437" t="s">
        <v>4620</v>
      </c>
      <c r="F1437" s="22">
        <v>0</v>
      </c>
      <c r="G1437" t="str">
        <f>IFERROR(_xlfn.CONCAT("(",ROUND(Tabela_prod_oc[[#This Row],[QTD]]/VLOOKUP(Tabela_prod_oc[[#This Row],[PRODUTO]],Tabela_QTD_PCT[],3,0),2), " ", VLOOKUP(Tabela_prod_oc[[#This Row],[PRODUTO]],Tabela_QTD_PCT[],2,0),")"),"")</f>
        <v>(0 CX)</v>
      </c>
      <c r="H1437" s="1" t="str">
        <f>IFERROR((VLOOKUP(Tabela_prod_oc[[#This Row],[PRODUTO]],Tabela_QTD_PCT[],2,0)),"")</f>
        <v>CX</v>
      </c>
      <c r="I1437" s="20">
        <f>IFERROR((ROUND(Tabela_prod_oc[[#This Row],[QTD]]/VLOOKUP(Tabela_prod_oc[[#This Row],[PRODUTO]],Tabela_QTD_PCT[],3,0),2)),"0")</f>
        <v>0</v>
      </c>
      <c r="J1437">
        <f>ROUNDUP(Tabela_prod_oc[[#This Row],[QTD DE PCT]],0)</f>
        <v>0</v>
      </c>
    </row>
    <row r="1438" spans="1:10" x14ac:dyDescent="0.3">
      <c r="A1438" s="1" t="s">
        <v>4688</v>
      </c>
      <c r="B1438" s="12">
        <v>0</v>
      </c>
      <c r="C1438" s="1" t="s">
        <v>5769</v>
      </c>
      <c r="D1438" t="s">
        <v>5770</v>
      </c>
      <c r="E1438" t="s">
        <v>4624</v>
      </c>
      <c r="F1438" s="22">
        <v>0</v>
      </c>
      <c r="G1438" t="str">
        <f>IFERROR(_xlfn.CONCAT("(",ROUND(Tabela_prod_oc[[#This Row],[QTD]]/VLOOKUP(Tabela_prod_oc[[#This Row],[PRODUTO]],Tabela_QTD_PCT[],3,0),2), " ", VLOOKUP(Tabela_prod_oc[[#This Row],[PRODUTO]],Tabela_QTD_PCT[],2,0),")"),"")</f>
        <v>(0 PCT)</v>
      </c>
      <c r="H1438" s="1" t="str">
        <f>IFERROR((VLOOKUP(Tabela_prod_oc[[#This Row],[PRODUTO]],Tabela_QTD_PCT[],2,0)),"")</f>
        <v>PCT</v>
      </c>
      <c r="I1438" s="20">
        <f>IFERROR((ROUND(Tabela_prod_oc[[#This Row],[QTD]]/VLOOKUP(Tabela_prod_oc[[#This Row],[PRODUTO]],Tabela_QTD_PCT[],3,0),2)),"0")</f>
        <v>0</v>
      </c>
      <c r="J1438">
        <f>ROUNDUP(Tabela_prod_oc[[#This Row],[QTD DE PCT]],0)</f>
        <v>0</v>
      </c>
    </row>
    <row r="1439" spans="1:10" x14ac:dyDescent="0.3">
      <c r="A1439" s="1" t="s">
        <v>4687</v>
      </c>
      <c r="B1439" s="12">
        <v>0</v>
      </c>
      <c r="C1439" s="1" t="s">
        <v>5032</v>
      </c>
      <c r="D1439" t="s">
        <v>5728</v>
      </c>
      <c r="E1439" t="s">
        <v>4621</v>
      </c>
      <c r="F1439" s="22">
        <v>0</v>
      </c>
      <c r="G1439" t="str">
        <f>IFERROR(_xlfn.CONCAT("(",ROUND(Tabela_prod_oc[[#This Row],[QTD]]/VLOOKUP(Tabela_prod_oc[[#This Row],[PRODUTO]],Tabela_QTD_PCT[],3,0),2), " ", VLOOKUP(Tabela_prod_oc[[#This Row],[PRODUTO]],Tabela_QTD_PCT[],2,0),")"),"")</f>
        <v>(0 PCT)</v>
      </c>
      <c r="H1439" s="1" t="str">
        <f>IFERROR((VLOOKUP(Tabela_prod_oc[[#This Row],[PRODUTO]],Tabela_QTD_PCT[],2,0)),"")</f>
        <v>PCT</v>
      </c>
      <c r="I1439" s="20">
        <f>IFERROR((ROUND(Tabela_prod_oc[[#This Row],[QTD]]/VLOOKUP(Tabela_prod_oc[[#This Row],[PRODUTO]],Tabela_QTD_PCT[],3,0),2)),"0")</f>
        <v>0</v>
      </c>
      <c r="J1439">
        <f>ROUNDUP(Tabela_prod_oc[[#This Row],[QTD DE PCT]],0)</f>
        <v>0</v>
      </c>
    </row>
    <row r="1440" spans="1:10" x14ac:dyDescent="0.3">
      <c r="A1440" s="1" t="s">
        <v>4686</v>
      </c>
      <c r="B1440" s="12">
        <v>0</v>
      </c>
      <c r="C1440" s="1" t="s">
        <v>5771</v>
      </c>
      <c r="D1440" t="s">
        <v>5772</v>
      </c>
      <c r="E1440" t="s">
        <v>4627</v>
      </c>
      <c r="F1440" s="22">
        <v>0</v>
      </c>
      <c r="G1440" t="str">
        <f>IFERROR(_xlfn.CONCAT("(",ROUND(Tabela_prod_oc[[#This Row],[QTD]]/VLOOKUP(Tabela_prod_oc[[#This Row],[PRODUTO]],Tabela_QTD_PCT[],3,0),2), " ", VLOOKUP(Tabela_prod_oc[[#This Row],[PRODUTO]],Tabela_QTD_PCT[],2,0),")"),"")</f>
        <v>(0 UN)</v>
      </c>
      <c r="H1440" s="1" t="str">
        <f>IFERROR((VLOOKUP(Tabela_prod_oc[[#This Row],[PRODUTO]],Tabela_QTD_PCT[],2,0)),"")</f>
        <v>UN</v>
      </c>
      <c r="I1440" s="20">
        <f>IFERROR((ROUND(Tabela_prod_oc[[#This Row],[QTD]]/VLOOKUP(Tabela_prod_oc[[#This Row],[PRODUTO]],Tabela_QTD_PCT[],3,0),2)),"0")</f>
        <v>0</v>
      </c>
      <c r="J1440">
        <f>ROUNDUP(Tabela_prod_oc[[#This Row],[QTD DE PCT]],0)</f>
        <v>0</v>
      </c>
    </row>
    <row r="1441" spans="1:10" x14ac:dyDescent="0.3">
      <c r="A1441" s="1" t="s">
        <v>4685</v>
      </c>
      <c r="B1441" s="12">
        <v>0</v>
      </c>
      <c r="C1441" s="1" t="s">
        <v>5716</v>
      </c>
      <c r="D1441" t="s">
        <v>5738</v>
      </c>
      <c r="E1441" t="s">
        <v>4607</v>
      </c>
      <c r="F1441" s="22">
        <v>0</v>
      </c>
      <c r="G1441" t="str">
        <f>IFERROR(_xlfn.CONCAT("(",ROUND(Tabela_prod_oc[[#This Row],[QTD]]/VLOOKUP(Tabela_prod_oc[[#This Row],[PRODUTO]],Tabela_QTD_PCT[],3,0),2), " ", VLOOKUP(Tabela_prod_oc[[#This Row],[PRODUTO]],Tabela_QTD_PCT[],2,0),")"),"")</f>
        <v>(0 CX)</v>
      </c>
      <c r="H1441" s="1" t="str">
        <f>IFERROR((VLOOKUP(Tabela_prod_oc[[#This Row],[PRODUTO]],Tabela_QTD_PCT[],2,0)),"")</f>
        <v>CX</v>
      </c>
      <c r="I1441" s="20">
        <f>IFERROR((ROUND(Tabela_prod_oc[[#This Row],[QTD]]/VLOOKUP(Tabela_prod_oc[[#This Row],[PRODUTO]],Tabela_QTD_PCT[],3,0),2)),"0")</f>
        <v>0</v>
      </c>
      <c r="J1441">
        <f>ROUNDUP(Tabela_prod_oc[[#This Row],[QTD DE PCT]],0)</f>
        <v>0</v>
      </c>
    </row>
    <row r="1442" spans="1:10" x14ac:dyDescent="0.3">
      <c r="A1442" s="1" t="s">
        <v>4684</v>
      </c>
      <c r="B1442" s="12">
        <v>0</v>
      </c>
      <c r="C1442" s="1" t="s">
        <v>5777</v>
      </c>
      <c r="D1442" t="s">
        <v>5778</v>
      </c>
      <c r="E1442" t="s">
        <v>4632</v>
      </c>
      <c r="F1442" s="22">
        <v>0</v>
      </c>
      <c r="G1442" t="str">
        <f>IFERROR(_xlfn.CONCAT("(",ROUND(Tabela_prod_oc[[#This Row],[QTD]]/VLOOKUP(Tabela_prod_oc[[#This Row],[PRODUTO]],Tabela_QTD_PCT[],3,0),2), " ", VLOOKUP(Tabela_prod_oc[[#This Row],[PRODUTO]],Tabela_QTD_PCT[],2,0),")"),"")</f>
        <v>(0 PCT)</v>
      </c>
      <c r="H1442" s="1" t="str">
        <f>IFERROR((VLOOKUP(Tabela_prod_oc[[#This Row],[PRODUTO]],Tabela_QTD_PCT[],2,0)),"")</f>
        <v>PCT</v>
      </c>
      <c r="I1442" s="20">
        <f>IFERROR((ROUND(Tabela_prod_oc[[#This Row],[QTD]]/VLOOKUP(Tabela_prod_oc[[#This Row],[PRODUTO]],Tabela_QTD_PCT[],3,0),2)),"0")</f>
        <v>0</v>
      </c>
      <c r="J1442">
        <f>ROUNDUP(Tabela_prod_oc[[#This Row],[QTD DE PCT]],0)</f>
        <v>0</v>
      </c>
    </row>
    <row r="1443" spans="1:10" x14ac:dyDescent="0.3">
      <c r="A1443" s="1" t="s">
        <v>4683</v>
      </c>
      <c r="B1443" s="12">
        <v>0</v>
      </c>
      <c r="C1443" s="1" t="s">
        <v>5744</v>
      </c>
      <c r="D1443" t="s">
        <v>5745</v>
      </c>
      <c r="E1443" t="s">
        <v>4632</v>
      </c>
      <c r="F1443" s="22">
        <v>0</v>
      </c>
      <c r="G1443" t="str">
        <f>IFERROR(_xlfn.CONCAT("(",ROUND(Tabela_prod_oc[[#This Row],[QTD]]/VLOOKUP(Tabela_prod_oc[[#This Row],[PRODUTO]],Tabela_QTD_PCT[],3,0),2), " ", VLOOKUP(Tabela_prod_oc[[#This Row],[PRODUTO]],Tabela_QTD_PCT[],2,0),")"),"")</f>
        <v>(0 PCT)</v>
      </c>
      <c r="H1443" s="1" t="str">
        <f>IFERROR((VLOOKUP(Tabela_prod_oc[[#This Row],[PRODUTO]],Tabela_QTD_PCT[],2,0)),"")</f>
        <v>PCT</v>
      </c>
      <c r="I1443" s="20">
        <f>IFERROR((ROUND(Tabela_prod_oc[[#This Row],[QTD]]/VLOOKUP(Tabela_prod_oc[[#This Row],[PRODUTO]],Tabela_QTD_PCT[],3,0),2)),"0")</f>
        <v>0</v>
      </c>
      <c r="J1443">
        <f>ROUNDUP(Tabela_prod_oc[[#This Row],[QTD DE PCT]],0)</f>
        <v>0</v>
      </c>
    </row>
    <row r="1444" spans="1:10" x14ac:dyDescent="0.3">
      <c r="A1444" s="1" t="s">
        <v>4682</v>
      </c>
      <c r="B1444" s="12">
        <v>0</v>
      </c>
      <c r="C1444" s="1" t="s">
        <v>5759</v>
      </c>
      <c r="D1444" t="s">
        <v>5760</v>
      </c>
      <c r="E1444" t="s">
        <v>4618</v>
      </c>
      <c r="F1444" s="22">
        <v>0</v>
      </c>
      <c r="G1444" t="str">
        <f>IFERROR(_xlfn.CONCAT("(",ROUND(Tabela_prod_oc[[#This Row],[QTD]]/VLOOKUP(Tabela_prod_oc[[#This Row],[PRODUTO]],Tabela_QTD_PCT[],3,0),2), " ", VLOOKUP(Tabela_prod_oc[[#This Row],[PRODUTO]],Tabela_QTD_PCT[],2,0),")"),"")</f>
        <v>(0 PCT)</v>
      </c>
      <c r="H1444" s="1" t="str">
        <f>IFERROR((VLOOKUP(Tabela_prod_oc[[#This Row],[PRODUTO]],Tabela_QTD_PCT[],2,0)),"")</f>
        <v>PCT</v>
      </c>
      <c r="I1444" s="20">
        <f>IFERROR((ROUND(Tabela_prod_oc[[#This Row],[QTD]]/VLOOKUP(Tabela_prod_oc[[#This Row],[PRODUTO]],Tabela_QTD_PCT[],3,0),2)),"0")</f>
        <v>0</v>
      </c>
      <c r="J1444">
        <f>ROUNDUP(Tabela_prod_oc[[#This Row],[QTD DE PCT]],0)</f>
        <v>0</v>
      </c>
    </row>
    <row r="1445" spans="1:10" x14ac:dyDescent="0.3">
      <c r="A1445" s="1" t="s">
        <v>4681</v>
      </c>
      <c r="B1445" s="12">
        <v>0</v>
      </c>
      <c r="C1445" s="1" t="s">
        <v>5785</v>
      </c>
      <c r="D1445" t="s">
        <v>5786</v>
      </c>
      <c r="E1445" t="s">
        <v>4627</v>
      </c>
      <c r="F1445" s="22">
        <v>0</v>
      </c>
      <c r="G1445" t="str">
        <f>IFERROR(_xlfn.CONCAT("(",ROUND(Tabela_prod_oc[[#This Row],[QTD]]/VLOOKUP(Tabela_prod_oc[[#This Row],[PRODUTO]],Tabela_QTD_PCT[],3,0),2), " ", VLOOKUP(Tabela_prod_oc[[#This Row],[PRODUTO]],Tabela_QTD_PCT[],2,0),")"),"")</f>
        <v>(0 PCT)</v>
      </c>
      <c r="H1445" s="1" t="str">
        <f>IFERROR((VLOOKUP(Tabela_prod_oc[[#This Row],[PRODUTO]],Tabela_QTD_PCT[],2,0)),"")</f>
        <v>PCT</v>
      </c>
      <c r="I1445" s="20">
        <f>IFERROR((ROUND(Tabela_prod_oc[[#This Row],[QTD]]/VLOOKUP(Tabela_prod_oc[[#This Row],[PRODUTO]],Tabela_QTD_PCT[],3,0),2)),"0")</f>
        <v>0</v>
      </c>
      <c r="J1445">
        <f>ROUNDUP(Tabela_prod_oc[[#This Row],[QTD DE PCT]],0)</f>
        <v>0</v>
      </c>
    </row>
    <row r="1446" spans="1:10" x14ac:dyDescent="0.3">
      <c r="A1446" s="1" t="s">
        <v>4680</v>
      </c>
      <c r="B1446" s="12">
        <v>0</v>
      </c>
      <c r="C1446" s="1" t="s">
        <v>5035</v>
      </c>
      <c r="D1446" t="s">
        <v>5729</v>
      </c>
      <c r="E1446" t="s">
        <v>4607</v>
      </c>
      <c r="F1446" s="22">
        <v>0</v>
      </c>
      <c r="G1446" t="str">
        <f>IFERROR(_xlfn.CONCAT("(",ROUND(Tabela_prod_oc[[#This Row],[QTD]]/VLOOKUP(Tabela_prod_oc[[#This Row],[PRODUTO]],Tabela_QTD_PCT[],3,0),2), " ", VLOOKUP(Tabela_prod_oc[[#This Row],[PRODUTO]],Tabela_QTD_PCT[],2,0),")"),"")</f>
        <v>(0 PCT)</v>
      </c>
      <c r="H1446" s="1" t="str">
        <f>IFERROR((VLOOKUP(Tabela_prod_oc[[#This Row],[PRODUTO]],Tabela_QTD_PCT[],2,0)),"")</f>
        <v>PCT</v>
      </c>
      <c r="I1446" s="20">
        <f>IFERROR((ROUND(Tabela_prod_oc[[#This Row],[QTD]]/VLOOKUP(Tabela_prod_oc[[#This Row],[PRODUTO]],Tabela_QTD_PCT[],3,0),2)),"0")</f>
        <v>0</v>
      </c>
      <c r="J1446">
        <f>ROUNDUP(Tabela_prod_oc[[#This Row],[QTD DE PCT]],0)</f>
        <v>0</v>
      </c>
    </row>
    <row r="1447" spans="1:10" x14ac:dyDescent="0.3">
      <c r="A1447" s="1" t="s">
        <v>4679</v>
      </c>
      <c r="B1447" s="12">
        <v>0</v>
      </c>
      <c r="C1447" s="1" t="s">
        <v>5769</v>
      </c>
      <c r="D1447" t="s">
        <v>5770</v>
      </c>
      <c r="E1447" t="s">
        <v>4627</v>
      </c>
      <c r="F1447" s="22">
        <v>0</v>
      </c>
      <c r="G1447" t="str">
        <f>IFERROR(_xlfn.CONCAT("(",ROUND(Tabela_prod_oc[[#This Row],[QTD]]/VLOOKUP(Tabela_prod_oc[[#This Row],[PRODUTO]],Tabela_QTD_PCT[],3,0),2), " ", VLOOKUP(Tabela_prod_oc[[#This Row],[PRODUTO]],Tabela_QTD_PCT[],2,0),")"),"")</f>
        <v>(0 PCT)</v>
      </c>
      <c r="H1447" s="1" t="str">
        <f>IFERROR((VLOOKUP(Tabela_prod_oc[[#This Row],[PRODUTO]],Tabela_QTD_PCT[],2,0)),"")</f>
        <v>PCT</v>
      </c>
      <c r="I1447" s="20">
        <f>IFERROR((ROUND(Tabela_prod_oc[[#This Row],[QTD]]/VLOOKUP(Tabela_prod_oc[[#This Row],[PRODUTO]],Tabela_QTD_PCT[],3,0),2)),"0")</f>
        <v>0</v>
      </c>
      <c r="J1447">
        <f>ROUNDUP(Tabela_prod_oc[[#This Row],[QTD DE PCT]],0)</f>
        <v>0</v>
      </c>
    </row>
    <row r="1448" spans="1:10" x14ac:dyDescent="0.3">
      <c r="A1448" s="1" t="s">
        <v>4678</v>
      </c>
      <c r="B1448" s="12">
        <v>0</v>
      </c>
      <c r="C1448" s="1" t="s">
        <v>5035</v>
      </c>
      <c r="D1448" t="s">
        <v>5729</v>
      </c>
      <c r="E1448" t="s">
        <v>4607</v>
      </c>
      <c r="F1448" s="22">
        <v>0</v>
      </c>
      <c r="G1448" t="str">
        <f>IFERROR(_xlfn.CONCAT("(",ROUND(Tabela_prod_oc[[#This Row],[QTD]]/VLOOKUP(Tabela_prod_oc[[#This Row],[PRODUTO]],Tabela_QTD_PCT[],3,0),2), " ", VLOOKUP(Tabela_prod_oc[[#This Row],[PRODUTO]],Tabela_QTD_PCT[],2,0),")"),"")</f>
        <v>(0 PCT)</v>
      </c>
      <c r="H1448" s="1" t="str">
        <f>IFERROR((VLOOKUP(Tabela_prod_oc[[#This Row],[PRODUTO]],Tabela_QTD_PCT[],2,0)),"")</f>
        <v>PCT</v>
      </c>
      <c r="I1448" s="20">
        <f>IFERROR((ROUND(Tabela_prod_oc[[#This Row],[QTD]]/VLOOKUP(Tabela_prod_oc[[#This Row],[PRODUTO]],Tabela_QTD_PCT[],3,0),2)),"0")</f>
        <v>0</v>
      </c>
      <c r="J1448">
        <f>ROUNDUP(Tabela_prod_oc[[#This Row],[QTD DE PCT]],0)</f>
        <v>0</v>
      </c>
    </row>
    <row r="1449" spans="1:10" x14ac:dyDescent="0.3">
      <c r="A1449" s="1" t="s">
        <v>4677</v>
      </c>
      <c r="B1449" s="12">
        <v>0</v>
      </c>
      <c r="C1449" s="1" t="s">
        <v>5032</v>
      </c>
      <c r="D1449" t="s">
        <v>5728</v>
      </c>
      <c r="E1449" t="s">
        <v>4632</v>
      </c>
      <c r="F1449" s="22">
        <v>0</v>
      </c>
      <c r="G1449" t="str">
        <f>IFERROR(_xlfn.CONCAT("(",ROUND(Tabela_prod_oc[[#This Row],[QTD]]/VLOOKUP(Tabela_prod_oc[[#This Row],[PRODUTO]],Tabela_QTD_PCT[],3,0),2), " ", VLOOKUP(Tabela_prod_oc[[#This Row],[PRODUTO]],Tabela_QTD_PCT[],2,0),")"),"")</f>
        <v>(0 PCT)</v>
      </c>
      <c r="H1449" s="1" t="str">
        <f>IFERROR((VLOOKUP(Tabela_prod_oc[[#This Row],[PRODUTO]],Tabela_QTD_PCT[],2,0)),"")</f>
        <v>PCT</v>
      </c>
      <c r="I1449" s="20">
        <f>IFERROR((ROUND(Tabela_prod_oc[[#This Row],[QTD]]/VLOOKUP(Tabela_prod_oc[[#This Row],[PRODUTO]],Tabela_QTD_PCT[],3,0),2)),"0")</f>
        <v>0</v>
      </c>
      <c r="J1449">
        <f>ROUNDUP(Tabela_prod_oc[[#This Row],[QTD DE PCT]],0)</f>
        <v>0</v>
      </c>
    </row>
    <row r="1450" spans="1:10" x14ac:dyDescent="0.3">
      <c r="A1450" s="1" t="s">
        <v>4676</v>
      </c>
      <c r="B1450" s="12">
        <v>0</v>
      </c>
      <c r="C1450" s="1" t="s">
        <v>5746</v>
      </c>
      <c r="D1450" t="s">
        <v>5747</v>
      </c>
      <c r="E1450" t="s">
        <v>4607</v>
      </c>
      <c r="F1450" s="22">
        <v>0</v>
      </c>
      <c r="G1450" t="str">
        <f>IFERROR(_xlfn.CONCAT("(",ROUND(Tabela_prod_oc[[#This Row],[QTD]]/VLOOKUP(Tabela_prod_oc[[#This Row],[PRODUTO]],Tabela_QTD_PCT[],3,0),2), " ", VLOOKUP(Tabela_prod_oc[[#This Row],[PRODUTO]],Tabela_QTD_PCT[],2,0),")"),"")</f>
        <v>(0 PCT)</v>
      </c>
      <c r="H1450" s="1" t="str">
        <f>IFERROR((VLOOKUP(Tabela_prod_oc[[#This Row],[PRODUTO]],Tabela_QTD_PCT[],2,0)),"")</f>
        <v>PCT</v>
      </c>
      <c r="I1450" s="20">
        <f>IFERROR((ROUND(Tabela_prod_oc[[#This Row],[QTD]]/VLOOKUP(Tabela_prod_oc[[#This Row],[PRODUTO]],Tabela_QTD_PCT[],3,0),2)),"0")</f>
        <v>0</v>
      </c>
      <c r="J1450">
        <f>ROUNDUP(Tabela_prod_oc[[#This Row],[QTD DE PCT]],0)</f>
        <v>0</v>
      </c>
    </row>
    <row r="1451" spans="1:10" x14ac:dyDescent="0.3">
      <c r="A1451" s="1" t="s">
        <v>4675</v>
      </c>
      <c r="B1451" s="12">
        <v>0</v>
      </c>
      <c r="C1451" s="1" t="s">
        <v>5025</v>
      </c>
      <c r="D1451" t="s">
        <v>5727</v>
      </c>
      <c r="E1451" t="s">
        <v>4610</v>
      </c>
      <c r="F1451" s="22">
        <v>0</v>
      </c>
      <c r="G1451" t="str">
        <f>IFERROR(_xlfn.CONCAT("(",ROUND(Tabela_prod_oc[[#This Row],[QTD]]/VLOOKUP(Tabela_prod_oc[[#This Row],[PRODUTO]],Tabela_QTD_PCT[],3,0),2), " ", VLOOKUP(Tabela_prod_oc[[#This Row],[PRODUTO]],Tabela_QTD_PCT[],2,0),")"),"")</f>
        <v>(0 PCT)</v>
      </c>
      <c r="H1451" s="1" t="str">
        <f>IFERROR((VLOOKUP(Tabela_prod_oc[[#This Row],[PRODUTO]],Tabela_QTD_PCT[],2,0)),"")</f>
        <v>PCT</v>
      </c>
      <c r="I1451" s="20">
        <f>IFERROR((ROUND(Tabela_prod_oc[[#This Row],[QTD]]/VLOOKUP(Tabela_prod_oc[[#This Row],[PRODUTO]],Tabela_QTD_PCT[],3,0),2)),"0")</f>
        <v>0</v>
      </c>
      <c r="J1451">
        <f>ROUNDUP(Tabela_prod_oc[[#This Row],[QTD DE PCT]],0)</f>
        <v>0</v>
      </c>
    </row>
    <row r="1452" spans="1:10" x14ac:dyDescent="0.3">
      <c r="A1452" s="1" t="s">
        <v>4674</v>
      </c>
      <c r="B1452" s="12">
        <v>0</v>
      </c>
      <c r="C1452" s="1" t="s">
        <v>5034</v>
      </c>
      <c r="D1452" t="s">
        <v>5733</v>
      </c>
      <c r="E1452" t="s">
        <v>4630</v>
      </c>
      <c r="F1452" s="22">
        <v>0</v>
      </c>
      <c r="G1452" t="str">
        <f>IFERROR(_xlfn.CONCAT("(",ROUND(Tabela_prod_oc[[#This Row],[QTD]]/VLOOKUP(Tabela_prod_oc[[#This Row],[PRODUTO]],Tabela_QTD_PCT[],3,0),2), " ", VLOOKUP(Tabela_prod_oc[[#This Row],[PRODUTO]],Tabela_QTD_PCT[],2,0),")"),"")</f>
        <v>(0 PCT)</v>
      </c>
      <c r="H1452" s="1" t="str">
        <f>IFERROR((VLOOKUP(Tabela_prod_oc[[#This Row],[PRODUTO]],Tabela_QTD_PCT[],2,0)),"")</f>
        <v>PCT</v>
      </c>
      <c r="I1452" s="20">
        <f>IFERROR((ROUND(Tabela_prod_oc[[#This Row],[QTD]]/VLOOKUP(Tabela_prod_oc[[#This Row],[PRODUTO]],Tabela_QTD_PCT[],3,0),2)),"0")</f>
        <v>0</v>
      </c>
      <c r="J1452">
        <f>ROUNDUP(Tabela_prod_oc[[#This Row],[QTD DE PCT]],0)</f>
        <v>0</v>
      </c>
    </row>
    <row r="1453" spans="1:10" x14ac:dyDescent="0.3">
      <c r="A1453" s="1" t="s">
        <v>4673</v>
      </c>
      <c r="B1453" s="12">
        <v>0</v>
      </c>
      <c r="C1453" s="1" t="s">
        <v>5032</v>
      </c>
      <c r="D1453" t="s">
        <v>5728</v>
      </c>
      <c r="E1453" t="s">
        <v>4638</v>
      </c>
      <c r="F1453" s="22">
        <v>0</v>
      </c>
      <c r="G1453" t="str">
        <f>IFERROR(_xlfn.CONCAT("(",ROUND(Tabela_prod_oc[[#This Row],[QTD]]/VLOOKUP(Tabela_prod_oc[[#This Row],[PRODUTO]],Tabela_QTD_PCT[],3,0),2), " ", VLOOKUP(Tabela_prod_oc[[#This Row],[PRODUTO]],Tabela_QTD_PCT[],2,0),")"),"")</f>
        <v>(0 PCT)</v>
      </c>
      <c r="H1453" s="1" t="str">
        <f>IFERROR((VLOOKUP(Tabela_prod_oc[[#This Row],[PRODUTO]],Tabela_QTD_PCT[],2,0)),"")</f>
        <v>PCT</v>
      </c>
      <c r="I1453" s="20">
        <f>IFERROR((ROUND(Tabela_prod_oc[[#This Row],[QTD]]/VLOOKUP(Tabela_prod_oc[[#This Row],[PRODUTO]],Tabela_QTD_PCT[],3,0),2)),"0")</f>
        <v>0</v>
      </c>
      <c r="J1453">
        <f>ROUNDUP(Tabela_prod_oc[[#This Row],[QTD DE PCT]],0)</f>
        <v>0</v>
      </c>
    </row>
    <row r="1454" spans="1:10" x14ac:dyDescent="0.3">
      <c r="A1454" s="1" t="s">
        <v>4672</v>
      </c>
      <c r="B1454" s="12">
        <v>0</v>
      </c>
      <c r="C1454" s="1" t="s">
        <v>5712</v>
      </c>
      <c r="D1454" t="s">
        <v>5734</v>
      </c>
      <c r="E1454" t="s">
        <v>4604</v>
      </c>
      <c r="F1454" s="22">
        <v>0</v>
      </c>
      <c r="G1454" t="str">
        <f>IFERROR(_xlfn.CONCAT("(",ROUND(Tabela_prod_oc[[#This Row],[QTD]]/VLOOKUP(Tabela_prod_oc[[#This Row],[PRODUTO]],Tabela_QTD_PCT[],3,0),2), " ", VLOOKUP(Tabela_prod_oc[[#This Row],[PRODUTO]],Tabela_QTD_PCT[],2,0),")"),"")</f>
        <v>(0 PCT)</v>
      </c>
      <c r="H1454" s="1" t="str">
        <f>IFERROR((VLOOKUP(Tabela_prod_oc[[#This Row],[PRODUTO]],Tabela_QTD_PCT[],2,0)),"")</f>
        <v>PCT</v>
      </c>
      <c r="I1454" s="20">
        <f>IFERROR((ROUND(Tabela_prod_oc[[#This Row],[QTD]]/VLOOKUP(Tabela_prod_oc[[#This Row],[PRODUTO]],Tabela_QTD_PCT[],3,0),2)),"0")</f>
        <v>0</v>
      </c>
      <c r="J1454">
        <f>ROUNDUP(Tabela_prod_oc[[#This Row],[QTD DE PCT]],0)</f>
        <v>0</v>
      </c>
    </row>
    <row r="1455" spans="1:10" x14ac:dyDescent="0.3">
      <c r="A1455" s="1" t="s">
        <v>4671</v>
      </c>
      <c r="B1455" s="12">
        <v>0</v>
      </c>
      <c r="C1455" s="1" t="s">
        <v>5773</v>
      </c>
      <c r="D1455" t="s">
        <v>5774</v>
      </c>
      <c r="E1455" t="s">
        <v>4627</v>
      </c>
      <c r="F1455" s="22">
        <v>0</v>
      </c>
      <c r="G1455" t="str">
        <f>IFERROR(_xlfn.CONCAT("(",ROUND(Tabela_prod_oc[[#This Row],[QTD]]/VLOOKUP(Tabela_prod_oc[[#This Row],[PRODUTO]],Tabela_QTD_PCT[],3,0),2), " ", VLOOKUP(Tabela_prod_oc[[#This Row],[PRODUTO]],Tabela_QTD_PCT[],2,0),")"),"")</f>
        <v>(0 PCT)</v>
      </c>
      <c r="H1455" s="1" t="str">
        <f>IFERROR((VLOOKUP(Tabela_prod_oc[[#This Row],[PRODUTO]],Tabela_QTD_PCT[],2,0)),"")</f>
        <v>PCT</v>
      </c>
      <c r="I1455" s="20">
        <f>IFERROR((ROUND(Tabela_prod_oc[[#This Row],[QTD]]/VLOOKUP(Tabela_prod_oc[[#This Row],[PRODUTO]],Tabela_QTD_PCT[],3,0),2)),"0")</f>
        <v>0</v>
      </c>
      <c r="J1455">
        <f>ROUNDUP(Tabela_prod_oc[[#This Row],[QTD DE PCT]],0)</f>
        <v>0</v>
      </c>
    </row>
    <row r="1456" spans="1:10" x14ac:dyDescent="0.3">
      <c r="A1456" s="1" t="s">
        <v>4670</v>
      </c>
      <c r="B1456" s="12">
        <v>0</v>
      </c>
      <c r="C1456" s="1" t="s">
        <v>5783</v>
      </c>
      <c r="D1456" t="s">
        <v>5784</v>
      </c>
      <c r="E1456" t="s">
        <v>4623</v>
      </c>
      <c r="F1456" s="22">
        <v>0</v>
      </c>
      <c r="G1456" t="str">
        <f>IFERROR(_xlfn.CONCAT("(",ROUND(Tabela_prod_oc[[#This Row],[QTD]]/VLOOKUP(Tabela_prod_oc[[#This Row],[PRODUTO]],Tabela_QTD_PCT[],3,0),2), " ", VLOOKUP(Tabela_prod_oc[[#This Row],[PRODUTO]],Tabela_QTD_PCT[],2,0),")"),"")</f>
        <v>(0 PCT)</v>
      </c>
      <c r="H1456" s="1" t="str">
        <f>IFERROR((VLOOKUP(Tabela_prod_oc[[#This Row],[PRODUTO]],Tabela_QTD_PCT[],2,0)),"")</f>
        <v>PCT</v>
      </c>
      <c r="I1456" s="20">
        <f>IFERROR((ROUND(Tabela_prod_oc[[#This Row],[QTD]]/VLOOKUP(Tabela_prod_oc[[#This Row],[PRODUTO]],Tabela_QTD_PCT[],3,0),2)),"0")</f>
        <v>0</v>
      </c>
      <c r="J1456">
        <f>ROUNDUP(Tabela_prod_oc[[#This Row],[QTD DE PCT]],0)</f>
        <v>0</v>
      </c>
    </row>
    <row r="1457" spans="1:10" x14ac:dyDescent="0.3">
      <c r="A1457" s="1" t="s">
        <v>4669</v>
      </c>
      <c r="B1457" s="12">
        <v>0</v>
      </c>
      <c r="C1457" s="1" t="s">
        <v>5746</v>
      </c>
      <c r="D1457" t="s">
        <v>5747</v>
      </c>
      <c r="E1457" t="s">
        <v>4636</v>
      </c>
      <c r="F1457" s="22">
        <v>0</v>
      </c>
      <c r="G1457" t="str">
        <f>IFERROR(_xlfn.CONCAT("(",ROUND(Tabela_prod_oc[[#This Row],[QTD]]/VLOOKUP(Tabela_prod_oc[[#This Row],[PRODUTO]],Tabela_QTD_PCT[],3,0),2), " ", VLOOKUP(Tabela_prod_oc[[#This Row],[PRODUTO]],Tabela_QTD_PCT[],2,0),")"),"")</f>
        <v>(0 PCT)</v>
      </c>
      <c r="H1457" s="1" t="str">
        <f>IFERROR((VLOOKUP(Tabela_prod_oc[[#This Row],[PRODUTO]],Tabela_QTD_PCT[],2,0)),"")</f>
        <v>PCT</v>
      </c>
      <c r="I1457" s="20">
        <f>IFERROR((ROUND(Tabela_prod_oc[[#This Row],[QTD]]/VLOOKUP(Tabela_prod_oc[[#This Row],[PRODUTO]],Tabela_QTD_PCT[],3,0),2)),"0")</f>
        <v>0</v>
      </c>
      <c r="J1457">
        <f>ROUNDUP(Tabela_prod_oc[[#This Row],[QTD DE PCT]],0)</f>
        <v>0</v>
      </c>
    </row>
    <row r="1458" spans="1:10" x14ac:dyDescent="0.3">
      <c r="A1458" s="1" t="s">
        <v>4668</v>
      </c>
      <c r="B1458" s="12">
        <v>0</v>
      </c>
      <c r="C1458" s="1" t="s">
        <v>5032</v>
      </c>
      <c r="D1458" t="s">
        <v>5728</v>
      </c>
      <c r="E1458" t="s">
        <v>4636</v>
      </c>
      <c r="F1458" s="22">
        <v>0</v>
      </c>
      <c r="G1458" t="str">
        <f>IFERROR(_xlfn.CONCAT("(",ROUND(Tabela_prod_oc[[#This Row],[QTD]]/VLOOKUP(Tabela_prod_oc[[#This Row],[PRODUTO]],Tabela_QTD_PCT[],3,0),2), " ", VLOOKUP(Tabela_prod_oc[[#This Row],[PRODUTO]],Tabela_QTD_PCT[],2,0),")"),"")</f>
        <v>(0 PCT)</v>
      </c>
      <c r="H1458" s="1" t="str">
        <f>IFERROR((VLOOKUP(Tabela_prod_oc[[#This Row],[PRODUTO]],Tabela_QTD_PCT[],2,0)),"")</f>
        <v>PCT</v>
      </c>
      <c r="I1458" s="20">
        <f>IFERROR((ROUND(Tabela_prod_oc[[#This Row],[QTD]]/VLOOKUP(Tabela_prod_oc[[#This Row],[PRODUTO]],Tabela_QTD_PCT[],3,0),2)),"0")</f>
        <v>0</v>
      </c>
      <c r="J1458">
        <f>ROUNDUP(Tabela_prod_oc[[#This Row],[QTD DE PCT]],0)</f>
        <v>0</v>
      </c>
    </row>
    <row r="1459" spans="1:10" x14ac:dyDescent="0.3">
      <c r="A1459" s="1" t="s">
        <v>4667</v>
      </c>
      <c r="B1459" s="12">
        <v>0</v>
      </c>
      <c r="C1459" s="1" t="s">
        <v>5783</v>
      </c>
      <c r="D1459" t="s">
        <v>5784</v>
      </c>
      <c r="E1459" t="s">
        <v>4623</v>
      </c>
      <c r="F1459" s="22">
        <v>0</v>
      </c>
      <c r="G1459" t="str">
        <f>IFERROR(_xlfn.CONCAT("(",ROUND(Tabela_prod_oc[[#This Row],[QTD]]/VLOOKUP(Tabela_prod_oc[[#This Row],[PRODUTO]],Tabela_QTD_PCT[],3,0),2), " ", VLOOKUP(Tabela_prod_oc[[#This Row],[PRODUTO]],Tabela_QTD_PCT[],2,0),")"),"")</f>
        <v>(0 PCT)</v>
      </c>
      <c r="H1459" s="1" t="str">
        <f>IFERROR((VLOOKUP(Tabela_prod_oc[[#This Row],[PRODUTO]],Tabela_QTD_PCT[],2,0)),"")</f>
        <v>PCT</v>
      </c>
      <c r="I1459" s="20">
        <f>IFERROR((ROUND(Tabela_prod_oc[[#This Row],[QTD]]/VLOOKUP(Tabela_prod_oc[[#This Row],[PRODUTO]],Tabela_QTD_PCT[],3,0),2)),"0")</f>
        <v>0</v>
      </c>
      <c r="J1459">
        <f>ROUNDUP(Tabela_prod_oc[[#This Row],[QTD DE PCT]],0)</f>
        <v>0</v>
      </c>
    </row>
    <row r="1460" spans="1:10" x14ac:dyDescent="0.3">
      <c r="A1460" s="1" t="s">
        <v>4666</v>
      </c>
      <c r="B1460" s="12">
        <v>0</v>
      </c>
      <c r="C1460" s="1" t="s">
        <v>5032</v>
      </c>
      <c r="D1460" t="s">
        <v>5728</v>
      </c>
      <c r="E1460" t="s">
        <v>4606</v>
      </c>
      <c r="F1460" s="22">
        <v>0</v>
      </c>
      <c r="G1460" t="str">
        <f>IFERROR(_xlfn.CONCAT("(",ROUND(Tabela_prod_oc[[#This Row],[QTD]]/VLOOKUP(Tabela_prod_oc[[#This Row],[PRODUTO]],Tabela_QTD_PCT[],3,0),2), " ", VLOOKUP(Tabela_prod_oc[[#This Row],[PRODUTO]],Tabela_QTD_PCT[],2,0),")"),"")</f>
        <v>(0 PCT)</v>
      </c>
      <c r="H1460" s="1" t="str">
        <f>IFERROR((VLOOKUP(Tabela_prod_oc[[#This Row],[PRODUTO]],Tabela_QTD_PCT[],2,0)),"")</f>
        <v>PCT</v>
      </c>
      <c r="I1460" s="20">
        <f>IFERROR((ROUND(Tabela_prod_oc[[#This Row],[QTD]]/VLOOKUP(Tabela_prod_oc[[#This Row],[PRODUTO]],Tabela_QTD_PCT[],3,0),2)),"0")</f>
        <v>0</v>
      </c>
      <c r="J1460">
        <f>ROUNDUP(Tabela_prod_oc[[#This Row],[QTD DE PCT]],0)</f>
        <v>0</v>
      </c>
    </row>
    <row r="1461" spans="1:10" x14ac:dyDescent="0.3">
      <c r="A1461" s="1" t="s">
        <v>4665</v>
      </c>
      <c r="B1461" s="12">
        <v>0</v>
      </c>
      <c r="C1461" s="1" t="s">
        <v>5773</v>
      </c>
      <c r="D1461" t="s">
        <v>5774</v>
      </c>
      <c r="E1461" t="s">
        <v>4630</v>
      </c>
      <c r="F1461" s="22">
        <v>0</v>
      </c>
      <c r="G1461" t="str">
        <f>IFERROR(_xlfn.CONCAT("(",ROUND(Tabela_prod_oc[[#This Row],[QTD]]/VLOOKUP(Tabela_prod_oc[[#This Row],[PRODUTO]],Tabela_QTD_PCT[],3,0),2), " ", VLOOKUP(Tabela_prod_oc[[#This Row],[PRODUTO]],Tabela_QTD_PCT[],2,0),")"),"")</f>
        <v>(0 PCT)</v>
      </c>
      <c r="H1461" s="1" t="str">
        <f>IFERROR((VLOOKUP(Tabela_prod_oc[[#This Row],[PRODUTO]],Tabela_QTD_PCT[],2,0)),"")</f>
        <v>PCT</v>
      </c>
      <c r="I1461" s="20">
        <f>IFERROR((ROUND(Tabela_prod_oc[[#This Row],[QTD]]/VLOOKUP(Tabela_prod_oc[[#This Row],[PRODUTO]],Tabela_QTD_PCT[],3,0),2)),"0")</f>
        <v>0</v>
      </c>
      <c r="J1461">
        <f>ROUNDUP(Tabela_prod_oc[[#This Row],[QTD DE PCT]],0)</f>
        <v>0</v>
      </c>
    </row>
    <row r="1462" spans="1:10" x14ac:dyDescent="0.3">
      <c r="A1462" s="1" t="s">
        <v>4664</v>
      </c>
      <c r="B1462" s="12">
        <v>0</v>
      </c>
      <c r="C1462" s="1" t="s">
        <v>5032</v>
      </c>
      <c r="D1462" t="s">
        <v>5728</v>
      </c>
      <c r="E1462" t="s">
        <v>4636</v>
      </c>
      <c r="F1462" s="22">
        <v>0</v>
      </c>
      <c r="G1462" t="str">
        <f>IFERROR(_xlfn.CONCAT("(",ROUND(Tabela_prod_oc[[#This Row],[QTD]]/VLOOKUP(Tabela_prod_oc[[#This Row],[PRODUTO]],Tabela_QTD_PCT[],3,0),2), " ", VLOOKUP(Tabela_prod_oc[[#This Row],[PRODUTO]],Tabela_QTD_PCT[],2,0),")"),"")</f>
        <v>(0 PCT)</v>
      </c>
      <c r="H1462" s="1" t="str">
        <f>IFERROR((VLOOKUP(Tabela_prod_oc[[#This Row],[PRODUTO]],Tabela_QTD_PCT[],2,0)),"")</f>
        <v>PCT</v>
      </c>
      <c r="I1462" s="20">
        <f>IFERROR((ROUND(Tabela_prod_oc[[#This Row],[QTD]]/VLOOKUP(Tabela_prod_oc[[#This Row],[PRODUTO]],Tabela_QTD_PCT[],3,0),2)),"0")</f>
        <v>0</v>
      </c>
      <c r="J1462">
        <f>ROUNDUP(Tabela_prod_oc[[#This Row],[QTD DE PCT]],0)</f>
        <v>0</v>
      </c>
    </row>
    <row r="1463" spans="1:10" x14ac:dyDescent="0.3">
      <c r="A1463" s="1" t="s">
        <v>4663</v>
      </c>
      <c r="B1463" s="12">
        <v>0</v>
      </c>
      <c r="C1463" s="1" t="s">
        <v>5717</v>
      </c>
      <c r="D1463" t="s">
        <v>5739</v>
      </c>
      <c r="E1463" t="s">
        <v>4607</v>
      </c>
      <c r="F1463" s="22">
        <v>0</v>
      </c>
      <c r="G1463" t="str">
        <f>IFERROR(_xlfn.CONCAT("(",ROUND(Tabela_prod_oc[[#This Row],[QTD]]/VLOOKUP(Tabela_prod_oc[[#This Row],[PRODUTO]],Tabela_QTD_PCT[],3,0),2), " ", VLOOKUP(Tabela_prod_oc[[#This Row],[PRODUTO]],Tabela_QTD_PCT[],2,0),")"),"")</f>
        <v>(0 CX)</v>
      </c>
      <c r="H1463" s="1" t="str">
        <f>IFERROR((VLOOKUP(Tabela_prod_oc[[#This Row],[PRODUTO]],Tabela_QTD_PCT[],2,0)),"")</f>
        <v>CX</v>
      </c>
      <c r="I1463" s="20">
        <f>IFERROR((ROUND(Tabela_prod_oc[[#This Row],[QTD]]/VLOOKUP(Tabela_prod_oc[[#This Row],[PRODUTO]],Tabela_QTD_PCT[],3,0),2)),"0")</f>
        <v>0</v>
      </c>
      <c r="J1463">
        <f>ROUNDUP(Tabela_prod_oc[[#This Row],[QTD DE PCT]],0)</f>
        <v>0</v>
      </c>
    </row>
    <row r="1464" spans="1:10" x14ac:dyDescent="0.3">
      <c r="A1464" s="1" t="s">
        <v>4662</v>
      </c>
      <c r="B1464" s="12">
        <v>0</v>
      </c>
      <c r="C1464" s="1" t="s">
        <v>5769</v>
      </c>
      <c r="D1464" t="s">
        <v>5770</v>
      </c>
      <c r="E1464" t="s">
        <v>4624</v>
      </c>
      <c r="F1464" s="22">
        <v>0</v>
      </c>
      <c r="G1464" t="str">
        <f>IFERROR(_xlfn.CONCAT("(",ROUND(Tabela_prod_oc[[#This Row],[QTD]]/VLOOKUP(Tabela_prod_oc[[#This Row],[PRODUTO]],Tabela_QTD_PCT[],3,0),2), " ", VLOOKUP(Tabela_prod_oc[[#This Row],[PRODUTO]],Tabela_QTD_PCT[],2,0),")"),"")</f>
        <v>(0 PCT)</v>
      </c>
      <c r="H1464" s="1" t="str">
        <f>IFERROR((VLOOKUP(Tabela_prod_oc[[#This Row],[PRODUTO]],Tabela_QTD_PCT[],2,0)),"")</f>
        <v>PCT</v>
      </c>
      <c r="I1464" s="20">
        <f>IFERROR((ROUND(Tabela_prod_oc[[#This Row],[QTD]]/VLOOKUP(Tabela_prod_oc[[#This Row],[PRODUTO]],Tabela_QTD_PCT[],3,0),2)),"0")</f>
        <v>0</v>
      </c>
      <c r="J1464">
        <f>ROUNDUP(Tabela_prod_oc[[#This Row],[QTD DE PCT]],0)</f>
        <v>0</v>
      </c>
    </row>
    <row r="1465" spans="1:10" x14ac:dyDescent="0.3">
      <c r="A1465" s="1" t="s">
        <v>4661</v>
      </c>
      <c r="B1465" s="12">
        <v>0</v>
      </c>
      <c r="C1465" s="1" t="s">
        <v>5713</v>
      </c>
      <c r="D1465" t="s">
        <v>5735</v>
      </c>
      <c r="E1465" t="s">
        <v>4624</v>
      </c>
      <c r="F1465" s="22">
        <v>0</v>
      </c>
      <c r="G1465" t="str">
        <f>IFERROR(_xlfn.CONCAT("(",ROUND(Tabela_prod_oc[[#This Row],[QTD]]/VLOOKUP(Tabela_prod_oc[[#This Row],[PRODUTO]],Tabela_QTD_PCT[],3,0),2), " ", VLOOKUP(Tabela_prod_oc[[#This Row],[PRODUTO]],Tabela_QTD_PCT[],2,0),")"),"")</f>
        <v>(0 PCT)</v>
      </c>
      <c r="H1465" s="1" t="str">
        <f>IFERROR((VLOOKUP(Tabela_prod_oc[[#This Row],[PRODUTO]],Tabela_QTD_PCT[],2,0)),"")</f>
        <v>PCT</v>
      </c>
      <c r="I1465" s="20">
        <f>IFERROR((ROUND(Tabela_prod_oc[[#This Row],[QTD]]/VLOOKUP(Tabela_prod_oc[[#This Row],[PRODUTO]],Tabela_QTD_PCT[],3,0),2)),"0")</f>
        <v>0</v>
      </c>
      <c r="J1465">
        <f>ROUNDUP(Tabela_prod_oc[[#This Row],[QTD DE PCT]],0)</f>
        <v>0</v>
      </c>
    </row>
    <row r="1466" spans="1:10" x14ac:dyDescent="0.3">
      <c r="A1466" s="1" t="s">
        <v>4660</v>
      </c>
      <c r="B1466" s="12">
        <v>0</v>
      </c>
      <c r="C1466" s="1" t="s">
        <v>5781</v>
      </c>
      <c r="D1466" t="s">
        <v>5782</v>
      </c>
      <c r="E1466" t="s">
        <v>4607</v>
      </c>
      <c r="F1466" s="22">
        <v>0</v>
      </c>
      <c r="G1466" t="str">
        <f>IFERROR(_xlfn.CONCAT("(",ROUND(Tabela_prod_oc[[#This Row],[QTD]]/VLOOKUP(Tabela_prod_oc[[#This Row],[PRODUTO]],Tabela_QTD_PCT[],3,0),2), " ", VLOOKUP(Tabela_prod_oc[[#This Row],[PRODUTO]],Tabela_QTD_PCT[],2,0),")"),"")</f>
        <v>(0 PCT)</v>
      </c>
      <c r="H1466" s="1" t="str">
        <f>IFERROR((VLOOKUP(Tabela_prod_oc[[#This Row],[PRODUTO]],Tabela_QTD_PCT[],2,0)),"")</f>
        <v>PCT</v>
      </c>
      <c r="I1466" s="20">
        <f>IFERROR((ROUND(Tabela_prod_oc[[#This Row],[QTD]]/VLOOKUP(Tabela_prod_oc[[#This Row],[PRODUTO]],Tabela_QTD_PCT[],3,0),2)),"0")</f>
        <v>0</v>
      </c>
      <c r="J1466">
        <f>ROUNDUP(Tabela_prod_oc[[#This Row],[QTD DE PCT]],0)</f>
        <v>0</v>
      </c>
    </row>
    <row r="1467" spans="1:10" x14ac:dyDescent="0.3">
      <c r="A1467" s="1" t="s">
        <v>4659</v>
      </c>
      <c r="B1467" s="12">
        <v>0</v>
      </c>
      <c r="C1467" s="1" t="s">
        <v>5028</v>
      </c>
      <c r="D1467" t="s">
        <v>5726</v>
      </c>
      <c r="E1467" t="s">
        <v>4607</v>
      </c>
      <c r="F1467" s="22">
        <v>0</v>
      </c>
      <c r="G1467" t="str">
        <f>IFERROR(_xlfn.CONCAT("(",ROUND(Tabela_prod_oc[[#This Row],[QTD]]/VLOOKUP(Tabela_prod_oc[[#This Row],[PRODUTO]],Tabela_QTD_PCT[],3,0),2), " ", VLOOKUP(Tabela_prod_oc[[#This Row],[PRODUTO]],Tabela_QTD_PCT[],2,0),")"),"")</f>
        <v>(0 PCT)</v>
      </c>
      <c r="H1467" s="1" t="str">
        <f>IFERROR((VLOOKUP(Tabela_prod_oc[[#This Row],[PRODUTO]],Tabela_QTD_PCT[],2,0)),"")</f>
        <v>PCT</v>
      </c>
      <c r="I1467" s="20">
        <f>IFERROR((ROUND(Tabela_prod_oc[[#This Row],[QTD]]/VLOOKUP(Tabela_prod_oc[[#This Row],[PRODUTO]],Tabela_QTD_PCT[],3,0),2)),"0")</f>
        <v>0</v>
      </c>
      <c r="J1467">
        <f>ROUNDUP(Tabela_prod_oc[[#This Row],[QTD DE PCT]],0)</f>
        <v>0</v>
      </c>
    </row>
    <row r="1468" spans="1:10" x14ac:dyDescent="0.3">
      <c r="A1468" s="1" t="s">
        <v>4658</v>
      </c>
      <c r="B1468" s="12">
        <v>0</v>
      </c>
      <c r="C1468" s="1" t="s">
        <v>5032</v>
      </c>
      <c r="D1468" t="s">
        <v>5728</v>
      </c>
      <c r="E1468" t="s">
        <v>4609</v>
      </c>
      <c r="F1468" s="22">
        <v>0</v>
      </c>
      <c r="G1468" t="str">
        <f>IFERROR(_xlfn.CONCAT("(",ROUND(Tabela_prod_oc[[#This Row],[QTD]]/VLOOKUP(Tabela_prod_oc[[#This Row],[PRODUTO]],Tabela_QTD_PCT[],3,0),2), " ", VLOOKUP(Tabela_prod_oc[[#This Row],[PRODUTO]],Tabela_QTD_PCT[],2,0),")"),"")</f>
        <v>(0 PCT)</v>
      </c>
      <c r="H1468" s="1" t="str">
        <f>IFERROR((VLOOKUP(Tabela_prod_oc[[#This Row],[PRODUTO]],Tabela_QTD_PCT[],2,0)),"")</f>
        <v>PCT</v>
      </c>
      <c r="I1468" s="20">
        <f>IFERROR((ROUND(Tabela_prod_oc[[#This Row],[QTD]]/VLOOKUP(Tabela_prod_oc[[#This Row],[PRODUTO]],Tabela_QTD_PCT[],3,0),2)),"0")</f>
        <v>0</v>
      </c>
      <c r="J1468">
        <f>ROUNDUP(Tabela_prod_oc[[#This Row],[QTD DE PCT]],0)</f>
        <v>0</v>
      </c>
    </row>
    <row r="1469" spans="1:10" x14ac:dyDescent="0.3">
      <c r="A1469" s="1" t="s">
        <v>4657</v>
      </c>
      <c r="B1469" s="12">
        <v>0</v>
      </c>
      <c r="C1469" s="1" t="s">
        <v>5032</v>
      </c>
      <c r="D1469" t="s">
        <v>5728</v>
      </c>
      <c r="E1469" t="s">
        <v>4609</v>
      </c>
      <c r="F1469" s="22">
        <v>0</v>
      </c>
      <c r="G1469" t="str">
        <f>IFERROR(_xlfn.CONCAT("(",ROUND(Tabela_prod_oc[[#This Row],[QTD]]/VLOOKUP(Tabela_prod_oc[[#This Row],[PRODUTO]],Tabela_QTD_PCT[],3,0),2), " ", VLOOKUP(Tabela_prod_oc[[#This Row],[PRODUTO]],Tabela_QTD_PCT[],2,0),")"),"")</f>
        <v>(0 PCT)</v>
      </c>
      <c r="H1469" s="1" t="str">
        <f>IFERROR((VLOOKUP(Tabela_prod_oc[[#This Row],[PRODUTO]],Tabela_QTD_PCT[],2,0)),"")</f>
        <v>PCT</v>
      </c>
      <c r="I1469" s="20">
        <f>IFERROR((ROUND(Tabela_prod_oc[[#This Row],[QTD]]/VLOOKUP(Tabela_prod_oc[[#This Row],[PRODUTO]],Tabela_QTD_PCT[],3,0),2)),"0")</f>
        <v>0</v>
      </c>
      <c r="J1469">
        <f>ROUNDUP(Tabela_prod_oc[[#This Row],[QTD DE PCT]],0)</f>
        <v>0</v>
      </c>
    </row>
    <row r="1470" spans="1:10" x14ac:dyDescent="0.3">
      <c r="A1470" s="1" t="s">
        <v>4656</v>
      </c>
      <c r="B1470" s="12">
        <v>0</v>
      </c>
      <c r="C1470" s="1" t="s">
        <v>5028</v>
      </c>
      <c r="D1470" t="s">
        <v>5726</v>
      </c>
      <c r="E1470" t="s">
        <v>4624</v>
      </c>
      <c r="F1470" s="22">
        <v>0</v>
      </c>
      <c r="G1470" t="str">
        <f>IFERROR(_xlfn.CONCAT("(",ROUND(Tabela_prod_oc[[#This Row],[QTD]]/VLOOKUP(Tabela_prod_oc[[#This Row],[PRODUTO]],Tabela_QTD_PCT[],3,0),2), " ", VLOOKUP(Tabela_prod_oc[[#This Row],[PRODUTO]],Tabela_QTD_PCT[],2,0),")"),"")</f>
        <v>(0 PCT)</v>
      </c>
      <c r="H1470" s="1" t="str">
        <f>IFERROR((VLOOKUP(Tabela_prod_oc[[#This Row],[PRODUTO]],Tabela_QTD_PCT[],2,0)),"")</f>
        <v>PCT</v>
      </c>
      <c r="I1470" s="20">
        <f>IFERROR((ROUND(Tabela_prod_oc[[#This Row],[QTD]]/VLOOKUP(Tabela_prod_oc[[#This Row],[PRODUTO]],Tabela_QTD_PCT[],3,0),2)),"0")</f>
        <v>0</v>
      </c>
      <c r="J1470">
        <f>ROUNDUP(Tabela_prod_oc[[#This Row],[QTD DE PCT]],0)</f>
        <v>0</v>
      </c>
    </row>
    <row r="1471" spans="1:10" x14ac:dyDescent="0.3">
      <c r="A1471" s="1" t="s">
        <v>4655</v>
      </c>
      <c r="B1471" s="12">
        <v>0</v>
      </c>
      <c r="C1471" s="1" t="s">
        <v>5716</v>
      </c>
      <c r="D1471" t="s">
        <v>5738</v>
      </c>
      <c r="E1471" t="s">
        <v>4607</v>
      </c>
      <c r="F1471" s="22">
        <v>0</v>
      </c>
      <c r="G1471" t="str">
        <f>IFERROR(_xlfn.CONCAT("(",ROUND(Tabela_prod_oc[[#This Row],[QTD]]/VLOOKUP(Tabela_prod_oc[[#This Row],[PRODUTO]],Tabela_QTD_PCT[],3,0),2), " ", VLOOKUP(Tabela_prod_oc[[#This Row],[PRODUTO]],Tabela_QTD_PCT[],2,0),")"),"")</f>
        <v>(0 CX)</v>
      </c>
      <c r="H1471" s="1" t="str">
        <f>IFERROR((VLOOKUP(Tabela_prod_oc[[#This Row],[PRODUTO]],Tabela_QTD_PCT[],2,0)),"")</f>
        <v>CX</v>
      </c>
      <c r="I1471" s="20">
        <f>IFERROR((ROUND(Tabela_prod_oc[[#This Row],[QTD]]/VLOOKUP(Tabela_prod_oc[[#This Row],[PRODUTO]],Tabela_QTD_PCT[],3,0),2)),"0")</f>
        <v>0</v>
      </c>
      <c r="J1471">
        <f>ROUNDUP(Tabela_prod_oc[[#This Row],[QTD DE PCT]],0)</f>
        <v>0</v>
      </c>
    </row>
    <row r="1472" spans="1:10" x14ac:dyDescent="0.3">
      <c r="A1472" s="1" t="s">
        <v>4654</v>
      </c>
      <c r="B1472" s="12">
        <v>0</v>
      </c>
      <c r="C1472" s="1" t="s">
        <v>5032</v>
      </c>
      <c r="D1472" t="s">
        <v>5728</v>
      </c>
      <c r="E1472" t="s">
        <v>4609</v>
      </c>
      <c r="F1472" s="22">
        <v>0</v>
      </c>
      <c r="G1472" t="str">
        <f>IFERROR(_xlfn.CONCAT("(",ROUND(Tabela_prod_oc[[#This Row],[QTD]]/VLOOKUP(Tabela_prod_oc[[#This Row],[PRODUTO]],Tabela_QTD_PCT[],3,0),2), " ", VLOOKUP(Tabela_prod_oc[[#This Row],[PRODUTO]],Tabela_QTD_PCT[],2,0),")"),"")</f>
        <v>(0 PCT)</v>
      </c>
      <c r="H1472" s="1" t="str">
        <f>IFERROR((VLOOKUP(Tabela_prod_oc[[#This Row],[PRODUTO]],Tabela_QTD_PCT[],2,0)),"")</f>
        <v>PCT</v>
      </c>
      <c r="I1472" s="20">
        <f>IFERROR((ROUND(Tabela_prod_oc[[#This Row],[QTD]]/VLOOKUP(Tabela_prod_oc[[#This Row],[PRODUTO]],Tabela_QTD_PCT[],3,0),2)),"0")</f>
        <v>0</v>
      </c>
      <c r="J1472">
        <f>ROUNDUP(Tabela_prod_oc[[#This Row],[QTD DE PCT]],0)</f>
        <v>0</v>
      </c>
    </row>
    <row r="1473" spans="1:10" x14ac:dyDescent="0.3">
      <c r="A1473" s="1" t="s">
        <v>4653</v>
      </c>
      <c r="B1473" s="12">
        <v>0</v>
      </c>
      <c r="C1473" s="1" t="s">
        <v>5032</v>
      </c>
      <c r="D1473" t="s">
        <v>5728</v>
      </c>
      <c r="E1473" t="s">
        <v>4609</v>
      </c>
      <c r="F1473" s="22">
        <v>0</v>
      </c>
      <c r="G1473" t="str">
        <f>IFERROR(_xlfn.CONCAT("(",ROUND(Tabela_prod_oc[[#This Row],[QTD]]/VLOOKUP(Tabela_prod_oc[[#This Row],[PRODUTO]],Tabela_QTD_PCT[],3,0),2), " ", VLOOKUP(Tabela_prod_oc[[#This Row],[PRODUTO]],Tabela_QTD_PCT[],2,0),")"),"")</f>
        <v>(0 PCT)</v>
      </c>
      <c r="H1473" s="1" t="str">
        <f>IFERROR((VLOOKUP(Tabela_prod_oc[[#This Row],[PRODUTO]],Tabela_QTD_PCT[],2,0)),"")</f>
        <v>PCT</v>
      </c>
      <c r="I1473" s="20">
        <f>IFERROR((ROUND(Tabela_prod_oc[[#This Row],[QTD]]/VLOOKUP(Tabela_prod_oc[[#This Row],[PRODUTO]],Tabela_QTD_PCT[],3,0),2)),"0")</f>
        <v>0</v>
      </c>
      <c r="J1473">
        <f>ROUNDUP(Tabela_prod_oc[[#This Row],[QTD DE PCT]],0)</f>
        <v>0</v>
      </c>
    </row>
    <row r="1474" spans="1:10" x14ac:dyDescent="0.3">
      <c r="A1474" s="1" t="s">
        <v>4652</v>
      </c>
      <c r="B1474" s="12">
        <v>0</v>
      </c>
      <c r="C1474" s="1" t="s">
        <v>5028</v>
      </c>
      <c r="D1474" t="s">
        <v>5726</v>
      </c>
      <c r="E1474" t="s">
        <v>4615</v>
      </c>
      <c r="F1474" s="22">
        <v>0</v>
      </c>
      <c r="G1474" t="str">
        <f>IFERROR(_xlfn.CONCAT("(",ROUND(Tabela_prod_oc[[#This Row],[QTD]]/VLOOKUP(Tabela_prod_oc[[#This Row],[PRODUTO]],Tabela_QTD_PCT[],3,0),2), " ", VLOOKUP(Tabela_prod_oc[[#This Row],[PRODUTO]],Tabela_QTD_PCT[],2,0),")"),"")</f>
        <v>(0 PCT)</v>
      </c>
      <c r="H1474" s="1" t="str">
        <f>IFERROR((VLOOKUP(Tabela_prod_oc[[#This Row],[PRODUTO]],Tabela_QTD_PCT[],2,0)),"")</f>
        <v>PCT</v>
      </c>
      <c r="I1474" s="20">
        <f>IFERROR((ROUND(Tabela_prod_oc[[#This Row],[QTD]]/VLOOKUP(Tabela_prod_oc[[#This Row],[PRODUTO]],Tabela_QTD_PCT[],3,0),2)),"0")</f>
        <v>0</v>
      </c>
      <c r="J1474">
        <f>ROUNDUP(Tabela_prod_oc[[#This Row],[QTD DE PCT]],0)</f>
        <v>0</v>
      </c>
    </row>
    <row r="1475" spans="1:10" x14ac:dyDescent="0.3">
      <c r="A1475" s="1" t="s">
        <v>4651</v>
      </c>
      <c r="B1475" s="12">
        <v>0</v>
      </c>
      <c r="C1475" s="1" t="s">
        <v>5032</v>
      </c>
      <c r="D1475" t="s">
        <v>5728</v>
      </c>
      <c r="E1475" t="s">
        <v>4609</v>
      </c>
      <c r="F1475" s="22">
        <v>0</v>
      </c>
      <c r="G1475" t="str">
        <f>IFERROR(_xlfn.CONCAT("(",ROUND(Tabela_prod_oc[[#This Row],[QTD]]/VLOOKUP(Tabela_prod_oc[[#This Row],[PRODUTO]],Tabela_QTD_PCT[],3,0),2), " ", VLOOKUP(Tabela_prod_oc[[#This Row],[PRODUTO]],Tabela_QTD_PCT[],2,0),")"),"")</f>
        <v>(0 PCT)</v>
      </c>
      <c r="H1475" s="1" t="str">
        <f>IFERROR((VLOOKUP(Tabela_prod_oc[[#This Row],[PRODUTO]],Tabela_QTD_PCT[],2,0)),"")</f>
        <v>PCT</v>
      </c>
      <c r="I1475" s="20">
        <f>IFERROR((ROUND(Tabela_prod_oc[[#This Row],[QTD]]/VLOOKUP(Tabela_prod_oc[[#This Row],[PRODUTO]],Tabela_QTD_PCT[],3,0),2)),"0")</f>
        <v>0</v>
      </c>
      <c r="J1475">
        <f>ROUNDUP(Tabela_prod_oc[[#This Row],[QTD DE PCT]],0)</f>
        <v>0</v>
      </c>
    </row>
    <row r="1476" spans="1:10" x14ac:dyDescent="0.3">
      <c r="A1476" s="1" t="s">
        <v>4650</v>
      </c>
      <c r="B1476" s="12">
        <v>0</v>
      </c>
      <c r="C1476" s="1" t="s">
        <v>5712</v>
      </c>
      <c r="D1476" t="s">
        <v>5734</v>
      </c>
      <c r="E1476" t="s">
        <v>4609</v>
      </c>
      <c r="F1476" s="22">
        <v>0</v>
      </c>
      <c r="G1476" t="str">
        <f>IFERROR(_xlfn.CONCAT("(",ROUND(Tabela_prod_oc[[#This Row],[QTD]]/VLOOKUP(Tabela_prod_oc[[#This Row],[PRODUTO]],Tabela_QTD_PCT[],3,0),2), " ", VLOOKUP(Tabela_prod_oc[[#This Row],[PRODUTO]],Tabela_QTD_PCT[],2,0),")"),"")</f>
        <v>(0 PCT)</v>
      </c>
      <c r="H1476" s="1" t="str">
        <f>IFERROR((VLOOKUP(Tabela_prod_oc[[#This Row],[PRODUTO]],Tabela_QTD_PCT[],2,0)),"")</f>
        <v>PCT</v>
      </c>
      <c r="I1476" s="20">
        <f>IFERROR((ROUND(Tabela_prod_oc[[#This Row],[QTD]]/VLOOKUP(Tabela_prod_oc[[#This Row],[PRODUTO]],Tabela_QTD_PCT[],3,0),2)),"0")</f>
        <v>0</v>
      </c>
      <c r="J1476">
        <f>ROUNDUP(Tabela_prod_oc[[#This Row],[QTD DE PCT]],0)</f>
        <v>0</v>
      </c>
    </row>
    <row r="1477" spans="1:10" x14ac:dyDescent="0.3">
      <c r="A1477" s="1" t="s">
        <v>4649</v>
      </c>
      <c r="B1477" s="12">
        <v>0</v>
      </c>
      <c r="C1477" s="1" t="s">
        <v>5744</v>
      </c>
      <c r="D1477" t="s">
        <v>5745</v>
      </c>
      <c r="E1477" t="s">
        <v>4619</v>
      </c>
      <c r="F1477" s="22">
        <v>0</v>
      </c>
      <c r="G1477" t="str">
        <f>IFERROR(_xlfn.CONCAT("(",ROUND(Tabela_prod_oc[[#This Row],[QTD]]/VLOOKUP(Tabela_prod_oc[[#This Row],[PRODUTO]],Tabela_QTD_PCT[],3,0),2), " ", VLOOKUP(Tabela_prod_oc[[#This Row],[PRODUTO]],Tabela_QTD_PCT[],2,0),")"),"")</f>
        <v>(0 PCT)</v>
      </c>
      <c r="H1477" s="1" t="str">
        <f>IFERROR((VLOOKUP(Tabela_prod_oc[[#This Row],[PRODUTO]],Tabela_QTD_PCT[],2,0)),"")</f>
        <v>PCT</v>
      </c>
      <c r="I1477" s="20">
        <f>IFERROR((ROUND(Tabela_prod_oc[[#This Row],[QTD]]/VLOOKUP(Tabela_prod_oc[[#This Row],[PRODUTO]],Tabela_QTD_PCT[],3,0),2)),"0")</f>
        <v>0</v>
      </c>
      <c r="J1477">
        <f>ROUNDUP(Tabela_prod_oc[[#This Row],[QTD DE PCT]],0)</f>
        <v>0</v>
      </c>
    </row>
    <row r="1478" spans="1:10" x14ac:dyDescent="0.3">
      <c r="A1478" s="1" t="s">
        <v>4648</v>
      </c>
      <c r="B1478" s="12">
        <v>0</v>
      </c>
      <c r="C1478" s="1" t="s">
        <v>5761</v>
      </c>
      <c r="D1478" t="s">
        <v>5762</v>
      </c>
      <c r="E1478" t="s">
        <v>4607</v>
      </c>
      <c r="F1478" s="22">
        <v>0</v>
      </c>
      <c r="G1478" t="str">
        <f>IFERROR(_xlfn.CONCAT("(",ROUND(Tabela_prod_oc[[#This Row],[QTD]]/VLOOKUP(Tabela_prod_oc[[#This Row],[PRODUTO]],Tabela_QTD_PCT[],3,0),2), " ", VLOOKUP(Tabela_prod_oc[[#This Row],[PRODUTO]],Tabela_QTD_PCT[],2,0),")"),"")</f>
        <v>(0 PCT)</v>
      </c>
      <c r="H1478" s="1" t="str">
        <f>IFERROR((VLOOKUP(Tabela_prod_oc[[#This Row],[PRODUTO]],Tabela_QTD_PCT[],2,0)),"")</f>
        <v>PCT</v>
      </c>
      <c r="I1478" s="20">
        <f>IFERROR((ROUND(Tabela_prod_oc[[#This Row],[QTD]]/VLOOKUP(Tabela_prod_oc[[#This Row],[PRODUTO]],Tabela_QTD_PCT[],3,0),2)),"0")</f>
        <v>0</v>
      </c>
      <c r="J1478">
        <f>ROUNDUP(Tabela_prod_oc[[#This Row],[QTD DE PCT]],0)</f>
        <v>0</v>
      </c>
    </row>
    <row r="1479" spans="1:10" x14ac:dyDescent="0.3">
      <c r="A1479" s="1" t="s">
        <v>4647</v>
      </c>
      <c r="B1479" s="12">
        <v>0</v>
      </c>
      <c r="C1479" s="1" t="s">
        <v>5748</v>
      </c>
      <c r="D1479" t="s">
        <v>5749</v>
      </c>
      <c r="E1479" t="s">
        <v>4627</v>
      </c>
      <c r="F1479" s="22">
        <v>0</v>
      </c>
      <c r="G1479" t="str">
        <f>IFERROR(_xlfn.CONCAT("(",ROUND(Tabela_prod_oc[[#This Row],[QTD]]/VLOOKUP(Tabela_prod_oc[[#This Row],[PRODUTO]],Tabela_QTD_PCT[],3,0),2), " ", VLOOKUP(Tabela_prod_oc[[#This Row],[PRODUTO]],Tabela_QTD_PCT[],2,0),")"),"")</f>
        <v>(0 PCT)</v>
      </c>
      <c r="H1479" s="1" t="str">
        <f>IFERROR((VLOOKUP(Tabela_prod_oc[[#This Row],[PRODUTO]],Tabela_QTD_PCT[],2,0)),"")</f>
        <v>PCT</v>
      </c>
      <c r="I1479" s="20">
        <f>IFERROR((ROUND(Tabela_prod_oc[[#This Row],[QTD]]/VLOOKUP(Tabela_prod_oc[[#This Row],[PRODUTO]],Tabela_QTD_PCT[],3,0),2)),"0")</f>
        <v>0</v>
      </c>
      <c r="J1479">
        <f>ROUNDUP(Tabela_prod_oc[[#This Row],[QTD DE PCT]],0)</f>
        <v>0</v>
      </c>
    </row>
    <row r="1480" spans="1:10" x14ac:dyDescent="0.3">
      <c r="A1480" s="1" t="s">
        <v>4646</v>
      </c>
      <c r="B1480" s="12">
        <v>0</v>
      </c>
      <c r="C1480" s="1" t="s">
        <v>5748</v>
      </c>
      <c r="D1480" t="s">
        <v>5749</v>
      </c>
      <c r="E1480" t="s">
        <v>4627</v>
      </c>
      <c r="F1480" s="22">
        <v>0</v>
      </c>
      <c r="G1480" t="str">
        <f>IFERROR(_xlfn.CONCAT("(",ROUND(Tabela_prod_oc[[#This Row],[QTD]]/VLOOKUP(Tabela_prod_oc[[#This Row],[PRODUTO]],Tabela_QTD_PCT[],3,0),2), " ", VLOOKUP(Tabela_prod_oc[[#This Row],[PRODUTO]],Tabela_QTD_PCT[],2,0),")"),"")</f>
        <v>(0 PCT)</v>
      </c>
      <c r="H1480" s="1" t="str">
        <f>IFERROR((VLOOKUP(Tabela_prod_oc[[#This Row],[PRODUTO]],Tabela_QTD_PCT[],2,0)),"")</f>
        <v>PCT</v>
      </c>
      <c r="I1480" s="20">
        <f>IFERROR((ROUND(Tabela_prod_oc[[#This Row],[QTD]]/VLOOKUP(Tabela_prod_oc[[#This Row],[PRODUTO]],Tabela_QTD_PCT[],3,0),2)),"0")</f>
        <v>0</v>
      </c>
      <c r="J1480">
        <f>ROUNDUP(Tabela_prod_oc[[#This Row],[QTD DE PCT]],0)</f>
        <v>0</v>
      </c>
    </row>
    <row r="1481" spans="1:10" x14ac:dyDescent="0.3">
      <c r="A1481" s="1" t="s">
        <v>4645</v>
      </c>
      <c r="B1481" s="12">
        <v>0</v>
      </c>
      <c r="C1481" s="1" t="s">
        <v>5035</v>
      </c>
      <c r="D1481" t="s">
        <v>5729</v>
      </c>
      <c r="E1481" t="s">
        <v>4606</v>
      </c>
      <c r="F1481" s="22">
        <v>0</v>
      </c>
      <c r="G1481" t="str">
        <f>IFERROR(_xlfn.CONCAT("(",ROUND(Tabela_prod_oc[[#This Row],[QTD]]/VLOOKUP(Tabela_prod_oc[[#This Row],[PRODUTO]],Tabela_QTD_PCT[],3,0),2), " ", VLOOKUP(Tabela_prod_oc[[#This Row],[PRODUTO]],Tabela_QTD_PCT[],2,0),")"),"")</f>
        <v>(0 PCT)</v>
      </c>
      <c r="H1481" s="1" t="str">
        <f>IFERROR((VLOOKUP(Tabela_prod_oc[[#This Row],[PRODUTO]],Tabela_QTD_PCT[],2,0)),"")</f>
        <v>PCT</v>
      </c>
      <c r="I1481" s="20">
        <f>IFERROR((ROUND(Tabela_prod_oc[[#This Row],[QTD]]/VLOOKUP(Tabela_prod_oc[[#This Row],[PRODUTO]],Tabela_QTD_PCT[],3,0),2)),"0")</f>
        <v>0</v>
      </c>
      <c r="J1481">
        <f>ROUNDUP(Tabela_prod_oc[[#This Row],[QTD DE PCT]],0)</f>
        <v>0</v>
      </c>
    </row>
    <row r="1482" spans="1:10" x14ac:dyDescent="0.3">
      <c r="A1482" s="1" t="s">
        <v>4644</v>
      </c>
      <c r="B1482" s="12">
        <v>0</v>
      </c>
      <c r="C1482" s="1" t="s">
        <v>5748</v>
      </c>
      <c r="D1482" t="s">
        <v>5749</v>
      </c>
      <c r="E1482" t="s">
        <v>4627</v>
      </c>
      <c r="F1482" s="22">
        <v>0</v>
      </c>
      <c r="G1482" t="str">
        <f>IFERROR(_xlfn.CONCAT("(",ROUND(Tabela_prod_oc[[#This Row],[QTD]]/VLOOKUP(Tabela_prod_oc[[#This Row],[PRODUTO]],Tabela_QTD_PCT[],3,0),2), " ", VLOOKUP(Tabela_prod_oc[[#This Row],[PRODUTO]],Tabela_QTD_PCT[],2,0),")"),"")</f>
        <v>(0 PCT)</v>
      </c>
      <c r="H1482" s="1" t="str">
        <f>IFERROR((VLOOKUP(Tabela_prod_oc[[#This Row],[PRODUTO]],Tabela_QTD_PCT[],2,0)),"")</f>
        <v>PCT</v>
      </c>
      <c r="I1482" s="20">
        <f>IFERROR((ROUND(Tabela_prod_oc[[#This Row],[QTD]]/VLOOKUP(Tabela_prod_oc[[#This Row],[PRODUTO]],Tabela_QTD_PCT[],3,0),2)),"0")</f>
        <v>0</v>
      </c>
      <c r="J1482">
        <f>ROUNDUP(Tabela_prod_oc[[#This Row],[QTD DE PCT]],0)</f>
        <v>0</v>
      </c>
    </row>
    <row r="1483" spans="1:10" x14ac:dyDescent="0.3">
      <c r="A1483" s="1" t="s">
        <v>4643</v>
      </c>
      <c r="B1483" s="12">
        <v>0</v>
      </c>
      <c r="C1483" s="1" t="s">
        <v>5773</v>
      </c>
      <c r="D1483" t="s">
        <v>5774</v>
      </c>
      <c r="E1483" t="s">
        <v>4604</v>
      </c>
      <c r="F1483" s="22">
        <v>0</v>
      </c>
      <c r="G1483" t="str">
        <f>IFERROR(_xlfn.CONCAT("(",ROUND(Tabela_prod_oc[[#This Row],[QTD]]/VLOOKUP(Tabela_prod_oc[[#This Row],[PRODUTO]],Tabela_QTD_PCT[],3,0),2), " ", VLOOKUP(Tabela_prod_oc[[#This Row],[PRODUTO]],Tabela_QTD_PCT[],2,0),")"),"")</f>
        <v>(0 PCT)</v>
      </c>
      <c r="H1483" s="1" t="str">
        <f>IFERROR((VLOOKUP(Tabela_prod_oc[[#This Row],[PRODUTO]],Tabela_QTD_PCT[],2,0)),"")</f>
        <v>PCT</v>
      </c>
      <c r="I1483" s="20">
        <f>IFERROR((ROUND(Tabela_prod_oc[[#This Row],[QTD]]/VLOOKUP(Tabela_prod_oc[[#This Row],[PRODUTO]],Tabela_QTD_PCT[],3,0),2)),"0")</f>
        <v>0</v>
      </c>
      <c r="J1483">
        <f>ROUNDUP(Tabela_prod_oc[[#This Row],[QTD DE PCT]],0)</f>
        <v>0</v>
      </c>
    </row>
    <row r="1484" spans="1:10" x14ac:dyDescent="0.3">
      <c r="A1484" s="1" t="s">
        <v>4642</v>
      </c>
      <c r="B1484" s="12">
        <v>0</v>
      </c>
      <c r="C1484" s="1" t="s">
        <v>5713</v>
      </c>
      <c r="D1484" t="s">
        <v>5735</v>
      </c>
      <c r="E1484" t="s">
        <v>4607</v>
      </c>
      <c r="F1484" s="22">
        <v>0</v>
      </c>
      <c r="G1484" t="str">
        <f>IFERROR(_xlfn.CONCAT("(",ROUND(Tabela_prod_oc[[#This Row],[QTD]]/VLOOKUP(Tabela_prod_oc[[#This Row],[PRODUTO]],Tabela_QTD_PCT[],3,0),2), " ", VLOOKUP(Tabela_prod_oc[[#This Row],[PRODUTO]],Tabela_QTD_PCT[],2,0),")"),"")</f>
        <v>(0 PCT)</v>
      </c>
      <c r="H1484" s="1" t="str">
        <f>IFERROR((VLOOKUP(Tabela_prod_oc[[#This Row],[PRODUTO]],Tabela_QTD_PCT[],2,0)),"")</f>
        <v>PCT</v>
      </c>
      <c r="I1484" s="20">
        <f>IFERROR((ROUND(Tabela_prod_oc[[#This Row],[QTD]]/VLOOKUP(Tabela_prod_oc[[#This Row],[PRODUTO]],Tabela_QTD_PCT[],3,0),2)),"0")</f>
        <v>0</v>
      </c>
      <c r="J1484">
        <f>ROUNDUP(Tabela_prod_oc[[#This Row],[QTD DE PCT]],0)</f>
        <v>0</v>
      </c>
    </row>
    <row r="1485" spans="1:10" x14ac:dyDescent="0.3">
      <c r="A1485" s="1" t="s">
        <v>4641</v>
      </c>
      <c r="B1485" s="12">
        <v>0</v>
      </c>
      <c r="C1485" s="1" t="s">
        <v>5716</v>
      </c>
      <c r="D1485" t="s">
        <v>5738</v>
      </c>
      <c r="E1485" t="s">
        <v>4607</v>
      </c>
      <c r="F1485" s="22">
        <v>0</v>
      </c>
      <c r="G1485" t="str">
        <f>IFERROR(_xlfn.CONCAT("(",ROUND(Tabela_prod_oc[[#This Row],[QTD]]/VLOOKUP(Tabela_prod_oc[[#This Row],[PRODUTO]],Tabela_QTD_PCT[],3,0),2), " ", VLOOKUP(Tabela_prod_oc[[#This Row],[PRODUTO]],Tabela_QTD_PCT[],2,0),")"),"")</f>
        <v>(0 CX)</v>
      </c>
      <c r="H1485" s="1" t="str">
        <f>IFERROR((VLOOKUP(Tabela_prod_oc[[#This Row],[PRODUTO]],Tabela_QTD_PCT[],2,0)),"")</f>
        <v>CX</v>
      </c>
      <c r="I1485" s="20">
        <f>IFERROR((ROUND(Tabela_prod_oc[[#This Row],[QTD]]/VLOOKUP(Tabela_prod_oc[[#This Row],[PRODUTO]],Tabela_QTD_PCT[],3,0),2)),"0")</f>
        <v>0</v>
      </c>
      <c r="J1485">
        <f>ROUNDUP(Tabela_prod_oc[[#This Row],[QTD DE PCT]],0)</f>
        <v>0</v>
      </c>
    </row>
    <row r="1486" spans="1:10" x14ac:dyDescent="0.3">
      <c r="A1486" s="1" t="s">
        <v>4640</v>
      </c>
      <c r="B1486" s="12">
        <v>0</v>
      </c>
      <c r="C1486" s="1" t="s">
        <v>5712</v>
      </c>
      <c r="D1486" t="s">
        <v>5734</v>
      </c>
      <c r="E1486" t="s">
        <v>4607</v>
      </c>
      <c r="F1486" s="22">
        <v>0</v>
      </c>
      <c r="G1486" t="str">
        <f>IFERROR(_xlfn.CONCAT("(",ROUND(Tabela_prod_oc[[#This Row],[QTD]]/VLOOKUP(Tabela_prod_oc[[#This Row],[PRODUTO]],Tabela_QTD_PCT[],3,0),2), " ", VLOOKUP(Tabela_prod_oc[[#This Row],[PRODUTO]],Tabela_QTD_PCT[],2,0),")"),"")</f>
        <v>(0 PCT)</v>
      </c>
      <c r="H1486" s="1" t="str">
        <f>IFERROR((VLOOKUP(Tabela_prod_oc[[#This Row],[PRODUTO]],Tabela_QTD_PCT[],2,0)),"")</f>
        <v>PCT</v>
      </c>
      <c r="I1486" s="20">
        <f>IFERROR((ROUND(Tabela_prod_oc[[#This Row],[QTD]]/VLOOKUP(Tabela_prod_oc[[#This Row],[PRODUTO]],Tabela_QTD_PCT[],3,0),2)),"0")</f>
        <v>0</v>
      </c>
      <c r="J1486">
        <f>ROUNDUP(Tabela_prod_oc[[#This Row],[QTD DE PCT]],0)</f>
        <v>0</v>
      </c>
    </row>
    <row r="1487" spans="1:10" x14ac:dyDescent="0.3">
      <c r="A1487" s="1" t="s">
        <v>4598</v>
      </c>
      <c r="B1487" s="12">
        <v>0</v>
      </c>
      <c r="C1487" s="1" t="s">
        <v>5032</v>
      </c>
      <c r="D1487" t="s">
        <v>5728</v>
      </c>
      <c r="E1487" t="s">
        <v>4619</v>
      </c>
      <c r="F1487" s="22">
        <v>0</v>
      </c>
      <c r="G1487" t="str">
        <f>IFERROR(_xlfn.CONCAT("(",ROUND(Tabela_prod_oc[[#This Row],[QTD]]/VLOOKUP(Tabela_prod_oc[[#This Row],[PRODUTO]],Tabela_QTD_PCT[],3,0),2), " ", VLOOKUP(Tabela_prod_oc[[#This Row],[PRODUTO]],Tabela_QTD_PCT[],2,0),")"),"")</f>
        <v>(0 PCT)</v>
      </c>
      <c r="H1487" s="1" t="str">
        <f>IFERROR((VLOOKUP(Tabela_prod_oc[[#This Row],[PRODUTO]],Tabela_QTD_PCT[],2,0)),"")</f>
        <v>PCT</v>
      </c>
      <c r="I1487" s="20">
        <f>IFERROR((ROUND(Tabela_prod_oc[[#This Row],[QTD]]/VLOOKUP(Tabela_prod_oc[[#This Row],[PRODUTO]],Tabela_QTD_PCT[],3,0),2)),"0")</f>
        <v>0</v>
      </c>
      <c r="J1487">
        <f>ROUNDUP(Tabela_prod_oc[[#This Row],[QTD DE PCT]],0)</f>
        <v>0</v>
      </c>
    </row>
    <row r="1488" spans="1:10" x14ac:dyDescent="0.3">
      <c r="A1488" s="1" t="s">
        <v>4597</v>
      </c>
      <c r="B1488" s="12">
        <v>0</v>
      </c>
      <c r="C1488" s="1" t="s">
        <v>5712</v>
      </c>
      <c r="D1488" t="s">
        <v>5734</v>
      </c>
      <c r="E1488" t="s">
        <v>4636</v>
      </c>
      <c r="F1488" s="22">
        <v>0</v>
      </c>
      <c r="G1488" t="str">
        <f>IFERROR(_xlfn.CONCAT("(",ROUND(Tabela_prod_oc[[#This Row],[QTD]]/VLOOKUP(Tabela_prod_oc[[#This Row],[PRODUTO]],Tabela_QTD_PCT[],3,0),2), " ", VLOOKUP(Tabela_prod_oc[[#This Row],[PRODUTO]],Tabela_QTD_PCT[],2,0),")"),"")</f>
        <v>(0 PCT)</v>
      </c>
      <c r="H1488" s="1" t="str">
        <f>IFERROR((VLOOKUP(Tabela_prod_oc[[#This Row],[PRODUTO]],Tabela_QTD_PCT[],2,0)),"")</f>
        <v>PCT</v>
      </c>
      <c r="I1488" s="20">
        <f>IFERROR((ROUND(Tabela_prod_oc[[#This Row],[QTD]]/VLOOKUP(Tabela_prod_oc[[#This Row],[PRODUTO]],Tabela_QTD_PCT[],3,0),2)),"0")</f>
        <v>0</v>
      </c>
      <c r="J1488">
        <f>ROUNDUP(Tabela_prod_oc[[#This Row],[QTD DE PCT]],0)</f>
        <v>0</v>
      </c>
    </row>
    <row r="1489" spans="1:10" x14ac:dyDescent="0.3">
      <c r="A1489" s="1" t="s">
        <v>4596</v>
      </c>
      <c r="B1489" s="12">
        <v>0</v>
      </c>
      <c r="C1489" s="1" t="s">
        <v>5779</v>
      </c>
      <c r="D1489" t="s">
        <v>5780</v>
      </c>
      <c r="E1489" t="s">
        <v>4630</v>
      </c>
      <c r="F1489" s="22">
        <v>0</v>
      </c>
      <c r="G1489" t="str">
        <f>IFERROR(_xlfn.CONCAT("(",ROUND(Tabela_prod_oc[[#This Row],[QTD]]/VLOOKUP(Tabela_prod_oc[[#This Row],[PRODUTO]],Tabela_QTD_PCT[],3,0),2), " ", VLOOKUP(Tabela_prod_oc[[#This Row],[PRODUTO]],Tabela_QTD_PCT[],2,0),")"),"")</f>
        <v>(0 PCT)</v>
      </c>
      <c r="H1489" s="1" t="str">
        <f>IFERROR((VLOOKUP(Tabela_prod_oc[[#This Row],[PRODUTO]],Tabela_QTD_PCT[],2,0)),"")</f>
        <v>PCT</v>
      </c>
      <c r="I1489" s="20">
        <f>IFERROR((ROUND(Tabela_prod_oc[[#This Row],[QTD]]/VLOOKUP(Tabela_prod_oc[[#This Row],[PRODUTO]],Tabela_QTD_PCT[],3,0),2)),"0")</f>
        <v>0</v>
      </c>
      <c r="J1489">
        <f>ROUNDUP(Tabela_prod_oc[[#This Row],[QTD DE PCT]],0)</f>
        <v>0</v>
      </c>
    </row>
    <row r="1490" spans="1:10" x14ac:dyDescent="0.3">
      <c r="A1490" s="1" t="s">
        <v>4595</v>
      </c>
      <c r="B1490" s="12">
        <v>0</v>
      </c>
      <c r="C1490" s="1" t="s">
        <v>5040</v>
      </c>
      <c r="D1490" t="s">
        <v>5725</v>
      </c>
      <c r="E1490" t="s">
        <v>4624</v>
      </c>
      <c r="F1490" s="22">
        <v>0</v>
      </c>
      <c r="G1490" t="str">
        <f>IFERROR(_xlfn.CONCAT("(",ROUND(Tabela_prod_oc[[#This Row],[QTD]]/VLOOKUP(Tabela_prod_oc[[#This Row],[PRODUTO]],Tabela_QTD_PCT[],3,0),2), " ", VLOOKUP(Tabela_prod_oc[[#This Row],[PRODUTO]],Tabela_QTD_PCT[],2,0),")"),"")</f>
        <v>(0 PCT)</v>
      </c>
      <c r="H1490" s="1" t="str">
        <f>IFERROR((VLOOKUP(Tabela_prod_oc[[#This Row],[PRODUTO]],Tabela_QTD_PCT[],2,0)),"")</f>
        <v>PCT</v>
      </c>
      <c r="I1490" s="20">
        <f>IFERROR((ROUND(Tabela_prod_oc[[#This Row],[QTD]]/VLOOKUP(Tabela_prod_oc[[#This Row],[PRODUTO]],Tabela_QTD_PCT[],3,0),2)),"0")</f>
        <v>0</v>
      </c>
      <c r="J1490">
        <f>ROUNDUP(Tabela_prod_oc[[#This Row],[QTD DE PCT]],0)</f>
        <v>0</v>
      </c>
    </row>
    <row r="1491" spans="1:10" x14ac:dyDescent="0.3">
      <c r="A1491" s="1" t="s">
        <v>202</v>
      </c>
      <c r="B1491" s="12">
        <v>0</v>
      </c>
      <c r="C1491" s="1" t="s">
        <v>5032</v>
      </c>
      <c r="D1491" t="s">
        <v>5728</v>
      </c>
      <c r="E1491" t="s">
        <v>4602</v>
      </c>
      <c r="F1491" s="22">
        <v>0</v>
      </c>
      <c r="G1491" t="str">
        <f>IFERROR(_xlfn.CONCAT("(",ROUND(Tabela_prod_oc[[#This Row],[QTD]]/VLOOKUP(Tabela_prod_oc[[#This Row],[PRODUTO]],Tabela_QTD_PCT[],3,0),2), " ", VLOOKUP(Tabela_prod_oc[[#This Row],[PRODUTO]],Tabela_QTD_PCT[],2,0),")"),"")</f>
        <v>(0 PCT)</v>
      </c>
      <c r="H1491" s="1" t="str">
        <f>IFERROR((VLOOKUP(Tabela_prod_oc[[#This Row],[PRODUTO]],Tabela_QTD_PCT[],2,0)),"")</f>
        <v>PCT</v>
      </c>
      <c r="I1491" s="20">
        <f>IFERROR((ROUND(Tabela_prod_oc[[#This Row],[QTD]]/VLOOKUP(Tabela_prod_oc[[#This Row],[PRODUTO]],Tabela_QTD_PCT[],3,0),2)),"0")</f>
        <v>0</v>
      </c>
      <c r="J1491">
        <f>ROUNDUP(Tabela_prod_oc[[#This Row],[QTD DE PCT]],0)</f>
        <v>0</v>
      </c>
    </row>
    <row r="1492" spans="1:10" x14ac:dyDescent="0.3">
      <c r="A1492" s="1" t="s">
        <v>4594</v>
      </c>
      <c r="B1492" s="12">
        <v>0</v>
      </c>
      <c r="C1492" s="1" t="s">
        <v>5025</v>
      </c>
      <c r="D1492" t="s">
        <v>5727</v>
      </c>
      <c r="E1492" t="s">
        <v>4604</v>
      </c>
      <c r="F1492" s="22">
        <v>0</v>
      </c>
      <c r="G1492" t="str">
        <f>IFERROR(_xlfn.CONCAT("(",ROUND(Tabela_prod_oc[[#This Row],[QTD]]/VLOOKUP(Tabela_prod_oc[[#This Row],[PRODUTO]],Tabela_QTD_PCT[],3,0),2), " ", VLOOKUP(Tabela_prod_oc[[#This Row],[PRODUTO]],Tabela_QTD_PCT[],2,0),")"),"")</f>
        <v>(0 PCT)</v>
      </c>
      <c r="H1492" s="1" t="str">
        <f>IFERROR((VLOOKUP(Tabela_prod_oc[[#This Row],[PRODUTO]],Tabela_QTD_PCT[],2,0)),"")</f>
        <v>PCT</v>
      </c>
      <c r="I1492" s="20">
        <f>IFERROR((ROUND(Tabela_prod_oc[[#This Row],[QTD]]/VLOOKUP(Tabela_prod_oc[[#This Row],[PRODUTO]],Tabela_QTD_PCT[],3,0),2)),"0")</f>
        <v>0</v>
      </c>
      <c r="J1492">
        <f>ROUNDUP(Tabela_prod_oc[[#This Row],[QTD DE PCT]],0)</f>
        <v>0</v>
      </c>
    </row>
    <row r="1493" spans="1:10" x14ac:dyDescent="0.3">
      <c r="A1493" s="1" t="s">
        <v>201</v>
      </c>
      <c r="B1493" s="12">
        <v>0</v>
      </c>
      <c r="C1493" s="1" t="s">
        <v>5032</v>
      </c>
      <c r="D1493" t="s">
        <v>5728</v>
      </c>
      <c r="E1493" t="s">
        <v>4607</v>
      </c>
      <c r="F1493" s="22">
        <v>0</v>
      </c>
      <c r="G1493" t="str">
        <f>IFERROR(_xlfn.CONCAT("(",ROUND(Tabela_prod_oc[[#This Row],[QTD]]/VLOOKUP(Tabela_prod_oc[[#This Row],[PRODUTO]],Tabela_QTD_PCT[],3,0),2), " ", VLOOKUP(Tabela_prod_oc[[#This Row],[PRODUTO]],Tabela_QTD_PCT[],2,0),")"),"")</f>
        <v>(0 PCT)</v>
      </c>
      <c r="H1493" s="1" t="str">
        <f>IFERROR((VLOOKUP(Tabela_prod_oc[[#This Row],[PRODUTO]],Tabela_QTD_PCT[],2,0)),"")</f>
        <v>PCT</v>
      </c>
      <c r="I1493" s="20">
        <f>IFERROR((ROUND(Tabela_prod_oc[[#This Row],[QTD]]/VLOOKUP(Tabela_prod_oc[[#This Row],[PRODUTO]],Tabela_QTD_PCT[],3,0),2)),"0")</f>
        <v>0</v>
      </c>
      <c r="J1493">
        <f>ROUNDUP(Tabela_prod_oc[[#This Row],[QTD DE PCT]],0)</f>
        <v>0</v>
      </c>
    </row>
    <row r="1494" spans="1:10" x14ac:dyDescent="0.3">
      <c r="A1494" s="1" t="s">
        <v>200</v>
      </c>
      <c r="B1494" s="12">
        <v>0</v>
      </c>
      <c r="C1494" s="1" t="s">
        <v>5712</v>
      </c>
      <c r="D1494" t="s">
        <v>5734</v>
      </c>
      <c r="E1494" t="s">
        <v>4624</v>
      </c>
      <c r="F1494" s="22">
        <v>0</v>
      </c>
      <c r="G1494" t="str">
        <f>IFERROR(_xlfn.CONCAT("(",ROUND(Tabela_prod_oc[[#This Row],[QTD]]/VLOOKUP(Tabela_prod_oc[[#This Row],[PRODUTO]],Tabela_QTD_PCT[],3,0),2), " ", VLOOKUP(Tabela_prod_oc[[#This Row],[PRODUTO]],Tabela_QTD_PCT[],2,0),")"),"")</f>
        <v>(0 PCT)</v>
      </c>
      <c r="H1494" s="1" t="str">
        <f>IFERROR((VLOOKUP(Tabela_prod_oc[[#This Row],[PRODUTO]],Tabela_QTD_PCT[],2,0)),"")</f>
        <v>PCT</v>
      </c>
      <c r="I1494" s="20">
        <f>IFERROR((ROUND(Tabela_prod_oc[[#This Row],[QTD]]/VLOOKUP(Tabela_prod_oc[[#This Row],[PRODUTO]],Tabela_QTD_PCT[],3,0),2)),"0")</f>
        <v>0</v>
      </c>
      <c r="J1494">
        <f>ROUNDUP(Tabela_prod_oc[[#This Row],[QTD DE PCT]],0)</f>
        <v>0</v>
      </c>
    </row>
    <row r="1495" spans="1:10" x14ac:dyDescent="0.3">
      <c r="A1495" s="1" t="s">
        <v>199</v>
      </c>
      <c r="B1495" s="12">
        <v>0</v>
      </c>
      <c r="C1495" s="1" t="s">
        <v>5773</v>
      </c>
      <c r="D1495" t="s">
        <v>5774</v>
      </c>
      <c r="E1495" t="s">
        <v>4604</v>
      </c>
      <c r="F1495" s="22">
        <v>0</v>
      </c>
      <c r="G1495" t="str">
        <f>IFERROR(_xlfn.CONCAT("(",ROUND(Tabela_prod_oc[[#This Row],[QTD]]/VLOOKUP(Tabela_prod_oc[[#This Row],[PRODUTO]],Tabela_QTD_PCT[],3,0),2), " ", VLOOKUP(Tabela_prod_oc[[#This Row],[PRODUTO]],Tabela_QTD_PCT[],2,0),")"),"")</f>
        <v>(0 PCT)</v>
      </c>
      <c r="H1495" s="1" t="str">
        <f>IFERROR((VLOOKUP(Tabela_prod_oc[[#This Row],[PRODUTO]],Tabela_QTD_PCT[],2,0)),"")</f>
        <v>PCT</v>
      </c>
      <c r="I1495" s="20">
        <f>IFERROR((ROUND(Tabela_prod_oc[[#This Row],[QTD]]/VLOOKUP(Tabela_prod_oc[[#This Row],[PRODUTO]],Tabela_QTD_PCT[],3,0),2)),"0")</f>
        <v>0</v>
      </c>
      <c r="J1495">
        <f>ROUNDUP(Tabela_prod_oc[[#This Row],[QTD DE PCT]],0)</f>
        <v>0</v>
      </c>
    </row>
    <row r="1496" spans="1:10" x14ac:dyDescent="0.3">
      <c r="A1496" s="1" t="s">
        <v>4593</v>
      </c>
      <c r="B1496" s="12">
        <v>0</v>
      </c>
      <c r="C1496" s="1" t="s">
        <v>5773</v>
      </c>
      <c r="D1496" t="s">
        <v>5774</v>
      </c>
      <c r="E1496" t="s">
        <v>4604</v>
      </c>
      <c r="F1496" s="22">
        <v>0</v>
      </c>
      <c r="G1496" t="str">
        <f>IFERROR(_xlfn.CONCAT("(",ROUND(Tabela_prod_oc[[#This Row],[QTD]]/VLOOKUP(Tabela_prod_oc[[#This Row],[PRODUTO]],Tabela_QTD_PCT[],3,0),2), " ", VLOOKUP(Tabela_prod_oc[[#This Row],[PRODUTO]],Tabela_QTD_PCT[],2,0),")"),"")</f>
        <v>(0 PCT)</v>
      </c>
      <c r="H1496" s="1" t="str">
        <f>IFERROR((VLOOKUP(Tabela_prod_oc[[#This Row],[PRODUTO]],Tabela_QTD_PCT[],2,0)),"")</f>
        <v>PCT</v>
      </c>
      <c r="I1496" s="20">
        <f>IFERROR((ROUND(Tabela_prod_oc[[#This Row],[QTD]]/VLOOKUP(Tabela_prod_oc[[#This Row],[PRODUTO]],Tabela_QTD_PCT[],3,0),2)),"0")</f>
        <v>0</v>
      </c>
      <c r="J1496">
        <f>ROUNDUP(Tabela_prod_oc[[#This Row],[QTD DE PCT]],0)</f>
        <v>0</v>
      </c>
    </row>
    <row r="1497" spans="1:10" x14ac:dyDescent="0.3">
      <c r="A1497" s="1" t="s">
        <v>197</v>
      </c>
      <c r="B1497" s="12">
        <v>0</v>
      </c>
      <c r="C1497" s="1" t="s">
        <v>5712</v>
      </c>
      <c r="D1497" t="s">
        <v>5734</v>
      </c>
      <c r="E1497" t="s">
        <v>4624</v>
      </c>
      <c r="F1497" s="22">
        <v>0</v>
      </c>
      <c r="G1497" t="str">
        <f>IFERROR(_xlfn.CONCAT("(",ROUND(Tabela_prod_oc[[#This Row],[QTD]]/VLOOKUP(Tabela_prod_oc[[#This Row],[PRODUTO]],Tabela_QTD_PCT[],3,0),2), " ", VLOOKUP(Tabela_prod_oc[[#This Row],[PRODUTO]],Tabela_QTD_PCT[],2,0),")"),"")</f>
        <v>(0 PCT)</v>
      </c>
      <c r="H1497" s="1" t="str">
        <f>IFERROR((VLOOKUP(Tabela_prod_oc[[#This Row],[PRODUTO]],Tabela_QTD_PCT[],2,0)),"")</f>
        <v>PCT</v>
      </c>
      <c r="I1497" s="20">
        <f>IFERROR((ROUND(Tabela_prod_oc[[#This Row],[QTD]]/VLOOKUP(Tabela_prod_oc[[#This Row],[PRODUTO]],Tabela_QTD_PCT[],3,0),2)),"0")</f>
        <v>0</v>
      </c>
      <c r="J1497">
        <f>ROUNDUP(Tabela_prod_oc[[#This Row],[QTD DE PCT]],0)</f>
        <v>0</v>
      </c>
    </row>
    <row r="1498" spans="1:10" x14ac:dyDescent="0.3">
      <c r="A1498" s="1" t="s">
        <v>196</v>
      </c>
      <c r="B1498" s="12">
        <v>0</v>
      </c>
      <c r="C1498" s="1" t="s">
        <v>5716</v>
      </c>
      <c r="D1498" t="s">
        <v>5738</v>
      </c>
      <c r="E1498" t="s">
        <v>4607</v>
      </c>
      <c r="F1498" s="22">
        <v>0</v>
      </c>
      <c r="G1498" t="str">
        <f>IFERROR(_xlfn.CONCAT("(",ROUND(Tabela_prod_oc[[#This Row],[QTD]]/VLOOKUP(Tabela_prod_oc[[#This Row],[PRODUTO]],Tabela_QTD_PCT[],3,0),2), " ", VLOOKUP(Tabela_prod_oc[[#This Row],[PRODUTO]],Tabela_QTD_PCT[],2,0),")"),"")</f>
        <v>(0 CX)</v>
      </c>
      <c r="H1498" s="1" t="str">
        <f>IFERROR((VLOOKUP(Tabela_prod_oc[[#This Row],[PRODUTO]],Tabela_QTD_PCT[],2,0)),"")</f>
        <v>CX</v>
      </c>
      <c r="I1498" s="20">
        <f>IFERROR((ROUND(Tabela_prod_oc[[#This Row],[QTD]]/VLOOKUP(Tabela_prod_oc[[#This Row],[PRODUTO]],Tabela_QTD_PCT[],3,0),2)),"0")</f>
        <v>0</v>
      </c>
      <c r="J1498">
        <f>ROUNDUP(Tabela_prod_oc[[#This Row],[QTD DE PCT]],0)</f>
        <v>0</v>
      </c>
    </row>
    <row r="1499" spans="1:10" x14ac:dyDescent="0.3">
      <c r="A1499" s="1" t="s">
        <v>195</v>
      </c>
      <c r="B1499" s="12">
        <v>0</v>
      </c>
      <c r="C1499" s="1" t="s">
        <v>5712</v>
      </c>
      <c r="D1499" t="s">
        <v>5734</v>
      </c>
      <c r="E1499" t="s">
        <v>4624</v>
      </c>
      <c r="F1499" s="22">
        <v>0</v>
      </c>
      <c r="G1499" t="str">
        <f>IFERROR(_xlfn.CONCAT("(",ROUND(Tabela_prod_oc[[#This Row],[QTD]]/VLOOKUP(Tabela_prod_oc[[#This Row],[PRODUTO]],Tabela_QTD_PCT[],3,0),2), " ", VLOOKUP(Tabela_prod_oc[[#This Row],[PRODUTO]],Tabela_QTD_PCT[],2,0),")"),"")</f>
        <v>(0 PCT)</v>
      </c>
      <c r="H1499" s="1" t="str">
        <f>IFERROR((VLOOKUP(Tabela_prod_oc[[#This Row],[PRODUTO]],Tabela_QTD_PCT[],2,0)),"")</f>
        <v>PCT</v>
      </c>
      <c r="I1499" s="20">
        <f>IFERROR((ROUND(Tabela_prod_oc[[#This Row],[QTD]]/VLOOKUP(Tabela_prod_oc[[#This Row],[PRODUTO]],Tabela_QTD_PCT[],3,0),2)),"0")</f>
        <v>0</v>
      </c>
      <c r="J1499">
        <f>ROUNDUP(Tabela_prod_oc[[#This Row],[QTD DE PCT]],0)</f>
        <v>0</v>
      </c>
    </row>
    <row r="1500" spans="1:10" x14ac:dyDescent="0.3">
      <c r="A1500" s="1" t="s">
        <v>194</v>
      </c>
      <c r="B1500" s="12">
        <v>0</v>
      </c>
      <c r="C1500" s="1" t="s">
        <v>5712</v>
      </c>
      <c r="D1500" t="s">
        <v>5734</v>
      </c>
      <c r="E1500" t="s">
        <v>4620</v>
      </c>
      <c r="F1500" s="22">
        <v>0</v>
      </c>
      <c r="G1500" t="str">
        <f>IFERROR(_xlfn.CONCAT("(",ROUND(Tabela_prod_oc[[#This Row],[QTD]]/VLOOKUP(Tabela_prod_oc[[#This Row],[PRODUTO]],Tabela_QTD_PCT[],3,0),2), " ", VLOOKUP(Tabela_prod_oc[[#This Row],[PRODUTO]],Tabela_QTD_PCT[],2,0),")"),"")</f>
        <v>(0 PCT)</v>
      </c>
      <c r="H1500" s="1" t="str">
        <f>IFERROR((VLOOKUP(Tabela_prod_oc[[#This Row],[PRODUTO]],Tabela_QTD_PCT[],2,0)),"")</f>
        <v>PCT</v>
      </c>
      <c r="I1500" s="20">
        <f>IFERROR((ROUND(Tabela_prod_oc[[#This Row],[QTD]]/VLOOKUP(Tabela_prod_oc[[#This Row],[PRODUTO]],Tabela_QTD_PCT[],3,0),2)),"0")</f>
        <v>0</v>
      </c>
      <c r="J1500">
        <f>ROUNDUP(Tabela_prod_oc[[#This Row],[QTD DE PCT]],0)</f>
        <v>0</v>
      </c>
    </row>
    <row r="1501" spans="1:10" x14ac:dyDescent="0.3">
      <c r="A1501" s="1" t="s">
        <v>4592</v>
      </c>
      <c r="B1501" s="12">
        <v>0</v>
      </c>
      <c r="C1501" s="1" t="s">
        <v>5028</v>
      </c>
      <c r="D1501" t="s">
        <v>5726</v>
      </c>
      <c r="E1501" t="s">
        <v>4624</v>
      </c>
      <c r="F1501" s="22">
        <v>0</v>
      </c>
      <c r="G1501" t="str">
        <f>IFERROR(_xlfn.CONCAT("(",ROUND(Tabela_prod_oc[[#This Row],[QTD]]/VLOOKUP(Tabela_prod_oc[[#This Row],[PRODUTO]],Tabela_QTD_PCT[],3,0),2), " ", VLOOKUP(Tabela_prod_oc[[#This Row],[PRODUTO]],Tabela_QTD_PCT[],2,0),")"),"")</f>
        <v>(0 PCT)</v>
      </c>
      <c r="H1501" s="1" t="str">
        <f>IFERROR((VLOOKUP(Tabela_prod_oc[[#This Row],[PRODUTO]],Tabela_QTD_PCT[],2,0)),"")</f>
        <v>PCT</v>
      </c>
      <c r="I1501" s="20">
        <f>IFERROR((ROUND(Tabela_prod_oc[[#This Row],[QTD]]/VLOOKUP(Tabela_prod_oc[[#This Row],[PRODUTO]],Tabela_QTD_PCT[],3,0),2)),"0")</f>
        <v>0</v>
      </c>
      <c r="J1501">
        <f>ROUNDUP(Tabela_prod_oc[[#This Row],[QTD DE PCT]],0)</f>
        <v>0</v>
      </c>
    </row>
    <row r="1502" spans="1:10" x14ac:dyDescent="0.3">
      <c r="A1502" s="1" t="s">
        <v>4591</v>
      </c>
      <c r="B1502" s="12">
        <v>0</v>
      </c>
      <c r="C1502" s="1" t="s">
        <v>5717</v>
      </c>
      <c r="D1502" t="s">
        <v>5739</v>
      </c>
      <c r="E1502" t="s">
        <v>4607</v>
      </c>
      <c r="F1502" s="22">
        <v>0</v>
      </c>
      <c r="G1502" t="str">
        <f>IFERROR(_xlfn.CONCAT("(",ROUND(Tabela_prod_oc[[#This Row],[QTD]]/VLOOKUP(Tabela_prod_oc[[#This Row],[PRODUTO]],Tabela_QTD_PCT[],3,0),2), " ", VLOOKUP(Tabela_prod_oc[[#This Row],[PRODUTO]],Tabela_QTD_PCT[],2,0),")"),"")</f>
        <v>(0 CX)</v>
      </c>
      <c r="H1502" s="1" t="str">
        <f>IFERROR((VLOOKUP(Tabela_prod_oc[[#This Row],[PRODUTO]],Tabela_QTD_PCT[],2,0)),"")</f>
        <v>CX</v>
      </c>
      <c r="I1502" s="20">
        <f>IFERROR((ROUND(Tabela_prod_oc[[#This Row],[QTD]]/VLOOKUP(Tabela_prod_oc[[#This Row],[PRODUTO]],Tabela_QTD_PCT[],3,0),2)),"0")</f>
        <v>0</v>
      </c>
      <c r="J1502">
        <f>ROUNDUP(Tabela_prod_oc[[#This Row],[QTD DE PCT]],0)</f>
        <v>0</v>
      </c>
    </row>
    <row r="1503" spans="1:10" x14ac:dyDescent="0.3">
      <c r="A1503" s="1" t="s">
        <v>4590</v>
      </c>
      <c r="B1503" s="12">
        <v>0</v>
      </c>
      <c r="C1503" s="1" t="s">
        <v>5028</v>
      </c>
      <c r="D1503" t="s">
        <v>5726</v>
      </c>
      <c r="E1503" t="s">
        <v>4627</v>
      </c>
      <c r="F1503" s="22">
        <v>0</v>
      </c>
      <c r="G1503" t="str">
        <f>IFERROR(_xlfn.CONCAT("(",ROUND(Tabela_prod_oc[[#This Row],[QTD]]/VLOOKUP(Tabela_prod_oc[[#This Row],[PRODUTO]],Tabela_QTD_PCT[],3,0),2), " ", VLOOKUP(Tabela_prod_oc[[#This Row],[PRODUTO]],Tabela_QTD_PCT[],2,0),")"),"")</f>
        <v>(0 PCT)</v>
      </c>
      <c r="H1503" s="1" t="str">
        <f>IFERROR((VLOOKUP(Tabela_prod_oc[[#This Row],[PRODUTO]],Tabela_QTD_PCT[],2,0)),"")</f>
        <v>PCT</v>
      </c>
      <c r="I1503" s="20">
        <f>IFERROR((ROUND(Tabela_prod_oc[[#This Row],[QTD]]/VLOOKUP(Tabela_prod_oc[[#This Row],[PRODUTO]],Tabela_QTD_PCT[],3,0),2)),"0")</f>
        <v>0</v>
      </c>
      <c r="J1503">
        <f>ROUNDUP(Tabela_prod_oc[[#This Row],[QTD DE PCT]],0)</f>
        <v>0</v>
      </c>
    </row>
    <row r="1504" spans="1:10" x14ac:dyDescent="0.3">
      <c r="A1504" s="1" t="s">
        <v>4589</v>
      </c>
      <c r="B1504" s="12">
        <v>0</v>
      </c>
      <c r="C1504" s="1" t="s">
        <v>5779</v>
      </c>
      <c r="D1504" t="s">
        <v>5780</v>
      </c>
      <c r="E1504" t="s">
        <v>4630</v>
      </c>
      <c r="F1504" s="22">
        <v>0</v>
      </c>
      <c r="G1504" t="str">
        <f>IFERROR(_xlfn.CONCAT("(",ROUND(Tabela_prod_oc[[#This Row],[QTD]]/VLOOKUP(Tabela_prod_oc[[#This Row],[PRODUTO]],Tabela_QTD_PCT[],3,0),2), " ", VLOOKUP(Tabela_prod_oc[[#This Row],[PRODUTO]],Tabela_QTD_PCT[],2,0),")"),"")</f>
        <v>(0 PCT)</v>
      </c>
      <c r="H1504" s="1" t="str">
        <f>IFERROR((VLOOKUP(Tabela_prod_oc[[#This Row],[PRODUTO]],Tabela_QTD_PCT[],2,0)),"")</f>
        <v>PCT</v>
      </c>
      <c r="I1504" s="20">
        <f>IFERROR((ROUND(Tabela_prod_oc[[#This Row],[QTD]]/VLOOKUP(Tabela_prod_oc[[#This Row],[PRODUTO]],Tabela_QTD_PCT[],3,0),2)),"0")</f>
        <v>0</v>
      </c>
      <c r="J1504">
        <f>ROUNDUP(Tabela_prod_oc[[#This Row],[QTD DE PCT]],0)</f>
        <v>0</v>
      </c>
    </row>
    <row r="1505" spans="1:10" x14ac:dyDescent="0.3">
      <c r="A1505" s="1" t="s">
        <v>4588</v>
      </c>
      <c r="B1505" s="12">
        <v>0</v>
      </c>
      <c r="C1505" s="1" t="s">
        <v>5028</v>
      </c>
      <c r="D1505" t="s">
        <v>5726</v>
      </c>
      <c r="E1505" t="s">
        <v>4628</v>
      </c>
      <c r="F1505" s="22">
        <v>0</v>
      </c>
      <c r="G1505" t="str">
        <f>IFERROR(_xlfn.CONCAT("(",ROUND(Tabela_prod_oc[[#This Row],[QTD]]/VLOOKUP(Tabela_prod_oc[[#This Row],[PRODUTO]],Tabela_QTD_PCT[],3,0),2), " ", VLOOKUP(Tabela_prod_oc[[#This Row],[PRODUTO]],Tabela_QTD_PCT[],2,0),")"),"")</f>
        <v>(0 PCT)</v>
      </c>
      <c r="H1505" s="1" t="str">
        <f>IFERROR((VLOOKUP(Tabela_prod_oc[[#This Row],[PRODUTO]],Tabela_QTD_PCT[],2,0)),"")</f>
        <v>PCT</v>
      </c>
      <c r="I1505" s="20">
        <f>IFERROR((ROUND(Tabela_prod_oc[[#This Row],[QTD]]/VLOOKUP(Tabela_prod_oc[[#This Row],[PRODUTO]],Tabela_QTD_PCT[],3,0),2)),"0")</f>
        <v>0</v>
      </c>
      <c r="J1505">
        <f>ROUNDUP(Tabela_prod_oc[[#This Row],[QTD DE PCT]],0)</f>
        <v>0</v>
      </c>
    </row>
    <row r="1506" spans="1:10" x14ac:dyDescent="0.3">
      <c r="A1506" s="1" t="s">
        <v>4587</v>
      </c>
      <c r="B1506" s="12">
        <v>0</v>
      </c>
      <c r="C1506" s="1" t="s">
        <v>5769</v>
      </c>
      <c r="D1506" t="s">
        <v>5770</v>
      </c>
      <c r="E1506" t="s">
        <v>4624</v>
      </c>
      <c r="F1506" s="22">
        <v>0</v>
      </c>
      <c r="G1506" t="str">
        <f>IFERROR(_xlfn.CONCAT("(",ROUND(Tabela_prod_oc[[#This Row],[QTD]]/VLOOKUP(Tabela_prod_oc[[#This Row],[PRODUTO]],Tabela_QTD_PCT[],3,0),2), " ", VLOOKUP(Tabela_prod_oc[[#This Row],[PRODUTO]],Tabela_QTD_PCT[],2,0),")"),"")</f>
        <v>(0 PCT)</v>
      </c>
      <c r="H1506" s="1" t="str">
        <f>IFERROR((VLOOKUP(Tabela_prod_oc[[#This Row],[PRODUTO]],Tabela_QTD_PCT[],2,0)),"")</f>
        <v>PCT</v>
      </c>
      <c r="I1506" s="20">
        <f>IFERROR((ROUND(Tabela_prod_oc[[#This Row],[QTD]]/VLOOKUP(Tabela_prod_oc[[#This Row],[PRODUTO]],Tabela_QTD_PCT[],3,0),2)),"0")</f>
        <v>0</v>
      </c>
      <c r="J1506">
        <f>ROUNDUP(Tabela_prod_oc[[#This Row],[QTD DE PCT]],0)</f>
        <v>0</v>
      </c>
    </row>
    <row r="1507" spans="1:10" x14ac:dyDescent="0.3">
      <c r="A1507" s="1" t="s">
        <v>4586</v>
      </c>
      <c r="B1507" s="12">
        <v>0</v>
      </c>
      <c r="C1507" s="1" t="s">
        <v>5035</v>
      </c>
      <c r="D1507" t="s">
        <v>5729</v>
      </c>
      <c r="E1507" t="s">
        <v>4627</v>
      </c>
      <c r="F1507" s="22">
        <v>0</v>
      </c>
      <c r="G1507" t="str">
        <f>IFERROR(_xlfn.CONCAT("(",ROUND(Tabela_prod_oc[[#This Row],[QTD]]/VLOOKUP(Tabela_prod_oc[[#This Row],[PRODUTO]],Tabela_QTD_PCT[],3,0),2), " ", VLOOKUP(Tabela_prod_oc[[#This Row],[PRODUTO]],Tabela_QTD_PCT[],2,0),")"),"")</f>
        <v>(0 PCT)</v>
      </c>
      <c r="H1507" s="1" t="str">
        <f>IFERROR((VLOOKUP(Tabela_prod_oc[[#This Row],[PRODUTO]],Tabela_QTD_PCT[],2,0)),"")</f>
        <v>PCT</v>
      </c>
      <c r="I1507" s="20">
        <f>IFERROR((ROUND(Tabela_prod_oc[[#This Row],[QTD]]/VLOOKUP(Tabela_prod_oc[[#This Row],[PRODUTO]],Tabela_QTD_PCT[],3,0),2)),"0")</f>
        <v>0</v>
      </c>
      <c r="J1507">
        <f>ROUNDUP(Tabela_prod_oc[[#This Row],[QTD DE PCT]],0)</f>
        <v>0</v>
      </c>
    </row>
    <row r="1508" spans="1:10" x14ac:dyDescent="0.3">
      <c r="A1508" s="1" t="s">
        <v>4585</v>
      </c>
      <c r="B1508" s="12">
        <v>0</v>
      </c>
      <c r="C1508" s="1" t="s">
        <v>5777</v>
      </c>
      <c r="D1508" t="s">
        <v>5778</v>
      </c>
      <c r="E1508" t="s">
        <v>4624</v>
      </c>
      <c r="F1508" s="22">
        <v>0</v>
      </c>
      <c r="G1508" t="str">
        <f>IFERROR(_xlfn.CONCAT("(",ROUND(Tabela_prod_oc[[#This Row],[QTD]]/VLOOKUP(Tabela_prod_oc[[#This Row],[PRODUTO]],Tabela_QTD_PCT[],3,0),2), " ", VLOOKUP(Tabela_prod_oc[[#This Row],[PRODUTO]],Tabela_QTD_PCT[],2,0),")"),"")</f>
        <v>(0 PCT)</v>
      </c>
      <c r="H1508" s="1" t="str">
        <f>IFERROR((VLOOKUP(Tabela_prod_oc[[#This Row],[PRODUTO]],Tabela_QTD_PCT[],2,0)),"")</f>
        <v>PCT</v>
      </c>
      <c r="I1508" s="20">
        <f>IFERROR((ROUND(Tabela_prod_oc[[#This Row],[QTD]]/VLOOKUP(Tabela_prod_oc[[#This Row],[PRODUTO]],Tabela_QTD_PCT[],3,0),2)),"0")</f>
        <v>0</v>
      </c>
      <c r="J1508">
        <f>ROUNDUP(Tabela_prod_oc[[#This Row],[QTD DE PCT]],0)</f>
        <v>0</v>
      </c>
    </row>
    <row r="1509" spans="1:10" x14ac:dyDescent="0.3">
      <c r="A1509" s="1" t="s">
        <v>4584</v>
      </c>
      <c r="B1509" s="12">
        <v>0</v>
      </c>
      <c r="C1509" s="1" t="s">
        <v>5746</v>
      </c>
      <c r="D1509" t="s">
        <v>5747</v>
      </c>
      <c r="E1509" t="s">
        <v>4607</v>
      </c>
      <c r="F1509" s="22">
        <v>0</v>
      </c>
      <c r="G1509" t="str">
        <f>IFERROR(_xlfn.CONCAT("(",ROUND(Tabela_prod_oc[[#This Row],[QTD]]/VLOOKUP(Tabela_prod_oc[[#This Row],[PRODUTO]],Tabela_QTD_PCT[],3,0),2), " ", VLOOKUP(Tabela_prod_oc[[#This Row],[PRODUTO]],Tabela_QTD_PCT[],2,0),")"),"")</f>
        <v>(0 PCT)</v>
      </c>
      <c r="H1509" s="1" t="str">
        <f>IFERROR((VLOOKUP(Tabela_prod_oc[[#This Row],[PRODUTO]],Tabela_QTD_PCT[],2,0)),"")</f>
        <v>PCT</v>
      </c>
      <c r="I1509" s="20">
        <f>IFERROR((ROUND(Tabela_prod_oc[[#This Row],[QTD]]/VLOOKUP(Tabela_prod_oc[[#This Row],[PRODUTO]],Tabela_QTD_PCT[],3,0),2)),"0")</f>
        <v>0</v>
      </c>
      <c r="J1509">
        <f>ROUNDUP(Tabela_prod_oc[[#This Row],[QTD DE PCT]],0)</f>
        <v>0</v>
      </c>
    </row>
    <row r="1510" spans="1:10" x14ac:dyDescent="0.3">
      <c r="A1510" s="1" t="s">
        <v>4583</v>
      </c>
      <c r="B1510" s="12">
        <v>0</v>
      </c>
      <c r="C1510" s="1" t="s">
        <v>5775</v>
      </c>
      <c r="D1510" t="s">
        <v>5776</v>
      </c>
      <c r="E1510" t="s">
        <v>4624</v>
      </c>
      <c r="F1510" s="22">
        <v>0</v>
      </c>
      <c r="G1510" t="str">
        <f>IFERROR(_xlfn.CONCAT("(",ROUND(Tabela_prod_oc[[#This Row],[QTD]]/VLOOKUP(Tabela_prod_oc[[#This Row],[PRODUTO]],Tabela_QTD_PCT[],3,0),2), " ", VLOOKUP(Tabela_prod_oc[[#This Row],[PRODUTO]],Tabela_QTD_PCT[],2,0),")"),"")</f>
        <v>(0 PCT)</v>
      </c>
      <c r="H1510" s="1" t="str">
        <f>IFERROR((VLOOKUP(Tabela_prod_oc[[#This Row],[PRODUTO]],Tabela_QTD_PCT[],2,0)),"")</f>
        <v>PCT</v>
      </c>
      <c r="I1510" s="20">
        <f>IFERROR((ROUND(Tabela_prod_oc[[#This Row],[QTD]]/VLOOKUP(Tabela_prod_oc[[#This Row],[PRODUTO]],Tabela_QTD_PCT[],3,0),2)),"0")</f>
        <v>0</v>
      </c>
      <c r="J1510">
        <f>ROUNDUP(Tabela_prod_oc[[#This Row],[QTD DE PCT]],0)</f>
        <v>0</v>
      </c>
    </row>
    <row r="1511" spans="1:10" x14ac:dyDescent="0.3">
      <c r="A1511" s="1" t="s">
        <v>4582</v>
      </c>
      <c r="B1511" s="12">
        <v>0</v>
      </c>
      <c r="C1511" s="1" t="s">
        <v>5716</v>
      </c>
      <c r="D1511" t="s">
        <v>5738</v>
      </c>
      <c r="E1511" t="s">
        <v>4607</v>
      </c>
      <c r="F1511" s="22">
        <v>0</v>
      </c>
      <c r="G1511" t="str">
        <f>IFERROR(_xlfn.CONCAT("(",ROUND(Tabela_prod_oc[[#This Row],[QTD]]/VLOOKUP(Tabela_prod_oc[[#This Row],[PRODUTO]],Tabela_QTD_PCT[],3,0),2), " ", VLOOKUP(Tabela_prod_oc[[#This Row],[PRODUTO]],Tabela_QTD_PCT[],2,0),")"),"")</f>
        <v>(0 CX)</v>
      </c>
      <c r="H1511" s="1" t="str">
        <f>IFERROR((VLOOKUP(Tabela_prod_oc[[#This Row],[PRODUTO]],Tabela_QTD_PCT[],2,0)),"")</f>
        <v>CX</v>
      </c>
      <c r="I1511" s="20">
        <f>IFERROR((ROUND(Tabela_prod_oc[[#This Row],[QTD]]/VLOOKUP(Tabela_prod_oc[[#This Row],[PRODUTO]],Tabela_QTD_PCT[],3,0),2)),"0")</f>
        <v>0</v>
      </c>
      <c r="J1511">
        <f>ROUNDUP(Tabela_prod_oc[[#This Row],[QTD DE PCT]],0)</f>
        <v>0</v>
      </c>
    </row>
    <row r="1512" spans="1:10" x14ac:dyDescent="0.3">
      <c r="A1512" s="1" t="s">
        <v>4581</v>
      </c>
      <c r="B1512" s="12">
        <v>0</v>
      </c>
      <c r="C1512" s="1" t="s">
        <v>5032</v>
      </c>
      <c r="D1512" t="s">
        <v>5728</v>
      </c>
      <c r="E1512" t="s">
        <v>4636</v>
      </c>
      <c r="F1512" s="22">
        <v>0</v>
      </c>
      <c r="G1512" t="str">
        <f>IFERROR(_xlfn.CONCAT("(",ROUND(Tabela_prod_oc[[#This Row],[QTD]]/VLOOKUP(Tabela_prod_oc[[#This Row],[PRODUTO]],Tabela_QTD_PCT[],3,0),2), " ", VLOOKUP(Tabela_prod_oc[[#This Row],[PRODUTO]],Tabela_QTD_PCT[],2,0),")"),"")</f>
        <v>(0 PCT)</v>
      </c>
      <c r="H1512" s="1" t="str">
        <f>IFERROR((VLOOKUP(Tabela_prod_oc[[#This Row],[PRODUTO]],Tabela_QTD_PCT[],2,0)),"")</f>
        <v>PCT</v>
      </c>
      <c r="I1512" s="20">
        <f>IFERROR((ROUND(Tabela_prod_oc[[#This Row],[QTD]]/VLOOKUP(Tabela_prod_oc[[#This Row],[PRODUTO]],Tabela_QTD_PCT[],3,0),2)),"0")</f>
        <v>0</v>
      </c>
      <c r="J1512">
        <f>ROUNDUP(Tabela_prod_oc[[#This Row],[QTD DE PCT]],0)</f>
        <v>0</v>
      </c>
    </row>
    <row r="1513" spans="1:10" x14ac:dyDescent="0.3">
      <c r="A1513" s="1" t="s">
        <v>4580</v>
      </c>
      <c r="B1513" s="12">
        <v>0</v>
      </c>
      <c r="C1513" s="1" t="s">
        <v>5028</v>
      </c>
      <c r="D1513" t="s">
        <v>5726</v>
      </c>
      <c r="E1513" t="s">
        <v>4622</v>
      </c>
      <c r="F1513" s="22">
        <v>0</v>
      </c>
      <c r="G1513" t="str">
        <f>IFERROR(_xlfn.CONCAT("(",ROUND(Tabela_prod_oc[[#This Row],[QTD]]/VLOOKUP(Tabela_prod_oc[[#This Row],[PRODUTO]],Tabela_QTD_PCT[],3,0),2), " ", VLOOKUP(Tabela_prod_oc[[#This Row],[PRODUTO]],Tabela_QTD_PCT[],2,0),")"),"")</f>
        <v>(0 PCT)</v>
      </c>
      <c r="H1513" s="1" t="str">
        <f>IFERROR((VLOOKUP(Tabela_prod_oc[[#This Row],[PRODUTO]],Tabela_QTD_PCT[],2,0)),"")</f>
        <v>PCT</v>
      </c>
      <c r="I1513" s="20">
        <f>IFERROR((ROUND(Tabela_prod_oc[[#This Row],[QTD]]/VLOOKUP(Tabela_prod_oc[[#This Row],[PRODUTO]],Tabela_QTD_PCT[],3,0),2)),"0")</f>
        <v>0</v>
      </c>
      <c r="J1513">
        <f>ROUNDUP(Tabela_prod_oc[[#This Row],[QTD DE PCT]],0)</f>
        <v>0</v>
      </c>
    </row>
    <row r="1514" spans="1:10" x14ac:dyDescent="0.3">
      <c r="A1514" s="1" t="s">
        <v>4579</v>
      </c>
      <c r="B1514" s="12">
        <v>0</v>
      </c>
      <c r="C1514" s="1" t="s">
        <v>5712</v>
      </c>
      <c r="D1514" t="s">
        <v>5734</v>
      </c>
      <c r="E1514" t="s">
        <v>4630</v>
      </c>
      <c r="F1514" s="22">
        <v>0</v>
      </c>
      <c r="G1514" t="str">
        <f>IFERROR(_xlfn.CONCAT("(",ROUND(Tabela_prod_oc[[#This Row],[QTD]]/VLOOKUP(Tabela_prod_oc[[#This Row],[PRODUTO]],Tabela_QTD_PCT[],3,0),2), " ", VLOOKUP(Tabela_prod_oc[[#This Row],[PRODUTO]],Tabela_QTD_PCT[],2,0),")"),"")</f>
        <v>(0 PCT)</v>
      </c>
      <c r="H1514" s="1" t="str">
        <f>IFERROR((VLOOKUP(Tabela_prod_oc[[#This Row],[PRODUTO]],Tabela_QTD_PCT[],2,0)),"")</f>
        <v>PCT</v>
      </c>
      <c r="I1514" s="20">
        <f>IFERROR((ROUND(Tabela_prod_oc[[#This Row],[QTD]]/VLOOKUP(Tabela_prod_oc[[#This Row],[PRODUTO]],Tabela_QTD_PCT[],3,0),2)),"0")</f>
        <v>0</v>
      </c>
      <c r="J1514">
        <f>ROUNDUP(Tabela_prod_oc[[#This Row],[QTD DE PCT]],0)</f>
        <v>0</v>
      </c>
    </row>
    <row r="1515" spans="1:10" x14ac:dyDescent="0.3">
      <c r="A1515" s="1" t="s">
        <v>4578</v>
      </c>
      <c r="B1515" s="12">
        <v>0</v>
      </c>
      <c r="C1515" s="1" t="s">
        <v>5032</v>
      </c>
      <c r="D1515" t="s">
        <v>5728</v>
      </c>
      <c r="E1515" t="s">
        <v>4618</v>
      </c>
      <c r="F1515" s="22">
        <v>0</v>
      </c>
      <c r="G1515" t="str">
        <f>IFERROR(_xlfn.CONCAT("(",ROUND(Tabela_prod_oc[[#This Row],[QTD]]/VLOOKUP(Tabela_prod_oc[[#This Row],[PRODUTO]],Tabela_QTD_PCT[],3,0),2), " ", VLOOKUP(Tabela_prod_oc[[#This Row],[PRODUTO]],Tabela_QTD_PCT[],2,0),")"),"")</f>
        <v>(0 PCT)</v>
      </c>
      <c r="H1515" s="1" t="str">
        <f>IFERROR((VLOOKUP(Tabela_prod_oc[[#This Row],[PRODUTO]],Tabela_QTD_PCT[],2,0)),"")</f>
        <v>PCT</v>
      </c>
      <c r="I1515" s="20">
        <f>IFERROR((ROUND(Tabela_prod_oc[[#This Row],[QTD]]/VLOOKUP(Tabela_prod_oc[[#This Row],[PRODUTO]],Tabela_QTD_PCT[],3,0),2)),"0")</f>
        <v>0</v>
      </c>
      <c r="J1515">
        <f>ROUNDUP(Tabela_prod_oc[[#This Row],[QTD DE PCT]],0)</f>
        <v>0</v>
      </c>
    </row>
    <row r="1516" spans="1:10" x14ac:dyDescent="0.3">
      <c r="A1516" s="1" t="s">
        <v>4577</v>
      </c>
      <c r="B1516" s="12">
        <v>0</v>
      </c>
      <c r="C1516" s="1" t="s">
        <v>5717</v>
      </c>
      <c r="D1516" t="s">
        <v>5739</v>
      </c>
      <c r="E1516" t="s">
        <v>4607</v>
      </c>
      <c r="F1516" s="22">
        <v>0</v>
      </c>
      <c r="G1516" t="str">
        <f>IFERROR(_xlfn.CONCAT("(",ROUND(Tabela_prod_oc[[#This Row],[QTD]]/VLOOKUP(Tabela_prod_oc[[#This Row],[PRODUTO]],Tabela_QTD_PCT[],3,0),2), " ", VLOOKUP(Tabela_prod_oc[[#This Row],[PRODUTO]],Tabela_QTD_PCT[],2,0),")"),"")</f>
        <v>(0 CX)</v>
      </c>
      <c r="H1516" s="1" t="str">
        <f>IFERROR((VLOOKUP(Tabela_prod_oc[[#This Row],[PRODUTO]],Tabela_QTD_PCT[],2,0)),"")</f>
        <v>CX</v>
      </c>
      <c r="I1516" s="20">
        <f>IFERROR((ROUND(Tabela_prod_oc[[#This Row],[QTD]]/VLOOKUP(Tabela_prod_oc[[#This Row],[PRODUTO]],Tabela_QTD_PCT[],3,0),2)),"0")</f>
        <v>0</v>
      </c>
      <c r="J1516">
        <f>ROUNDUP(Tabela_prod_oc[[#This Row],[QTD DE PCT]],0)</f>
        <v>0</v>
      </c>
    </row>
    <row r="1517" spans="1:10" x14ac:dyDescent="0.3">
      <c r="A1517" s="1" t="s">
        <v>4576</v>
      </c>
      <c r="B1517" s="12">
        <v>0</v>
      </c>
      <c r="C1517" s="1" t="s">
        <v>5028</v>
      </c>
      <c r="D1517" t="s">
        <v>5726</v>
      </c>
      <c r="E1517" t="s">
        <v>4607</v>
      </c>
      <c r="F1517" s="22">
        <v>0</v>
      </c>
      <c r="G1517" t="str">
        <f>IFERROR(_xlfn.CONCAT("(",ROUND(Tabela_prod_oc[[#This Row],[QTD]]/VLOOKUP(Tabela_prod_oc[[#This Row],[PRODUTO]],Tabela_QTD_PCT[],3,0),2), " ", VLOOKUP(Tabela_prod_oc[[#This Row],[PRODUTO]],Tabela_QTD_PCT[],2,0),")"),"")</f>
        <v>(0 PCT)</v>
      </c>
      <c r="H1517" s="1" t="str">
        <f>IFERROR((VLOOKUP(Tabela_prod_oc[[#This Row],[PRODUTO]],Tabela_QTD_PCT[],2,0)),"")</f>
        <v>PCT</v>
      </c>
      <c r="I1517" s="20">
        <f>IFERROR((ROUND(Tabela_prod_oc[[#This Row],[QTD]]/VLOOKUP(Tabela_prod_oc[[#This Row],[PRODUTO]],Tabela_QTD_PCT[],3,0),2)),"0")</f>
        <v>0</v>
      </c>
      <c r="J1517">
        <f>ROUNDUP(Tabela_prod_oc[[#This Row],[QTD DE PCT]],0)</f>
        <v>0</v>
      </c>
    </row>
    <row r="1518" spans="1:10" x14ac:dyDescent="0.3">
      <c r="A1518" s="1" t="s">
        <v>4575</v>
      </c>
      <c r="B1518" s="12">
        <v>0</v>
      </c>
      <c r="C1518" s="1" t="s">
        <v>5767</v>
      </c>
      <c r="D1518" t="s">
        <v>5768</v>
      </c>
      <c r="E1518" t="s">
        <v>4624</v>
      </c>
      <c r="F1518" s="22">
        <v>0</v>
      </c>
      <c r="G1518" t="str">
        <f>IFERROR(_xlfn.CONCAT("(",ROUND(Tabela_prod_oc[[#This Row],[QTD]]/VLOOKUP(Tabela_prod_oc[[#This Row],[PRODUTO]],Tabela_QTD_PCT[],3,0),2), " ", VLOOKUP(Tabela_prod_oc[[#This Row],[PRODUTO]],Tabela_QTD_PCT[],2,0),")"),"")</f>
        <v>(0 PCT)</v>
      </c>
      <c r="H1518" s="1" t="str">
        <f>IFERROR((VLOOKUP(Tabela_prod_oc[[#This Row],[PRODUTO]],Tabela_QTD_PCT[],2,0)),"")</f>
        <v>PCT</v>
      </c>
      <c r="I1518" s="20">
        <f>IFERROR((ROUND(Tabela_prod_oc[[#This Row],[QTD]]/VLOOKUP(Tabela_prod_oc[[#This Row],[PRODUTO]],Tabela_QTD_PCT[],3,0),2)),"0")</f>
        <v>0</v>
      </c>
      <c r="J1518">
        <f>ROUNDUP(Tabela_prod_oc[[#This Row],[QTD DE PCT]],0)</f>
        <v>0</v>
      </c>
    </row>
    <row r="1519" spans="1:10" x14ac:dyDescent="0.3">
      <c r="A1519" s="1" t="s">
        <v>4574</v>
      </c>
      <c r="B1519" s="12">
        <v>0</v>
      </c>
      <c r="C1519" s="1" t="s">
        <v>5712</v>
      </c>
      <c r="D1519" t="s">
        <v>5734</v>
      </c>
      <c r="E1519" t="s">
        <v>4619</v>
      </c>
      <c r="F1519" s="22">
        <v>0</v>
      </c>
      <c r="G1519" t="str">
        <f>IFERROR(_xlfn.CONCAT("(",ROUND(Tabela_prod_oc[[#This Row],[QTD]]/VLOOKUP(Tabela_prod_oc[[#This Row],[PRODUTO]],Tabela_QTD_PCT[],3,0),2), " ", VLOOKUP(Tabela_prod_oc[[#This Row],[PRODUTO]],Tabela_QTD_PCT[],2,0),")"),"")</f>
        <v>(0 PCT)</v>
      </c>
      <c r="H1519" s="1" t="str">
        <f>IFERROR((VLOOKUP(Tabela_prod_oc[[#This Row],[PRODUTO]],Tabela_QTD_PCT[],2,0)),"")</f>
        <v>PCT</v>
      </c>
      <c r="I1519" s="20">
        <f>IFERROR((ROUND(Tabela_prod_oc[[#This Row],[QTD]]/VLOOKUP(Tabela_prod_oc[[#This Row],[PRODUTO]],Tabela_QTD_PCT[],3,0),2)),"0")</f>
        <v>0</v>
      </c>
      <c r="J1519">
        <f>ROUNDUP(Tabela_prod_oc[[#This Row],[QTD DE PCT]],0)</f>
        <v>0</v>
      </c>
    </row>
    <row r="1520" spans="1:10" x14ac:dyDescent="0.3">
      <c r="A1520" s="1" t="s">
        <v>4573</v>
      </c>
      <c r="B1520" s="12">
        <v>0</v>
      </c>
      <c r="C1520" s="1" t="s">
        <v>5040</v>
      </c>
      <c r="D1520" t="s">
        <v>5725</v>
      </c>
      <c r="E1520" t="s">
        <v>4632</v>
      </c>
      <c r="F1520" s="22">
        <v>0</v>
      </c>
      <c r="G1520" t="str">
        <f>IFERROR(_xlfn.CONCAT("(",ROUND(Tabela_prod_oc[[#This Row],[QTD]]/VLOOKUP(Tabela_prod_oc[[#This Row],[PRODUTO]],Tabela_QTD_PCT[],3,0),2), " ", VLOOKUP(Tabela_prod_oc[[#This Row],[PRODUTO]],Tabela_QTD_PCT[],2,0),")"),"")</f>
        <v>(0 PCT)</v>
      </c>
      <c r="H1520" s="1" t="str">
        <f>IFERROR((VLOOKUP(Tabela_prod_oc[[#This Row],[PRODUTO]],Tabela_QTD_PCT[],2,0)),"")</f>
        <v>PCT</v>
      </c>
      <c r="I1520" s="20">
        <f>IFERROR((ROUND(Tabela_prod_oc[[#This Row],[QTD]]/VLOOKUP(Tabela_prod_oc[[#This Row],[PRODUTO]],Tabela_QTD_PCT[],3,0),2)),"0")</f>
        <v>0</v>
      </c>
      <c r="J1520">
        <f>ROUNDUP(Tabela_prod_oc[[#This Row],[QTD DE PCT]],0)</f>
        <v>0</v>
      </c>
    </row>
    <row r="1521" spans="1:10" x14ac:dyDescent="0.3">
      <c r="A1521" s="1" t="s">
        <v>4572</v>
      </c>
      <c r="B1521" s="12">
        <v>0</v>
      </c>
      <c r="C1521" s="1" t="s">
        <v>5712</v>
      </c>
      <c r="D1521" t="s">
        <v>5734</v>
      </c>
      <c r="E1521" t="s">
        <v>4619</v>
      </c>
      <c r="F1521" s="22">
        <v>0</v>
      </c>
      <c r="G1521" t="str">
        <f>IFERROR(_xlfn.CONCAT("(",ROUND(Tabela_prod_oc[[#This Row],[QTD]]/VLOOKUP(Tabela_prod_oc[[#This Row],[PRODUTO]],Tabela_QTD_PCT[],3,0),2), " ", VLOOKUP(Tabela_prod_oc[[#This Row],[PRODUTO]],Tabela_QTD_PCT[],2,0),")"),"")</f>
        <v>(0 PCT)</v>
      </c>
      <c r="H1521" s="1" t="str">
        <f>IFERROR((VLOOKUP(Tabela_prod_oc[[#This Row],[PRODUTO]],Tabela_QTD_PCT[],2,0)),"")</f>
        <v>PCT</v>
      </c>
      <c r="I1521" s="20">
        <f>IFERROR((ROUND(Tabela_prod_oc[[#This Row],[QTD]]/VLOOKUP(Tabela_prod_oc[[#This Row],[PRODUTO]],Tabela_QTD_PCT[],3,0),2)),"0")</f>
        <v>0</v>
      </c>
      <c r="J1521">
        <f>ROUNDUP(Tabela_prod_oc[[#This Row],[QTD DE PCT]],0)</f>
        <v>0</v>
      </c>
    </row>
    <row r="1522" spans="1:10" x14ac:dyDescent="0.3">
      <c r="A1522" s="1" t="s">
        <v>4571</v>
      </c>
      <c r="B1522" s="12">
        <v>0</v>
      </c>
      <c r="C1522" s="1" t="s">
        <v>5716</v>
      </c>
      <c r="D1522" t="s">
        <v>5738</v>
      </c>
      <c r="E1522" t="s">
        <v>4619</v>
      </c>
      <c r="F1522" s="22">
        <v>0</v>
      </c>
      <c r="G1522" t="str">
        <f>IFERROR(_xlfn.CONCAT("(",ROUND(Tabela_prod_oc[[#This Row],[QTD]]/VLOOKUP(Tabela_prod_oc[[#This Row],[PRODUTO]],Tabela_QTD_PCT[],3,0),2), " ", VLOOKUP(Tabela_prod_oc[[#This Row],[PRODUTO]],Tabela_QTD_PCT[],2,0),")"),"")</f>
        <v>(0 CX)</v>
      </c>
      <c r="H1522" s="1" t="str">
        <f>IFERROR((VLOOKUP(Tabela_prod_oc[[#This Row],[PRODUTO]],Tabela_QTD_PCT[],2,0)),"")</f>
        <v>CX</v>
      </c>
      <c r="I1522" s="20">
        <f>IFERROR((ROUND(Tabela_prod_oc[[#This Row],[QTD]]/VLOOKUP(Tabela_prod_oc[[#This Row],[PRODUTO]],Tabela_QTD_PCT[],3,0),2)),"0")</f>
        <v>0</v>
      </c>
      <c r="J1522">
        <f>ROUNDUP(Tabela_prod_oc[[#This Row],[QTD DE PCT]],0)</f>
        <v>0</v>
      </c>
    </row>
  </sheetData>
  <pageMargins left="0.511811024" right="0.511811024" top="0.78740157499999996" bottom="0.78740157499999996" header="0.31496062000000002" footer="0.31496062000000002"/>
  <pageSetup paperSize="9"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73012-BE0E-4636-A177-803432D2999A}">
  <dimension ref="A1:N425"/>
  <sheetViews>
    <sheetView workbookViewId="0">
      <selection activeCell="G21" sqref="G21"/>
    </sheetView>
  </sheetViews>
  <sheetFormatPr defaultRowHeight="14.4" x14ac:dyDescent="0.3"/>
  <cols>
    <col min="1" max="1" width="17.109375" bestFit="1" customWidth="1"/>
    <col min="2" max="2" width="14.6640625" style="24" bestFit="1" customWidth="1"/>
    <col min="3" max="3" width="11.109375" bestFit="1" customWidth="1"/>
    <col min="4" max="5" width="12.88671875" style="24" bestFit="1" customWidth="1"/>
    <col min="6" max="6" width="14.21875" bestFit="1" customWidth="1"/>
    <col min="7" max="7" width="44.88671875" bestFit="1" customWidth="1"/>
    <col min="8" max="8" width="9" bestFit="1" customWidth="1"/>
    <col min="9" max="9" width="16.88671875" bestFit="1" customWidth="1"/>
    <col min="10" max="10" width="41.5546875" bestFit="1" customWidth="1"/>
    <col min="11" max="11" width="16.21875" bestFit="1" customWidth="1"/>
    <col min="12" max="12" width="28" bestFit="1" customWidth="1"/>
    <col min="13" max="13" width="20.88671875" bestFit="1" customWidth="1"/>
    <col min="14" max="14" width="14.44140625" bestFit="1" customWidth="1"/>
  </cols>
  <sheetData>
    <row r="1" spans="1:14" x14ac:dyDescent="0.3">
      <c r="A1" t="s">
        <v>7013</v>
      </c>
      <c r="B1" s="24" t="s">
        <v>7014</v>
      </c>
      <c r="C1" t="s">
        <v>7015</v>
      </c>
      <c r="D1" s="24" t="s">
        <v>7016</v>
      </c>
      <c r="E1" s="24" t="s">
        <v>7017</v>
      </c>
      <c r="F1" t="s">
        <v>2</v>
      </c>
      <c r="G1" t="s">
        <v>7018</v>
      </c>
      <c r="H1" t="s">
        <v>6633</v>
      </c>
      <c r="I1" t="s">
        <v>5043</v>
      </c>
      <c r="J1" t="s">
        <v>6233</v>
      </c>
      <c r="K1" t="s">
        <v>7019</v>
      </c>
      <c r="L1" t="s">
        <v>5812</v>
      </c>
      <c r="M1" t="s">
        <v>7020</v>
      </c>
      <c r="N1" t="s">
        <v>7021</v>
      </c>
    </row>
    <row r="2" spans="1:14" x14ac:dyDescent="0.3">
      <c r="A2" t="s">
        <v>7022</v>
      </c>
      <c r="B2" s="24" t="s">
        <v>6570</v>
      </c>
      <c r="C2" s="23">
        <v>45608</v>
      </c>
      <c r="D2" s="24" t="s">
        <v>6570</v>
      </c>
      <c r="E2" s="24" t="s">
        <v>13</v>
      </c>
      <c r="F2" t="s">
        <v>7023</v>
      </c>
      <c r="G2" t="s">
        <v>5012</v>
      </c>
      <c r="H2">
        <v>201.09</v>
      </c>
      <c r="I2" t="s">
        <v>1194</v>
      </c>
      <c r="J2" t="s">
        <v>5900</v>
      </c>
      <c r="K2" t="s">
        <v>7024</v>
      </c>
      <c r="L2" t="s">
        <v>7025</v>
      </c>
      <c r="M2" t="s">
        <v>7026</v>
      </c>
      <c r="N2" t="s">
        <v>4994</v>
      </c>
    </row>
    <row r="3" spans="1:14" x14ac:dyDescent="0.3">
      <c r="A3" t="s">
        <v>7027</v>
      </c>
      <c r="B3" s="24" t="s">
        <v>6575</v>
      </c>
      <c r="C3" s="23">
        <v>45608</v>
      </c>
      <c r="D3" s="24" t="s">
        <v>6575</v>
      </c>
      <c r="E3" s="24" t="s">
        <v>5011</v>
      </c>
      <c r="F3" t="s">
        <v>7023</v>
      </c>
      <c r="G3" t="s">
        <v>5012</v>
      </c>
      <c r="H3">
        <v>47.66</v>
      </c>
      <c r="I3" t="s">
        <v>1194</v>
      </c>
      <c r="J3" t="s">
        <v>5900</v>
      </c>
      <c r="K3" t="s">
        <v>7024</v>
      </c>
      <c r="L3" t="s">
        <v>7028</v>
      </c>
      <c r="M3" t="s">
        <v>7026</v>
      </c>
      <c r="N3" t="s">
        <v>4988</v>
      </c>
    </row>
    <row r="4" spans="1:14" x14ac:dyDescent="0.3">
      <c r="A4" t="s">
        <v>7022</v>
      </c>
      <c r="B4" s="24" t="s">
        <v>6574</v>
      </c>
      <c r="C4" s="23">
        <v>45608</v>
      </c>
      <c r="D4" s="24" t="s">
        <v>6574</v>
      </c>
      <c r="E4" s="24" t="s">
        <v>13</v>
      </c>
      <c r="F4" t="s">
        <v>7023</v>
      </c>
      <c r="G4" t="s">
        <v>5012</v>
      </c>
      <c r="H4">
        <v>106.32</v>
      </c>
      <c r="I4" t="s">
        <v>1194</v>
      </c>
      <c r="J4" t="s">
        <v>5900</v>
      </c>
      <c r="K4" t="s">
        <v>7024</v>
      </c>
      <c r="L4" t="s">
        <v>7028</v>
      </c>
      <c r="M4" t="s">
        <v>7026</v>
      </c>
      <c r="N4" t="s">
        <v>4989</v>
      </c>
    </row>
    <row r="5" spans="1:14" x14ac:dyDescent="0.3">
      <c r="A5" t="s">
        <v>7022</v>
      </c>
      <c r="B5" s="24" t="s">
        <v>6569</v>
      </c>
      <c r="C5" s="23">
        <v>45608</v>
      </c>
      <c r="D5" s="24" t="s">
        <v>6569</v>
      </c>
      <c r="E5" s="24" t="s">
        <v>13</v>
      </c>
      <c r="F5" t="s">
        <v>7023</v>
      </c>
      <c r="G5" t="s">
        <v>5012</v>
      </c>
      <c r="H5">
        <v>52.15</v>
      </c>
      <c r="I5" t="s">
        <v>1194</v>
      </c>
      <c r="J5" t="s">
        <v>5900</v>
      </c>
      <c r="K5" t="s">
        <v>7024</v>
      </c>
      <c r="L5" t="s">
        <v>7028</v>
      </c>
      <c r="M5" t="s">
        <v>7026</v>
      </c>
      <c r="N5" t="s">
        <v>4995</v>
      </c>
    </row>
    <row r="6" spans="1:14" x14ac:dyDescent="0.3">
      <c r="A6" t="s">
        <v>7027</v>
      </c>
      <c r="B6" s="24" t="s">
        <v>6571</v>
      </c>
      <c r="C6" s="23">
        <v>45608</v>
      </c>
      <c r="D6" s="24" t="s">
        <v>6571</v>
      </c>
      <c r="E6" s="24" t="s">
        <v>5017</v>
      </c>
      <c r="F6" t="s">
        <v>7023</v>
      </c>
      <c r="G6" t="s">
        <v>5012</v>
      </c>
      <c r="H6">
        <v>296.98</v>
      </c>
      <c r="I6" t="s">
        <v>1194</v>
      </c>
      <c r="J6" t="s">
        <v>5900</v>
      </c>
      <c r="K6" t="s">
        <v>7024</v>
      </c>
      <c r="L6" t="s">
        <v>7028</v>
      </c>
      <c r="M6" t="s">
        <v>7026</v>
      </c>
      <c r="N6" t="s">
        <v>4993</v>
      </c>
    </row>
    <row r="7" spans="1:14" x14ac:dyDescent="0.3">
      <c r="A7" t="s">
        <v>7027</v>
      </c>
      <c r="B7" s="24" t="s">
        <v>6573</v>
      </c>
      <c r="C7" s="23">
        <v>45621</v>
      </c>
      <c r="D7" s="24" t="s">
        <v>6573</v>
      </c>
      <c r="E7" s="24" t="s">
        <v>5016</v>
      </c>
      <c r="F7" t="s">
        <v>7029</v>
      </c>
      <c r="G7" t="s">
        <v>5014</v>
      </c>
      <c r="H7">
        <v>578.23</v>
      </c>
      <c r="I7" t="s">
        <v>1194</v>
      </c>
      <c r="J7" t="s">
        <v>5900</v>
      </c>
      <c r="K7" t="s">
        <v>7024</v>
      </c>
      <c r="L7" t="s">
        <v>7028</v>
      </c>
      <c r="M7" t="s">
        <v>7026</v>
      </c>
      <c r="N7" t="s">
        <v>4990</v>
      </c>
    </row>
    <row r="8" spans="1:14" x14ac:dyDescent="0.3">
      <c r="A8" t="s">
        <v>7022</v>
      </c>
      <c r="B8" s="24" t="s">
        <v>6572</v>
      </c>
      <c r="C8" s="23">
        <v>45608</v>
      </c>
      <c r="D8" s="24" t="s">
        <v>6572</v>
      </c>
      <c r="E8" s="24" t="s">
        <v>13</v>
      </c>
      <c r="F8" t="s">
        <v>7023</v>
      </c>
      <c r="G8" t="s">
        <v>5012</v>
      </c>
      <c r="H8">
        <v>127.98</v>
      </c>
      <c r="I8" t="s">
        <v>1194</v>
      </c>
      <c r="J8" t="s">
        <v>5900</v>
      </c>
      <c r="K8" t="s">
        <v>7024</v>
      </c>
      <c r="L8" t="s">
        <v>7028</v>
      </c>
      <c r="M8" t="s">
        <v>7026</v>
      </c>
      <c r="N8" t="s">
        <v>4991</v>
      </c>
    </row>
    <row r="9" spans="1:14" x14ac:dyDescent="0.3">
      <c r="A9" t="s">
        <v>7027</v>
      </c>
      <c r="B9" s="24" t="s">
        <v>6556</v>
      </c>
      <c r="C9" s="23">
        <v>45618</v>
      </c>
      <c r="D9" s="24" t="s">
        <v>6556</v>
      </c>
      <c r="E9" s="24" t="s">
        <v>5550</v>
      </c>
      <c r="F9" t="s">
        <v>7030</v>
      </c>
      <c r="G9" t="s">
        <v>5170</v>
      </c>
      <c r="H9">
        <v>119.95</v>
      </c>
      <c r="I9" t="s">
        <v>1308</v>
      </c>
      <c r="J9" t="s">
        <v>5941</v>
      </c>
      <c r="K9" t="s">
        <v>7024</v>
      </c>
      <c r="L9" t="s">
        <v>7032</v>
      </c>
      <c r="M9" t="s">
        <v>7026</v>
      </c>
      <c r="N9" t="s">
        <v>5039</v>
      </c>
    </row>
    <row r="10" spans="1:14" x14ac:dyDescent="0.3">
      <c r="A10" t="s">
        <v>7027</v>
      </c>
      <c r="B10" s="24" t="s">
        <v>6543</v>
      </c>
      <c r="C10" s="23">
        <v>45607</v>
      </c>
      <c r="D10" s="24" t="s">
        <v>6543</v>
      </c>
      <c r="E10" s="24" t="s">
        <v>7033</v>
      </c>
      <c r="F10" t="s">
        <v>7034</v>
      </c>
      <c r="G10" t="s">
        <v>5051</v>
      </c>
      <c r="H10">
        <v>98.41</v>
      </c>
      <c r="I10" t="s">
        <v>1194</v>
      </c>
      <c r="J10" t="s">
        <v>5900</v>
      </c>
      <c r="K10" t="s">
        <v>7024</v>
      </c>
      <c r="L10" t="s">
        <v>7028</v>
      </c>
      <c r="M10" t="s">
        <v>7026</v>
      </c>
      <c r="N10" t="s">
        <v>6367</v>
      </c>
    </row>
    <row r="11" spans="1:14" x14ac:dyDescent="0.3">
      <c r="A11" t="s">
        <v>7022</v>
      </c>
      <c r="B11" s="24" t="s">
        <v>6555</v>
      </c>
      <c r="C11" s="23">
        <v>45608</v>
      </c>
      <c r="D11" s="24" t="s">
        <v>6555</v>
      </c>
      <c r="E11" s="24" t="s">
        <v>13</v>
      </c>
      <c r="F11" t="s">
        <v>7035</v>
      </c>
      <c r="G11" t="s">
        <v>5069</v>
      </c>
      <c r="H11">
        <v>111</v>
      </c>
      <c r="I11" t="s">
        <v>1194</v>
      </c>
      <c r="J11" t="s">
        <v>5900</v>
      </c>
      <c r="K11" t="s">
        <v>7024</v>
      </c>
      <c r="L11" t="s">
        <v>7036</v>
      </c>
      <c r="M11" t="s">
        <v>7026</v>
      </c>
      <c r="N11" t="s">
        <v>5041</v>
      </c>
    </row>
    <row r="12" spans="1:14" x14ac:dyDescent="0.3">
      <c r="A12" t="s">
        <v>7027</v>
      </c>
      <c r="B12" s="24" t="s">
        <v>6550</v>
      </c>
      <c r="C12" s="23">
        <v>45602</v>
      </c>
      <c r="D12" s="24" t="s">
        <v>6550</v>
      </c>
      <c r="E12" s="24" t="s">
        <v>6256</v>
      </c>
      <c r="F12" t="s">
        <v>7037</v>
      </c>
      <c r="G12" t="s">
        <v>5222</v>
      </c>
      <c r="H12">
        <v>36.6</v>
      </c>
      <c r="I12" t="s">
        <v>1205</v>
      </c>
      <c r="J12" t="s">
        <v>5901</v>
      </c>
      <c r="K12" t="s">
        <v>7024</v>
      </c>
      <c r="L12" t="s">
        <v>7038</v>
      </c>
      <c r="M12" t="s">
        <v>7026</v>
      </c>
      <c r="N12" t="s">
        <v>6255</v>
      </c>
    </row>
    <row r="13" spans="1:14" x14ac:dyDescent="0.3">
      <c r="A13" t="s">
        <v>7027</v>
      </c>
      <c r="B13" s="24" t="s">
        <v>6547</v>
      </c>
      <c r="C13" s="23">
        <v>45604</v>
      </c>
      <c r="D13" s="24" t="s">
        <v>6547</v>
      </c>
      <c r="E13" s="24" t="s">
        <v>6300</v>
      </c>
      <c r="F13" t="s">
        <v>7039</v>
      </c>
      <c r="G13" t="s">
        <v>5158</v>
      </c>
      <c r="H13">
        <v>869.2</v>
      </c>
      <c r="I13" t="s">
        <v>1205</v>
      </c>
      <c r="J13" t="s">
        <v>5901</v>
      </c>
      <c r="K13" t="s">
        <v>7024</v>
      </c>
      <c r="L13" t="s">
        <v>7040</v>
      </c>
      <c r="M13" t="s">
        <v>7026</v>
      </c>
      <c r="N13" t="s">
        <v>6299</v>
      </c>
    </row>
    <row r="14" spans="1:14" x14ac:dyDescent="0.3">
      <c r="A14" t="s">
        <v>7027</v>
      </c>
      <c r="B14" s="24" t="s">
        <v>6548</v>
      </c>
      <c r="C14" s="23">
        <v>45602</v>
      </c>
      <c r="D14" s="24" t="s">
        <v>6548</v>
      </c>
      <c r="E14" s="24" t="s">
        <v>6272</v>
      </c>
      <c r="F14" t="s">
        <v>7041</v>
      </c>
      <c r="G14" t="s">
        <v>6273</v>
      </c>
      <c r="H14">
        <v>70.099999999999994</v>
      </c>
      <c r="I14" t="s">
        <v>1355</v>
      </c>
      <c r="J14" t="s">
        <v>5988</v>
      </c>
      <c r="K14" t="s">
        <v>7024</v>
      </c>
      <c r="L14" t="s">
        <v>7038</v>
      </c>
      <c r="M14" t="s">
        <v>7026</v>
      </c>
      <c r="N14" t="s">
        <v>6271</v>
      </c>
    </row>
    <row r="15" spans="1:14" x14ac:dyDescent="0.3">
      <c r="A15" t="s">
        <v>7027</v>
      </c>
      <c r="B15" s="24" t="s">
        <v>7042</v>
      </c>
      <c r="C15" s="23">
        <v>45610</v>
      </c>
      <c r="D15" s="24" t="s">
        <v>7042</v>
      </c>
      <c r="E15" s="24" t="s">
        <v>5351</v>
      </c>
      <c r="F15" t="s">
        <v>7023</v>
      </c>
      <c r="G15" t="s">
        <v>5012</v>
      </c>
      <c r="H15">
        <v>31.01</v>
      </c>
      <c r="I15" t="s">
        <v>1194</v>
      </c>
      <c r="J15" t="s">
        <v>5900</v>
      </c>
      <c r="K15" t="s">
        <v>7024</v>
      </c>
      <c r="L15" t="s">
        <v>7028</v>
      </c>
      <c r="M15" t="s">
        <v>7026</v>
      </c>
      <c r="N15" t="s">
        <v>4995</v>
      </c>
    </row>
    <row r="16" spans="1:14" x14ac:dyDescent="0.3">
      <c r="A16" t="s">
        <v>7027</v>
      </c>
      <c r="B16" s="24" t="s">
        <v>6289</v>
      </c>
      <c r="C16" s="23">
        <v>45597</v>
      </c>
      <c r="D16" s="24" t="s">
        <v>13</v>
      </c>
      <c r="E16" s="24" t="s">
        <v>7043</v>
      </c>
      <c r="F16" t="s">
        <v>348</v>
      </c>
      <c r="G16" t="s">
        <v>74</v>
      </c>
      <c r="H16">
        <v>337.52</v>
      </c>
      <c r="I16" t="s">
        <v>210</v>
      </c>
      <c r="J16" t="s">
        <v>5837</v>
      </c>
      <c r="K16" t="s">
        <v>7044</v>
      </c>
      <c r="L16" t="s">
        <v>7045</v>
      </c>
      <c r="M16" t="s">
        <v>7026</v>
      </c>
      <c r="N16" t="s">
        <v>6288</v>
      </c>
    </row>
    <row r="17" spans="1:14" x14ac:dyDescent="0.3">
      <c r="A17" t="s">
        <v>7027</v>
      </c>
      <c r="B17" s="24" t="s">
        <v>6311</v>
      </c>
      <c r="C17" s="23">
        <v>45597</v>
      </c>
      <c r="D17" s="24" t="s">
        <v>13</v>
      </c>
      <c r="E17" s="24" t="s">
        <v>7046</v>
      </c>
      <c r="F17" t="s">
        <v>348</v>
      </c>
      <c r="G17" t="s">
        <v>74</v>
      </c>
      <c r="H17">
        <v>1166.96</v>
      </c>
      <c r="I17" t="s">
        <v>210</v>
      </c>
      <c r="J17" t="s">
        <v>5837</v>
      </c>
      <c r="K17" t="s">
        <v>7044</v>
      </c>
      <c r="L17" t="s">
        <v>7045</v>
      </c>
      <c r="M17" t="s">
        <v>7026</v>
      </c>
      <c r="N17" t="s">
        <v>6310</v>
      </c>
    </row>
    <row r="18" spans="1:14" x14ac:dyDescent="0.3">
      <c r="A18" t="s">
        <v>7027</v>
      </c>
      <c r="B18" s="24" t="s">
        <v>6546</v>
      </c>
      <c r="C18" s="23">
        <v>45618</v>
      </c>
      <c r="D18" s="24" t="s">
        <v>6546</v>
      </c>
      <c r="E18" s="24" t="s">
        <v>6323</v>
      </c>
      <c r="F18" t="s">
        <v>7047</v>
      </c>
      <c r="G18" t="s">
        <v>5132</v>
      </c>
      <c r="H18">
        <v>788.39</v>
      </c>
      <c r="I18" t="s">
        <v>1314</v>
      </c>
      <c r="J18" t="s">
        <v>5945</v>
      </c>
      <c r="K18" t="s">
        <v>7024</v>
      </c>
      <c r="L18" t="s">
        <v>6045</v>
      </c>
      <c r="M18" t="s">
        <v>7026</v>
      </c>
      <c r="N18" t="s">
        <v>6320</v>
      </c>
    </row>
    <row r="19" spans="1:14" x14ac:dyDescent="0.3">
      <c r="A19" t="s">
        <v>7027</v>
      </c>
      <c r="B19" s="24" t="s">
        <v>7048</v>
      </c>
      <c r="C19" s="23">
        <v>45618</v>
      </c>
      <c r="D19" s="24" t="s">
        <v>7048</v>
      </c>
      <c r="E19" s="24" t="s">
        <v>7049</v>
      </c>
      <c r="F19" t="s">
        <v>7047</v>
      </c>
      <c r="G19" t="s">
        <v>5132</v>
      </c>
      <c r="H19">
        <v>71.040000000000006</v>
      </c>
      <c r="I19" t="s">
        <v>1314</v>
      </c>
      <c r="J19" t="s">
        <v>5945</v>
      </c>
      <c r="K19" t="s">
        <v>7024</v>
      </c>
      <c r="L19" t="s">
        <v>6045</v>
      </c>
      <c r="M19" t="s">
        <v>7026</v>
      </c>
      <c r="N19" t="s">
        <v>6320</v>
      </c>
    </row>
    <row r="20" spans="1:14" x14ac:dyDescent="0.3">
      <c r="A20" t="s">
        <v>7027</v>
      </c>
      <c r="B20" s="24" t="s">
        <v>6334</v>
      </c>
      <c r="C20" s="23">
        <v>45597</v>
      </c>
      <c r="D20" s="24" t="s">
        <v>13</v>
      </c>
      <c r="E20" s="24" t="s">
        <v>7050</v>
      </c>
      <c r="F20" t="s">
        <v>348</v>
      </c>
      <c r="G20" t="s">
        <v>74</v>
      </c>
      <c r="H20">
        <v>375.96</v>
      </c>
      <c r="I20" t="s">
        <v>210</v>
      </c>
      <c r="J20" t="s">
        <v>5837</v>
      </c>
      <c r="K20" t="s">
        <v>7044</v>
      </c>
      <c r="L20" t="s">
        <v>7045</v>
      </c>
      <c r="M20" t="s">
        <v>7026</v>
      </c>
      <c r="N20" t="s">
        <v>6333</v>
      </c>
    </row>
    <row r="21" spans="1:14" x14ac:dyDescent="0.3">
      <c r="A21" t="s">
        <v>7027</v>
      </c>
      <c r="B21" s="24" t="s">
        <v>6545</v>
      </c>
      <c r="C21" s="23">
        <v>45597</v>
      </c>
      <c r="D21" s="24" t="s">
        <v>6545</v>
      </c>
      <c r="E21" s="24" t="s">
        <v>6331</v>
      </c>
      <c r="F21" t="s">
        <v>7051</v>
      </c>
      <c r="G21" t="s">
        <v>6332</v>
      </c>
      <c r="H21">
        <v>3246</v>
      </c>
      <c r="I21" t="s">
        <v>1305</v>
      </c>
      <c r="J21" t="s">
        <v>5937</v>
      </c>
      <c r="K21" t="s">
        <v>7024</v>
      </c>
      <c r="L21" t="s">
        <v>7052</v>
      </c>
      <c r="M21" t="s">
        <v>7026</v>
      </c>
      <c r="N21" t="s">
        <v>6330</v>
      </c>
    </row>
    <row r="22" spans="1:14" x14ac:dyDescent="0.3">
      <c r="A22" t="s">
        <v>7027</v>
      </c>
      <c r="B22" s="24" t="s">
        <v>7053</v>
      </c>
      <c r="C22" s="23">
        <v>45597</v>
      </c>
      <c r="D22" s="24" t="s">
        <v>7053</v>
      </c>
      <c r="E22" s="24" t="s">
        <v>6259</v>
      </c>
      <c r="F22" t="s">
        <v>7054</v>
      </c>
      <c r="G22" t="s">
        <v>6261</v>
      </c>
      <c r="H22">
        <v>4885.3500000000004</v>
      </c>
      <c r="I22" t="s">
        <v>1270</v>
      </c>
      <c r="J22" t="s">
        <v>5921</v>
      </c>
      <c r="K22" t="s">
        <v>7031</v>
      </c>
      <c r="L22" t="s">
        <v>6045</v>
      </c>
      <c r="M22" t="s">
        <v>7026</v>
      </c>
      <c r="N22" t="s">
        <v>6258</v>
      </c>
    </row>
    <row r="23" spans="1:14" x14ac:dyDescent="0.3">
      <c r="A23" t="s">
        <v>7022</v>
      </c>
      <c r="B23" s="24" t="s">
        <v>6383</v>
      </c>
      <c r="C23" s="23">
        <v>45607</v>
      </c>
      <c r="D23" s="24" t="s">
        <v>13</v>
      </c>
      <c r="E23" s="24" t="s">
        <v>13</v>
      </c>
      <c r="F23" t="s">
        <v>348</v>
      </c>
      <c r="G23" t="s">
        <v>74</v>
      </c>
      <c r="H23">
        <v>660.62</v>
      </c>
      <c r="I23" t="s">
        <v>3379</v>
      </c>
      <c r="K23" t="s">
        <v>7055</v>
      </c>
      <c r="L23" t="s">
        <v>7045</v>
      </c>
      <c r="M23" t="s">
        <v>7026</v>
      </c>
      <c r="N23" t="s">
        <v>6368</v>
      </c>
    </row>
    <row r="24" spans="1:14" x14ac:dyDescent="0.3">
      <c r="A24" t="s">
        <v>7027</v>
      </c>
      <c r="B24" s="24" t="s">
        <v>6814</v>
      </c>
      <c r="C24" s="23">
        <v>45628</v>
      </c>
      <c r="D24" s="24" t="s">
        <v>6814</v>
      </c>
      <c r="E24" s="24" t="s">
        <v>5351</v>
      </c>
      <c r="F24" t="s">
        <v>7023</v>
      </c>
      <c r="G24" t="s">
        <v>5012</v>
      </c>
      <c r="H24">
        <v>109.64</v>
      </c>
      <c r="I24" t="s">
        <v>1194</v>
      </c>
      <c r="J24" t="s">
        <v>5900</v>
      </c>
      <c r="K24" t="s">
        <v>7024</v>
      </c>
      <c r="L24" t="s">
        <v>7028</v>
      </c>
      <c r="M24" t="s">
        <v>7026</v>
      </c>
      <c r="N24" t="s">
        <v>6812</v>
      </c>
    </row>
    <row r="25" spans="1:14" x14ac:dyDescent="0.3">
      <c r="A25" t="s">
        <v>7027</v>
      </c>
      <c r="B25" s="24" t="s">
        <v>6835</v>
      </c>
      <c r="C25" s="23">
        <v>45630</v>
      </c>
      <c r="D25" s="24" t="s">
        <v>6835</v>
      </c>
      <c r="E25" s="24" t="s">
        <v>6834</v>
      </c>
      <c r="F25" t="s">
        <v>11577</v>
      </c>
      <c r="G25" t="s">
        <v>5146</v>
      </c>
      <c r="H25">
        <v>29.81</v>
      </c>
      <c r="I25" t="s">
        <v>1302</v>
      </c>
      <c r="J25" t="s">
        <v>5935</v>
      </c>
      <c r="K25" t="s">
        <v>7024</v>
      </c>
      <c r="L25" t="s">
        <v>7059</v>
      </c>
      <c r="M25" t="s">
        <v>7026</v>
      </c>
      <c r="N25" t="s">
        <v>6831</v>
      </c>
    </row>
    <row r="26" spans="1:14" x14ac:dyDescent="0.3">
      <c r="A26" t="s">
        <v>7027</v>
      </c>
      <c r="B26" s="24" t="s">
        <v>6542</v>
      </c>
      <c r="C26" s="23">
        <v>45607</v>
      </c>
      <c r="D26" s="24" t="s">
        <v>6542</v>
      </c>
      <c r="E26" s="24" t="s">
        <v>6376</v>
      </c>
      <c r="F26" t="s">
        <v>7056</v>
      </c>
      <c r="G26" t="s">
        <v>5083</v>
      </c>
      <c r="H26">
        <v>10.54</v>
      </c>
      <c r="I26" t="s">
        <v>1355</v>
      </c>
      <c r="J26" t="s">
        <v>5988</v>
      </c>
      <c r="K26" t="s">
        <v>7024</v>
      </c>
      <c r="L26" t="s">
        <v>6050</v>
      </c>
      <c r="M26" t="s">
        <v>7026</v>
      </c>
      <c r="N26" t="s">
        <v>6370</v>
      </c>
    </row>
    <row r="27" spans="1:14" x14ac:dyDescent="0.3">
      <c r="A27" t="s">
        <v>7027</v>
      </c>
      <c r="B27" s="24" t="s">
        <v>7057</v>
      </c>
      <c r="C27" s="23">
        <v>45603</v>
      </c>
      <c r="D27" s="24" t="s">
        <v>7057</v>
      </c>
      <c r="E27" s="24" t="s">
        <v>6378</v>
      </c>
      <c r="F27" t="s">
        <v>7058</v>
      </c>
      <c r="G27" t="s">
        <v>6379</v>
      </c>
      <c r="H27">
        <v>1208.6500000000001</v>
      </c>
      <c r="I27" t="s">
        <v>223</v>
      </c>
      <c r="J27" t="s">
        <v>5832</v>
      </c>
      <c r="K27" t="s">
        <v>7024</v>
      </c>
      <c r="L27" t="s">
        <v>7059</v>
      </c>
      <c r="M27" t="s">
        <v>7026</v>
      </c>
      <c r="N27" t="s">
        <v>6373</v>
      </c>
    </row>
    <row r="28" spans="1:14" x14ac:dyDescent="0.3">
      <c r="A28" t="s">
        <v>7027</v>
      </c>
      <c r="B28" s="24" t="s">
        <v>7060</v>
      </c>
      <c r="C28" s="23">
        <v>45603</v>
      </c>
      <c r="D28" s="24" t="s">
        <v>7060</v>
      </c>
      <c r="E28" s="24" t="s">
        <v>6380</v>
      </c>
      <c r="F28" t="s">
        <v>7061</v>
      </c>
      <c r="G28" t="s">
        <v>6381</v>
      </c>
      <c r="H28">
        <v>1208.6500000000001</v>
      </c>
      <c r="I28" t="s">
        <v>223</v>
      </c>
      <c r="J28" t="s">
        <v>5832</v>
      </c>
      <c r="K28" t="s">
        <v>7024</v>
      </c>
      <c r="L28" t="s">
        <v>7059</v>
      </c>
      <c r="M28" t="s">
        <v>7026</v>
      </c>
      <c r="N28" t="s">
        <v>6373</v>
      </c>
    </row>
    <row r="29" spans="1:14" x14ac:dyDescent="0.3">
      <c r="A29" t="s">
        <v>7027</v>
      </c>
      <c r="B29" s="24" t="s">
        <v>6411</v>
      </c>
      <c r="C29" s="23">
        <v>45607</v>
      </c>
      <c r="D29" s="24" t="s">
        <v>13</v>
      </c>
      <c r="E29" s="24" t="s">
        <v>7050</v>
      </c>
      <c r="F29" t="s">
        <v>348</v>
      </c>
      <c r="G29" t="s">
        <v>74</v>
      </c>
      <c r="H29">
        <v>276.68</v>
      </c>
      <c r="I29" t="s">
        <v>210</v>
      </c>
      <c r="J29" t="s">
        <v>5837</v>
      </c>
      <c r="K29" t="s">
        <v>7044</v>
      </c>
      <c r="L29" t="s">
        <v>7045</v>
      </c>
      <c r="M29" t="s">
        <v>7026</v>
      </c>
      <c r="N29" t="s">
        <v>6407</v>
      </c>
    </row>
    <row r="30" spans="1:14" x14ac:dyDescent="0.3">
      <c r="A30" t="s">
        <v>7027</v>
      </c>
      <c r="B30" s="24" t="s">
        <v>6456</v>
      </c>
      <c r="C30" s="23">
        <v>45609</v>
      </c>
      <c r="D30" s="24" t="s">
        <v>6456</v>
      </c>
      <c r="E30" s="24" t="s">
        <v>6036</v>
      </c>
      <c r="F30" t="s">
        <v>7062</v>
      </c>
      <c r="G30" t="s">
        <v>58</v>
      </c>
      <c r="H30">
        <v>61.43</v>
      </c>
      <c r="I30" t="s">
        <v>1118</v>
      </c>
      <c r="J30" t="s">
        <v>5882</v>
      </c>
      <c r="K30" t="s">
        <v>7024</v>
      </c>
      <c r="L30" t="s">
        <v>7036</v>
      </c>
      <c r="M30" t="s">
        <v>7026</v>
      </c>
      <c r="N30" t="s">
        <v>6455</v>
      </c>
    </row>
    <row r="31" spans="1:14" x14ac:dyDescent="0.3">
      <c r="A31" t="s">
        <v>7027</v>
      </c>
      <c r="B31" s="24" t="s">
        <v>6539</v>
      </c>
      <c r="C31" s="23">
        <v>45608</v>
      </c>
      <c r="D31" s="24" t="s">
        <v>6539</v>
      </c>
      <c r="E31" s="24" t="s">
        <v>6413</v>
      </c>
      <c r="F31" t="s">
        <v>7063</v>
      </c>
      <c r="G31" t="s">
        <v>5123</v>
      </c>
      <c r="H31">
        <v>72.900000000000006</v>
      </c>
      <c r="I31" t="s">
        <v>1329</v>
      </c>
      <c r="J31" t="s">
        <v>5960</v>
      </c>
      <c r="K31" t="s">
        <v>7031</v>
      </c>
      <c r="L31" t="s">
        <v>6051</v>
      </c>
      <c r="M31" t="s">
        <v>7026</v>
      </c>
      <c r="N31" t="s">
        <v>6412</v>
      </c>
    </row>
    <row r="32" spans="1:14" x14ac:dyDescent="0.3">
      <c r="A32" t="s">
        <v>7027</v>
      </c>
      <c r="B32" s="24" t="s">
        <v>6841</v>
      </c>
      <c r="C32" s="23">
        <v>45630</v>
      </c>
      <c r="D32" s="24" t="s">
        <v>6841</v>
      </c>
      <c r="E32" s="24" t="s">
        <v>6840</v>
      </c>
      <c r="F32" t="s">
        <v>7023</v>
      </c>
      <c r="G32" t="s">
        <v>5012</v>
      </c>
      <c r="H32">
        <v>686.9</v>
      </c>
      <c r="I32" t="s">
        <v>1194</v>
      </c>
      <c r="J32" t="s">
        <v>5900</v>
      </c>
      <c r="K32" t="s">
        <v>7024</v>
      </c>
      <c r="L32" t="s">
        <v>7028</v>
      </c>
      <c r="M32" t="s">
        <v>7026</v>
      </c>
      <c r="N32" t="s">
        <v>6837</v>
      </c>
    </row>
    <row r="33" spans="1:14" x14ac:dyDescent="0.3">
      <c r="A33" t="s">
        <v>7027</v>
      </c>
      <c r="B33" s="24" t="s">
        <v>6537</v>
      </c>
      <c r="C33" s="23">
        <v>45621</v>
      </c>
      <c r="D33" s="24" t="s">
        <v>6537</v>
      </c>
      <c r="E33" s="24" t="s">
        <v>6474</v>
      </c>
      <c r="F33" t="s">
        <v>7064</v>
      </c>
      <c r="G33" t="s">
        <v>5062</v>
      </c>
      <c r="H33">
        <v>80.2</v>
      </c>
      <c r="I33" t="s">
        <v>1070</v>
      </c>
      <c r="J33" t="s">
        <v>5879</v>
      </c>
      <c r="K33" t="s">
        <v>7031</v>
      </c>
      <c r="L33" t="s">
        <v>7052</v>
      </c>
      <c r="M33" t="s">
        <v>7026</v>
      </c>
      <c r="N33" t="s">
        <v>6473</v>
      </c>
    </row>
    <row r="34" spans="1:14" x14ac:dyDescent="0.3">
      <c r="A34" t="s">
        <v>7027</v>
      </c>
      <c r="B34" s="24" t="s">
        <v>6745</v>
      </c>
      <c r="C34" s="23">
        <v>45621</v>
      </c>
      <c r="D34" s="24" t="s">
        <v>6745</v>
      </c>
      <c r="E34" s="24" t="s">
        <v>7065</v>
      </c>
      <c r="F34" t="s">
        <v>7066</v>
      </c>
      <c r="G34" t="s">
        <v>6689</v>
      </c>
      <c r="H34">
        <v>16.8</v>
      </c>
      <c r="I34" t="s">
        <v>1359</v>
      </c>
      <c r="J34" t="s">
        <v>5992</v>
      </c>
      <c r="K34" t="s">
        <v>7024</v>
      </c>
      <c r="L34" t="s">
        <v>7036</v>
      </c>
      <c r="M34" t="s">
        <v>7026</v>
      </c>
      <c r="N34" t="s">
        <v>6688</v>
      </c>
    </row>
    <row r="35" spans="1:14" x14ac:dyDescent="0.3">
      <c r="A35" t="s">
        <v>7067</v>
      </c>
      <c r="B35" s="24" t="s">
        <v>6544</v>
      </c>
      <c r="C35" s="23">
        <v>45607</v>
      </c>
      <c r="D35" s="24" t="s">
        <v>6544</v>
      </c>
      <c r="E35" s="24" t="s">
        <v>6350</v>
      </c>
      <c r="F35" t="s">
        <v>7068</v>
      </c>
      <c r="G35" t="s">
        <v>5113</v>
      </c>
      <c r="H35">
        <v>23.84</v>
      </c>
      <c r="I35" t="s">
        <v>1226</v>
      </c>
      <c r="J35" t="s">
        <v>5908</v>
      </c>
      <c r="K35" t="s">
        <v>7031</v>
      </c>
      <c r="L35" t="s">
        <v>7069</v>
      </c>
      <c r="M35" t="s">
        <v>7026</v>
      </c>
      <c r="N35" t="s">
        <v>6349</v>
      </c>
    </row>
    <row r="36" spans="1:14" x14ac:dyDescent="0.3">
      <c r="A36" t="s">
        <v>7067</v>
      </c>
      <c r="B36" s="24" t="s">
        <v>6540</v>
      </c>
      <c r="C36" s="23">
        <v>45607</v>
      </c>
      <c r="D36" s="24" t="s">
        <v>6540</v>
      </c>
      <c r="E36" s="24" t="s">
        <v>6406</v>
      </c>
      <c r="F36" t="s">
        <v>7070</v>
      </c>
      <c r="G36" t="s">
        <v>5113</v>
      </c>
      <c r="H36">
        <v>29.12</v>
      </c>
      <c r="I36" t="s">
        <v>1226</v>
      </c>
      <c r="J36" t="s">
        <v>5908</v>
      </c>
      <c r="K36" t="s">
        <v>7031</v>
      </c>
      <c r="L36" t="s">
        <v>7071</v>
      </c>
      <c r="M36" t="s">
        <v>7026</v>
      </c>
      <c r="N36" t="s">
        <v>6404</v>
      </c>
    </row>
    <row r="37" spans="1:14" x14ac:dyDescent="0.3">
      <c r="A37" t="s">
        <v>7067</v>
      </c>
      <c r="B37" s="24" t="s">
        <v>6541</v>
      </c>
      <c r="C37" s="23">
        <v>45607</v>
      </c>
      <c r="D37" s="24" t="s">
        <v>6541</v>
      </c>
      <c r="E37" s="24" t="s">
        <v>6402</v>
      </c>
      <c r="F37" t="s">
        <v>7072</v>
      </c>
      <c r="G37" t="s">
        <v>6403</v>
      </c>
      <c r="H37">
        <v>23.21</v>
      </c>
      <c r="I37" t="s">
        <v>8</v>
      </c>
      <c r="J37" t="s">
        <v>5846</v>
      </c>
      <c r="K37" t="s">
        <v>7031</v>
      </c>
      <c r="L37" t="s">
        <v>7073</v>
      </c>
      <c r="M37" t="s">
        <v>7026</v>
      </c>
      <c r="N37" t="s">
        <v>6401</v>
      </c>
    </row>
    <row r="38" spans="1:14" x14ac:dyDescent="0.3">
      <c r="A38" t="s">
        <v>7067</v>
      </c>
      <c r="B38" s="24" t="s">
        <v>7074</v>
      </c>
      <c r="C38" s="23">
        <v>45607</v>
      </c>
      <c r="D38" s="24" t="s">
        <v>7074</v>
      </c>
      <c r="E38" s="24" t="s">
        <v>6337</v>
      </c>
      <c r="F38" t="s">
        <v>7075</v>
      </c>
      <c r="G38" t="s">
        <v>6338</v>
      </c>
      <c r="H38">
        <v>243.6</v>
      </c>
      <c r="I38" t="s">
        <v>1217</v>
      </c>
      <c r="J38" t="s">
        <v>5906</v>
      </c>
      <c r="K38" t="s">
        <v>7031</v>
      </c>
      <c r="L38" t="s">
        <v>7076</v>
      </c>
      <c r="M38" t="s">
        <v>7026</v>
      </c>
      <c r="N38" t="s">
        <v>6335</v>
      </c>
    </row>
    <row r="39" spans="1:14" x14ac:dyDescent="0.3">
      <c r="A39" t="s">
        <v>7067</v>
      </c>
      <c r="B39" s="24" t="s">
        <v>7077</v>
      </c>
      <c r="C39" s="23">
        <v>45607</v>
      </c>
      <c r="D39" s="24" t="s">
        <v>7077</v>
      </c>
      <c r="E39" s="24" t="s">
        <v>6362</v>
      </c>
      <c r="F39" t="s">
        <v>7078</v>
      </c>
      <c r="G39" t="s">
        <v>6363</v>
      </c>
      <c r="H39">
        <v>195.6</v>
      </c>
      <c r="I39" t="s">
        <v>1259</v>
      </c>
      <c r="J39" t="s">
        <v>5919</v>
      </c>
      <c r="K39" t="s">
        <v>7031</v>
      </c>
      <c r="L39" t="s">
        <v>7079</v>
      </c>
      <c r="M39" t="s">
        <v>7026</v>
      </c>
      <c r="N39" t="s">
        <v>6357</v>
      </c>
    </row>
    <row r="40" spans="1:14" x14ac:dyDescent="0.3">
      <c r="A40" t="s">
        <v>7067</v>
      </c>
      <c r="B40" s="24" t="s">
        <v>7080</v>
      </c>
      <c r="C40" s="23">
        <v>45607</v>
      </c>
      <c r="D40" s="24" t="s">
        <v>7080</v>
      </c>
      <c r="E40" s="24" t="s">
        <v>6390</v>
      </c>
      <c r="F40" t="s">
        <v>7081</v>
      </c>
      <c r="G40" t="s">
        <v>6391</v>
      </c>
      <c r="H40">
        <v>1448.7</v>
      </c>
      <c r="I40" t="s">
        <v>1299</v>
      </c>
      <c r="J40" t="s">
        <v>5934</v>
      </c>
      <c r="K40" t="s">
        <v>7031</v>
      </c>
      <c r="L40" t="s">
        <v>7082</v>
      </c>
      <c r="M40" t="s">
        <v>7026</v>
      </c>
      <c r="N40" t="s">
        <v>6388</v>
      </c>
    </row>
    <row r="41" spans="1:14" x14ac:dyDescent="0.3">
      <c r="A41" t="s">
        <v>7067</v>
      </c>
      <c r="B41" s="24" t="s">
        <v>7083</v>
      </c>
      <c r="C41" s="23">
        <v>45607</v>
      </c>
      <c r="D41" s="24" t="s">
        <v>7083</v>
      </c>
      <c r="E41" s="24" t="s">
        <v>7084</v>
      </c>
      <c r="F41" t="s">
        <v>7085</v>
      </c>
      <c r="G41" t="s">
        <v>5404</v>
      </c>
      <c r="H41">
        <v>154.65</v>
      </c>
      <c r="I41" t="s">
        <v>1361</v>
      </c>
      <c r="J41" t="s">
        <v>5994</v>
      </c>
      <c r="K41" t="s">
        <v>7024</v>
      </c>
      <c r="L41" t="s">
        <v>7071</v>
      </c>
      <c r="M41" t="s">
        <v>7026</v>
      </c>
      <c r="N41" t="s">
        <v>6371</v>
      </c>
    </row>
    <row r="42" spans="1:14" x14ac:dyDescent="0.3">
      <c r="A42" t="s">
        <v>7067</v>
      </c>
      <c r="B42" s="24" t="s">
        <v>7086</v>
      </c>
      <c r="C42" s="23">
        <v>45607</v>
      </c>
      <c r="D42" s="24" t="s">
        <v>7086</v>
      </c>
      <c r="E42" s="24" t="s">
        <v>7087</v>
      </c>
      <c r="F42" t="s">
        <v>7085</v>
      </c>
      <c r="G42" t="s">
        <v>5404</v>
      </c>
      <c r="H42">
        <v>796</v>
      </c>
      <c r="I42" t="s">
        <v>1361</v>
      </c>
      <c r="J42" t="s">
        <v>5994</v>
      </c>
      <c r="K42" t="s">
        <v>7024</v>
      </c>
      <c r="L42" t="s">
        <v>7071</v>
      </c>
      <c r="M42" t="s">
        <v>7026</v>
      </c>
      <c r="N42" t="s">
        <v>6371</v>
      </c>
    </row>
    <row r="43" spans="1:14" x14ac:dyDescent="0.3">
      <c r="A43" t="s">
        <v>7067</v>
      </c>
      <c r="B43" s="24" t="s">
        <v>7088</v>
      </c>
      <c r="C43" s="23">
        <v>45607</v>
      </c>
      <c r="D43" s="24" t="s">
        <v>7088</v>
      </c>
      <c r="E43" s="24" t="s">
        <v>6377</v>
      </c>
      <c r="F43" t="s">
        <v>7085</v>
      </c>
      <c r="G43" t="s">
        <v>5404</v>
      </c>
      <c r="H43">
        <v>4572.8</v>
      </c>
      <c r="I43" t="s">
        <v>1361</v>
      </c>
      <c r="J43" t="s">
        <v>5994</v>
      </c>
      <c r="K43" t="s">
        <v>7024</v>
      </c>
      <c r="L43" t="s">
        <v>7071</v>
      </c>
      <c r="M43" t="s">
        <v>7026</v>
      </c>
      <c r="N43" t="s">
        <v>6371</v>
      </c>
    </row>
    <row r="44" spans="1:14" x14ac:dyDescent="0.3">
      <c r="A44" t="s">
        <v>7067</v>
      </c>
      <c r="B44" s="24" t="s">
        <v>7089</v>
      </c>
      <c r="C44" s="23">
        <v>45607</v>
      </c>
      <c r="D44" s="24" t="s">
        <v>7089</v>
      </c>
      <c r="E44" s="24" t="s">
        <v>7090</v>
      </c>
      <c r="F44" t="s">
        <v>7091</v>
      </c>
      <c r="G44" t="s">
        <v>5404</v>
      </c>
      <c r="H44">
        <v>796</v>
      </c>
      <c r="I44" t="s">
        <v>1361</v>
      </c>
      <c r="J44" t="s">
        <v>5994</v>
      </c>
      <c r="K44" t="s">
        <v>7024</v>
      </c>
      <c r="L44" t="s">
        <v>7092</v>
      </c>
      <c r="M44" t="s">
        <v>7026</v>
      </c>
      <c r="N44" t="s">
        <v>6369</v>
      </c>
    </row>
    <row r="45" spans="1:14" x14ac:dyDescent="0.3">
      <c r="A45" t="s">
        <v>7067</v>
      </c>
      <c r="B45" s="24" t="s">
        <v>7093</v>
      </c>
      <c r="C45" s="23">
        <v>45607</v>
      </c>
      <c r="D45" s="24" t="s">
        <v>7093</v>
      </c>
      <c r="E45" s="24" t="s">
        <v>7094</v>
      </c>
      <c r="F45" t="s">
        <v>7091</v>
      </c>
      <c r="G45" t="s">
        <v>5404</v>
      </c>
      <c r="H45">
        <v>4811.2</v>
      </c>
      <c r="I45" t="s">
        <v>1361</v>
      </c>
      <c r="J45" t="s">
        <v>5994</v>
      </c>
      <c r="K45" t="s">
        <v>7024</v>
      </c>
      <c r="L45" t="s">
        <v>7092</v>
      </c>
      <c r="M45" t="s">
        <v>7026</v>
      </c>
      <c r="N45" t="s">
        <v>6369</v>
      </c>
    </row>
    <row r="46" spans="1:14" x14ac:dyDescent="0.3">
      <c r="A46" t="s">
        <v>7067</v>
      </c>
      <c r="B46" s="24" t="s">
        <v>7095</v>
      </c>
      <c r="C46" s="23">
        <v>45607</v>
      </c>
      <c r="D46" s="24" t="s">
        <v>7095</v>
      </c>
      <c r="E46" s="24" t="s">
        <v>6384</v>
      </c>
      <c r="F46" t="s">
        <v>7091</v>
      </c>
      <c r="G46" t="s">
        <v>5404</v>
      </c>
      <c r="H46">
        <v>1253.8499999999999</v>
      </c>
      <c r="I46" t="s">
        <v>1361</v>
      </c>
      <c r="J46" t="s">
        <v>5994</v>
      </c>
      <c r="K46" t="s">
        <v>7024</v>
      </c>
      <c r="L46" t="s">
        <v>7092</v>
      </c>
      <c r="M46" t="s">
        <v>7026</v>
      </c>
      <c r="N46" t="s">
        <v>6369</v>
      </c>
    </row>
    <row r="47" spans="1:14" x14ac:dyDescent="0.3">
      <c r="A47" t="s">
        <v>7067</v>
      </c>
      <c r="B47" s="24" t="s">
        <v>7096</v>
      </c>
      <c r="C47" s="23">
        <v>45607</v>
      </c>
      <c r="D47" s="24" t="s">
        <v>7096</v>
      </c>
      <c r="E47" s="24" t="s">
        <v>6354</v>
      </c>
      <c r="F47" t="s">
        <v>7097</v>
      </c>
      <c r="G47" t="s">
        <v>6355</v>
      </c>
      <c r="H47">
        <v>396.3</v>
      </c>
      <c r="I47" t="s">
        <v>880</v>
      </c>
      <c r="J47" t="s">
        <v>5868</v>
      </c>
      <c r="K47" t="s">
        <v>7031</v>
      </c>
      <c r="L47" t="s">
        <v>7098</v>
      </c>
      <c r="M47" t="s">
        <v>7026</v>
      </c>
      <c r="N47" t="s">
        <v>6352</v>
      </c>
    </row>
    <row r="48" spans="1:14" x14ac:dyDescent="0.3">
      <c r="A48" t="s">
        <v>7067</v>
      </c>
      <c r="B48" s="24" t="s">
        <v>7099</v>
      </c>
      <c r="C48" s="23">
        <v>45607</v>
      </c>
      <c r="D48" s="24" t="s">
        <v>7099</v>
      </c>
      <c r="E48" s="24" t="s">
        <v>6356</v>
      </c>
      <c r="F48" t="s">
        <v>7100</v>
      </c>
      <c r="G48" t="s">
        <v>5404</v>
      </c>
      <c r="H48">
        <v>8391.34</v>
      </c>
      <c r="I48" t="s">
        <v>1299</v>
      </c>
      <c r="J48" t="s">
        <v>5934</v>
      </c>
      <c r="K48" t="s">
        <v>7031</v>
      </c>
      <c r="L48" t="s">
        <v>7101</v>
      </c>
      <c r="M48" t="s">
        <v>7026</v>
      </c>
      <c r="N48" t="s">
        <v>6351</v>
      </c>
    </row>
    <row r="49" spans="1:14" x14ac:dyDescent="0.3">
      <c r="A49" t="s">
        <v>7067</v>
      </c>
      <c r="B49" s="24" t="s">
        <v>7102</v>
      </c>
      <c r="C49" s="23">
        <v>45607</v>
      </c>
      <c r="D49" s="24" t="s">
        <v>7102</v>
      </c>
      <c r="E49" s="24" t="s">
        <v>6328</v>
      </c>
      <c r="F49" t="s">
        <v>7103</v>
      </c>
      <c r="G49" t="s">
        <v>6329</v>
      </c>
      <c r="H49">
        <v>367.3</v>
      </c>
      <c r="I49" t="s">
        <v>1259</v>
      </c>
      <c r="J49" t="s">
        <v>5919</v>
      </c>
      <c r="K49" t="s">
        <v>7031</v>
      </c>
      <c r="L49" t="s">
        <v>7104</v>
      </c>
      <c r="M49" t="s">
        <v>7026</v>
      </c>
      <c r="N49" t="s">
        <v>6327</v>
      </c>
    </row>
    <row r="50" spans="1:14" x14ac:dyDescent="0.3">
      <c r="A50" t="s">
        <v>7067</v>
      </c>
      <c r="B50" s="24" t="s">
        <v>7105</v>
      </c>
      <c r="C50" s="23">
        <v>45607</v>
      </c>
      <c r="D50" s="24" t="s">
        <v>7105</v>
      </c>
      <c r="E50" s="24" t="s">
        <v>6341</v>
      </c>
      <c r="F50" t="s">
        <v>7106</v>
      </c>
      <c r="G50" t="s">
        <v>6342</v>
      </c>
      <c r="H50">
        <v>1374.83</v>
      </c>
      <c r="I50" t="s">
        <v>176</v>
      </c>
      <c r="J50" t="s">
        <v>5841</v>
      </c>
      <c r="K50" t="s">
        <v>7031</v>
      </c>
      <c r="L50" t="s">
        <v>7079</v>
      </c>
      <c r="M50" t="s">
        <v>7026</v>
      </c>
      <c r="N50" t="s">
        <v>6339</v>
      </c>
    </row>
    <row r="51" spans="1:14" x14ac:dyDescent="0.3">
      <c r="A51" t="s">
        <v>7067</v>
      </c>
      <c r="B51" s="24" t="s">
        <v>7107</v>
      </c>
      <c r="C51" s="23">
        <v>45607</v>
      </c>
      <c r="D51" s="24" t="s">
        <v>7107</v>
      </c>
      <c r="E51" s="24" t="s">
        <v>6398</v>
      </c>
      <c r="F51" t="s">
        <v>7108</v>
      </c>
      <c r="G51" t="s">
        <v>6399</v>
      </c>
      <c r="H51">
        <v>1226.4000000000001</v>
      </c>
      <c r="I51" t="s">
        <v>880</v>
      </c>
      <c r="J51" t="s">
        <v>5868</v>
      </c>
      <c r="K51" t="s">
        <v>7031</v>
      </c>
      <c r="L51" t="s">
        <v>7109</v>
      </c>
      <c r="M51" t="s">
        <v>7026</v>
      </c>
      <c r="N51" t="s">
        <v>6397</v>
      </c>
    </row>
    <row r="52" spans="1:14" x14ac:dyDescent="0.3">
      <c r="A52" t="s">
        <v>7027</v>
      </c>
      <c r="B52" s="24" t="s">
        <v>7110</v>
      </c>
      <c r="C52" s="23">
        <v>45607</v>
      </c>
      <c r="D52" s="24" t="s">
        <v>7110</v>
      </c>
      <c r="E52" s="24" t="s">
        <v>5538</v>
      </c>
      <c r="F52" t="s">
        <v>7111</v>
      </c>
      <c r="G52" t="s">
        <v>5539</v>
      </c>
      <c r="H52">
        <v>18313.96</v>
      </c>
      <c r="I52" t="s">
        <v>1070</v>
      </c>
      <c r="J52" t="s">
        <v>5879</v>
      </c>
      <c r="K52" t="s">
        <v>7031</v>
      </c>
      <c r="L52" t="s">
        <v>7112</v>
      </c>
      <c r="M52" t="s">
        <v>7026</v>
      </c>
      <c r="N52" t="s">
        <v>5537</v>
      </c>
    </row>
    <row r="53" spans="1:14" x14ac:dyDescent="0.3">
      <c r="A53" t="s">
        <v>7027</v>
      </c>
      <c r="B53" s="24" t="s">
        <v>6684</v>
      </c>
      <c r="C53" s="23">
        <v>45616</v>
      </c>
      <c r="D53" s="24" t="s">
        <v>6684</v>
      </c>
      <c r="E53" s="24" t="s">
        <v>6683</v>
      </c>
      <c r="F53" t="s">
        <v>7113</v>
      </c>
      <c r="G53" t="s">
        <v>5155</v>
      </c>
      <c r="H53">
        <v>21.73</v>
      </c>
      <c r="I53" t="s">
        <v>1205</v>
      </c>
      <c r="J53" t="s">
        <v>5901</v>
      </c>
      <c r="K53" t="s">
        <v>7024</v>
      </c>
      <c r="L53" t="s">
        <v>6051</v>
      </c>
      <c r="M53" t="s">
        <v>7026</v>
      </c>
      <c r="N53" t="s">
        <v>6681</v>
      </c>
    </row>
    <row r="54" spans="1:14" x14ac:dyDescent="0.3">
      <c r="A54" t="s">
        <v>7067</v>
      </c>
      <c r="B54" s="24" t="s">
        <v>7114</v>
      </c>
      <c r="C54" s="23">
        <v>45608</v>
      </c>
      <c r="D54" s="24" t="s">
        <v>7114</v>
      </c>
      <c r="E54" s="24" t="s">
        <v>6429</v>
      </c>
      <c r="F54" t="s">
        <v>7115</v>
      </c>
      <c r="G54" t="s">
        <v>6430</v>
      </c>
      <c r="H54">
        <v>936.85</v>
      </c>
      <c r="I54" t="s">
        <v>1259</v>
      </c>
      <c r="J54" t="s">
        <v>5919</v>
      </c>
      <c r="K54" t="s">
        <v>7031</v>
      </c>
      <c r="L54" t="s">
        <v>7076</v>
      </c>
      <c r="M54" t="s">
        <v>7026</v>
      </c>
      <c r="N54" t="s">
        <v>6425</v>
      </c>
    </row>
    <row r="55" spans="1:14" x14ac:dyDescent="0.3">
      <c r="A55" t="s">
        <v>7067</v>
      </c>
      <c r="B55" s="24" t="s">
        <v>7116</v>
      </c>
      <c r="C55" s="23">
        <v>45608</v>
      </c>
      <c r="D55" s="24" t="s">
        <v>7116</v>
      </c>
      <c r="E55" s="24" t="s">
        <v>6441</v>
      </c>
      <c r="F55" t="s">
        <v>7117</v>
      </c>
      <c r="G55" t="s">
        <v>6442</v>
      </c>
      <c r="H55">
        <v>742.8</v>
      </c>
      <c r="I55" t="s">
        <v>1289</v>
      </c>
      <c r="J55" t="s">
        <v>5928</v>
      </c>
      <c r="K55" t="s">
        <v>7031</v>
      </c>
      <c r="L55" t="s">
        <v>7098</v>
      </c>
      <c r="M55" t="s">
        <v>7026</v>
      </c>
      <c r="N55" t="s">
        <v>6435</v>
      </c>
    </row>
    <row r="56" spans="1:14" x14ac:dyDescent="0.3">
      <c r="A56" t="s">
        <v>7067</v>
      </c>
      <c r="B56" s="24" t="s">
        <v>7118</v>
      </c>
      <c r="C56" s="23">
        <v>45608</v>
      </c>
      <c r="D56" s="24" t="s">
        <v>7118</v>
      </c>
      <c r="E56" s="24" t="s">
        <v>6427</v>
      </c>
      <c r="F56" t="s">
        <v>7119</v>
      </c>
      <c r="G56" t="s">
        <v>6428</v>
      </c>
      <c r="H56">
        <v>696</v>
      </c>
      <c r="I56" t="s">
        <v>1106</v>
      </c>
      <c r="J56" t="s">
        <v>5881</v>
      </c>
      <c r="K56" t="s">
        <v>7031</v>
      </c>
      <c r="L56" t="s">
        <v>7120</v>
      </c>
      <c r="M56" t="s">
        <v>7026</v>
      </c>
      <c r="N56" t="s">
        <v>6426</v>
      </c>
    </row>
    <row r="57" spans="1:14" x14ac:dyDescent="0.3">
      <c r="A57" t="s">
        <v>7067</v>
      </c>
      <c r="B57" s="24" t="s">
        <v>7121</v>
      </c>
      <c r="C57" s="23">
        <v>45608</v>
      </c>
      <c r="D57" s="24" t="s">
        <v>7121</v>
      </c>
      <c r="E57" s="24" t="s">
        <v>6420</v>
      </c>
      <c r="F57" t="s">
        <v>7122</v>
      </c>
      <c r="G57" t="s">
        <v>6421</v>
      </c>
      <c r="H57">
        <v>658.1</v>
      </c>
      <c r="I57" t="s">
        <v>1106</v>
      </c>
      <c r="J57" t="s">
        <v>5881</v>
      </c>
      <c r="K57" t="s">
        <v>7031</v>
      </c>
      <c r="L57" t="s">
        <v>7120</v>
      </c>
      <c r="M57" t="s">
        <v>7026</v>
      </c>
      <c r="N57" t="s">
        <v>6416</v>
      </c>
    </row>
    <row r="58" spans="1:14" x14ac:dyDescent="0.3">
      <c r="A58" t="s">
        <v>7067</v>
      </c>
      <c r="B58" s="24" t="s">
        <v>7123</v>
      </c>
      <c r="C58" s="23">
        <v>45608</v>
      </c>
      <c r="D58" s="24" t="s">
        <v>7123</v>
      </c>
      <c r="E58" s="24" t="s">
        <v>6410</v>
      </c>
      <c r="F58" t="s">
        <v>7124</v>
      </c>
      <c r="G58" t="s">
        <v>5300</v>
      </c>
      <c r="H58">
        <v>1156.55</v>
      </c>
      <c r="I58" t="s">
        <v>1287</v>
      </c>
      <c r="J58" t="s">
        <v>5927</v>
      </c>
      <c r="K58" t="s">
        <v>7031</v>
      </c>
      <c r="L58" t="s">
        <v>7109</v>
      </c>
      <c r="M58" t="s">
        <v>7026</v>
      </c>
      <c r="N58" t="s">
        <v>6408</v>
      </c>
    </row>
    <row r="59" spans="1:14" x14ac:dyDescent="0.3">
      <c r="A59" t="s">
        <v>7067</v>
      </c>
      <c r="B59" s="24" t="s">
        <v>7125</v>
      </c>
      <c r="C59" s="23">
        <v>45608</v>
      </c>
      <c r="D59" s="24" t="s">
        <v>7125</v>
      </c>
      <c r="E59" s="24" t="s">
        <v>6452</v>
      </c>
      <c r="F59" t="s">
        <v>7126</v>
      </c>
      <c r="G59" t="s">
        <v>5196</v>
      </c>
      <c r="H59">
        <v>625.11</v>
      </c>
      <c r="I59" t="s">
        <v>1259</v>
      </c>
      <c r="J59" t="s">
        <v>5919</v>
      </c>
      <c r="K59" t="s">
        <v>7031</v>
      </c>
      <c r="L59" t="s">
        <v>7127</v>
      </c>
      <c r="M59" t="s">
        <v>7026</v>
      </c>
      <c r="N59" t="s">
        <v>6451</v>
      </c>
    </row>
    <row r="60" spans="1:14" x14ac:dyDescent="0.3">
      <c r="A60" t="s">
        <v>7027</v>
      </c>
      <c r="B60" s="24" t="s">
        <v>6515</v>
      </c>
      <c r="C60" s="23">
        <v>45610</v>
      </c>
      <c r="D60" s="24" t="s">
        <v>13</v>
      </c>
      <c r="E60" s="24" t="s">
        <v>7128</v>
      </c>
      <c r="F60" t="s">
        <v>348</v>
      </c>
      <c r="G60" t="s">
        <v>74</v>
      </c>
      <c r="H60">
        <v>340.6</v>
      </c>
      <c r="I60" t="s">
        <v>210</v>
      </c>
      <c r="J60" t="s">
        <v>5837</v>
      </c>
      <c r="K60" t="s">
        <v>7044</v>
      </c>
      <c r="L60" t="s">
        <v>7129</v>
      </c>
      <c r="M60" t="s">
        <v>7026</v>
      </c>
      <c r="N60" t="s">
        <v>6513</v>
      </c>
    </row>
    <row r="61" spans="1:14" x14ac:dyDescent="0.3">
      <c r="A61" t="s">
        <v>7027</v>
      </c>
      <c r="B61" s="24" t="s">
        <v>7130</v>
      </c>
      <c r="C61" s="23">
        <v>45609</v>
      </c>
      <c r="D61" s="24" t="s">
        <v>7130</v>
      </c>
      <c r="E61" s="24" t="s">
        <v>6431</v>
      </c>
      <c r="F61" t="s">
        <v>7131</v>
      </c>
      <c r="G61" t="s">
        <v>5053</v>
      </c>
      <c r="H61">
        <v>10942.79</v>
      </c>
      <c r="I61" t="s">
        <v>1118</v>
      </c>
      <c r="J61" t="s">
        <v>5882</v>
      </c>
      <c r="K61" t="s">
        <v>7024</v>
      </c>
      <c r="L61" t="s">
        <v>7132</v>
      </c>
      <c r="M61" t="s">
        <v>7026</v>
      </c>
      <c r="N61" t="s">
        <v>6424</v>
      </c>
    </row>
    <row r="62" spans="1:14" x14ac:dyDescent="0.3">
      <c r="A62" t="s">
        <v>7027</v>
      </c>
      <c r="B62" s="24" t="s">
        <v>7133</v>
      </c>
      <c r="C62" s="23">
        <v>45609</v>
      </c>
      <c r="D62" s="24" t="s">
        <v>7133</v>
      </c>
      <c r="E62" s="24" t="s">
        <v>6481</v>
      </c>
      <c r="F62" t="s">
        <v>7134</v>
      </c>
      <c r="G62" t="s">
        <v>6403</v>
      </c>
      <c r="H62">
        <v>21440</v>
      </c>
      <c r="I62" t="s">
        <v>8</v>
      </c>
      <c r="J62" t="s">
        <v>5846</v>
      </c>
      <c r="K62" t="s">
        <v>7031</v>
      </c>
      <c r="L62" t="s">
        <v>6045</v>
      </c>
      <c r="M62" t="s">
        <v>7026</v>
      </c>
      <c r="N62" t="s">
        <v>6480</v>
      </c>
    </row>
    <row r="63" spans="1:14" x14ac:dyDescent="0.3">
      <c r="A63" t="s">
        <v>7027</v>
      </c>
      <c r="B63" s="24" t="s">
        <v>7135</v>
      </c>
      <c r="C63" s="23">
        <v>45609</v>
      </c>
      <c r="D63" s="24" t="s">
        <v>7135</v>
      </c>
      <c r="E63" s="24" t="s">
        <v>6446</v>
      </c>
      <c r="F63" t="s">
        <v>7136</v>
      </c>
      <c r="G63" t="s">
        <v>5049</v>
      </c>
      <c r="H63">
        <v>1620.29</v>
      </c>
      <c r="I63" t="s">
        <v>1355</v>
      </c>
      <c r="J63" t="s">
        <v>5988</v>
      </c>
      <c r="K63" t="s">
        <v>7024</v>
      </c>
      <c r="L63" t="s">
        <v>7137</v>
      </c>
      <c r="M63" t="s">
        <v>7026</v>
      </c>
      <c r="N63" t="s">
        <v>6444</v>
      </c>
    </row>
    <row r="64" spans="1:14" x14ac:dyDescent="0.3">
      <c r="A64" t="s">
        <v>7027</v>
      </c>
      <c r="B64" s="24" t="s">
        <v>7138</v>
      </c>
      <c r="C64" s="23">
        <v>45609</v>
      </c>
      <c r="D64" s="24" t="s">
        <v>7138</v>
      </c>
      <c r="E64" s="24" t="s">
        <v>6447</v>
      </c>
      <c r="F64" t="s">
        <v>7139</v>
      </c>
      <c r="G64" t="s">
        <v>5190</v>
      </c>
      <c r="H64">
        <v>4853.5</v>
      </c>
      <c r="I64" t="s">
        <v>1205</v>
      </c>
      <c r="J64" t="s">
        <v>5901</v>
      </c>
      <c r="K64" t="s">
        <v>7024</v>
      </c>
      <c r="L64" t="s">
        <v>7140</v>
      </c>
      <c r="M64" t="s">
        <v>7026</v>
      </c>
      <c r="N64" t="s">
        <v>6443</v>
      </c>
    </row>
    <row r="65" spans="1:14" x14ac:dyDescent="0.3">
      <c r="A65" t="s">
        <v>7027</v>
      </c>
      <c r="B65" s="24" t="s">
        <v>7141</v>
      </c>
      <c r="C65" s="23">
        <v>45609</v>
      </c>
      <c r="D65" s="24" t="s">
        <v>7141</v>
      </c>
      <c r="E65" s="24" t="s">
        <v>6419</v>
      </c>
      <c r="F65" t="s">
        <v>7142</v>
      </c>
      <c r="G65" t="s">
        <v>5091</v>
      </c>
      <c r="H65">
        <v>25607.68</v>
      </c>
      <c r="I65" t="s">
        <v>1299</v>
      </c>
      <c r="J65" t="s">
        <v>5934</v>
      </c>
      <c r="K65" t="s">
        <v>7031</v>
      </c>
      <c r="L65" t="s">
        <v>6057</v>
      </c>
      <c r="M65" t="s">
        <v>7026</v>
      </c>
      <c r="N65" t="s">
        <v>6417</v>
      </c>
    </row>
    <row r="66" spans="1:14" x14ac:dyDescent="0.3">
      <c r="A66" t="s">
        <v>7027</v>
      </c>
      <c r="B66" s="24" t="s">
        <v>7143</v>
      </c>
      <c r="C66" s="23">
        <v>45609</v>
      </c>
      <c r="D66" s="24" t="s">
        <v>7143</v>
      </c>
      <c r="E66" s="24" t="s">
        <v>6466</v>
      </c>
      <c r="F66" t="s">
        <v>7144</v>
      </c>
      <c r="G66" t="s">
        <v>6467</v>
      </c>
      <c r="H66">
        <v>1589.58</v>
      </c>
      <c r="I66" t="s">
        <v>767</v>
      </c>
      <c r="J66" t="s">
        <v>5855</v>
      </c>
      <c r="K66" t="s">
        <v>7024</v>
      </c>
      <c r="L66" t="s">
        <v>7145</v>
      </c>
      <c r="M66" t="s">
        <v>7026</v>
      </c>
      <c r="N66" t="s">
        <v>6465</v>
      </c>
    </row>
    <row r="67" spans="1:14" x14ac:dyDescent="0.3">
      <c r="A67" t="s">
        <v>7027</v>
      </c>
      <c r="B67" s="24" t="s">
        <v>6532</v>
      </c>
      <c r="C67" s="23">
        <v>45614</v>
      </c>
      <c r="D67" s="24" t="s">
        <v>6532</v>
      </c>
      <c r="E67" s="24" t="s">
        <v>6517</v>
      </c>
      <c r="F67" t="s">
        <v>7146</v>
      </c>
      <c r="G67" t="s">
        <v>6518</v>
      </c>
      <c r="H67">
        <v>3598.5</v>
      </c>
      <c r="I67" t="s">
        <v>1308</v>
      </c>
      <c r="J67" t="s">
        <v>5941</v>
      </c>
      <c r="K67" t="s">
        <v>7024</v>
      </c>
      <c r="L67" t="s">
        <v>6057</v>
      </c>
      <c r="M67" t="s">
        <v>7026</v>
      </c>
      <c r="N67" t="s">
        <v>6516</v>
      </c>
    </row>
    <row r="68" spans="1:14" x14ac:dyDescent="0.3">
      <c r="A68" t="s">
        <v>7067</v>
      </c>
      <c r="B68" s="24" t="s">
        <v>6535</v>
      </c>
      <c r="C68" s="23">
        <v>45610</v>
      </c>
      <c r="D68" s="24" t="s">
        <v>6535</v>
      </c>
      <c r="E68" s="24" t="s">
        <v>6495</v>
      </c>
      <c r="F68" t="s">
        <v>7147</v>
      </c>
      <c r="G68" t="s">
        <v>6496</v>
      </c>
      <c r="H68">
        <v>39.93</v>
      </c>
      <c r="I68" t="s">
        <v>502</v>
      </c>
      <c r="J68" t="s">
        <v>5845</v>
      </c>
      <c r="K68" t="s">
        <v>7031</v>
      </c>
      <c r="L68" t="s">
        <v>7148</v>
      </c>
      <c r="M68" t="s">
        <v>7026</v>
      </c>
      <c r="N68" t="s">
        <v>6493</v>
      </c>
    </row>
    <row r="69" spans="1:14" x14ac:dyDescent="0.3">
      <c r="A69" t="s">
        <v>7027</v>
      </c>
      <c r="B69" s="24" t="s">
        <v>6531</v>
      </c>
      <c r="C69" s="23">
        <v>45614</v>
      </c>
      <c r="D69" s="24" t="s">
        <v>6531</v>
      </c>
      <c r="E69" s="24" t="s">
        <v>6529</v>
      </c>
      <c r="F69" t="s">
        <v>7035</v>
      </c>
      <c r="G69" t="s">
        <v>5069</v>
      </c>
      <c r="H69">
        <v>73.8</v>
      </c>
      <c r="I69" t="s">
        <v>1359</v>
      </c>
      <c r="J69" t="s">
        <v>5992</v>
      </c>
      <c r="K69" t="s">
        <v>7024</v>
      </c>
      <c r="L69" t="s">
        <v>7036</v>
      </c>
      <c r="M69" t="s">
        <v>7026</v>
      </c>
      <c r="N69" t="s">
        <v>6528</v>
      </c>
    </row>
    <row r="70" spans="1:14" x14ac:dyDescent="0.3">
      <c r="A70" t="s">
        <v>7067</v>
      </c>
      <c r="B70" s="24" t="s">
        <v>6534</v>
      </c>
      <c r="C70" s="23">
        <v>45610</v>
      </c>
      <c r="D70" s="24" t="s">
        <v>6534</v>
      </c>
      <c r="E70" s="24" t="s">
        <v>6499</v>
      </c>
      <c r="F70" t="s">
        <v>7149</v>
      </c>
      <c r="G70" t="s">
        <v>5125</v>
      </c>
      <c r="H70">
        <v>6.2</v>
      </c>
      <c r="I70" t="s">
        <v>502</v>
      </c>
      <c r="J70" t="s">
        <v>5845</v>
      </c>
      <c r="K70" t="s">
        <v>7031</v>
      </c>
      <c r="L70" t="s">
        <v>7148</v>
      </c>
      <c r="M70" t="s">
        <v>7026</v>
      </c>
      <c r="N70" t="s">
        <v>6498</v>
      </c>
    </row>
    <row r="71" spans="1:14" x14ac:dyDescent="0.3">
      <c r="A71" t="s">
        <v>7067</v>
      </c>
      <c r="B71" s="24" t="s">
        <v>6533</v>
      </c>
      <c r="C71" s="23">
        <v>45610</v>
      </c>
      <c r="D71" s="24" t="s">
        <v>6533</v>
      </c>
      <c r="E71" s="24" t="s">
        <v>6505</v>
      </c>
      <c r="F71" t="s">
        <v>7150</v>
      </c>
      <c r="G71" t="s">
        <v>6506</v>
      </c>
      <c r="H71">
        <v>47.24</v>
      </c>
      <c r="I71" t="s">
        <v>8</v>
      </c>
      <c r="J71" t="s">
        <v>5846</v>
      </c>
      <c r="K71" t="s">
        <v>7031</v>
      </c>
      <c r="L71" t="s">
        <v>7073</v>
      </c>
      <c r="M71" t="s">
        <v>7026</v>
      </c>
      <c r="N71" t="s">
        <v>6501</v>
      </c>
    </row>
    <row r="72" spans="1:14" x14ac:dyDescent="0.3">
      <c r="A72" t="s">
        <v>7027</v>
      </c>
      <c r="B72" s="24" t="s">
        <v>6536</v>
      </c>
      <c r="C72" s="23">
        <v>45610</v>
      </c>
      <c r="D72" s="24" t="s">
        <v>6536</v>
      </c>
      <c r="E72" s="24" t="s">
        <v>7151</v>
      </c>
      <c r="F72" t="s">
        <v>7152</v>
      </c>
      <c r="G72" t="s">
        <v>5113</v>
      </c>
      <c r="H72">
        <v>35.96</v>
      </c>
      <c r="I72" t="s">
        <v>1226</v>
      </c>
      <c r="J72" t="s">
        <v>5908</v>
      </c>
      <c r="K72" t="s">
        <v>7031</v>
      </c>
      <c r="L72" t="s">
        <v>7069</v>
      </c>
      <c r="M72" t="s">
        <v>7026</v>
      </c>
      <c r="N72" t="s">
        <v>6476</v>
      </c>
    </row>
    <row r="73" spans="1:14" x14ac:dyDescent="0.3">
      <c r="A73" t="s">
        <v>7067</v>
      </c>
      <c r="B73" s="24" t="s">
        <v>7153</v>
      </c>
      <c r="C73" s="23">
        <v>45610</v>
      </c>
      <c r="D73" s="24" t="s">
        <v>7153</v>
      </c>
      <c r="E73" s="24" t="s">
        <v>6490</v>
      </c>
      <c r="F73" t="s">
        <v>7154</v>
      </c>
      <c r="G73" t="s">
        <v>5075</v>
      </c>
      <c r="H73">
        <v>1530.23</v>
      </c>
      <c r="I73" t="s">
        <v>1226</v>
      </c>
      <c r="J73" t="s">
        <v>5908</v>
      </c>
      <c r="K73" t="s">
        <v>7031</v>
      </c>
      <c r="L73" t="s">
        <v>7155</v>
      </c>
      <c r="M73" t="s">
        <v>7026</v>
      </c>
      <c r="N73" t="s">
        <v>6489</v>
      </c>
    </row>
    <row r="74" spans="1:14" x14ac:dyDescent="0.3">
      <c r="A74" t="s">
        <v>7067</v>
      </c>
      <c r="B74" s="24" t="s">
        <v>7156</v>
      </c>
      <c r="C74" s="23">
        <v>45610</v>
      </c>
      <c r="D74" s="24" t="s">
        <v>7156</v>
      </c>
      <c r="E74" s="24" t="s">
        <v>6458</v>
      </c>
      <c r="F74" t="s">
        <v>7157</v>
      </c>
      <c r="G74" t="s">
        <v>5122</v>
      </c>
      <c r="H74">
        <v>248.99</v>
      </c>
      <c r="I74" t="s">
        <v>880</v>
      </c>
      <c r="J74" t="s">
        <v>5868</v>
      </c>
      <c r="K74" t="s">
        <v>7031</v>
      </c>
      <c r="L74" t="s">
        <v>7109</v>
      </c>
      <c r="M74" t="s">
        <v>7026</v>
      </c>
      <c r="N74" t="s">
        <v>6457</v>
      </c>
    </row>
    <row r="75" spans="1:14" x14ac:dyDescent="0.3">
      <c r="A75" t="s">
        <v>7067</v>
      </c>
      <c r="B75" s="24" t="s">
        <v>7158</v>
      </c>
      <c r="C75" s="23">
        <v>45610</v>
      </c>
      <c r="D75" s="24" t="s">
        <v>7158</v>
      </c>
      <c r="E75" s="24" t="s">
        <v>6439</v>
      </c>
      <c r="F75" t="s">
        <v>7159</v>
      </c>
      <c r="G75" t="s">
        <v>6440</v>
      </c>
      <c r="H75">
        <v>418.37</v>
      </c>
      <c r="I75" t="s">
        <v>1084</v>
      </c>
      <c r="J75" t="s">
        <v>5880</v>
      </c>
      <c r="K75" t="s">
        <v>7031</v>
      </c>
      <c r="L75" t="s">
        <v>7082</v>
      </c>
      <c r="M75" t="s">
        <v>7026</v>
      </c>
      <c r="N75" t="s">
        <v>6436</v>
      </c>
    </row>
    <row r="76" spans="1:14" x14ac:dyDescent="0.3">
      <c r="A76" t="s">
        <v>7067</v>
      </c>
      <c r="B76" s="24" t="s">
        <v>7160</v>
      </c>
      <c r="C76" s="23">
        <v>45610</v>
      </c>
      <c r="D76" s="24" t="s">
        <v>7160</v>
      </c>
      <c r="E76" s="24" t="s">
        <v>6503</v>
      </c>
      <c r="F76" t="s">
        <v>7161</v>
      </c>
      <c r="G76" t="s">
        <v>6504</v>
      </c>
      <c r="H76">
        <v>259.5</v>
      </c>
      <c r="I76" t="s">
        <v>1312</v>
      </c>
      <c r="J76" t="s">
        <v>5944</v>
      </c>
      <c r="K76" t="s">
        <v>7031</v>
      </c>
      <c r="L76" t="s">
        <v>7120</v>
      </c>
      <c r="M76" t="s">
        <v>7026</v>
      </c>
      <c r="N76" t="s">
        <v>6512</v>
      </c>
    </row>
    <row r="77" spans="1:14" x14ac:dyDescent="0.3">
      <c r="A77" t="s">
        <v>7022</v>
      </c>
      <c r="B77" s="24" t="s">
        <v>6676</v>
      </c>
      <c r="C77" s="23">
        <v>45615</v>
      </c>
      <c r="D77" s="24" t="s">
        <v>13</v>
      </c>
      <c r="E77" s="24" t="s">
        <v>13</v>
      </c>
      <c r="F77" t="s">
        <v>348</v>
      </c>
      <c r="G77" t="s">
        <v>74</v>
      </c>
      <c r="H77">
        <v>545.04999999999995</v>
      </c>
      <c r="I77" t="s">
        <v>3379</v>
      </c>
      <c r="K77" t="s">
        <v>7055</v>
      </c>
      <c r="L77" t="s">
        <v>7045</v>
      </c>
      <c r="M77" t="s">
        <v>7026</v>
      </c>
      <c r="N77" t="s">
        <v>6642</v>
      </c>
    </row>
    <row r="78" spans="1:14" x14ac:dyDescent="0.3">
      <c r="A78" t="s">
        <v>7027</v>
      </c>
      <c r="B78" s="24" t="s">
        <v>11578</v>
      </c>
      <c r="C78" s="23">
        <v>45638</v>
      </c>
      <c r="D78" s="24" t="s">
        <v>11578</v>
      </c>
      <c r="E78" s="24" t="s">
        <v>10593</v>
      </c>
      <c r="F78" t="s">
        <v>7166</v>
      </c>
      <c r="G78" t="s">
        <v>6640</v>
      </c>
      <c r="H78">
        <v>3951.36</v>
      </c>
      <c r="I78" t="s">
        <v>1205</v>
      </c>
      <c r="J78" t="s">
        <v>5901</v>
      </c>
      <c r="K78" t="s">
        <v>7024</v>
      </c>
      <c r="L78" t="s">
        <v>11579</v>
      </c>
      <c r="M78" t="s">
        <v>7026</v>
      </c>
      <c r="N78" t="s">
        <v>6638</v>
      </c>
    </row>
    <row r="79" spans="1:14" x14ac:dyDescent="0.3">
      <c r="A79" t="s">
        <v>7027</v>
      </c>
      <c r="B79" s="24" t="s">
        <v>6680</v>
      </c>
      <c r="C79" s="23">
        <v>45616</v>
      </c>
      <c r="D79" s="24" t="s">
        <v>13</v>
      </c>
      <c r="E79" s="24" t="s">
        <v>7162</v>
      </c>
      <c r="F79" t="s">
        <v>348</v>
      </c>
      <c r="G79" t="s">
        <v>74</v>
      </c>
      <c r="H79">
        <v>364.87</v>
      </c>
      <c r="I79" t="s">
        <v>210</v>
      </c>
      <c r="J79" t="s">
        <v>5837</v>
      </c>
      <c r="K79" t="s">
        <v>7044</v>
      </c>
      <c r="L79" t="s">
        <v>7045</v>
      </c>
      <c r="M79" t="s">
        <v>7026</v>
      </c>
      <c r="N79" t="s">
        <v>6678</v>
      </c>
    </row>
    <row r="80" spans="1:14" x14ac:dyDescent="0.3">
      <c r="A80" t="s">
        <v>7027</v>
      </c>
      <c r="B80" s="24" t="s">
        <v>10397</v>
      </c>
      <c r="C80" s="23">
        <v>45643</v>
      </c>
      <c r="D80" s="24" t="s">
        <v>10397</v>
      </c>
      <c r="E80" s="24" t="s">
        <v>10396</v>
      </c>
      <c r="F80" t="s">
        <v>11580</v>
      </c>
      <c r="G80" t="s">
        <v>10367</v>
      </c>
      <c r="H80">
        <v>294.52</v>
      </c>
      <c r="I80" t="s">
        <v>1194</v>
      </c>
      <c r="J80" t="s">
        <v>5900</v>
      </c>
      <c r="K80" t="s">
        <v>7024</v>
      </c>
      <c r="L80" t="s">
        <v>11581</v>
      </c>
      <c r="M80" t="s">
        <v>7026</v>
      </c>
      <c r="N80" t="s">
        <v>6972</v>
      </c>
    </row>
    <row r="81" spans="1:14" x14ac:dyDescent="0.3">
      <c r="A81" t="s">
        <v>7027</v>
      </c>
      <c r="B81" s="24" t="s">
        <v>6669</v>
      </c>
      <c r="C81" s="23">
        <v>45616</v>
      </c>
      <c r="D81" s="24" t="s">
        <v>6669</v>
      </c>
      <c r="E81" s="24" t="s">
        <v>6668</v>
      </c>
      <c r="F81" t="s">
        <v>7163</v>
      </c>
      <c r="G81" t="s">
        <v>6671</v>
      </c>
      <c r="H81">
        <v>411.57</v>
      </c>
      <c r="I81" t="s">
        <v>1226</v>
      </c>
      <c r="J81" t="s">
        <v>5908</v>
      </c>
      <c r="K81" t="s">
        <v>7031</v>
      </c>
      <c r="L81" t="s">
        <v>7164</v>
      </c>
      <c r="M81" t="s">
        <v>7026</v>
      </c>
      <c r="N81" t="s">
        <v>6645</v>
      </c>
    </row>
    <row r="82" spans="1:14" x14ac:dyDescent="0.3">
      <c r="A82" t="s">
        <v>7027</v>
      </c>
      <c r="B82" s="24" t="s">
        <v>7165</v>
      </c>
      <c r="C82" s="23">
        <v>45615</v>
      </c>
      <c r="D82" s="24" t="s">
        <v>7165</v>
      </c>
      <c r="E82" s="24" t="s">
        <v>6469</v>
      </c>
      <c r="F82" t="s">
        <v>7142</v>
      </c>
      <c r="G82" t="s">
        <v>5091</v>
      </c>
      <c r="H82">
        <v>60228</v>
      </c>
      <c r="I82" t="s">
        <v>1299</v>
      </c>
      <c r="J82" t="s">
        <v>5934</v>
      </c>
      <c r="K82" t="s">
        <v>7031</v>
      </c>
      <c r="L82" t="s">
        <v>6051</v>
      </c>
      <c r="M82" t="s">
        <v>7026</v>
      </c>
      <c r="N82" t="s">
        <v>6468</v>
      </c>
    </row>
    <row r="83" spans="1:14" x14ac:dyDescent="0.3">
      <c r="A83" t="s">
        <v>7027</v>
      </c>
      <c r="B83" s="24" t="s">
        <v>6662</v>
      </c>
      <c r="C83" s="23">
        <v>45622</v>
      </c>
      <c r="D83" s="24" t="s">
        <v>6662</v>
      </c>
      <c r="E83" s="24" t="s">
        <v>6661</v>
      </c>
      <c r="F83" t="s">
        <v>7166</v>
      </c>
      <c r="G83" t="s">
        <v>6640</v>
      </c>
      <c r="H83">
        <v>18.100000000000001</v>
      </c>
      <c r="I83" t="s">
        <v>1205</v>
      </c>
      <c r="J83" t="s">
        <v>5901</v>
      </c>
      <c r="K83" t="s">
        <v>7024</v>
      </c>
      <c r="L83" t="s">
        <v>7167</v>
      </c>
      <c r="M83" t="s">
        <v>7026</v>
      </c>
      <c r="N83" t="s">
        <v>6648</v>
      </c>
    </row>
    <row r="84" spans="1:14" x14ac:dyDescent="0.3">
      <c r="A84" t="s">
        <v>7027</v>
      </c>
      <c r="B84" s="24" t="s">
        <v>7168</v>
      </c>
      <c r="C84" s="23">
        <v>45617</v>
      </c>
      <c r="D84" s="24" t="s">
        <v>7168</v>
      </c>
      <c r="E84" s="24" t="s">
        <v>6663</v>
      </c>
      <c r="F84" t="s">
        <v>7056</v>
      </c>
      <c r="G84" t="s">
        <v>5083</v>
      </c>
      <c r="H84">
        <v>20.84</v>
      </c>
      <c r="I84" t="s">
        <v>1355</v>
      </c>
      <c r="J84" t="s">
        <v>5988</v>
      </c>
      <c r="K84" t="s">
        <v>7024</v>
      </c>
      <c r="L84" t="s">
        <v>6050</v>
      </c>
      <c r="M84" t="s">
        <v>7026</v>
      </c>
      <c r="N84" t="s">
        <v>6649</v>
      </c>
    </row>
    <row r="85" spans="1:14" x14ac:dyDescent="0.3">
      <c r="A85" t="s">
        <v>7027</v>
      </c>
      <c r="B85" s="24" t="s">
        <v>10349</v>
      </c>
      <c r="C85" s="23">
        <v>45685</v>
      </c>
      <c r="D85" s="24" t="s">
        <v>10349</v>
      </c>
      <c r="E85" s="24" t="s">
        <v>10348</v>
      </c>
      <c r="F85" t="s">
        <v>7023</v>
      </c>
      <c r="G85" t="s">
        <v>5012</v>
      </c>
      <c r="H85">
        <v>70.72</v>
      </c>
      <c r="I85" t="s">
        <v>1194</v>
      </c>
      <c r="J85" t="s">
        <v>5900</v>
      </c>
      <c r="K85" t="s">
        <v>7024</v>
      </c>
      <c r="L85" t="s">
        <v>11581</v>
      </c>
      <c r="M85" t="s">
        <v>7026</v>
      </c>
      <c r="N85" t="s">
        <v>11582</v>
      </c>
    </row>
    <row r="86" spans="1:14" x14ac:dyDescent="0.3">
      <c r="A86" t="s">
        <v>7027</v>
      </c>
      <c r="B86" s="24" t="s">
        <v>7169</v>
      </c>
      <c r="C86" s="23">
        <v>45618</v>
      </c>
      <c r="D86" s="24" t="s">
        <v>7169</v>
      </c>
      <c r="E86" s="24" t="s">
        <v>7170</v>
      </c>
      <c r="F86" t="s">
        <v>7171</v>
      </c>
      <c r="G86" t="s">
        <v>5404</v>
      </c>
      <c r="H86">
        <v>99.5</v>
      </c>
      <c r="I86" t="s">
        <v>1361</v>
      </c>
      <c r="J86" t="s">
        <v>5994</v>
      </c>
      <c r="K86" t="s">
        <v>7024</v>
      </c>
      <c r="L86" t="s">
        <v>7172</v>
      </c>
      <c r="M86" t="s">
        <v>7026</v>
      </c>
      <c r="N86" t="s">
        <v>5434</v>
      </c>
    </row>
    <row r="87" spans="1:14" x14ac:dyDescent="0.3">
      <c r="A87" t="s">
        <v>7027</v>
      </c>
      <c r="B87" s="24" t="s">
        <v>7173</v>
      </c>
      <c r="C87" s="23">
        <v>45618</v>
      </c>
      <c r="D87" s="24" t="s">
        <v>7173</v>
      </c>
      <c r="E87" s="24" t="s">
        <v>7174</v>
      </c>
      <c r="F87" t="s">
        <v>7171</v>
      </c>
      <c r="G87" t="s">
        <v>5404</v>
      </c>
      <c r="H87">
        <v>480</v>
      </c>
      <c r="I87" t="s">
        <v>1361</v>
      </c>
      <c r="J87" t="s">
        <v>5994</v>
      </c>
      <c r="K87" t="s">
        <v>7024</v>
      </c>
      <c r="L87" t="s">
        <v>7172</v>
      </c>
      <c r="M87" t="s">
        <v>7026</v>
      </c>
      <c r="N87" t="s">
        <v>5434</v>
      </c>
    </row>
    <row r="88" spans="1:14" x14ac:dyDescent="0.3">
      <c r="A88" t="s">
        <v>7027</v>
      </c>
      <c r="B88" s="24" t="s">
        <v>7175</v>
      </c>
      <c r="C88" s="23">
        <v>45618</v>
      </c>
      <c r="D88" s="24" t="s">
        <v>7175</v>
      </c>
      <c r="E88" s="24" t="s">
        <v>7176</v>
      </c>
      <c r="F88" t="s">
        <v>7177</v>
      </c>
      <c r="G88" t="s">
        <v>5404</v>
      </c>
      <c r="H88">
        <v>840</v>
      </c>
      <c r="I88" t="s">
        <v>1361</v>
      </c>
      <c r="J88" t="s">
        <v>5994</v>
      </c>
      <c r="K88" t="s">
        <v>7024</v>
      </c>
      <c r="L88" t="s">
        <v>7178</v>
      </c>
      <c r="M88" t="s">
        <v>7026</v>
      </c>
      <c r="N88" t="s">
        <v>5433</v>
      </c>
    </row>
    <row r="89" spans="1:14" x14ac:dyDescent="0.3">
      <c r="A89" t="s">
        <v>7027</v>
      </c>
      <c r="B89" s="24" t="s">
        <v>7179</v>
      </c>
      <c r="C89" s="23">
        <v>45618</v>
      </c>
      <c r="D89" s="24" t="s">
        <v>7179</v>
      </c>
      <c r="E89" s="24" t="s">
        <v>7180</v>
      </c>
      <c r="F89" t="s">
        <v>7181</v>
      </c>
      <c r="G89" t="s">
        <v>5404</v>
      </c>
      <c r="H89">
        <v>840</v>
      </c>
      <c r="I89" t="s">
        <v>1361</v>
      </c>
      <c r="J89" t="s">
        <v>5994</v>
      </c>
      <c r="K89" t="s">
        <v>7024</v>
      </c>
      <c r="L89" t="s">
        <v>7178</v>
      </c>
      <c r="M89" t="s">
        <v>7026</v>
      </c>
      <c r="N89" t="s">
        <v>5433</v>
      </c>
    </row>
    <row r="90" spans="1:14" x14ac:dyDescent="0.3">
      <c r="A90" t="s">
        <v>7027</v>
      </c>
      <c r="B90" s="24" t="s">
        <v>7182</v>
      </c>
      <c r="C90" s="23">
        <v>45618</v>
      </c>
      <c r="D90" s="24" t="s">
        <v>7182</v>
      </c>
      <c r="E90" s="24" t="s">
        <v>7183</v>
      </c>
      <c r="F90" t="s">
        <v>7181</v>
      </c>
      <c r="G90" t="s">
        <v>5404</v>
      </c>
      <c r="H90">
        <v>99.5</v>
      </c>
      <c r="I90" t="s">
        <v>1361</v>
      </c>
      <c r="J90" t="s">
        <v>5994</v>
      </c>
      <c r="K90" t="s">
        <v>7024</v>
      </c>
      <c r="L90" t="s">
        <v>7178</v>
      </c>
      <c r="M90" t="s">
        <v>7026</v>
      </c>
      <c r="N90" t="s">
        <v>5433</v>
      </c>
    </row>
    <row r="91" spans="1:14" x14ac:dyDescent="0.3">
      <c r="A91" t="s">
        <v>7027</v>
      </c>
      <c r="B91" s="24" t="s">
        <v>7184</v>
      </c>
      <c r="C91" s="23">
        <v>45618</v>
      </c>
      <c r="D91" s="24" t="s">
        <v>7184</v>
      </c>
      <c r="E91" s="24" t="s">
        <v>7185</v>
      </c>
      <c r="F91" t="s">
        <v>7181</v>
      </c>
      <c r="G91" t="s">
        <v>5404</v>
      </c>
      <c r="H91">
        <v>2089</v>
      </c>
      <c r="I91" t="s">
        <v>1361</v>
      </c>
      <c r="J91" t="s">
        <v>5994</v>
      </c>
      <c r="K91" t="s">
        <v>7024</v>
      </c>
      <c r="L91" t="s">
        <v>7178</v>
      </c>
      <c r="M91" t="s">
        <v>7026</v>
      </c>
      <c r="N91" t="s">
        <v>5433</v>
      </c>
    </row>
    <row r="92" spans="1:14" x14ac:dyDescent="0.3">
      <c r="A92" t="s">
        <v>7027</v>
      </c>
      <c r="B92" s="24" t="s">
        <v>7186</v>
      </c>
      <c r="C92" s="23">
        <v>45618</v>
      </c>
      <c r="D92" s="24" t="s">
        <v>7186</v>
      </c>
      <c r="E92" s="24" t="s">
        <v>7187</v>
      </c>
      <c r="F92" t="s">
        <v>7188</v>
      </c>
      <c r="G92" t="s">
        <v>5404</v>
      </c>
      <c r="H92">
        <v>840</v>
      </c>
      <c r="I92" t="s">
        <v>1361</v>
      </c>
      <c r="J92" t="s">
        <v>5994</v>
      </c>
      <c r="K92" t="s">
        <v>7024</v>
      </c>
      <c r="L92" t="s">
        <v>7172</v>
      </c>
      <c r="M92" t="s">
        <v>7026</v>
      </c>
      <c r="N92" t="s">
        <v>5434</v>
      </c>
    </row>
    <row r="93" spans="1:14" x14ac:dyDescent="0.3">
      <c r="A93" t="s">
        <v>7027</v>
      </c>
      <c r="B93" s="24" t="s">
        <v>7189</v>
      </c>
      <c r="C93" s="23">
        <v>45618</v>
      </c>
      <c r="D93" s="24" t="s">
        <v>7189</v>
      </c>
      <c r="E93" s="24" t="s">
        <v>7190</v>
      </c>
      <c r="F93" t="s">
        <v>7188</v>
      </c>
      <c r="G93" t="s">
        <v>5404</v>
      </c>
      <c r="H93">
        <v>4424.5</v>
      </c>
      <c r="I93" t="s">
        <v>1361</v>
      </c>
      <c r="J93" t="s">
        <v>5994</v>
      </c>
      <c r="K93" t="s">
        <v>7024</v>
      </c>
      <c r="L93" t="s">
        <v>7172</v>
      </c>
      <c r="M93" t="s">
        <v>7026</v>
      </c>
      <c r="N93" t="s">
        <v>5434</v>
      </c>
    </row>
    <row r="94" spans="1:14" x14ac:dyDescent="0.3">
      <c r="A94" t="s">
        <v>7027</v>
      </c>
      <c r="B94" s="24" t="s">
        <v>7191</v>
      </c>
      <c r="C94" s="23">
        <v>45618</v>
      </c>
      <c r="D94" s="24" t="s">
        <v>7191</v>
      </c>
      <c r="E94" s="24" t="s">
        <v>7192</v>
      </c>
      <c r="F94" t="s">
        <v>7188</v>
      </c>
      <c r="G94" t="s">
        <v>5404</v>
      </c>
      <c r="H94">
        <v>99.5</v>
      </c>
      <c r="I94" t="s">
        <v>1361</v>
      </c>
      <c r="J94" t="s">
        <v>5994</v>
      </c>
      <c r="K94" t="s">
        <v>7024</v>
      </c>
      <c r="L94" t="s">
        <v>7172</v>
      </c>
      <c r="M94" t="s">
        <v>7026</v>
      </c>
      <c r="N94" t="s">
        <v>5434</v>
      </c>
    </row>
    <row r="95" spans="1:14" x14ac:dyDescent="0.3">
      <c r="A95" t="s">
        <v>7027</v>
      </c>
      <c r="B95" s="24" t="s">
        <v>7193</v>
      </c>
      <c r="C95" s="23">
        <v>45618</v>
      </c>
      <c r="D95" s="24" t="s">
        <v>7193</v>
      </c>
      <c r="E95" s="24" t="s">
        <v>7194</v>
      </c>
      <c r="F95" t="s">
        <v>7177</v>
      </c>
      <c r="G95" t="s">
        <v>5404</v>
      </c>
      <c r="H95">
        <v>3303.3</v>
      </c>
      <c r="I95" t="s">
        <v>1361</v>
      </c>
      <c r="J95" t="s">
        <v>5994</v>
      </c>
      <c r="K95" t="s">
        <v>7024</v>
      </c>
      <c r="L95" t="s">
        <v>7178</v>
      </c>
      <c r="M95" t="s">
        <v>7026</v>
      </c>
      <c r="N95" t="s">
        <v>5433</v>
      </c>
    </row>
    <row r="96" spans="1:14" x14ac:dyDescent="0.3">
      <c r="A96" t="s">
        <v>7067</v>
      </c>
      <c r="B96" s="24" t="s">
        <v>6702</v>
      </c>
      <c r="C96" s="23">
        <v>45621</v>
      </c>
      <c r="D96" s="24" t="s">
        <v>6702</v>
      </c>
      <c r="E96" s="24" t="s">
        <v>6701</v>
      </c>
      <c r="F96" t="s">
        <v>7195</v>
      </c>
      <c r="G96" t="s">
        <v>5112</v>
      </c>
      <c r="H96">
        <v>23.21</v>
      </c>
      <c r="I96" t="s">
        <v>1303</v>
      </c>
      <c r="J96" t="s">
        <v>5936</v>
      </c>
      <c r="K96" t="s">
        <v>7031</v>
      </c>
      <c r="L96" t="s">
        <v>7196</v>
      </c>
      <c r="M96" t="s">
        <v>7026</v>
      </c>
      <c r="N96" t="s">
        <v>6690</v>
      </c>
    </row>
    <row r="97" spans="1:14" x14ac:dyDescent="0.3">
      <c r="A97" t="s">
        <v>7067</v>
      </c>
      <c r="B97" s="24" t="s">
        <v>6896</v>
      </c>
      <c r="C97" s="23">
        <v>45621</v>
      </c>
      <c r="D97" s="24" t="s">
        <v>6896</v>
      </c>
      <c r="E97" s="24" t="s">
        <v>6895</v>
      </c>
      <c r="F97" t="s">
        <v>7197</v>
      </c>
      <c r="G97" t="s">
        <v>5189</v>
      </c>
      <c r="H97">
        <v>23.51</v>
      </c>
      <c r="I97" t="s">
        <v>1070</v>
      </c>
      <c r="J97" t="s">
        <v>5879</v>
      </c>
      <c r="K97" t="s">
        <v>7031</v>
      </c>
      <c r="L97" t="s">
        <v>7198</v>
      </c>
      <c r="M97" t="s">
        <v>7026</v>
      </c>
      <c r="N97" t="s">
        <v>6893</v>
      </c>
    </row>
    <row r="98" spans="1:14" x14ac:dyDescent="0.3">
      <c r="A98" t="s">
        <v>7067</v>
      </c>
      <c r="B98" s="24" t="s">
        <v>6693</v>
      </c>
      <c r="C98" s="23">
        <v>45621</v>
      </c>
      <c r="D98" s="24" t="s">
        <v>6693</v>
      </c>
      <c r="E98" s="24" t="s">
        <v>6692</v>
      </c>
      <c r="F98" t="s">
        <v>7199</v>
      </c>
      <c r="G98" t="s">
        <v>5112</v>
      </c>
      <c r="H98">
        <v>15.5</v>
      </c>
      <c r="I98" t="s">
        <v>1303</v>
      </c>
      <c r="J98" t="s">
        <v>5936</v>
      </c>
      <c r="K98" t="s">
        <v>7031</v>
      </c>
      <c r="L98" t="s">
        <v>7200</v>
      </c>
      <c r="M98" t="s">
        <v>7026</v>
      </c>
      <c r="N98" t="s">
        <v>6690</v>
      </c>
    </row>
    <row r="99" spans="1:14" x14ac:dyDescent="0.3">
      <c r="A99" t="s">
        <v>7067</v>
      </c>
      <c r="B99" s="24" t="s">
        <v>6675</v>
      </c>
      <c r="C99" s="23">
        <v>45621</v>
      </c>
      <c r="D99" s="24" t="s">
        <v>6675</v>
      </c>
      <c r="E99" s="24" t="s">
        <v>7201</v>
      </c>
      <c r="F99" t="s">
        <v>7202</v>
      </c>
      <c r="G99" t="s">
        <v>5133</v>
      </c>
      <c r="H99">
        <v>121.57</v>
      </c>
      <c r="I99" t="s">
        <v>8</v>
      </c>
      <c r="J99" t="s">
        <v>5846</v>
      </c>
      <c r="K99" t="s">
        <v>7031</v>
      </c>
      <c r="L99" t="s">
        <v>7071</v>
      </c>
      <c r="M99" t="s">
        <v>7026</v>
      </c>
      <c r="N99" t="s">
        <v>6643</v>
      </c>
    </row>
    <row r="100" spans="1:14" x14ac:dyDescent="0.3">
      <c r="A100" t="s">
        <v>7067</v>
      </c>
      <c r="B100" s="24" t="s">
        <v>7203</v>
      </c>
      <c r="C100" s="23">
        <v>45621</v>
      </c>
      <c r="D100" s="24" t="s">
        <v>7203</v>
      </c>
      <c r="E100" s="24" t="s">
        <v>6733</v>
      </c>
      <c r="F100" t="s">
        <v>7204</v>
      </c>
      <c r="G100" t="s">
        <v>6734</v>
      </c>
      <c r="H100">
        <v>13044</v>
      </c>
      <c r="I100" t="s">
        <v>1226</v>
      </c>
      <c r="J100" t="s">
        <v>5908</v>
      </c>
      <c r="K100" t="s">
        <v>7031</v>
      </c>
      <c r="L100" t="s">
        <v>7101</v>
      </c>
      <c r="M100" t="s">
        <v>7026</v>
      </c>
      <c r="N100" t="s">
        <v>6712</v>
      </c>
    </row>
    <row r="101" spans="1:14" x14ac:dyDescent="0.3">
      <c r="A101" t="s">
        <v>7067</v>
      </c>
      <c r="B101" s="24" t="s">
        <v>7205</v>
      </c>
      <c r="C101" s="23">
        <v>45621</v>
      </c>
      <c r="D101" s="24" t="s">
        <v>7205</v>
      </c>
      <c r="E101" s="24" t="s">
        <v>6492</v>
      </c>
      <c r="F101" t="s">
        <v>7206</v>
      </c>
      <c r="G101" t="s">
        <v>5238</v>
      </c>
      <c r="H101">
        <v>1507.44</v>
      </c>
      <c r="I101" t="s">
        <v>1287</v>
      </c>
      <c r="J101" t="s">
        <v>5927</v>
      </c>
      <c r="K101" t="s">
        <v>7031</v>
      </c>
      <c r="L101" t="s">
        <v>7109</v>
      </c>
      <c r="M101" t="s">
        <v>7026</v>
      </c>
      <c r="N101" t="s">
        <v>6491</v>
      </c>
    </row>
    <row r="102" spans="1:14" x14ac:dyDescent="0.3">
      <c r="A102" t="s">
        <v>7067</v>
      </c>
      <c r="B102" s="24" t="s">
        <v>7207</v>
      </c>
      <c r="C102" s="23">
        <v>45621</v>
      </c>
      <c r="D102" s="24" t="s">
        <v>7207</v>
      </c>
      <c r="E102" s="24" t="s">
        <v>6737</v>
      </c>
      <c r="F102" t="s">
        <v>7208</v>
      </c>
      <c r="G102" t="s">
        <v>6738</v>
      </c>
      <c r="H102">
        <v>525.69000000000005</v>
      </c>
      <c r="I102" t="s">
        <v>1084</v>
      </c>
      <c r="J102" t="s">
        <v>5880</v>
      </c>
      <c r="K102" t="s">
        <v>7031</v>
      </c>
      <c r="L102" t="s">
        <v>7209</v>
      </c>
      <c r="M102" t="s">
        <v>7026</v>
      </c>
      <c r="N102" t="s">
        <v>6710</v>
      </c>
    </row>
    <row r="103" spans="1:14" x14ac:dyDescent="0.3">
      <c r="A103" t="s">
        <v>7067</v>
      </c>
      <c r="B103" s="24" t="s">
        <v>7210</v>
      </c>
      <c r="C103" s="23">
        <v>45621</v>
      </c>
      <c r="D103" s="24" t="s">
        <v>7210</v>
      </c>
      <c r="E103" s="24" t="s">
        <v>6735</v>
      </c>
      <c r="F103" t="s">
        <v>7211</v>
      </c>
      <c r="G103" t="s">
        <v>6736</v>
      </c>
      <c r="H103">
        <v>627</v>
      </c>
      <c r="I103" t="s">
        <v>880</v>
      </c>
      <c r="J103" t="s">
        <v>5868</v>
      </c>
      <c r="K103" t="s">
        <v>7031</v>
      </c>
      <c r="L103" t="s">
        <v>7209</v>
      </c>
      <c r="M103" t="s">
        <v>7026</v>
      </c>
      <c r="N103" t="s">
        <v>6711</v>
      </c>
    </row>
    <row r="104" spans="1:14" x14ac:dyDescent="0.3">
      <c r="A104" t="s">
        <v>7067</v>
      </c>
      <c r="B104" s="24" t="s">
        <v>7212</v>
      </c>
      <c r="C104" s="23">
        <v>45621</v>
      </c>
      <c r="D104" s="24" t="s">
        <v>7212</v>
      </c>
      <c r="E104" s="24" t="s">
        <v>6672</v>
      </c>
      <c r="F104" t="s">
        <v>7213</v>
      </c>
      <c r="G104" t="s">
        <v>6673</v>
      </c>
      <c r="H104">
        <v>570.1</v>
      </c>
      <c r="I104" t="s">
        <v>1217</v>
      </c>
      <c r="J104" t="s">
        <v>5906</v>
      </c>
      <c r="K104" t="s">
        <v>7031</v>
      </c>
      <c r="L104" t="s">
        <v>7120</v>
      </c>
      <c r="M104" t="s">
        <v>7026</v>
      </c>
      <c r="N104" t="s">
        <v>6644</v>
      </c>
    </row>
    <row r="105" spans="1:14" x14ac:dyDescent="0.3">
      <c r="A105" t="s">
        <v>7027</v>
      </c>
      <c r="B105" s="24" t="s">
        <v>6755</v>
      </c>
      <c r="C105" s="23">
        <v>45624</v>
      </c>
      <c r="D105" s="24" t="s">
        <v>6755</v>
      </c>
      <c r="E105" s="24" t="s">
        <v>6754</v>
      </c>
      <c r="F105" t="s">
        <v>7214</v>
      </c>
      <c r="G105" t="s">
        <v>5404</v>
      </c>
      <c r="H105">
        <v>1496.29</v>
      </c>
      <c r="I105" t="s">
        <v>1361</v>
      </c>
      <c r="J105" t="s">
        <v>5994</v>
      </c>
      <c r="K105" t="s">
        <v>7024</v>
      </c>
      <c r="L105" t="s">
        <v>7140</v>
      </c>
      <c r="M105" t="s">
        <v>7026</v>
      </c>
      <c r="N105" t="s">
        <v>6753</v>
      </c>
    </row>
    <row r="106" spans="1:14" x14ac:dyDescent="0.3">
      <c r="A106" t="s">
        <v>7027</v>
      </c>
      <c r="B106" s="24" t="s">
        <v>6762</v>
      </c>
      <c r="C106" s="23">
        <v>45624</v>
      </c>
      <c r="D106" s="24" t="s">
        <v>13</v>
      </c>
      <c r="E106" s="24" t="s">
        <v>7215</v>
      </c>
      <c r="F106" t="s">
        <v>348</v>
      </c>
      <c r="G106" t="s">
        <v>74</v>
      </c>
      <c r="H106">
        <v>514.26</v>
      </c>
      <c r="I106" t="s">
        <v>210</v>
      </c>
      <c r="J106" t="s">
        <v>5837</v>
      </c>
      <c r="K106" t="s">
        <v>7044</v>
      </c>
      <c r="L106" t="s">
        <v>7216</v>
      </c>
      <c r="M106" t="s">
        <v>7026</v>
      </c>
      <c r="N106" t="s">
        <v>6760</v>
      </c>
    </row>
    <row r="107" spans="1:14" x14ac:dyDescent="0.3">
      <c r="A107" t="s">
        <v>7027</v>
      </c>
      <c r="B107" s="24" t="s">
        <v>10399</v>
      </c>
      <c r="C107" s="23">
        <v>45638</v>
      </c>
      <c r="D107" s="24" t="s">
        <v>10399</v>
      </c>
      <c r="E107" s="24" t="s">
        <v>10398</v>
      </c>
      <c r="F107" t="s">
        <v>11583</v>
      </c>
      <c r="G107" t="s">
        <v>10401</v>
      </c>
      <c r="H107">
        <v>67.56</v>
      </c>
      <c r="I107" t="s">
        <v>1194</v>
      </c>
      <c r="J107" t="s">
        <v>5900</v>
      </c>
      <c r="K107" t="s">
        <v>7024</v>
      </c>
      <c r="L107" t="s">
        <v>11581</v>
      </c>
      <c r="M107" t="s">
        <v>7026</v>
      </c>
      <c r="N107" t="s">
        <v>6971</v>
      </c>
    </row>
    <row r="108" spans="1:14" x14ac:dyDescent="0.3">
      <c r="A108" t="s">
        <v>7027</v>
      </c>
      <c r="B108" s="24" t="s">
        <v>6759</v>
      </c>
      <c r="C108" s="23">
        <v>45624</v>
      </c>
      <c r="D108" s="24" t="s">
        <v>6759</v>
      </c>
      <c r="E108" s="24" t="s">
        <v>6758</v>
      </c>
      <c r="F108" t="s">
        <v>7217</v>
      </c>
      <c r="G108" t="s">
        <v>5068</v>
      </c>
      <c r="H108">
        <v>73.62</v>
      </c>
      <c r="I108" t="s">
        <v>1299</v>
      </c>
      <c r="J108" t="s">
        <v>5934</v>
      </c>
      <c r="K108" t="s">
        <v>7031</v>
      </c>
      <c r="L108" t="s">
        <v>7218</v>
      </c>
      <c r="M108" t="s">
        <v>7026</v>
      </c>
      <c r="N108" t="s">
        <v>6757</v>
      </c>
    </row>
    <row r="109" spans="1:14" x14ac:dyDescent="0.3">
      <c r="A109" t="s">
        <v>7027</v>
      </c>
      <c r="B109" s="24" t="s">
        <v>7219</v>
      </c>
      <c r="C109" s="23">
        <v>45622</v>
      </c>
      <c r="D109" s="24" t="s">
        <v>7219</v>
      </c>
      <c r="E109" s="24" t="s">
        <v>6699</v>
      </c>
      <c r="F109" t="s">
        <v>7220</v>
      </c>
      <c r="G109" t="s">
        <v>6700</v>
      </c>
      <c r="H109">
        <v>223.15</v>
      </c>
      <c r="I109" t="s">
        <v>768</v>
      </c>
      <c r="J109" t="s">
        <v>5856</v>
      </c>
      <c r="K109" t="s">
        <v>7024</v>
      </c>
      <c r="L109" t="s">
        <v>7221</v>
      </c>
      <c r="M109" t="s">
        <v>7026</v>
      </c>
      <c r="N109" t="s">
        <v>6698</v>
      </c>
    </row>
    <row r="110" spans="1:14" x14ac:dyDescent="0.3">
      <c r="A110" t="s">
        <v>7022</v>
      </c>
      <c r="B110" s="24" t="s">
        <v>10523</v>
      </c>
      <c r="C110" s="23">
        <v>45628</v>
      </c>
      <c r="D110" s="24" t="s">
        <v>10523</v>
      </c>
      <c r="E110" s="24" t="s">
        <v>13</v>
      </c>
      <c r="F110" t="s">
        <v>11584</v>
      </c>
      <c r="G110" t="s">
        <v>10525</v>
      </c>
      <c r="H110">
        <v>160.11000000000001</v>
      </c>
      <c r="I110" t="s">
        <v>3379</v>
      </c>
      <c r="K110" t="s">
        <v>7055</v>
      </c>
      <c r="L110" t="s">
        <v>11585</v>
      </c>
      <c r="M110" t="s">
        <v>7026</v>
      </c>
      <c r="N110" t="s">
        <v>6816</v>
      </c>
    </row>
    <row r="111" spans="1:14" x14ac:dyDescent="0.3">
      <c r="A111" t="s">
        <v>7027</v>
      </c>
      <c r="B111" s="24" t="s">
        <v>10540</v>
      </c>
      <c r="C111" s="23">
        <v>45628</v>
      </c>
      <c r="D111" s="24" t="s">
        <v>10540</v>
      </c>
      <c r="E111" s="24" t="s">
        <v>10539</v>
      </c>
      <c r="F111" t="s">
        <v>11586</v>
      </c>
      <c r="G111" t="s">
        <v>5128</v>
      </c>
      <c r="H111">
        <v>23.21</v>
      </c>
      <c r="I111" t="s">
        <v>1118</v>
      </c>
      <c r="J111" t="s">
        <v>5882</v>
      </c>
      <c r="K111" t="s">
        <v>7024</v>
      </c>
      <c r="L111" t="s">
        <v>6045</v>
      </c>
      <c r="M111" t="s">
        <v>7026</v>
      </c>
      <c r="N111" t="s">
        <v>6801</v>
      </c>
    </row>
    <row r="112" spans="1:14" x14ac:dyDescent="0.3">
      <c r="A112" t="s">
        <v>7022</v>
      </c>
      <c r="B112" s="24" t="s">
        <v>10557</v>
      </c>
      <c r="C112" s="23">
        <v>45628</v>
      </c>
      <c r="D112" s="24" t="s">
        <v>10557</v>
      </c>
      <c r="E112" s="24" t="s">
        <v>13</v>
      </c>
      <c r="F112" t="s">
        <v>11587</v>
      </c>
      <c r="G112" t="s">
        <v>10559</v>
      </c>
      <c r="H112">
        <v>15.39</v>
      </c>
      <c r="I112" t="s">
        <v>3379</v>
      </c>
      <c r="K112" t="s">
        <v>7055</v>
      </c>
      <c r="L112" t="s">
        <v>6057</v>
      </c>
      <c r="M112" t="s">
        <v>7026</v>
      </c>
      <c r="N112" t="s">
        <v>6772</v>
      </c>
    </row>
    <row r="113" spans="1:14" x14ac:dyDescent="0.3">
      <c r="A113" t="s">
        <v>7027</v>
      </c>
      <c r="B113" s="24" t="s">
        <v>7222</v>
      </c>
      <c r="C113" s="23">
        <v>45623</v>
      </c>
      <c r="D113" s="24" t="s">
        <v>7222</v>
      </c>
      <c r="E113" s="24" t="s">
        <v>6511</v>
      </c>
      <c r="F113" t="s">
        <v>7223</v>
      </c>
      <c r="G113" t="s">
        <v>5145</v>
      </c>
      <c r="H113">
        <v>233.25</v>
      </c>
      <c r="I113" t="s">
        <v>1315</v>
      </c>
      <c r="J113" t="s">
        <v>5946</v>
      </c>
      <c r="K113" t="s">
        <v>7031</v>
      </c>
      <c r="L113" t="s">
        <v>7224</v>
      </c>
      <c r="M113" t="s">
        <v>7026</v>
      </c>
      <c r="N113" t="s">
        <v>6510</v>
      </c>
    </row>
    <row r="114" spans="1:14" x14ac:dyDescent="0.3">
      <c r="A114" t="s">
        <v>7027</v>
      </c>
      <c r="B114" s="24" t="s">
        <v>6819</v>
      </c>
      <c r="C114" s="23">
        <v>45628</v>
      </c>
      <c r="D114" s="24" t="s">
        <v>13</v>
      </c>
      <c r="E114" s="24" t="s">
        <v>11588</v>
      </c>
      <c r="F114" t="s">
        <v>348</v>
      </c>
      <c r="G114" t="s">
        <v>74</v>
      </c>
      <c r="H114">
        <v>862.54</v>
      </c>
      <c r="I114" t="s">
        <v>210</v>
      </c>
      <c r="J114" t="s">
        <v>5837</v>
      </c>
      <c r="K114" t="s">
        <v>7044</v>
      </c>
      <c r="L114" t="s">
        <v>7216</v>
      </c>
      <c r="M114" t="s">
        <v>7026</v>
      </c>
      <c r="N114" t="s">
        <v>6817</v>
      </c>
    </row>
    <row r="115" spans="1:14" x14ac:dyDescent="0.3">
      <c r="A115" t="s">
        <v>7027</v>
      </c>
      <c r="B115" s="24" t="s">
        <v>6921</v>
      </c>
      <c r="C115" s="23">
        <v>45638</v>
      </c>
      <c r="D115" s="24" t="s">
        <v>6921</v>
      </c>
      <c r="E115" s="24" t="s">
        <v>6920</v>
      </c>
      <c r="F115" t="s">
        <v>11589</v>
      </c>
      <c r="G115" t="s">
        <v>5068</v>
      </c>
      <c r="H115">
        <v>2527.62</v>
      </c>
      <c r="I115" t="s">
        <v>1299</v>
      </c>
      <c r="J115" t="s">
        <v>5934</v>
      </c>
      <c r="K115" t="s">
        <v>7031</v>
      </c>
      <c r="L115" t="s">
        <v>7052</v>
      </c>
      <c r="M115" t="s">
        <v>7026</v>
      </c>
      <c r="N115" t="s">
        <v>6919</v>
      </c>
    </row>
    <row r="116" spans="1:14" x14ac:dyDescent="0.3">
      <c r="A116" t="s">
        <v>7067</v>
      </c>
      <c r="B116" s="24" t="s">
        <v>11590</v>
      </c>
      <c r="C116" s="23">
        <v>45628</v>
      </c>
      <c r="D116" s="24" t="s">
        <v>11590</v>
      </c>
      <c r="E116" s="24" t="s">
        <v>10560</v>
      </c>
      <c r="F116" t="s">
        <v>11591</v>
      </c>
      <c r="G116" t="s">
        <v>10563</v>
      </c>
      <c r="H116">
        <v>24.57</v>
      </c>
      <c r="I116" t="s">
        <v>1287</v>
      </c>
      <c r="J116" t="s">
        <v>5927</v>
      </c>
      <c r="K116" t="s">
        <v>7031</v>
      </c>
      <c r="L116" t="s">
        <v>7127</v>
      </c>
      <c r="M116" t="s">
        <v>7026</v>
      </c>
      <c r="N116" t="s">
        <v>6770</v>
      </c>
    </row>
    <row r="117" spans="1:14" x14ac:dyDescent="0.3">
      <c r="A117" t="s">
        <v>7067</v>
      </c>
      <c r="B117" s="24" t="s">
        <v>11592</v>
      </c>
      <c r="C117" s="23">
        <v>45628</v>
      </c>
      <c r="D117" s="24" t="s">
        <v>11592</v>
      </c>
      <c r="E117" s="24" t="s">
        <v>10573</v>
      </c>
      <c r="F117" t="s">
        <v>11593</v>
      </c>
      <c r="G117" t="s">
        <v>10575</v>
      </c>
      <c r="H117">
        <v>16.68</v>
      </c>
      <c r="I117" t="s">
        <v>1259</v>
      </c>
      <c r="J117" t="s">
        <v>5919</v>
      </c>
      <c r="K117" t="s">
        <v>7031</v>
      </c>
      <c r="L117" t="s">
        <v>7098</v>
      </c>
      <c r="M117" t="s">
        <v>7026</v>
      </c>
      <c r="N117" t="s">
        <v>6719</v>
      </c>
    </row>
    <row r="118" spans="1:14" x14ac:dyDescent="0.3">
      <c r="A118" t="s">
        <v>7067</v>
      </c>
      <c r="B118" s="24" t="s">
        <v>10530</v>
      </c>
      <c r="C118" s="23">
        <v>45628</v>
      </c>
      <c r="D118" s="24" t="s">
        <v>10530</v>
      </c>
      <c r="E118" s="24" t="s">
        <v>10529</v>
      </c>
      <c r="F118" t="s">
        <v>11594</v>
      </c>
      <c r="G118" t="s">
        <v>5075</v>
      </c>
      <c r="H118">
        <v>462.35</v>
      </c>
      <c r="I118" t="s">
        <v>1226</v>
      </c>
      <c r="J118" t="s">
        <v>5908</v>
      </c>
      <c r="K118" t="s">
        <v>7031</v>
      </c>
      <c r="L118" t="s">
        <v>11595</v>
      </c>
      <c r="M118" t="s">
        <v>7026</v>
      </c>
      <c r="N118" t="s">
        <v>6808</v>
      </c>
    </row>
    <row r="119" spans="1:14" x14ac:dyDescent="0.3">
      <c r="A119" t="s">
        <v>7067</v>
      </c>
      <c r="B119" s="24" t="s">
        <v>10546</v>
      </c>
      <c r="C119" s="23">
        <v>45628</v>
      </c>
      <c r="D119" s="24" t="s">
        <v>10546</v>
      </c>
      <c r="E119" s="24" t="s">
        <v>10545</v>
      </c>
      <c r="F119" t="s">
        <v>11596</v>
      </c>
      <c r="G119" t="s">
        <v>5052</v>
      </c>
      <c r="H119">
        <v>21.4</v>
      </c>
      <c r="I119" t="s">
        <v>1226</v>
      </c>
      <c r="J119" t="s">
        <v>5908</v>
      </c>
      <c r="K119" t="s">
        <v>7031</v>
      </c>
      <c r="L119" t="s">
        <v>7071</v>
      </c>
      <c r="M119" t="s">
        <v>7026</v>
      </c>
      <c r="N119" t="s">
        <v>6786</v>
      </c>
    </row>
    <row r="120" spans="1:14" x14ac:dyDescent="0.3">
      <c r="A120" t="s">
        <v>7067</v>
      </c>
      <c r="B120" s="24" t="s">
        <v>10580</v>
      </c>
      <c r="C120" s="23">
        <v>45628</v>
      </c>
      <c r="D120" s="24" t="s">
        <v>10580</v>
      </c>
      <c r="E120" s="24" t="s">
        <v>10579</v>
      </c>
      <c r="F120" t="s">
        <v>11597</v>
      </c>
      <c r="G120" t="s">
        <v>5235</v>
      </c>
      <c r="H120">
        <v>58.14</v>
      </c>
      <c r="I120" t="s">
        <v>1217</v>
      </c>
      <c r="J120" t="s">
        <v>5906</v>
      </c>
      <c r="K120" t="s">
        <v>7031</v>
      </c>
      <c r="L120" t="s">
        <v>11598</v>
      </c>
      <c r="M120" t="s">
        <v>7026</v>
      </c>
      <c r="N120" t="s">
        <v>6714</v>
      </c>
    </row>
    <row r="121" spans="1:14" x14ac:dyDescent="0.3">
      <c r="A121" t="s">
        <v>7067</v>
      </c>
      <c r="B121" s="24" t="s">
        <v>11599</v>
      </c>
      <c r="C121" s="23">
        <v>45628</v>
      </c>
      <c r="D121" s="24" t="s">
        <v>11599</v>
      </c>
      <c r="E121" s="24" t="s">
        <v>10527</v>
      </c>
      <c r="F121" t="s">
        <v>11600</v>
      </c>
      <c r="G121" t="s">
        <v>5001</v>
      </c>
      <c r="H121">
        <v>7.12</v>
      </c>
      <c r="I121" t="s">
        <v>1226</v>
      </c>
      <c r="J121" t="s">
        <v>5908</v>
      </c>
      <c r="K121" t="s">
        <v>7031</v>
      </c>
      <c r="L121" t="s">
        <v>7071</v>
      </c>
      <c r="M121" t="s">
        <v>7026</v>
      </c>
      <c r="N121" t="s">
        <v>6809</v>
      </c>
    </row>
    <row r="122" spans="1:14" x14ac:dyDescent="0.3">
      <c r="A122" t="s">
        <v>7027</v>
      </c>
      <c r="B122" s="24" t="s">
        <v>6853</v>
      </c>
      <c r="C122" s="23">
        <v>45643</v>
      </c>
      <c r="D122" s="24" t="s">
        <v>6853</v>
      </c>
      <c r="E122" s="24" t="s">
        <v>6852</v>
      </c>
      <c r="F122" t="s">
        <v>7113</v>
      </c>
      <c r="G122" t="s">
        <v>5155</v>
      </c>
      <c r="H122">
        <v>21.73</v>
      </c>
      <c r="I122" t="s">
        <v>1205</v>
      </c>
      <c r="J122" t="s">
        <v>5901</v>
      </c>
      <c r="K122" t="s">
        <v>7024</v>
      </c>
      <c r="L122" t="s">
        <v>7032</v>
      </c>
      <c r="M122" t="s">
        <v>7026</v>
      </c>
      <c r="N122" t="s">
        <v>6850</v>
      </c>
    </row>
    <row r="123" spans="1:14" x14ac:dyDescent="0.3">
      <c r="A123" t="s">
        <v>7067</v>
      </c>
      <c r="B123" s="24" t="s">
        <v>10569</v>
      </c>
      <c r="C123" s="23">
        <v>45628</v>
      </c>
      <c r="D123" s="24" t="s">
        <v>10569</v>
      </c>
      <c r="E123" s="24" t="s">
        <v>10568</v>
      </c>
      <c r="F123" t="s">
        <v>11601</v>
      </c>
      <c r="G123" t="s">
        <v>5052</v>
      </c>
      <c r="H123">
        <v>56.92</v>
      </c>
      <c r="I123" t="s">
        <v>1226</v>
      </c>
      <c r="J123" t="s">
        <v>5908</v>
      </c>
      <c r="K123" t="s">
        <v>7031</v>
      </c>
      <c r="L123" t="s">
        <v>7069</v>
      </c>
      <c r="M123" t="s">
        <v>7026</v>
      </c>
      <c r="N123" t="s">
        <v>6751</v>
      </c>
    </row>
    <row r="124" spans="1:14" x14ac:dyDescent="0.3">
      <c r="A124" t="s">
        <v>7027</v>
      </c>
      <c r="B124" s="24" t="s">
        <v>10446</v>
      </c>
      <c r="C124" s="23">
        <v>45632</v>
      </c>
      <c r="D124" s="24" t="s">
        <v>10446</v>
      </c>
      <c r="E124" s="24" t="s">
        <v>10445</v>
      </c>
      <c r="F124" t="s">
        <v>11602</v>
      </c>
      <c r="G124" t="s">
        <v>5047</v>
      </c>
      <c r="H124">
        <v>115.43</v>
      </c>
      <c r="I124" t="s">
        <v>1070</v>
      </c>
      <c r="J124" t="s">
        <v>5879</v>
      </c>
      <c r="K124" t="s">
        <v>7031</v>
      </c>
      <c r="L124" t="s">
        <v>6057</v>
      </c>
      <c r="M124" t="s">
        <v>7026</v>
      </c>
      <c r="N124" t="s">
        <v>6903</v>
      </c>
    </row>
    <row r="125" spans="1:14" x14ac:dyDescent="0.3">
      <c r="A125" t="s">
        <v>7027</v>
      </c>
      <c r="B125" s="24" t="s">
        <v>10517</v>
      </c>
      <c r="C125" s="23">
        <v>45632</v>
      </c>
      <c r="D125" s="24" t="s">
        <v>10517</v>
      </c>
      <c r="E125" s="24" t="s">
        <v>10516</v>
      </c>
      <c r="F125" t="s">
        <v>11603</v>
      </c>
      <c r="G125" t="s">
        <v>5073</v>
      </c>
      <c r="H125">
        <v>42.03</v>
      </c>
      <c r="I125" t="s">
        <v>8</v>
      </c>
      <c r="J125" t="s">
        <v>5846</v>
      </c>
      <c r="K125" t="s">
        <v>7031</v>
      </c>
      <c r="L125" t="s">
        <v>11604</v>
      </c>
      <c r="M125" t="s">
        <v>7026</v>
      </c>
      <c r="N125" t="s">
        <v>6821</v>
      </c>
    </row>
    <row r="126" spans="1:14" x14ac:dyDescent="0.3">
      <c r="A126" t="s">
        <v>7067</v>
      </c>
      <c r="B126" s="24" t="s">
        <v>11605</v>
      </c>
      <c r="C126" s="23">
        <v>45628</v>
      </c>
      <c r="D126" s="24" t="s">
        <v>11605</v>
      </c>
      <c r="E126" s="24" t="s">
        <v>10564</v>
      </c>
      <c r="F126" t="s">
        <v>11606</v>
      </c>
      <c r="G126" t="s">
        <v>10566</v>
      </c>
      <c r="H126">
        <v>526.5</v>
      </c>
      <c r="I126" t="s">
        <v>1312</v>
      </c>
      <c r="J126" t="s">
        <v>5944</v>
      </c>
      <c r="K126" t="s">
        <v>7031</v>
      </c>
      <c r="L126" t="s">
        <v>11607</v>
      </c>
      <c r="M126" t="s">
        <v>7026</v>
      </c>
      <c r="N126" t="s">
        <v>6763</v>
      </c>
    </row>
    <row r="127" spans="1:14" x14ac:dyDescent="0.3">
      <c r="A127" t="s">
        <v>7067</v>
      </c>
      <c r="B127" s="24" t="s">
        <v>11608</v>
      </c>
      <c r="C127" s="23">
        <v>45628</v>
      </c>
      <c r="D127" s="24" t="s">
        <v>11608</v>
      </c>
      <c r="E127" s="24" t="s">
        <v>10551</v>
      </c>
      <c r="F127" t="s">
        <v>7085</v>
      </c>
      <c r="G127" t="s">
        <v>5404</v>
      </c>
      <c r="H127">
        <v>4338.8599999999997</v>
      </c>
      <c r="I127" t="s">
        <v>1361</v>
      </c>
      <c r="J127" t="s">
        <v>5994</v>
      </c>
      <c r="K127" t="s">
        <v>7024</v>
      </c>
      <c r="L127" t="s">
        <v>11609</v>
      </c>
      <c r="M127" t="s">
        <v>7026</v>
      </c>
      <c r="N127" t="s">
        <v>6783</v>
      </c>
    </row>
    <row r="128" spans="1:14" x14ac:dyDescent="0.3">
      <c r="A128" t="s">
        <v>7067</v>
      </c>
      <c r="B128" s="24" t="s">
        <v>11610</v>
      </c>
      <c r="C128" s="23">
        <v>45628</v>
      </c>
      <c r="D128" s="24" t="s">
        <v>11610</v>
      </c>
      <c r="E128" s="24" t="s">
        <v>10548</v>
      </c>
      <c r="F128" t="s">
        <v>11611</v>
      </c>
      <c r="G128" t="s">
        <v>10550</v>
      </c>
      <c r="H128">
        <v>2370.5</v>
      </c>
      <c r="I128" t="s">
        <v>1226</v>
      </c>
      <c r="J128" t="s">
        <v>5908</v>
      </c>
      <c r="K128" t="s">
        <v>7031</v>
      </c>
      <c r="L128" t="s">
        <v>11612</v>
      </c>
      <c r="M128" t="s">
        <v>7026</v>
      </c>
      <c r="N128" t="s">
        <v>6784</v>
      </c>
    </row>
    <row r="129" spans="1:14" x14ac:dyDescent="0.3">
      <c r="A129" t="s">
        <v>7067</v>
      </c>
      <c r="B129" s="24" t="s">
        <v>11613</v>
      </c>
      <c r="C129" s="23">
        <v>45628</v>
      </c>
      <c r="D129" s="24" t="s">
        <v>11613</v>
      </c>
      <c r="E129" s="24" t="s">
        <v>10535</v>
      </c>
      <c r="F129" t="s">
        <v>11614</v>
      </c>
      <c r="G129" t="s">
        <v>10537</v>
      </c>
      <c r="H129">
        <v>194.72</v>
      </c>
      <c r="I129" t="s">
        <v>1260</v>
      </c>
      <c r="J129" t="s">
        <v>5920</v>
      </c>
      <c r="K129" t="s">
        <v>7031</v>
      </c>
      <c r="L129" t="s">
        <v>11615</v>
      </c>
      <c r="M129" t="s">
        <v>7026</v>
      </c>
      <c r="N129" t="s">
        <v>6802</v>
      </c>
    </row>
    <row r="130" spans="1:14" x14ac:dyDescent="0.3">
      <c r="A130" t="s">
        <v>7027</v>
      </c>
      <c r="B130" s="24" t="s">
        <v>10520</v>
      </c>
      <c r="C130" s="23">
        <v>45630</v>
      </c>
      <c r="D130" s="24" t="s">
        <v>10520</v>
      </c>
      <c r="E130" s="24" t="s">
        <v>10519</v>
      </c>
      <c r="F130" t="s">
        <v>7063</v>
      </c>
      <c r="G130" t="s">
        <v>5123</v>
      </c>
      <c r="H130">
        <v>948.7</v>
      </c>
      <c r="I130" t="s">
        <v>1329</v>
      </c>
      <c r="J130" t="s">
        <v>5960</v>
      </c>
      <c r="K130" t="s">
        <v>7031</v>
      </c>
      <c r="L130" t="s">
        <v>11616</v>
      </c>
      <c r="M130" t="s">
        <v>7026</v>
      </c>
      <c r="N130" t="s">
        <v>6820</v>
      </c>
    </row>
    <row r="131" spans="1:14" x14ac:dyDescent="0.3">
      <c r="A131" t="s">
        <v>7067</v>
      </c>
      <c r="B131" s="24" t="s">
        <v>11617</v>
      </c>
      <c r="C131" s="23">
        <v>45629</v>
      </c>
      <c r="D131" s="24" t="s">
        <v>11617</v>
      </c>
      <c r="E131" s="24" t="s">
        <v>11618</v>
      </c>
      <c r="F131" t="s">
        <v>11619</v>
      </c>
      <c r="G131" t="s">
        <v>5823</v>
      </c>
      <c r="H131">
        <v>43.18</v>
      </c>
      <c r="I131" t="s">
        <v>1226</v>
      </c>
      <c r="J131" t="s">
        <v>5908</v>
      </c>
      <c r="K131" t="s">
        <v>7031</v>
      </c>
      <c r="L131" t="s">
        <v>7120</v>
      </c>
      <c r="M131" t="s">
        <v>7026</v>
      </c>
      <c r="N131" t="s">
        <v>6716</v>
      </c>
    </row>
    <row r="132" spans="1:14" x14ac:dyDescent="0.3">
      <c r="A132" t="s">
        <v>7027</v>
      </c>
      <c r="B132" s="24" t="s">
        <v>6846</v>
      </c>
      <c r="C132" s="23">
        <v>45630</v>
      </c>
      <c r="D132" s="24" t="s">
        <v>6846</v>
      </c>
      <c r="E132" s="24" t="s">
        <v>6845</v>
      </c>
      <c r="F132" t="s">
        <v>11620</v>
      </c>
      <c r="G132" t="s">
        <v>5164</v>
      </c>
      <c r="H132">
        <v>21.4</v>
      </c>
      <c r="I132" t="s">
        <v>8</v>
      </c>
      <c r="J132" t="s">
        <v>5846</v>
      </c>
      <c r="K132" t="s">
        <v>7031</v>
      </c>
      <c r="L132" t="s">
        <v>7218</v>
      </c>
      <c r="M132" t="s">
        <v>7026</v>
      </c>
      <c r="N132" t="s">
        <v>6843</v>
      </c>
    </row>
    <row r="133" spans="1:14" x14ac:dyDescent="0.3">
      <c r="A133" t="s">
        <v>7027</v>
      </c>
      <c r="B133" s="24" t="s">
        <v>11621</v>
      </c>
      <c r="C133" s="23">
        <v>45629</v>
      </c>
      <c r="D133" s="24" t="s">
        <v>11621</v>
      </c>
      <c r="E133" s="24" t="s">
        <v>10513</v>
      </c>
      <c r="F133" t="s">
        <v>11622</v>
      </c>
      <c r="G133" t="s">
        <v>10515</v>
      </c>
      <c r="H133">
        <v>4449</v>
      </c>
      <c r="I133" t="s">
        <v>1314</v>
      </c>
      <c r="J133" t="s">
        <v>5945</v>
      </c>
      <c r="K133" t="s">
        <v>7024</v>
      </c>
      <c r="L133" t="s">
        <v>7140</v>
      </c>
      <c r="M133" t="s">
        <v>7026</v>
      </c>
      <c r="N133" t="s">
        <v>6823</v>
      </c>
    </row>
    <row r="134" spans="1:14" x14ac:dyDescent="0.3">
      <c r="A134" t="s">
        <v>7027</v>
      </c>
      <c r="B134" s="24" t="s">
        <v>12493</v>
      </c>
      <c r="C134" s="23">
        <v>45699</v>
      </c>
      <c r="D134" s="24" t="s">
        <v>12493</v>
      </c>
      <c r="E134" s="24" t="s">
        <v>12494</v>
      </c>
      <c r="F134" t="s">
        <v>7023</v>
      </c>
      <c r="G134" t="s">
        <v>5012</v>
      </c>
      <c r="H134">
        <v>90.37</v>
      </c>
      <c r="I134" t="s">
        <v>1194</v>
      </c>
      <c r="J134" t="s">
        <v>5900</v>
      </c>
      <c r="K134" t="s">
        <v>7024</v>
      </c>
      <c r="L134" t="s">
        <v>7028</v>
      </c>
      <c r="M134" t="s">
        <v>7026</v>
      </c>
      <c r="N134" t="s">
        <v>12495</v>
      </c>
    </row>
    <row r="135" spans="1:14" x14ac:dyDescent="0.3">
      <c r="A135" t="s">
        <v>7027</v>
      </c>
      <c r="B135" s="24" t="s">
        <v>7399</v>
      </c>
      <c r="C135" s="23">
        <v>45642</v>
      </c>
      <c r="D135" s="24" t="s">
        <v>7399</v>
      </c>
      <c r="E135" s="24" t="s">
        <v>7398</v>
      </c>
      <c r="F135" t="s">
        <v>11623</v>
      </c>
      <c r="G135" t="s">
        <v>5124</v>
      </c>
      <c r="H135">
        <v>28.8</v>
      </c>
      <c r="I135" t="s">
        <v>8</v>
      </c>
      <c r="J135" t="s">
        <v>5846</v>
      </c>
      <c r="K135" t="s">
        <v>7031</v>
      </c>
      <c r="L135" t="s">
        <v>7224</v>
      </c>
      <c r="M135" t="s">
        <v>7026</v>
      </c>
      <c r="N135" t="s">
        <v>7397</v>
      </c>
    </row>
    <row r="136" spans="1:14" x14ac:dyDescent="0.3">
      <c r="A136" t="s">
        <v>7067</v>
      </c>
      <c r="B136" s="24" t="s">
        <v>7383</v>
      </c>
      <c r="C136" s="23">
        <v>45644</v>
      </c>
      <c r="D136" s="24" t="s">
        <v>13</v>
      </c>
      <c r="E136" s="24" t="s">
        <v>11624</v>
      </c>
      <c r="F136" t="s">
        <v>348</v>
      </c>
      <c r="G136" t="s">
        <v>74</v>
      </c>
      <c r="H136">
        <v>663.28</v>
      </c>
      <c r="I136" t="s">
        <v>1310</v>
      </c>
      <c r="J136" t="s">
        <v>5943</v>
      </c>
      <c r="K136" t="s">
        <v>7031</v>
      </c>
      <c r="L136" t="s">
        <v>7216</v>
      </c>
      <c r="M136" t="s">
        <v>7026</v>
      </c>
      <c r="N136" t="s">
        <v>7382</v>
      </c>
    </row>
    <row r="137" spans="1:14" x14ac:dyDescent="0.3">
      <c r="A137" t="s">
        <v>7027</v>
      </c>
      <c r="B137" s="24" t="s">
        <v>11625</v>
      </c>
      <c r="C137" s="23">
        <v>45631</v>
      </c>
      <c r="D137" s="24" t="s">
        <v>11625</v>
      </c>
      <c r="E137" s="24" t="s">
        <v>10498</v>
      </c>
      <c r="F137" t="s">
        <v>11626</v>
      </c>
      <c r="G137" t="s">
        <v>10500</v>
      </c>
      <c r="H137">
        <v>509.36</v>
      </c>
      <c r="I137" t="s">
        <v>1360</v>
      </c>
      <c r="J137" t="s">
        <v>5993</v>
      </c>
      <c r="K137" t="s">
        <v>7024</v>
      </c>
      <c r="L137" t="s">
        <v>7036</v>
      </c>
      <c r="M137" t="s">
        <v>7026</v>
      </c>
      <c r="N137" t="s">
        <v>6857</v>
      </c>
    </row>
    <row r="138" spans="1:14" x14ac:dyDescent="0.3">
      <c r="A138" t="s">
        <v>7027</v>
      </c>
      <c r="B138" s="24" t="s">
        <v>11627</v>
      </c>
      <c r="C138" s="23">
        <v>45631</v>
      </c>
      <c r="D138" s="24" t="s">
        <v>11627</v>
      </c>
      <c r="E138" s="24" t="s">
        <v>10466</v>
      </c>
      <c r="F138" t="s">
        <v>7142</v>
      </c>
      <c r="G138" t="s">
        <v>5091</v>
      </c>
      <c r="H138">
        <v>25607.68</v>
      </c>
      <c r="I138" t="s">
        <v>1299</v>
      </c>
      <c r="J138" t="s">
        <v>5934</v>
      </c>
      <c r="K138" t="s">
        <v>7031</v>
      </c>
      <c r="L138" t="s">
        <v>6057</v>
      </c>
      <c r="M138" t="s">
        <v>7026</v>
      </c>
      <c r="N138" t="s">
        <v>6885</v>
      </c>
    </row>
    <row r="139" spans="1:14" x14ac:dyDescent="0.3">
      <c r="A139" t="s">
        <v>7027</v>
      </c>
      <c r="B139" s="24" t="s">
        <v>11628</v>
      </c>
      <c r="C139" s="23">
        <v>45631</v>
      </c>
      <c r="D139" s="24" t="s">
        <v>11628</v>
      </c>
      <c r="E139" s="24" t="s">
        <v>10461</v>
      </c>
      <c r="F139" t="s">
        <v>11629</v>
      </c>
      <c r="G139" t="s">
        <v>10460</v>
      </c>
      <c r="H139">
        <v>25003.5</v>
      </c>
      <c r="I139" t="s">
        <v>1299</v>
      </c>
      <c r="J139" t="s">
        <v>5934</v>
      </c>
      <c r="K139" t="s">
        <v>7031</v>
      </c>
      <c r="L139" t="s">
        <v>11616</v>
      </c>
      <c r="M139" t="s">
        <v>7026</v>
      </c>
      <c r="N139" t="s">
        <v>6891</v>
      </c>
    </row>
    <row r="140" spans="1:14" x14ac:dyDescent="0.3">
      <c r="A140" t="s">
        <v>7067</v>
      </c>
      <c r="B140" s="24" t="s">
        <v>11630</v>
      </c>
      <c r="C140" s="23">
        <v>45632</v>
      </c>
      <c r="D140" s="24" t="s">
        <v>11630</v>
      </c>
      <c r="E140" s="24" t="s">
        <v>10553</v>
      </c>
      <c r="F140" t="s">
        <v>11631</v>
      </c>
      <c r="G140" t="s">
        <v>6269</v>
      </c>
      <c r="H140">
        <v>136.75</v>
      </c>
      <c r="I140" t="s">
        <v>8</v>
      </c>
      <c r="J140" t="s">
        <v>5846</v>
      </c>
      <c r="K140" t="s">
        <v>7031</v>
      </c>
      <c r="L140" t="s">
        <v>11632</v>
      </c>
      <c r="M140" t="s">
        <v>7026</v>
      </c>
      <c r="N140" t="s">
        <v>6782</v>
      </c>
    </row>
    <row r="141" spans="1:14" x14ac:dyDescent="0.3">
      <c r="A141" t="s">
        <v>7067</v>
      </c>
      <c r="B141" s="24" t="s">
        <v>10510</v>
      </c>
      <c r="C141" s="23">
        <v>45632</v>
      </c>
      <c r="D141" s="24" t="s">
        <v>10510</v>
      </c>
      <c r="E141" s="24" t="s">
        <v>10509</v>
      </c>
      <c r="F141" t="s">
        <v>11633</v>
      </c>
      <c r="G141" t="s">
        <v>10512</v>
      </c>
      <c r="H141">
        <v>38.19</v>
      </c>
      <c r="I141" t="s">
        <v>8</v>
      </c>
      <c r="J141" t="s">
        <v>5846</v>
      </c>
      <c r="K141" t="s">
        <v>7031</v>
      </c>
      <c r="L141" t="s">
        <v>7109</v>
      </c>
      <c r="M141" t="s">
        <v>7026</v>
      </c>
      <c r="N141" t="s">
        <v>6828</v>
      </c>
    </row>
    <row r="142" spans="1:14" x14ac:dyDescent="0.3">
      <c r="A142" t="s">
        <v>7067</v>
      </c>
      <c r="B142" s="24" t="s">
        <v>11634</v>
      </c>
      <c r="C142" s="23">
        <v>45632</v>
      </c>
      <c r="D142" s="24" t="s">
        <v>11634</v>
      </c>
      <c r="E142" s="24" t="s">
        <v>10542</v>
      </c>
      <c r="F142" t="s">
        <v>11635</v>
      </c>
      <c r="G142" t="s">
        <v>10544</v>
      </c>
      <c r="H142">
        <v>749.49</v>
      </c>
      <c r="I142" t="s">
        <v>1289</v>
      </c>
      <c r="J142" t="s">
        <v>5928</v>
      </c>
      <c r="K142" t="s">
        <v>7031</v>
      </c>
      <c r="L142" t="s">
        <v>7098</v>
      </c>
      <c r="M142" t="s">
        <v>7026</v>
      </c>
      <c r="N142" t="s">
        <v>6796</v>
      </c>
    </row>
    <row r="143" spans="1:14" x14ac:dyDescent="0.3">
      <c r="A143" t="s">
        <v>7067</v>
      </c>
      <c r="B143" s="24" t="s">
        <v>11636</v>
      </c>
      <c r="C143" s="23">
        <v>45632</v>
      </c>
      <c r="D143" s="24" t="s">
        <v>11636</v>
      </c>
      <c r="E143" s="24" t="s">
        <v>10506</v>
      </c>
      <c r="F143" t="s">
        <v>11637</v>
      </c>
      <c r="G143" t="s">
        <v>10508</v>
      </c>
      <c r="H143">
        <v>4939.59</v>
      </c>
      <c r="I143" t="s">
        <v>8</v>
      </c>
      <c r="J143" t="s">
        <v>5846</v>
      </c>
      <c r="K143" t="s">
        <v>7031</v>
      </c>
      <c r="L143" t="s">
        <v>11638</v>
      </c>
      <c r="M143" t="s">
        <v>7026</v>
      </c>
      <c r="N143" t="s">
        <v>6830</v>
      </c>
    </row>
    <row r="144" spans="1:14" x14ac:dyDescent="0.3">
      <c r="A144" t="s">
        <v>7067</v>
      </c>
      <c r="B144" s="24" t="s">
        <v>11639</v>
      </c>
      <c r="C144" s="23">
        <v>45632</v>
      </c>
      <c r="D144" s="24" t="s">
        <v>11639</v>
      </c>
      <c r="E144" s="24" t="s">
        <v>10495</v>
      </c>
      <c r="F144" t="s">
        <v>11640</v>
      </c>
      <c r="G144" t="s">
        <v>10497</v>
      </c>
      <c r="H144">
        <v>431.72</v>
      </c>
      <c r="I144" t="s">
        <v>1287</v>
      </c>
      <c r="J144" t="s">
        <v>5927</v>
      </c>
      <c r="K144" t="s">
        <v>7031</v>
      </c>
      <c r="L144" t="s">
        <v>7071</v>
      </c>
      <c r="M144" t="s">
        <v>7026</v>
      </c>
      <c r="N144" t="s">
        <v>6858</v>
      </c>
    </row>
    <row r="145" spans="1:14" x14ac:dyDescent="0.3">
      <c r="A145" t="s">
        <v>7067</v>
      </c>
      <c r="B145" s="24" t="s">
        <v>11641</v>
      </c>
      <c r="C145" s="23">
        <v>45632</v>
      </c>
      <c r="D145" s="24" t="s">
        <v>11641</v>
      </c>
      <c r="E145" s="24" t="s">
        <v>10468</v>
      </c>
      <c r="F145" t="s">
        <v>7149</v>
      </c>
      <c r="G145" t="s">
        <v>5125</v>
      </c>
      <c r="H145">
        <v>4328.12</v>
      </c>
      <c r="I145" t="s">
        <v>502</v>
      </c>
      <c r="J145" t="s">
        <v>5845</v>
      </c>
      <c r="K145" t="s">
        <v>7031</v>
      </c>
      <c r="L145" t="s">
        <v>11642</v>
      </c>
      <c r="M145" t="s">
        <v>7026</v>
      </c>
      <c r="N145" t="s">
        <v>6883</v>
      </c>
    </row>
    <row r="146" spans="1:14" x14ac:dyDescent="0.3">
      <c r="A146" t="s">
        <v>7067</v>
      </c>
      <c r="B146" s="24" t="s">
        <v>11643</v>
      </c>
      <c r="C146" s="23">
        <v>45632</v>
      </c>
      <c r="D146" s="24" t="s">
        <v>11643</v>
      </c>
      <c r="E146" s="24" t="s">
        <v>10469</v>
      </c>
      <c r="F146" t="s">
        <v>11644</v>
      </c>
      <c r="G146" t="s">
        <v>5075</v>
      </c>
      <c r="H146">
        <v>2495.46</v>
      </c>
      <c r="I146" t="s">
        <v>1226</v>
      </c>
      <c r="J146" t="s">
        <v>5908</v>
      </c>
      <c r="K146" t="s">
        <v>7031</v>
      </c>
      <c r="L146" t="s">
        <v>7101</v>
      </c>
      <c r="M146" t="s">
        <v>7026</v>
      </c>
      <c r="N146" t="s">
        <v>6882</v>
      </c>
    </row>
    <row r="147" spans="1:14" x14ac:dyDescent="0.3">
      <c r="A147" t="s">
        <v>7067</v>
      </c>
      <c r="B147" s="24" t="s">
        <v>11645</v>
      </c>
      <c r="C147" s="23">
        <v>45632</v>
      </c>
      <c r="D147" s="24" t="s">
        <v>11645</v>
      </c>
      <c r="E147" s="24" t="s">
        <v>10487</v>
      </c>
      <c r="F147" t="s">
        <v>11646</v>
      </c>
      <c r="G147" t="s">
        <v>10489</v>
      </c>
      <c r="H147">
        <v>212.29</v>
      </c>
      <c r="I147" t="s">
        <v>1289</v>
      </c>
      <c r="J147" t="s">
        <v>5928</v>
      </c>
      <c r="K147" t="s">
        <v>7031</v>
      </c>
      <c r="L147" t="s">
        <v>11647</v>
      </c>
      <c r="M147" t="s">
        <v>7026</v>
      </c>
      <c r="N147" t="s">
        <v>6868</v>
      </c>
    </row>
    <row r="148" spans="1:14" x14ac:dyDescent="0.3">
      <c r="A148" t="s">
        <v>7067</v>
      </c>
      <c r="B148" s="24" t="s">
        <v>11648</v>
      </c>
      <c r="C148" s="23">
        <v>45632</v>
      </c>
      <c r="D148" s="24" t="s">
        <v>11648</v>
      </c>
      <c r="E148" s="24" t="s">
        <v>10484</v>
      </c>
      <c r="F148" t="s">
        <v>11649</v>
      </c>
      <c r="G148" t="s">
        <v>10486</v>
      </c>
      <c r="H148">
        <v>946.4</v>
      </c>
      <c r="I148" t="s">
        <v>768</v>
      </c>
      <c r="J148" t="s">
        <v>5856</v>
      </c>
      <c r="K148" t="s">
        <v>7024</v>
      </c>
      <c r="L148" t="s">
        <v>7200</v>
      </c>
      <c r="M148" t="s">
        <v>7026</v>
      </c>
      <c r="N148" t="s">
        <v>6874</v>
      </c>
    </row>
    <row r="149" spans="1:14" x14ac:dyDescent="0.3">
      <c r="A149" t="s">
        <v>7027</v>
      </c>
      <c r="B149" s="24" t="s">
        <v>11650</v>
      </c>
      <c r="C149" s="23">
        <v>45632</v>
      </c>
      <c r="D149" s="24" t="s">
        <v>11650</v>
      </c>
      <c r="E149" s="24" t="s">
        <v>10471</v>
      </c>
      <c r="F149" t="s">
        <v>11651</v>
      </c>
      <c r="G149" t="s">
        <v>10473</v>
      </c>
      <c r="H149">
        <v>1747.3</v>
      </c>
      <c r="I149" t="s">
        <v>1355</v>
      </c>
      <c r="J149" t="s">
        <v>5988</v>
      </c>
      <c r="K149" t="s">
        <v>7024</v>
      </c>
      <c r="L149" t="s">
        <v>7137</v>
      </c>
      <c r="M149" t="s">
        <v>7026</v>
      </c>
      <c r="N149" t="s">
        <v>6878</v>
      </c>
    </row>
    <row r="150" spans="1:14" x14ac:dyDescent="0.3">
      <c r="A150" t="s">
        <v>7027</v>
      </c>
      <c r="B150" s="24" t="s">
        <v>11652</v>
      </c>
      <c r="C150" s="23">
        <v>45632</v>
      </c>
      <c r="D150" s="24" t="s">
        <v>11652</v>
      </c>
      <c r="E150" s="24" t="s">
        <v>10478</v>
      </c>
      <c r="F150" t="s">
        <v>11653</v>
      </c>
      <c r="G150" t="s">
        <v>10480</v>
      </c>
      <c r="H150">
        <v>267.51</v>
      </c>
      <c r="I150" t="s">
        <v>1307</v>
      </c>
      <c r="J150" t="s">
        <v>5940</v>
      </c>
      <c r="K150" t="s">
        <v>7044</v>
      </c>
      <c r="L150" t="s">
        <v>11654</v>
      </c>
      <c r="M150" t="s">
        <v>7026</v>
      </c>
      <c r="N150" t="s">
        <v>6876</v>
      </c>
    </row>
    <row r="151" spans="1:14" x14ac:dyDescent="0.3">
      <c r="A151" t="s">
        <v>7027</v>
      </c>
      <c r="B151" s="24" t="s">
        <v>11655</v>
      </c>
      <c r="C151" s="23">
        <v>45632</v>
      </c>
      <c r="D151" s="24" t="s">
        <v>11655</v>
      </c>
      <c r="E151" s="24" t="s">
        <v>10458</v>
      </c>
      <c r="F151" t="s">
        <v>11629</v>
      </c>
      <c r="G151" t="s">
        <v>10460</v>
      </c>
      <c r="H151">
        <v>27549.1</v>
      </c>
      <c r="I151" t="s">
        <v>1299</v>
      </c>
      <c r="J151" t="s">
        <v>5934</v>
      </c>
      <c r="K151" t="s">
        <v>7031</v>
      </c>
      <c r="L151" t="s">
        <v>11616</v>
      </c>
      <c r="M151" t="s">
        <v>7026</v>
      </c>
      <c r="N151" t="s">
        <v>6892</v>
      </c>
    </row>
    <row r="152" spans="1:14" x14ac:dyDescent="0.3">
      <c r="A152" t="s">
        <v>7027</v>
      </c>
      <c r="B152" s="24" t="s">
        <v>6944</v>
      </c>
      <c r="C152" s="23">
        <v>45638</v>
      </c>
      <c r="D152" s="24" t="s">
        <v>6944</v>
      </c>
      <c r="E152" s="24" t="s">
        <v>6943</v>
      </c>
      <c r="F152" t="s">
        <v>11656</v>
      </c>
      <c r="G152" t="s">
        <v>5136</v>
      </c>
      <c r="H152">
        <v>20.48</v>
      </c>
      <c r="I152" t="s">
        <v>1355</v>
      </c>
      <c r="J152" t="s">
        <v>5988</v>
      </c>
      <c r="K152" t="s">
        <v>7024</v>
      </c>
      <c r="L152" t="s">
        <v>11657</v>
      </c>
      <c r="M152" t="s">
        <v>7026</v>
      </c>
      <c r="N152" t="s">
        <v>6824</v>
      </c>
    </row>
    <row r="153" spans="1:14" x14ac:dyDescent="0.3">
      <c r="A153" t="s">
        <v>7067</v>
      </c>
      <c r="B153" s="24" t="s">
        <v>11658</v>
      </c>
      <c r="C153" s="23">
        <v>45636</v>
      </c>
      <c r="D153" s="24" t="s">
        <v>11658</v>
      </c>
      <c r="E153" s="24" t="s">
        <v>10441</v>
      </c>
      <c r="F153" t="s">
        <v>11659</v>
      </c>
      <c r="G153" t="s">
        <v>10444</v>
      </c>
      <c r="H153">
        <v>100.25</v>
      </c>
      <c r="I153" t="s">
        <v>1226</v>
      </c>
      <c r="J153" t="s">
        <v>5908</v>
      </c>
      <c r="K153" t="s">
        <v>7031</v>
      </c>
      <c r="L153" t="s">
        <v>7101</v>
      </c>
      <c r="M153" t="s">
        <v>7026</v>
      </c>
      <c r="N153" t="s">
        <v>6865</v>
      </c>
    </row>
    <row r="154" spans="1:14" x14ac:dyDescent="0.3">
      <c r="A154" t="s">
        <v>7027</v>
      </c>
      <c r="B154" s="24" t="s">
        <v>10390</v>
      </c>
      <c r="C154" s="23">
        <v>45692</v>
      </c>
      <c r="D154" s="24" t="s">
        <v>10390</v>
      </c>
      <c r="E154" s="24" t="s">
        <v>7004</v>
      </c>
      <c r="F154" t="s">
        <v>11660</v>
      </c>
      <c r="G154" t="s">
        <v>5010</v>
      </c>
      <c r="H154">
        <v>611.85</v>
      </c>
      <c r="I154" t="s">
        <v>1194</v>
      </c>
      <c r="J154" t="s">
        <v>5900</v>
      </c>
      <c r="K154" t="s">
        <v>7024</v>
      </c>
      <c r="L154" t="s">
        <v>7028</v>
      </c>
      <c r="M154" t="s">
        <v>7026</v>
      </c>
      <c r="N154" t="s">
        <v>11661</v>
      </c>
    </row>
    <row r="155" spans="1:14" x14ac:dyDescent="0.3">
      <c r="A155" t="s">
        <v>7027</v>
      </c>
      <c r="B155" s="24" t="s">
        <v>10363</v>
      </c>
      <c r="C155" s="23">
        <v>45685</v>
      </c>
      <c r="D155" s="24" t="s">
        <v>10363</v>
      </c>
      <c r="E155" s="24" t="s">
        <v>10362</v>
      </c>
      <c r="F155" t="s">
        <v>7023</v>
      </c>
      <c r="G155" t="s">
        <v>5012</v>
      </c>
      <c r="H155">
        <v>105.93</v>
      </c>
      <c r="I155" t="s">
        <v>1194</v>
      </c>
      <c r="J155" t="s">
        <v>5900</v>
      </c>
      <c r="K155" t="s">
        <v>7024</v>
      </c>
      <c r="L155" t="s">
        <v>7028</v>
      </c>
      <c r="M155" t="s">
        <v>7026</v>
      </c>
      <c r="N155" t="s">
        <v>11662</v>
      </c>
    </row>
    <row r="156" spans="1:14" x14ac:dyDescent="0.3">
      <c r="A156" t="s">
        <v>7027</v>
      </c>
      <c r="B156" s="24" t="s">
        <v>10395</v>
      </c>
      <c r="C156" s="23">
        <v>45638</v>
      </c>
      <c r="D156" s="24" t="s">
        <v>10395</v>
      </c>
      <c r="E156" s="24" t="s">
        <v>10394</v>
      </c>
      <c r="F156" t="s">
        <v>11600</v>
      </c>
      <c r="G156" t="s">
        <v>5001</v>
      </c>
      <c r="H156">
        <v>18.14</v>
      </c>
      <c r="I156" t="s">
        <v>1226</v>
      </c>
      <c r="J156" t="s">
        <v>5908</v>
      </c>
      <c r="K156" t="s">
        <v>7031</v>
      </c>
      <c r="L156" t="s">
        <v>11663</v>
      </c>
      <c r="M156" t="s">
        <v>7026</v>
      </c>
      <c r="N156" t="s">
        <v>6973</v>
      </c>
    </row>
    <row r="157" spans="1:14" x14ac:dyDescent="0.3">
      <c r="A157" t="s">
        <v>7067</v>
      </c>
      <c r="B157" s="24" t="s">
        <v>11664</v>
      </c>
      <c r="C157" s="23">
        <v>45636</v>
      </c>
      <c r="D157" s="24" t="s">
        <v>11664</v>
      </c>
      <c r="E157" s="24" t="s">
        <v>10429</v>
      </c>
      <c r="F157" t="s">
        <v>11665</v>
      </c>
      <c r="G157" t="s">
        <v>10431</v>
      </c>
      <c r="H157">
        <v>5760</v>
      </c>
      <c r="I157" t="s">
        <v>1299</v>
      </c>
      <c r="J157" t="s">
        <v>5934</v>
      </c>
      <c r="K157" t="s">
        <v>7031</v>
      </c>
      <c r="L157" t="s">
        <v>11666</v>
      </c>
      <c r="M157" t="s">
        <v>7026</v>
      </c>
      <c r="N157" t="s">
        <v>6911</v>
      </c>
    </row>
    <row r="158" spans="1:14" x14ac:dyDescent="0.3">
      <c r="A158" t="s">
        <v>7067</v>
      </c>
      <c r="B158" s="24" t="s">
        <v>11667</v>
      </c>
      <c r="C158" s="23">
        <v>45636</v>
      </c>
      <c r="D158" s="24" t="s">
        <v>11667</v>
      </c>
      <c r="E158" s="24" t="s">
        <v>10436</v>
      </c>
      <c r="F158" t="s">
        <v>11668</v>
      </c>
      <c r="G158" t="s">
        <v>10438</v>
      </c>
      <c r="H158">
        <v>1670.55</v>
      </c>
      <c r="I158" t="s">
        <v>1299</v>
      </c>
      <c r="J158" t="s">
        <v>5934</v>
      </c>
      <c r="K158" t="s">
        <v>7031</v>
      </c>
      <c r="L158" t="s">
        <v>11598</v>
      </c>
      <c r="M158" t="s">
        <v>7026</v>
      </c>
      <c r="N158" t="s">
        <v>6907</v>
      </c>
    </row>
    <row r="159" spans="1:14" x14ac:dyDescent="0.3">
      <c r="A159" t="s">
        <v>7067</v>
      </c>
      <c r="B159" s="24" t="s">
        <v>11669</v>
      </c>
      <c r="C159" s="23">
        <v>45636</v>
      </c>
      <c r="D159" s="24" t="s">
        <v>11669</v>
      </c>
      <c r="E159" s="24" t="s">
        <v>10447</v>
      </c>
      <c r="F159" t="s">
        <v>11670</v>
      </c>
      <c r="G159" t="s">
        <v>10449</v>
      </c>
      <c r="H159">
        <v>1672.67</v>
      </c>
      <c r="I159" t="s">
        <v>1226</v>
      </c>
      <c r="J159" t="s">
        <v>5908</v>
      </c>
      <c r="K159" t="s">
        <v>7031</v>
      </c>
      <c r="L159" t="s">
        <v>11632</v>
      </c>
      <c r="M159" t="s">
        <v>7026</v>
      </c>
      <c r="N159" t="s">
        <v>6901</v>
      </c>
    </row>
    <row r="160" spans="1:14" x14ac:dyDescent="0.3">
      <c r="A160" t="s">
        <v>7067</v>
      </c>
      <c r="B160" s="24" t="s">
        <v>11671</v>
      </c>
      <c r="C160" s="23">
        <v>45636</v>
      </c>
      <c r="D160" s="24" t="s">
        <v>11671</v>
      </c>
      <c r="E160" s="24" t="s">
        <v>10492</v>
      </c>
      <c r="F160" t="s">
        <v>11672</v>
      </c>
      <c r="G160" t="s">
        <v>10494</v>
      </c>
      <c r="H160">
        <v>197.68</v>
      </c>
      <c r="I160" t="s">
        <v>1260</v>
      </c>
      <c r="J160" t="s">
        <v>5920</v>
      </c>
      <c r="K160" t="s">
        <v>7031</v>
      </c>
      <c r="L160" t="s">
        <v>11673</v>
      </c>
      <c r="M160" t="s">
        <v>7026</v>
      </c>
      <c r="N160" t="s">
        <v>6865</v>
      </c>
    </row>
    <row r="161" spans="1:14" x14ac:dyDescent="0.3">
      <c r="A161" t="s">
        <v>7067</v>
      </c>
      <c r="B161" s="24" t="s">
        <v>11674</v>
      </c>
      <c r="C161" s="23">
        <v>45636</v>
      </c>
      <c r="D161" s="24" t="s">
        <v>11674</v>
      </c>
      <c r="E161" s="24" t="s">
        <v>10439</v>
      </c>
      <c r="F161" t="s">
        <v>11675</v>
      </c>
      <c r="G161" t="s">
        <v>6391</v>
      </c>
      <c r="H161">
        <v>2144</v>
      </c>
      <c r="I161" t="s">
        <v>1299</v>
      </c>
      <c r="J161" t="s">
        <v>5934</v>
      </c>
      <c r="K161" t="s">
        <v>7031</v>
      </c>
      <c r="L161" t="s">
        <v>11676</v>
      </c>
      <c r="M161" t="s">
        <v>7026</v>
      </c>
      <c r="N161" t="s">
        <v>6905</v>
      </c>
    </row>
    <row r="162" spans="1:14" x14ac:dyDescent="0.3">
      <c r="A162" t="s">
        <v>7027</v>
      </c>
      <c r="B162" s="24" t="s">
        <v>11677</v>
      </c>
      <c r="C162" s="23">
        <v>45636</v>
      </c>
      <c r="D162" s="24" t="s">
        <v>11677</v>
      </c>
      <c r="E162" s="24" t="s">
        <v>10418</v>
      </c>
      <c r="F162" t="s">
        <v>93</v>
      </c>
      <c r="G162" t="s">
        <v>10420</v>
      </c>
      <c r="H162">
        <v>810.08</v>
      </c>
      <c r="I162" t="s">
        <v>1307</v>
      </c>
      <c r="J162" t="s">
        <v>5940</v>
      </c>
      <c r="K162" t="s">
        <v>7044</v>
      </c>
      <c r="L162" t="s">
        <v>11678</v>
      </c>
      <c r="M162" t="s">
        <v>7026</v>
      </c>
      <c r="N162" t="s">
        <v>6929</v>
      </c>
    </row>
    <row r="163" spans="1:14" x14ac:dyDescent="0.3">
      <c r="A163" t="s">
        <v>7027</v>
      </c>
      <c r="B163" s="24" t="s">
        <v>11679</v>
      </c>
      <c r="C163" s="23">
        <v>45636</v>
      </c>
      <c r="D163" s="24" t="s">
        <v>11679</v>
      </c>
      <c r="E163" s="24" t="s">
        <v>10421</v>
      </c>
      <c r="F163" t="s">
        <v>93</v>
      </c>
      <c r="G163" t="s">
        <v>10420</v>
      </c>
      <c r="H163">
        <v>664</v>
      </c>
      <c r="I163" t="s">
        <v>1307</v>
      </c>
      <c r="J163" t="s">
        <v>5940</v>
      </c>
      <c r="K163" t="s">
        <v>7044</v>
      </c>
      <c r="L163" t="s">
        <v>11678</v>
      </c>
      <c r="M163" t="s">
        <v>7026</v>
      </c>
      <c r="N163" t="s">
        <v>6928</v>
      </c>
    </row>
    <row r="164" spans="1:14" x14ac:dyDescent="0.3">
      <c r="A164" t="s">
        <v>7027</v>
      </c>
      <c r="B164" s="24" t="s">
        <v>11680</v>
      </c>
      <c r="C164" s="23">
        <v>45636</v>
      </c>
      <c r="D164" s="24" t="s">
        <v>11680</v>
      </c>
      <c r="E164" s="24" t="s">
        <v>10415</v>
      </c>
      <c r="F164" t="s">
        <v>11681</v>
      </c>
      <c r="G164" t="s">
        <v>10417</v>
      </c>
      <c r="H164">
        <v>824.92</v>
      </c>
      <c r="I164" t="s">
        <v>1360</v>
      </c>
      <c r="J164" t="s">
        <v>5993</v>
      </c>
      <c r="K164" t="s">
        <v>7024</v>
      </c>
      <c r="L164" t="s">
        <v>11682</v>
      </c>
      <c r="M164" t="s">
        <v>7026</v>
      </c>
      <c r="N164" t="s">
        <v>6931</v>
      </c>
    </row>
    <row r="165" spans="1:14" x14ac:dyDescent="0.3">
      <c r="A165" t="s">
        <v>7027</v>
      </c>
      <c r="B165" s="24" t="s">
        <v>11683</v>
      </c>
      <c r="C165" s="23">
        <v>45636</v>
      </c>
      <c r="D165" s="24" t="s">
        <v>11683</v>
      </c>
      <c r="E165" s="24" t="s">
        <v>10474</v>
      </c>
      <c r="F165" t="s">
        <v>11684</v>
      </c>
      <c r="G165" t="s">
        <v>10476</v>
      </c>
      <c r="H165">
        <v>28.72</v>
      </c>
      <c r="I165" t="s">
        <v>5120</v>
      </c>
      <c r="J165" t="s">
        <v>5870</v>
      </c>
      <c r="K165" t="s">
        <v>7044</v>
      </c>
      <c r="L165" t="s">
        <v>11678</v>
      </c>
      <c r="M165" t="s">
        <v>7026</v>
      </c>
      <c r="N165" t="s">
        <v>6877</v>
      </c>
    </row>
    <row r="166" spans="1:14" x14ac:dyDescent="0.3">
      <c r="A166" t="s">
        <v>7027</v>
      </c>
      <c r="B166" s="24" t="s">
        <v>6952</v>
      </c>
      <c r="C166" s="23">
        <v>45638</v>
      </c>
      <c r="D166" s="24" t="s">
        <v>6952</v>
      </c>
      <c r="E166" s="24" t="s">
        <v>6951</v>
      </c>
      <c r="F166" t="s">
        <v>7056</v>
      </c>
      <c r="G166" t="s">
        <v>5083</v>
      </c>
      <c r="H166">
        <v>21.08</v>
      </c>
      <c r="I166" t="s">
        <v>1355</v>
      </c>
      <c r="J166" t="s">
        <v>5988</v>
      </c>
      <c r="K166" t="s">
        <v>7024</v>
      </c>
      <c r="L166" t="s">
        <v>6051</v>
      </c>
      <c r="M166" t="s">
        <v>7026</v>
      </c>
      <c r="N166" t="s">
        <v>6933</v>
      </c>
    </row>
    <row r="167" spans="1:14" x14ac:dyDescent="0.3">
      <c r="A167" t="s">
        <v>7027</v>
      </c>
      <c r="B167" s="24" t="s">
        <v>10330</v>
      </c>
      <c r="C167" s="23">
        <v>45678</v>
      </c>
      <c r="D167" s="24" t="s">
        <v>10330</v>
      </c>
      <c r="E167" s="24" t="s">
        <v>10329</v>
      </c>
      <c r="F167" t="s">
        <v>7029</v>
      </c>
      <c r="G167" t="s">
        <v>5014</v>
      </c>
      <c r="H167">
        <v>1130.96</v>
      </c>
      <c r="I167" t="s">
        <v>1194</v>
      </c>
      <c r="J167" t="s">
        <v>5900</v>
      </c>
      <c r="K167" t="s">
        <v>7024</v>
      </c>
      <c r="L167" t="s">
        <v>7028</v>
      </c>
      <c r="M167" t="s">
        <v>7026</v>
      </c>
      <c r="N167" t="s">
        <v>7930</v>
      </c>
    </row>
    <row r="168" spans="1:14" x14ac:dyDescent="0.3">
      <c r="A168" t="s">
        <v>7027</v>
      </c>
      <c r="B168" s="24" t="s">
        <v>6956</v>
      </c>
      <c r="C168" s="23">
        <v>45638</v>
      </c>
      <c r="D168" s="24" t="s">
        <v>6956</v>
      </c>
      <c r="E168" s="24" t="s">
        <v>6955</v>
      </c>
      <c r="F168" t="s">
        <v>11685</v>
      </c>
      <c r="G168" t="s">
        <v>6518</v>
      </c>
      <c r="H168">
        <v>23.99</v>
      </c>
      <c r="I168" t="s">
        <v>1308</v>
      </c>
      <c r="J168" t="s">
        <v>5941</v>
      </c>
      <c r="K168" t="s">
        <v>7024</v>
      </c>
      <c r="L168" t="s">
        <v>6051</v>
      </c>
      <c r="M168" t="s">
        <v>7026</v>
      </c>
      <c r="N168" t="s">
        <v>6954</v>
      </c>
    </row>
    <row r="169" spans="1:14" x14ac:dyDescent="0.3">
      <c r="A169" t="s">
        <v>7027</v>
      </c>
      <c r="B169" s="24" t="s">
        <v>10403</v>
      </c>
      <c r="C169" s="23">
        <v>45639</v>
      </c>
      <c r="D169" s="24" t="s">
        <v>10403</v>
      </c>
      <c r="E169" s="24" t="s">
        <v>10402</v>
      </c>
      <c r="F169" t="s">
        <v>11686</v>
      </c>
      <c r="G169" t="s">
        <v>5404</v>
      </c>
      <c r="H169">
        <v>19.899999999999999</v>
      </c>
      <c r="I169" t="s">
        <v>1361</v>
      </c>
      <c r="J169" t="s">
        <v>5994</v>
      </c>
      <c r="K169" t="s">
        <v>7024</v>
      </c>
      <c r="L169" t="s">
        <v>11687</v>
      </c>
      <c r="M169" t="s">
        <v>11688</v>
      </c>
      <c r="N169" t="s">
        <v>6967</v>
      </c>
    </row>
    <row r="170" spans="1:14" x14ac:dyDescent="0.3">
      <c r="A170" t="s">
        <v>7027</v>
      </c>
      <c r="B170" s="24" t="s">
        <v>6991</v>
      </c>
      <c r="C170" s="23">
        <v>45644</v>
      </c>
      <c r="D170" s="24" t="s">
        <v>13</v>
      </c>
      <c r="E170" s="24" t="s">
        <v>6990</v>
      </c>
      <c r="F170" t="s">
        <v>348</v>
      </c>
      <c r="G170" t="s">
        <v>74</v>
      </c>
      <c r="H170">
        <v>797.95</v>
      </c>
      <c r="I170" t="s">
        <v>210</v>
      </c>
      <c r="J170" t="s">
        <v>5837</v>
      </c>
      <c r="K170" t="s">
        <v>7044</v>
      </c>
      <c r="L170" t="s">
        <v>7137</v>
      </c>
      <c r="M170" t="s">
        <v>7026</v>
      </c>
      <c r="N170" t="s">
        <v>6988</v>
      </c>
    </row>
    <row r="171" spans="1:14" x14ac:dyDescent="0.3">
      <c r="A171" t="s">
        <v>7027</v>
      </c>
      <c r="B171" s="24" t="s">
        <v>11689</v>
      </c>
      <c r="C171" s="23">
        <v>45637</v>
      </c>
      <c r="D171" s="24" t="s">
        <v>11689</v>
      </c>
      <c r="E171" s="24" t="s">
        <v>10624</v>
      </c>
      <c r="F171" t="s">
        <v>11690</v>
      </c>
      <c r="G171" t="s">
        <v>10626</v>
      </c>
      <c r="H171">
        <v>1412.45</v>
      </c>
      <c r="I171" t="s">
        <v>1205</v>
      </c>
      <c r="J171" t="s">
        <v>5901</v>
      </c>
      <c r="K171" t="s">
        <v>7024</v>
      </c>
      <c r="L171" t="s">
        <v>11691</v>
      </c>
      <c r="M171" t="s">
        <v>7026</v>
      </c>
      <c r="N171" t="s">
        <v>6448</v>
      </c>
    </row>
    <row r="172" spans="1:14" x14ac:dyDescent="0.3">
      <c r="A172" t="s">
        <v>7027</v>
      </c>
      <c r="B172" s="24" t="s">
        <v>6981</v>
      </c>
      <c r="C172" s="23">
        <v>45642</v>
      </c>
      <c r="D172" s="24" t="s">
        <v>6981</v>
      </c>
      <c r="E172" s="24" t="s">
        <v>6980</v>
      </c>
      <c r="F172" t="s">
        <v>7037</v>
      </c>
      <c r="G172" t="s">
        <v>5222</v>
      </c>
      <c r="H172">
        <v>18.75</v>
      </c>
      <c r="I172" t="s">
        <v>1205</v>
      </c>
      <c r="J172" t="s">
        <v>5901</v>
      </c>
      <c r="K172" t="s">
        <v>7024</v>
      </c>
      <c r="L172" t="s">
        <v>11692</v>
      </c>
      <c r="M172" t="s">
        <v>7026</v>
      </c>
      <c r="N172" t="s">
        <v>6978</v>
      </c>
    </row>
    <row r="173" spans="1:14" x14ac:dyDescent="0.3">
      <c r="A173" t="s">
        <v>7022</v>
      </c>
      <c r="B173" s="24" t="s">
        <v>11693</v>
      </c>
      <c r="C173" s="23">
        <v>45644</v>
      </c>
      <c r="D173" s="24" t="s">
        <v>13</v>
      </c>
      <c r="E173" s="24" t="s">
        <v>13</v>
      </c>
      <c r="F173" t="s">
        <v>348</v>
      </c>
      <c r="G173" t="s">
        <v>74</v>
      </c>
      <c r="H173">
        <v>2322</v>
      </c>
      <c r="I173" t="s">
        <v>3379</v>
      </c>
      <c r="K173" t="s">
        <v>7055</v>
      </c>
      <c r="L173" t="s">
        <v>7137</v>
      </c>
      <c r="M173" t="s">
        <v>7026</v>
      </c>
      <c r="N173" t="s">
        <v>6999</v>
      </c>
    </row>
    <row r="174" spans="1:14" x14ac:dyDescent="0.3">
      <c r="A174" t="s">
        <v>7027</v>
      </c>
      <c r="B174" s="24" t="s">
        <v>6987</v>
      </c>
      <c r="C174" s="23">
        <v>45642</v>
      </c>
      <c r="D174" s="24" t="s">
        <v>6987</v>
      </c>
      <c r="E174" s="24" t="s">
        <v>6036</v>
      </c>
      <c r="F174" t="s">
        <v>7062</v>
      </c>
      <c r="G174" t="s">
        <v>58</v>
      </c>
      <c r="H174">
        <v>81.88</v>
      </c>
      <c r="I174" t="s">
        <v>1118</v>
      </c>
      <c r="J174" t="s">
        <v>5882</v>
      </c>
      <c r="K174" t="s">
        <v>7024</v>
      </c>
      <c r="L174" t="s">
        <v>11694</v>
      </c>
      <c r="M174" t="s">
        <v>11688</v>
      </c>
      <c r="N174" t="s">
        <v>6986</v>
      </c>
    </row>
    <row r="175" spans="1:14" x14ac:dyDescent="0.3">
      <c r="A175" t="s">
        <v>7027</v>
      </c>
      <c r="B175" s="24" t="s">
        <v>11695</v>
      </c>
      <c r="C175" s="23">
        <v>45638</v>
      </c>
      <c r="D175" s="24" t="s">
        <v>11695</v>
      </c>
      <c r="E175" s="24" t="s">
        <v>10753</v>
      </c>
      <c r="F175" t="s">
        <v>11696</v>
      </c>
      <c r="G175" t="s">
        <v>5404</v>
      </c>
      <c r="H175">
        <v>9266.7199999999993</v>
      </c>
      <c r="I175" t="s">
        <v>1361</v>
      </c>
      <c r="J175" t="s">
        <v>5994</v>
      </c>
      <c r="K175" t="s">
        <v>7024</v>
      </c>
      <c r="L175" t="s">
        <v>11697</v>
      </c>
      <c r="M175" t="s">
        <v>7026</v>
      </c>
      <c r="N175" t="s">
        <v>6015</v>
      </c>
    </row>
    <row r="176" spans="1:14" x14ac:dyDescent="0.3">
      <c r="A176" t="s">
        <v>7027</v>
      </c>
      <c r="B176" s="24" t="s">
        <v>11698</v>
      </c>
      <c r="C176" s="23">
        <v>45638</v>
      </c>
      <c r="D176" s="24" t="s">
        <v>11698</v>
      </c>
      <c r="E176" s="24" t="s">
        <v>10752</v>
      </c>
      <c r="F176" t="s">
        <v>11696</v>
      </c>
      <c r="G176" t="s">
        <v>5404</v>
      </c>
      <c r="H176">
        <v>497.5</v>
      </c>
      <c r="I176" t="s">
        <v>1361</v>
      </c>
      <c r="J176" t="s">
        <v>5994</v>
      </c>
      <c r="K176" t="s">
        <v>7024</v>
      </c>
      <c r="L176" t="s">
        <v>11699</v>
      </c>
      <c r="M176" t="s">
        <v>7026</v>
      </c>
      <c r="N176" t="s">
        <v>6014</v>
      </c>
    </row>
    <row r="177" spans="1:14" x14ac:dyDescent="0.3">
      <c r="A177" t="s">
        <v>7027</v>
      </c>
      <c r="B177" s="24" t="s">
        <v>11700</v>
      </c>
      <c r="C177" s="23">
        <v>45638</v>
      </c>
      <c r="D177" s="24" t="s">
        <v>11700</v>
      </c>
      <c r="E177" s="24" t="s">
        <v>10750</v>
      </c>
      <c r="F177" t="s">
        <v>11696</v>
      </c>
      <c r="G177" t="s">
        <v>5404</v>
      </c>
      <c r="H177">
        <v>1680</v>
      </c>
      <c r="I177" t="s">
        <v>1361</v>
      </c>
      <c r="J177" t="s">
        <v>5994</v>
      </c>
      <c r="K177" t="s">
        <v>7024</v>
      </c>
      <c r="L177" t="s">
        <v>11699</v>
      </c>
      <c r="M177" t="s">
        <v>7026</v>
      </c>
      <c r="N177" t="s">
        <v>6016</v>
      </c>
    </row>
    <row r="178" spans="1:14" x14ac:dyDescent="0.3">
      <c r="A178" t="s">
        <v>7027</v>
      </c>
      <c r="B178" s="24" t="s">
        <v>11701</v>
      </c>
      <c r="C178" s="23">
        <v>45638</v>
      </c>
      <c r="D178" s="24" t="s">
        <v>11701</v>
      </c>
      <c r="E178" s="24" t="s">
        <v>10391</v>
      </c>
      <c r="F178" t="s">
        <v>11702</v>
      </c>
      <c r="G178" t="s">
        <v>10393</v>
      </c>
      <c r="H178">
        <v>41704.18</v>
      </c>
      <c r="I178" t="s">
        <v>1308</v>
      </c>
      <c r="J178" t="s">
        <v>5941</v>
      </c>
      <c r="K178" t="s">
        <v>7024</v>
      </c>
      <c r="L178" t="s">
        <v>11703</v>
      </c>
      <c r="M178" t="s">
        <v>7026</v>
      </c>
      <c r="N178" t="s">
        <v>6992</v>
      </c>
    </row>
    <row r="179" spans="1:14" x14ac:dyDescent="0.3">
      <c r="A179" t="s">
        <v>7027</v>
      </c>
      <c r="B179" s="24" t="s">
        <v>10378</v>
      </c>
      <c r="C179" s="23">
        <v>45642</v>
      </c>
      <c r="D179" s="24" t="s">
        <v>10378</v>
      </c>
      <c r="E179" s="24" t="s">
        <v>10377</v>
      </c>
      <c r="F179" t="s">
        <v>7047</v>
      </c>
      <c r="G179" t="s">
        <v>5132</v>
      </c>
      <c r="H179">
        <v>469.8</v>
      </c>
      <c r="I179" t="s">
        <v>1314</v>
      </c>
      <c r="J179" t="s">
        <v>5945</v>
      </c>
      <c r="K179" t="s">
        <v>7024</v>
      </c>
      <c r="L179" t="s">
        <v>7167</v>
      </c>
      <c r="M179" t="s">
        <v>7026</v>
      </c>
      <c r="N179" t="s">
        <v>7012</v>
      </c>
    </row>
    <row r="180" spans="1:14" x14ac:dyDescent="0.3">
      <c r="A180" t="s">
        <v>7027</v>
      </c>
      <c r="B180" s="24" t="s">
        <v>11704</v>
      </c>
      <c r="C180" s="23">
        <v>45692</v>
      </c>
      <c r="D180" s="24" t="s">
        <v>11704</v>
      </c>
      <c r="E180" s="24" t="s">
        <v>10362</v>
      </c>
      <c r="F180" t="s">
        <v>7023</v>
      </c>
      <c r="G180" t="s">
        <v>5012</v>
      </c>
      <c r="H180">
        <v>222.4</v>
      </c>
      <c r="I180" t="s">
        <v>1194</v>
      </c>
      <c r="J180" t="s">
        <v>5900</v>
      </c>
      <c r="K180" t="s">
        <v>7024</v>
      </c>
      <c r="L180" t="s">
        <v>7028</v>
      </c>
      <c r="M180" t="s">
        <v>7026</v>
      </c>
      <c r="N180" t="s">
        <v>11705</v>
      </c>
    </row>
    <row r="181" spans="1:14" x14ac:dyDescent="0.3">
      <c r="A181" t="s">
        <v>7027</v>
      </c>
      <c r="B181" s="24" t="s">
        <v>11706</v>
      </c>
      <c r="C181" s="23">
        <v>45639</v>
      </c>
      <c r="D181" s="24" t="s">
        <v>11706</v>
      </c>
      <c r="E181" s="24" t="s">
        <v>10462</v>
      </c>
      <c r="F181" t="s">
        <v>11707</v>
      </c>
      <c r="G181" t="s">
        <v>10464</v>
      </c>
      <c r="H181">
        <v>4111.2</v>
      </c>
      <c r="I181" t="s">
        <v>1299</v>
      </c>
      <c r="J181" t="s">
        <v>5934</v>
      </c>
      <c r="K181" t="s">
        <v>7031</v>
      </c>
      <c r="L181" t="s">
        <v>11708</v>
      </c>
      <c r="M181" t="s">
        <v>7026</v>
      </c>
      <c r="N181" t="s">
        <v>6889</v>
      </c>
    </row>
    <row r="182" spans="1:14" x14ac:dyDescent="0.3">
      <c r="A182" t="s">
        <v>7027</v>
      </c>
      <c r="B182" s="24" t="s">
        <v>11709</v>
      </c>
      <c r="C182" s="23">
        <v>45639</v>
      </c>
      <c r="D182" s="24" t="s">
        <v>11709</v>
      </c>
      <c r="E182" s="24" t="s">
        <v>10587</v>
      </c>
      <c r="F182" t="s">
        <v>11710</v>
      </c>
      <c r="G182" t="s">
        <v>10589</v>
      </c>
      <c r="H182">
        <v>5532.72</v>
      </c>
      <c r="I182" t="s">
        <v>1299</v>
      </c>
      <c r="J182" t="s">
        <v>5934</v>
      </c>
      <c r="K182" t="s">
        <v>7031</v>
      </c>
      <c r="L182" t="s">
        <v>7112</v>
      </c>
      <c r="M182" t="s">
        <v>11688</v>
      </c>
      <c r="N182" t="s">
        <v>6686</v>
      </c>
    </row>
    <row r="183" spans="1:14" x14ac:dyDescent="0.3">
      <c r="A183" t="s">
        <v>7027</v>
      </c>
      <c r="B183" s="24" t="s">
        <v>11711</v>
      </c>
      <c r="C183" s="23">
        <v>45639</v>
      </c>
      <c r="D183" s="24" t="s">
        <v>11711</v>
      </c>
      <c r="E183" s="24" t="s">
        <v>10503</v>
      </c>
      <c r="F183" t="s">
        <v>11712</v>
      </c>
      <c r="G183" t="s">
        <v>10505</v>
      </c>
      <c r="H183">
        <v>2041.63</v>
      </c>
      <c r="I183" t="s">
        <v>1359</v>
      </c>
      <c r="J183" t="s">
        <v>5992</v>
      </c>
      <c r="K183" t="s">
        <v>7024</v>
      </c>
      <c r="L183" t="s">
        <v>11692</v>
      </c>
      <c r="M183" t="s">
        <v>7026</v>
      </c>
      <c r="N183" t="s">
        <v>6836</v>
      </c>
    </row>
    <row r="184" spans="1:14" x14ac:dyDescent="0.3">
      <c r="A184" t="s">
        <v>7067</v>
      </c>
      <c r="B184" s="24" t="s">
        <v>6970</v>
      </c>
      <c r="C184" s="23">
        <v>45642</v>
      </c>
      <c r="D184" s="24" t="s">
        <v>6970</v>
      </c>
      <c r="E184" s="24" t="s">
        <v>6969</v>
      </c>
      <c r="F184" t="s">
        <v>11713</v>
      </c>
      <c r="G184" t="s">
        <v>5203</v>
      </c>
      <c r="H184">
        <v>16.13</v>
      </c>
      <c r="I184" t="s">
        <v>1307</v>
      </c>
      <c r="J184" t="s">
        <v>5940</v>
      </c>
      <c r="K184" t="s">
        <v>7044</v>
      </c>
      <c r="L184" t="s">
        <v>11714</v>
      </c>
      <c r="M184" t="s">
        <v>7026</v>
      </c>
      <c r="N184" t="s">
        <v>6968</v>
      </c>
    </row>
    <row r="185" spans="1:14" x14ac:dyDescent="0.3">
      <c r="A185" t="s">
        <v>7067</v>
      </c>
      <c r="B185" s="24" t="s">
        <v>10426</v>
      </c>
      <c r="C185" s="23">
        <v>45642</v>
      </c>
      <c r="D185" s="24" t="s">
        <v>10426</v>
      </c>
      <c r="E185" s="24" t="s">
        <v>10425</v>
      </c>
      <c r="F185" t="s">
        <v>11715</v>
      </c>
      <c r="G185" t="s">
        <v>10428</v>
      </c>
      <c r="H185">
        <v>14.56</v>
      </c>
      <c r="I185" t="s">
        <v>1226</v>
      </c>
      <c r="J185" t="s">
        <v>5908</v>
      </c>
      <c r="K185" t="s">
        <v>7031</v>
      </c>
      <c r="L185" t="s">
        <v>11716</v>
      </c>
      <c r="M185" t="s">
        <v>7026</v>
      </c>
      <c r="N185" t="s">
        <v>6917</v>
      </c>
    </row>
    <row r="186" spans="1:14" x14ac:dyDescent="0.3">
      <c r="A186" t="s">
        <v>7067</v>
      </c>
      <c r="B186" s="24" t="s">
        <v>10409</v>
      </c>
      <c r="C186" s="23">
        <v>45642</v>
      </c>
      <c r="D186" s="24" t="s">
        <v>10409</v>
      </c>
      <c r="E186" s="24" t="s">
        <v>10408</v>
      </c>
      <c r="F186" t="s">
        <v>11717</v>
      </c>
      <c r="G186" t="s">
        <v>10370</v>
      </c>
      <c r="H186">
        <v>14.56</v>
      </c>
      <c r="I186" t="s">
        <v>1226</v>
      </c>
      <c r="J186" t="s">
        <v>5908</v>
      </c>
      <c r="K186" t="s">
        <v>7031</v>
      </c>
      <c r="L186" t="s">
        <v>11718</v>
      </c>
      <c r="M186" t="s">
        <v>7026</v>
      </c>
      <c r="N186" t="s">
        <v>6953</v>
      </c>
    </row>
    <row r="187" spans="1:14" x14ac:dyDescent="0.3">
      <c r="A187" t="s">
        <v>7027</v>
      </c>
      <c r="B187" s="24" t="s">
        <v>7392</v>
      </c>
      <c r="C187" s="23">
        <v>45644</v>
      </c>
      <c r="D187" s="24" t="s">
        <v>13</v>
      </c>
      <c r="E187" s="24" t="s">
        <v>7391</v>
      </c>
      <c r="F187" t="s">
        <v>348</v>
      </c>
      <c r="G187" t="s">
        <v>74</v>
      </c>
      <c r="H187">
        <v>473.18</v>
      </c>
      <c r="I187" t="s">
        <v>210</v>
      </c>
      <c r="J187" t="s">
        <v>5837</v>
      </c>
      <c r="K187" t="s">
        <v>7044</v>
      </c>
      <c r="L187" t="s">
        <v>7216</v>
      </c>
      <c r="M187" t="s">
        <v>7026</v>
      </c>
      <c r="N187" t="s">
        <v>7390</v>
      </c>
    </row>
    <row r="188" spans="1:14" x14ac:dyDescent="0.3">
      <c r="A188" t="s">
        <v>7067</v>
      </c>
      <c r="B188" s="24" t="s">
        <v>6996</v>
      </c>
      <c r="C188" s="23">
        <v>45642</v>
      </c>
      <c r="D188" s="24" t="s">
        <v>6996</v>
      </c>
      <c r="E188" s="24" t="s">
        <v>6995</v>
      </c>
      <c r="F188" t="s">
        <v>498</v>
      </c>
      <c r="G188" t="s">
        <v>6998</v>
      </c>
      <c r="H188">
        <v>16.309999999999999</v>
      </c>
      <c r="I188" t="s">
        <v>1226</v>
      </c>
      <c r="J188" t="s">
        <v>5908</v>
      </c>
      <c r="K188" t="s">
        <v>7031</v>
      </c>
      <c r="L188" t="s">
        <v>7200</v>
      </c>
      <c r="M188" t="s">
        <v>7026</v>
      </c>
      <c r="N188" t="s">
        <v>6994</v>
      </c>
    </row>
    <row r="189" spans="1:14" x14ac:dyDescent="0.3">
      <c r="A189" t="s">
        <v>7067</v>
      </c>
      <c r="B189" s="24" t="s">
        <v>11719</v>
      </c>
      <c r="C189" s="23">
        <v>45642</v>
      </c>
      <c r="D189" s="24" t="s">
        <v>11719</v>
      </c>
      <c r="E189" s="24" t="s">
        <v>10405</v>
      </c>
      <c r="F189" t="s">
        <v>11720</v>
      </c>
      <c r="G189" t="s">
        <v>10407</v>
      </c>
      <c r="H189">
        <v>2075.4</v>
      </c>
      <c r="I189" t="s">
        <v>1106</v>
      </c>
      <c r="J189" t="s">
        <v>5881</v>
      </c>
      <c r="K189" t="s">
        <v>7031</v>
      </c>
      <c r="L189" t="s">
        <v>7071</v>
      </c>
      <c r="M189" t="s">
        <v>7026</v>
      </c>
      <c r="N189" t="s">
        <v>6965</v>
      </c>
    </row>
    <row r="190" spans="1:14" x14ac:dyDescent="0.3">
      <c r="A190" t="s">
        <v>7067</v>
      </c>
      <c r="B190" s="24" t="s">
        <v>11721</v>
      </c>
      <c r="C190" s="23">
        <v>45642</v>
      </c>
      <c r="D190" s="24" t="s">
        <v>11721</v>
      </c>
      <c r="E190" s="24" t="s">
        <v>10411</v>
      </c>
      <c r="F190" t="s">
        <v>11722</v>
      </c>
      <c r="G190" t="s">
        <v>10413</v>
      </c>
      <c r="H190">
        <v>840.6</v>
      </c>
      <c r="I190" t="s">
        <v>1307</v>
      </c>
      <c r="J190" t="s">
        <v>5940</v>
      </c>
      <c r="K190" t="s">
        <v>7044</v>
      </c>
      <c r="L190" t="s">
        <v>7098</v>
      </c>
      <c r="M190" t="s">
        <v>7026</v>
      </c>
      <c r="N190" t="s">
        <v>6935</v>
      </c>
    </row>
    <row r="191" spans="1:14" x14ac:dyDescent="0.3">
      <c r="A191" t="s">
        <v>7067</v>
      </c>
      <c r="B191" s="24" t="s">
        <v>11723</v>
      </c>
      <c r="C191" s="23">
        <v>45642</v>
      </c>
      <c r="D191" s="24" t="s">
        <v>11723</v>
      </c>
      <c r="E191" s="24" t="s">
        <v>10422</v>
      </c>
      <c r="F191" t="s">
        <v>11724</v>
      </c>
      <c r="G191" t="s">
        <v>10424</v>
      </c>
      <c r="H191">
        <v>1120.4100000000001</v>
      </c>
      <c r="I191" t="s">
        <v>1287</v>
      </c>
      <c r="J191" t="s">
        <v>5927</v>
      </c>
      <c r="K191" t="s">
        <v>7031</v>
      </c>
      <c r="L191" t="s">
        <v>7101</v>
      </c>
      <c r="M191" t="s">
        <v>7026</v>
      </c>
      <c r="N191" t="s">
        <v>6926</v>
      </c>
    </row>
    <row r="192" spans="1:14" x14ac:dyDescent="0.3">
      <c r="A192" t="s">
        <v>7067</v>
      </c>
      <c r="B192" s="24" t="s">
        <v>11725</v>
      </c>
      <c r="C192" s="23">
        <v>45642</v>
      </c>
      <c r="D192" s="24" t="s">
        <v>11725</v>
      </c>
      <c r="E192" s="24" t="s">
        <v>10385</v>
      </c>
      <c r="F192" t="s">
        <v>11726</v>
      </c>
      <c r="G192" t="s">
        <v>5404</v>
      </c>
      <c r="H192">
        <v>6323.01</v>
      </c>
      <c r="I192" t="s">
        <v>1361</v>
      </c>
      <c r="J192" t="s">
        <v>5994</v>
      </c>
      <c r="K192" t="s">
        <v>7024</v>
      </c>
      <c r="L192" t="s">
        <v>7155</v>
      </c>
      <c r="M192" t="s">
        <v>7026</v>
      </c>
      <c r="N192" t="s">
        <v>7009</v>
      </c>
    </row>
    <row r="193" spans="1:14" x14ac:dyDescent="0.3">
      <c r="A193" t="s">
        <v>7067</v>
      </c>
      <c r="B193" s="24" t="s">
        <v>11727</v>
      </c>
      <c r="C193" s="23">
        <v>45642</v>
      </c>
      <c r="D193" s="24" t="s">
        <v>11727</v>
      </c>
      <c r="E193" s="24" t="s">
        <v>10381</v>
      </c>
      <c r="F193" t="s">
        <v>11728</v>
      </c>
      <c r="G193" t="s">
        <v>10383</v>
      </c>
      <c r="H193">
        <v>576.67999999999995</v>
      </c>
      <c r="I193" t="s">
        <v>1299</v>
      </c>
      <c r="J193" t="s">
        <v>5934</v>
      </c>
      <c r="K193" t="s">
        <v>7031</v>
      </c>
      <c r="L193" t="s">
        <v>11676</v>
      </c>
      <c r="M193" t="s">
        <v>7026</v>
      </c>
      <c r="N193" t="s">
        <v>7011</v>
      </c>
    </row>
    <row r="194" spans="1:14" x14ac:dyDescent="0.3">
      <c r="A194" t="s">
        <v>7067</v>
      </c>
      <c r="B194" s="24" t="s">
        <v>11729</v>
      </c>
      <c r="C194" s="23">
        <v>45642</v>
      </c>
      <c r="D194" s="24" t="s">
        <v>11729</v>
      </c>
      <c r="E194" s="24" t="s">
        <v>10374</v>
      </c>
      <c r="F194" t="s">
        <v>11730</v>
      </c>
      <c r="G194" t="s">
        <v>10376</v>
      </c>
      <c r="H194">
        <v>1278.6600000000001</v>
      </c>
      <c r="I194" t="s">
        <v>176</v>
      </c>
      <c r="J194" t="s">
        <v>5841</v>
      </c>
      <c r="K194" t="s">
        <v>7031</v>
      </c>
      <c r="L194" t="s">
        <v>11638</v>
      </c>
      <c r="M194" t="s">
        <v>7026</v>
      </c>
      <c r="N194" t="s">
        <v>7894</v>
      </c>
    </row>
    <row r="195" spans="1:14" x14ac:dyDescent="0.3">
      <c r="A195" t="s">
        <v>7067</v>
      </c>
      <c r="B195" s="24" t="s">
        <v>11731</v>
      </c>
      <c r="C195" s="23">
        <v>45642</v>
      </c>
      <c r="D195" s="24" t="s">
        <v>11731</v>
      </c>
      <c r="E195" s="24" t="s">
        <v>10371</v>
      </c>
      <c r="F195" t="s">
        <v>11732</v>
      </c>
      <c r="G195" t="s">
        <v>10373</v>
      </c>
      <c r="H195">
        <v>4449.6000000000004</v>
      </c>
      <c r="I195" t="s">
        <v>1070</v>
      </c>
      <c r="J195" t="s">
        <v>5879</v>
      </c>
      <c r="K195" t="s">
        <v>7031</v>
      </c>
      <c r="L195" t="s">
        <v>11714</v>
      </c>
      <c r="M195" t="s">
        <v>7026</v>
      </c>
      <c r="N195" t="s">
        <v>7896</v>
      </c>
    </row>
    <row r="196" spans="1:14" x14ac:dyDescent="0.3">
      <c r="A196" t="s">
        <v>7067</v>
      </c>
      <c r="B196" s="24" t="s">
        <v>11733</v>
      </c>
      <c r="C196" s="23">
        <v>45642</v>
      </c>
      <c r="D196" s="24" t="s">
        <v>11733</v>
      </c>
      <c r="E196" s="24" t="s">
        <v>10368</v>
      </c>
      <c r="F196" t="s">
        <v>11734</v>
      </c>
      <c r="G196" t="s">
        <v>10370</v>
      </c>
      <c r="H196">
        <v>1983.4</v>
      </c>
      <c r="I196" t="s">
        <v>1226</v>
      </c>
      <c r="J196" t="s">
        <v>5908</v>
      </c>
      <c r="K196" t="s">
        <v>7031</v>
      </c>
      <c r="L196" t="s">
        <v>11666</v>
      </c>
      <c r="M196" t="s">
        <v>7026</v>
      </c>
      <c r="N196" t="s">
        <v>7898</v>
      </c>
    </row>
    <row r="197" spans="1:14" x14ac:dyDescent="0.3">
      <c r="A197" t="s">
        <v>7027</v>
      </c>
      <c r="B197" s="24" t="s">
        <v>10316</v>
      </c>
      <c r="C197" s="23">
        <v>45646</v>
      </c>
      <c r="D197" s="24" t="s">
        <v>10316</v>
      </c>
      <c r="E197" s="24" t="s">
        <v>10315</v>
      </c>
      <c r="F197" t="s">
        <v>11577</v>
      </c>
      <c r="G197" t="s">
        <v>5146</v>
      </c>
      <c r="H197">
        <v>18.04</v>
      </c>
      <c r="I197" t="s">
        <v>1302</v>
      </c>
      <c r="J197" t="s">
        <v>5935</v>
      </c>
      <c r="K197" t="s">
        <v>7024</v>
      </c>
      <c r="L197" t="s">
        <v>11735</v>
      </c>
      <c r="M197" t="s">
        <v>7026</v>
      </c>
      <c r="N197" t="s">
        <v>7935</v>
      </c>
    </row>
    <row r="198" spans="1:14" x14ac:dyDescent="0.3">
      <c r="A198" t="s">
        <v>7027</v>
      </c>
      <c r="B198" s="24" t="s">
        <v>10222</v>
      </c>
      <c r="C198" s="23">
        <v>45659</v>
      </c>
      <c r="D198" s="24" t="s">
        <v>10222</v>
      </c>
      <c r="E198" s="24" t="s">
        <v>10221</v>
      </c>
      <c r="F198" t="s">
        <v>11602</v>
      </c>
      <c r="G198" t="s">
        <v>5047</v>
      </c>
      <c r="H198">
        <v>98.6</v>
      </c>
      <c r="I198" t="s">
        <v>1070</v>
      </c>
      <c r="J198" t="s">
        <v>5879</v>
      </c>
      <c r="K198" t="s">
        <v>7031</v>
      </c>
      <c r="L198" t="s">
        <v>6057</v>
      </c>
      <c r="M198" t="s">
        <v>7026</v>
      </c>
      <c r="N198" t="s">
        <v>7991</v>
      </c>
    </row>
    <row r="199" spans="1:14" x14ac:dyDescent="0.3">
      <c r="A199" t="s">
        <v>7027</v>
      </c>
      <c r="B199" s="24" t="s">
        <v>11736</v>
      </c>
      <c r="C199" s="23">
        <v>45643</v>
      </c>
      <c r="D199" s="24" t="s">
        <v>11736</v>
      </c>
      <c r="E199" s="24" t="s">
        <v>10614</v>
      </c>
      <c r="F199" t="s">
        <v>11737</v>
      </c>
      <c r="G199" t="s">
        <v>10616</v>
      </c>
      <c r="H199">
        <v>149.4</v>
      </c>
      <c r="I199" t="s">
        <v>1289</v>
      </c>
      <c r="J199" t="s">
        <v>5928</v>
      </c>
      <c r="K199" t="s">
        <v>7031</v>
      </c>
      <c r="L199" t="s">
        <v>11738</v>
      </c>
      <c r="M199" t="s">
        <v>7026</v>
      </c>
      <c r="N199" t="s">
        <v>6479</v>
      </c>
    </row>
    <row r="200" spans="1:14" x14ac:dyDescent="0.3">
      <c r="A200" t="s">
        <v>7027</v>
      </c>
      <c r="B200" s="24" t="s">
        <v>11739</v>
      </c>
      <c r="C200" s="23">
        <v>45643</v>
      </c>
      <c r="D200" s="24" t="s">
        <v>13</v>
      </c>
      <c r="E200" s="24" t="s">
        <v>10351</v>
      </c>
      <c r="F200" t="s">
        <v>348</v>
      </c>
      <c r="G200" t="s">
        <v>74</v>
      </c>
      <c r="H200">
        <v>45708</v>
      </c>
      <c r="I200" t="s">
        <v>210</v>
      </c>
      <c r="J200" t="s">
        <v>5837</v>
      </c>
      <c r="K200" t="s">
        <v>7044</v>
      </c>
      <c r="L200" t="s">
        <v>11740</v>
      </c>
      <c r="M200" t="s">
        <v>7026</v>
      </c>
      <c r="N200" t="s">
        <v>7908</v>
      </c>
    </row>
    <row r="201" spans="1:14" x14ac:dyDescent="0.3">
      <c r="A201" t="s">
        <v>7027</v>
      </c>
      <c r="B201" s="24" t="s">
        <v>11741</v>
      </c>
      <c r="C201" s="23">
        <v>45643</v>
      </c>
      <c r="D201" s="24" t="s">
        <v>11741</v>
      </c>
      <c r="E201" s="24" t="s">
        <v>10352</v>
      </c>
      <c r="F201" t="s">
        <v>11742</v>
      </c>
      <c r="G201" t="s">
        <v>10354</v>
      </c>
      <c r="H201">
        <v>3242.31</v>
      </c>
      <c r="I201" t="s">
        <v>1359</v>
      </c>
      <c r="J201" t="s">
        <v>5992</v>
      </c>
      <c r="K201" t="s">
        <v>7024</v>
      </c>
      <c r="L201" t="s">
        <v>11647</v>
      </c>
      <c r="M201" t="s">
        <v>7026</v>
      </c>
      <c r="N201" t="s">
        <v>7906</v>
      </c>
    </row>
    <row r="202" spans="1:14" x14ac:dyDescent="0.3">
      <c r="A202" t="s">
        <v>7027</v>
      </c>
      <c r="B202" s="24" t="s">
        <v>11743</v>
      </c>
      <c r="C202" s="23">
        <v>45643</v>
      </c>
      <c r="D202" s="24" t="s">
        <v>11743</v>
      </c>
      <c r="E202" s="24" t="s">
        <v>10355</v>
      </c>
      <c r="F202" t="s">
        <v>11744</v>
      </c>
      <c r="G202" t="s">
        <v>10357</v>
      </c>
      <c r="H202">
        <v>1109.92</v>
      </c>
      <c r="I202" t="s">
        <v>1359</v>
      </c>
      <c r="J202" t="s">
        <v>5992</v>
      </c>
      <c r="K202" t="s">
        <v>7024</v>
      </c>
      <c r="L202" t="s">
        <v>11647</v>
      </c>
      <c r="M202" t="s">
        <v>7026</v>
      </c>
      <c r="N202" t="s">
        <v>7904</v>
      </c>
    </row>
    <row r="203" spans="1:14" x14ac:dyDescent="0.3">
      <c r="A203" t="s">
        <v>7027</v>
      </c>
      <c r="B203" s="24" t="s">
        <v>10338</v>
      </c>
      <c r="C203" s="23">
        <v>45652</v>
      </c>
      <c r="D203" s="24" t="s">
        <v>10338</v>
      </c>
      <c r="E203" s="24" t="s">
        <v>10337</v>
      </c>
      <c r="F203" t="s">
        <v>11745</v>
      </c>
      <c r="G203" t="s">
        <v>10340</v>
      </c>
      <c r="H203">
        <v>63.24</v>
      </c>
      <c r="I203" t="s">
        <v>767</v>
      </c>
      <c r="J203" t="s">
        <v>5855</v>
      </c>
      <c r="K203" t="s">
        <v>7024</v>
      </c>
      <c r="L203" t="s">
        <v>11682</v>
      </c>
      <c r="M203" t="s">
        <v>7026</v>
      </c>
      <c r="N203" t="s">
        <v>7922</v>
      </c>
    </row>
    <row r="204" spans="1:14" x14ac:dyDescent="0.3">
      <c r="A204" t="s">
        <v>7027</v>
      </c>
      <c r="B204" s="24" t="s">
        <v>7373</v>
      </c>
      <c r="C204" s="23">
        <v>45646</v>
      </c>
      <c r="D204" s="24" t="s">
        <v>7373</v>
      </c>
      <c r="E204" s="24" t="s">
        <v>7372</v>
      </c>
      <c r="F204" t="s">
        <v>7113</v>
      </c>
      <c r="G204" t="s">
        <v>5155</v>
      </c>
      <c r="H204">
        <v>14.82</v>
      </c>
      <c r="I204" t="s">
        <v>1205</v>
      </c>
      <c r="J204" t="s">
        <v>5901</v>
      </c>
      <c r="K204" t="s">
        <v>7024</v>
      </c>
      <c r="L204" t="s">
        <v>6051</v>
      </c>
      <c r="M204" t="s">
        <v>7026</v>
      </c>
      <c r="N204" t="s">
        <v>7371</v>
      </c>
    </row>
    <row r="205" spans="1:14" x14ac:dyDescent="0.3">
      <c r="A205" t="s">
        <v>7027</v>
      </c>
      <c r="B205" s="24" t="s">
        <v>10319</v>
      </c>
      <c r="C205" s="23">
        <v>45653</v>
      </c>
      <c r="D205" s="24" t="s">
        <v>10319</v>
      </c>
      <c r="E205" s="24" t="s">
        <v>10318</v>
      </c>
      <c r="F205" t="s">
        <v>11746</v>
      </c>
      <c r="G205" t="s">
        <v>5097</v>
      </c>
      <c r="H205">
        <v>99.36</v>
      </c>
      <c r="I205" t="s">
        <v>1226</v>
      </c>
      <c r="J205" t="s">
        <v>5908</v>
      </c>
      <c r="K205" t="s">
        <v>7031</v>
      </c>
      <c r="L205" t="s">
        <v>6045</v>
      </c>
      <c r="M205" t="s">
        <v>7026</v>
      </c>
      <c r="N205" t="s">
        <v>7934</v>
      </c>
    </row>
    <row r="206" spans="1:14" x14ac:dyDescent="0.3">
      <c r="A206" t="s">
        <v>7067</v>
      </c>
      <c r="B206" s="24" t="s">
        <v>10327</v>
      </c>
      <c r="C206" s="23">
        <v>45652</v>
      </c>
      <c r="D206" s="24" t="s">
        <v>10327</v>
      </c>
      <c r="E206" s="24" t="s">
        <v>10326</v>
      </c>
      <c r="F206" t="s">
        <v>11747</v>
      </c>
      <c r="G206" t="s">
        <v>10305</v>
      </c>
      <c r="H206">
        <v>18.14</v>
      </c>
      <c r="I206" t="s">
        <v>1303</v>
      </c>
      <c r="J206" t="s">
        <v>5936</v>
      </c>
      <c r="K206" t="s">
        <v>7031</v>
      </c>
      <c r="L206" t="s">
        <v>11748</v>
      </c>
      <c r="M206" t="s">
        <v>7026</v>
      </c>
      <c r="N206" t="s">
        <v>7941</v>
      </c>
    </row>
    <row r="207" spans="1:14" x14ac:dyDescent="0.3">
      <c r="A207" t="s">
        <v>7067</v>
      </c>
      <c r="B207" s="24" t="s">
        <v>10321</v>
      </c>
      <c r="C207" s="23">
        <v>45652</v>
      </c>
      <c r="D207" s="24" t="s">
        <v>10321</v>
      </c>
      <c r="E207" s="24" t="s">
        <v>10320</v>
      </c>
      <c r="F207" t="s">
        <v>11749</v>
      </c>
      <c r="G207" t="s">
        <v>5113</v>
      </c>
      <c r="H207">
        <v>20.05</v>
      </c>
      <c r="I207" t="s">
        <v>1226</v>
      </c>
      <c r="J207" t="s">
        <v>5908</v>
      </c>
      <c r="K207" t="s">
        <v>7031</v>
      </c>
      <c r="L207" t="s">
        <v>11750</v>
      </c>
      <c r="M207" t="s">
        <v>7026</v>
      </c>
      <c r="N207" t="s">
        <v>7933</v>
      </c>
    </row>
    <row r="208" spans="1:14" x14ac:dyDescent="0.3">
      <c r="A208" t="s">
        <v>7067</v>
      </c>
      <c r="B208" s="24" t="s">
        <v>7370</v>
      </c>
      <c r="C208" s="23">
        <v>45652</v>
      </c>
      <c r="D208" s="24" t="s">
        <v>7370</v>
      </c>
      <c r="E208" s="24" t="s">
        <v>7369</v>
      </c>
      <c r="F208" t="s">
        <v>11713</v>
      </c>
      <c r="G208" t="s">
        <v>5203</v>
      </c>
      <c r="H208">
        <v>16.13</v>
      </c>
      <c r="I208" t="s">
        <v>1307</v>
      </c>
      <c r="J208" t="s">
        <v>5940</v>
      </c>
      <c r="K208" t="s">
        <v>7044</v>
      </c>
      <c r="L208" t="s">
        <v>7200</v>
      </c>
      <c r="M208" t="s">
        <v>7026</v>
      </c>
      <c r="N208" t="s">
        <v>7368</v>
      </c>
    </row>
    <row r="209" spans="1:14" x14ac:dyDescent="0.3">
      <c r="A209" t="s">
        <v>7027</v>
      </c>
      <c r="B209" s="24" t="s">
        <v>12496</v>
      </c>
      <c r="C209" s="23">
        <v>45699</v>
      </c>
      <c r="D209" s="24" t="s">
        <v>12496</v>
      </c>
      <c r="E209" s="24" t="s">
        <v>5011</v>
      </c>
      <c r="F209" t="s">
        <v>7023</v>
      </c>
      <c r="G209" t="s">
        <v>5012</v>
      </c>
      <c r="H209">
        <v>105.08</v>
      </c>
      <c r="I209" t="s">
        <v>1194</v>
      </c>
      <c r="J209" t="s">
        <v>5900</v>
      </c>
      <c r="K209" t="s">
        <v>7024</v>
      </c>
      <c r="L209" t="s">
        <v>7028</v>
      </c>
      <c r="M209" t="s">
        <v>7026</v>
      </c>
      <c r="N209" t="s">
        <v>12497</v>
      </c>
    </row>
    <row r="210" spans="1:14" x14ac:dyDescent="0.3">
      <c r="A210" t="s">
        <v>7067</v>
      </c>
      <c r="B210" s="24" t="s">
        <v>11751</v>
      </c>
      <c r="C210" s="23">
        <v>45652</v>
      </c>
      <c r="D210" s="24" t="s">
        <v>11751</v>
      </c>
      <c r="E210" s="24" t="s">
        <v>10306</v>
      </c>
      <c r="F210" t="s">
        <v>11752</v>
      </c>
      <c r="G210" t="s">
        <v>10308</v>
      </c>
      <c r="H210">
        <v>595.4</v>
      </c>
      <c r="I210" t="s">
        <v>1312</v>
      </c>
      <c r="J210" t="s">
        <v>5944</v>
      </c>
      <c r="K210" t="s">
        <v>7031</v>
      </c>
      <c r="L210" t="s">
        <v>7079</v>
      </c>
      <c r="M210" t="s">
        <v>7026</v>
      </c>
      <c r="N210" t="s">
        <v>7940</v>
      </c>
    </row>
    <row r="211" spans="1:14" x14ac:dyDescent="0.3">
      <c r="A211" t="s">
        <v>7067</v>
      </c>
      <c r="B211" s="24" t="s">
        <v>11753</v>
      </c>
      <c r="C211" s="23">
        <v>45652</v>
      </c>
      <c r="D211" s="24" t="s">
        <v>11753</v>
      </c>
      <c r="E211" s="24" t="s">
        <v>10387</v>
      </c>
      <c r="F211" t="s">
        <v>11754</v>
      </c>
      <c r="G211" t="s">
        <v>10389</v>
      </c>
      <c r="H211">
        <v>2099.5</v>
      </c>
      <c r="I211" t="s">
        <v>176</v>
      </c>
      <c r="J211" t="s">
        <v>5841</v>
      </c>
      <c r="K211" t="s">
        <v>7031</v>
      </c>
      <c r="L211" t="s">
        <v>7127</v>
      </c>
      <c r="M211" t="s">
        <v>7026</v>
      </c>
      <c r="N211" t="s">
        <v>7006</v>
      </c>
    </row>
    <row r="212" spans="1:14" x14ac:dyDescent="0.3">
      <c r="A212" t="s">
        <v>7067</v>
      </c>
      <c r="B212" s="24" t="s">
        <v>11755</v>
      </c>
      <c r="C212" s="23">
        <v>45652</v>
      </c>
      <c r="D212" s="24" t="s">
        <v>11755</v>
      </c>
      <c r="E212" s="24" t="s">
        <v>10384</v>
      </c>
      <c r="F212" t="s">
        <v>11756</v>
      </c>
      <c r="G212" t="s">
        <v>10256</v>
      </c>
      <c r="H212">
        <v>487.85</v>
      </c>
      <c r="I212" t="s">
        <v>1259</v>
      </c>
      <c r="J212" t="s">
        <v>5919</v>
      </c>
      <c r="K212" t="s">
        <v>7031</v>
      </c>
      <c r="L212" t="s">
        <v>7079</v>
      </c>
      <c r="M212" t="s">
        <v>7026</v>
      </c>
      <c r="N212" t="s">
        <v>7010</v>
      </c>
    </row>
    <row r="213" spans="1:14" x14ac:dyDescent="0.3">
      <c r="A213" t="s">
        <v>7067</v>
      </c>
      <c r="B213" s="24" t="s">
        <v>11757</v>
      </c>
      <c r="C213" s="23">
        <v>45652</v>
      </c>
      <c r="D213" s="24" t="s">
        <v>11757</v>
      </c>
      <c r="E213" s="24" t="s">
        <v>10331</v>
      </c>
      <c r="F213" t="s">
        <v>11758</v>
      </c>
      <c r="G213" t="s">
        <v>10333</v>
      </c>
      <c r="H213">
        <v>260.38</v>
      </c>
      <c r="I213" t="s">
        <v>176</v>
      </c>
      <c r="J213" t="s">
        <v>5841</v>
      </c>
      <c r="K213" t="s">
        <v>7031</v>
      </c>
      <c r="L213" t="s">
        <v>11759</v>
      </c>
      <c r="M213" t="s">
        <v>7026</v>
      </c>
      <c r="N213" t="s">
        <v>7928</v>
      </c>
    </row>
    <row r="214" spans="1:14" x14ac:dyDescent="0.3">
      <c r="A214" t="s">
        <v>7067</v>
      </c>
      <c r="B214" s="24" t="s">
        <v>11760</v>
      </c>
      <c r="C214" s="23">
        <v>45652</v>
      </c>
      <c r="D214" s="24" t="s">
        <v>11760</v>
      </c>
      <c r="E214" s="24" t="s">
        <v>10301</v>
      </c>
      <c r="F214" t="s">
        <v>11761</v>
      </c>
      <c r="G214" t="s">
        <v>5062</v>
      </c>
      <c r="H214">
        <v>3007.5</v>
      </c>
      <c r="I214" t="s">
        <v>1070</v>
      </c>
      <c r="J214" t="s">
        <v>5879</v>
      </c>
      <c r="K214" t="s">
        <v>7031</v>
      </c>
      <c r="L214" t="s">
        <v>11632</v>
      </c>
      <c r="M214" t="s">
        <v>7026</v>
      </c>
      <c r="N214" t="s">
        <v>7943</v>
      </c>
    </row>
    <row r="215" spans="1:14" x14ac:dyDescent="0.3">
      <c r="A215" t="s">
        <v>7067</v>
      </c>
      <c r="B215" s="24" t="s">
        <v>11762</v>
      </c>
      <c r="C215" s="23">
        <v>45652</v>
      </c>
      <c r="D215" s="24" t="s">
        <v>11762</v>
      </c>
      <c r="E215" s="24" t="s">
        <v>10293</v>
      </c>
      <c r="F215" t="s">
        <v>11763</v>
      </c>
      <c r="G215" t="s">
        <v>10295</v>
      </c>
      <c r="H215">
        <v>1212.8</v>
      </c>
      <c r="I215" t="s">
        <v>1289</v>
      </c>
      <c r="J215" t="s">
        <v>5928</v>
      </c>
      <c r="K215" t="s">
        <v>7031</v>
      </c>
      <c r="L215" t="s">
        <v>7109</v>
      </c>
      <c r="M215" t="s">
        <v>7026</v>
      </c>
      <c r="N215" t="s">
        <v>7949</v>
      </c>
    </row>
    <row r="216" spans="1:14" x14ac:dyDescent="0.3">
      <c r="A216" t="s">
        <v>7067</v>
      </c>
      <c r="B216" s="24" t="s">
        <v>11764</v>
      </c>
      <c r="C216" s="23">
        <v>45652</v>
      </c>
      <c r="D216" s="24" t="s">
        <v>11764</v>
      </c>
      <c r="E216" s="24" t="s">
        <v>10298</v>
      </c>
      <c r="F216" t="s">
        <v>11765</v>
      </c>
      <c r="G216" t="s">
        <v>10300</v>
      </c>
      <c r="H216">
        <v>1981.77</v>
      </c>
      <c r="I216" t="s">
        <v>1226</v>
      </c>
      <c r="J216" t="s">
        <v>5908</v>
      </c>
      <c r="K216" t="s">
        <v>7031</v>
      </c>
      <c r="L216" t="s">
        <v>7092</v>
      </c>
      <c r="M216" t="s">
        <v>7026</v>
      </c>
      <c r="N216" t="s">
        <v>7945</v>
      </c>
    </row>
    <row r="217" spans="1:14" x14ac:dyDescent="0.3">
      <c r="A217" t="s">
        <v>7067</v>
      </c>
      <c r="B217" s="24" t="s">
        <v>11766</v>
      </c>
      <c r="C217" s="23">
        <v>45652</v>
      </c>
      <c r="D217" s="24" t="s">
        <v>11766</v>
      </c>
      <c r="E217" s="24" t="s">
        <v>10296</v>
      </c>
      <c r="F217" t="s">
        <v>11767</v>
      </c>
      <c r="G217" t="s">
        <v>6269</v>
      </c>
      <c r="H217">
        <v>1349.89</v>
      </c>
      <c r="I217" t="s">
        <v>8</v>
      </c>
      <c r="J217" t="s">
        <v>5846</v>
      </c>
      <c r="K217" t="s">
        <v>7031</v>
      </c>
      <c r="L217" t="s">
        <v>11768</v>
      </c>
      <c r="M217" t="s">
        <v>7026</v>
      </c>
      <c r="N217" t="s">
        <v>7947</v>
      </c>
    </row>
    <row r="218" spans="1:14" x14ac:dyDescent="0.3">
      <c r="A218" t="s">
        <v>7027</v>
      </c>
      <c r="B218" s="24" t="s">
        <v>11769</v>
      </c>
      <c r="C218" s="23">
        <v>45652</v>
      </c>
      <c r="D218" s="24" t="s">
        <v>11769</v>
      </c>
      <c r="E218" s="24" t="s">
        <v>10283</v>
      </c>
      <c r="F218" t="s">
        <v>11770</v>
      </c>
      <c r="G218" t="s">
        <v>10285</v>
      </c>
      <c r="H218">
        <v>11905.3</v>
      </c>
      <c r="I218" t="s">
        <v>1360</v>
      </c>
      <c r="J218" t="s">
        <v>5993</v>
      </c>
      <c r="K218" t="s">
        <v>7024</v>
      </c>
      <c r="L218" t="s">
        <v>7112</v>
      </c>
      <c r="M218" t="s">
        <v>7026</v>
      </c>
      <c r="N218" t="s">
        <v>7955</v>
      </c>
    </row>
    <row r="219" spans="1:14" x14ac:dyDescent="0.3">
      <c r="A219" t="s">
        <v>7027</v>
      </c>
      <c r="B219" s="24" t="s">
        <v>10253</v>
      </c>
      <c r="C219" s="23">
        <v>45659</v>
      </c>
      <c r="D219" s="24" t="s">
        <v>10253</v>
      </c>
      <c r="E219" s="24" t="s">
        <v>10252</v>
      </c>
      <c r="F219" t="s">
        <v>11771</v>
      </c>
      <c r="G219" t="s">
        <v>7291</v>
      </c>
      <c r="H219">
        <v>161.85</v>
      </c>
      <c r="I219" t="s">
        <v>1314</v>
      </c>
      <c r="J219" t="s">
        <v>5945</v>
      </c>
      <c r="K219" t="s">
        <v>7024</v>
      </c>
      <c r="L219" t="s">
        <v>7038</v>
      </c>
      <c r="M219" t="s">
        <v>7026</v>
      </c>
      <c r="N219" t="s">
        <v>7973</v>
      </c>
    </row>
    <row r="220" spans="1:14" x14ac:dyDescent="0.3">
      <c r="A220" t="s">
        <v>7027</v>
      </c>
      <c r="B220" s="24" t="s">
        <v>10251</v>
      </c>
      <c r="C220" s="23">
        <v>45659</v>
      </c>
      <c r="D220" s="24" t="s">
        <v>10251</v>
      </c>
      <c r="E220" s="24" t="s">
        <v>10250</v>
      </c>
      <c r="F220" t="s">
        <v>11772</v>
      </c>
      <c r="G220" t="s">
        <v>10051</v>
      </c>
      <c r="H220">
        <v>21.73</v>
      </c>
      <c r="I220" t="s">
        <v>1205</v>
      </c>
      <c r="J220" t="s">
        <v>5901</v>
      </c>
      <c r="K220" t="s">
        <v>7024</v>
      </c>
      <c r="L220" t="s">
        <v>11692</v>
      </c>
      <c r="M220" t="s">
        <v>7026</v>
      </c>
      <c r="N220" t="s">
        <v>7974</v>
      </c>
    </row>
    <row r="221" spans="1:14" x14ac:dyDescent="0.3">
      <c r="A221" t="s">
        <v>7067</v>
      </c>
      <c r="B221" s="24" t="s">
        <v>10261</v>
      </c>
      <c r="C221" s="23">
        <v>45653</v>
      </c>
      <c r="D221" s="24" t="s">
        <v>10261</v>
      </c>
      <c r="E221" s="24" t="s">
        <v>10260</v>
      </c>
      <c r="F221" t="s">
        <v>11773</v>
      </c>
      <c r="G221" t="s">
        <v>5194</v>
      </c>
      <c r="H221">
        <v>48.93</v>
      </c>
      <c r="I221" t="s">
        <v>1226</v>
      </c>
      <c r="J221" t="s">
        <v>5908</v>
      </c>
      <c r="K221" t="s">
        <v>7031</v>
      </c>
      <c r="L221" t="s">
        <v>11774</v>
      </c>
      <c r="M221" t="s">
        <v>7026</v>
      </c>
      <c r="N221" t="s">
        <v>7969</v>
      </c>
    </row>
    <row r="222" spans="1:14" x14ac:dyDescent="0.3">
      <c r="A222" t="s">
        <v>7067</v>
      </c>
      <c r="B222" s="24" t="s">
        <v>11775</v>
      </c>
      <c r="C222" s="23">
        <v>45653</v>
      </c>
      <c r="D222" s="24" t="s">
        <v>11775</v>
      </c>
      <c r="E222" s="24" t="s">
        <v>10257</v>
      </c>
      <c r="F222" t="s">
        <v>11776</v>
      </c>
      <c r="G222" t="s">
        <v>10259</v>
      </c>
      <c r="H222">
        <v>811.91</v>
      </c>
      <c r="I222" t="s">
        <v>1217</v>
      </c>
      <c r="J222" t="s">
        <v>5906</v>
      </c>
      <c r="K222" t="s">
        <v>7031</v>
      </c>
      <c r="L222" t="s">
        <v>11777</v>
      </c>
      <c r="M222" t="s">
        <v>7026</v>
      </c>
      <c r="N222" t="s">
        <v>7970</v>
      </c>
    </row>
    <row r="223" spans="1:14" x14ac:dyDescent="0.3">
      <c r="A223" t="s">
        <v>7067</v>
      </c>
      <c r="B223" s="24" t="s">
        <v>11778</v>
      </c>
      <c r="C223" s="23">
        <v>45653</v>
      </c>
      <c r="D223" s="24" t="s">
        <v>11778</v>
      </c>
      <c r="E223" s="24" t="s">
        <v>10279</v>
      </c>
      <c r="F223" t="s">
        <v>11779</v>
      </c>
      <c r="G223" t="s">
        <v>10281</v>
      </c>
      <c r="H223">
        <v>462.84</v>
      </c>
      <c r="I223" t="s">
        <v>1289</v>
      </c>
      <c r="J223" t="s">
        <v>5928</v>
      </c>
      <c r="K223" t="s">
        <v>7031</v>
      </c>
      <c r="L223" t="s">
        <v>11780</v>
      </c>
      <c r="M223" t="s">
        <v>7026</v>
      </c>
      <c r="N223" t="s">
        <v>7957</v>
      </c>
    </row>
    <row r="224" spans="1:14" x14ac:dyDescent="0.3">
      <c r="A224" t="s">
        <v>7067</v>
      </c>
      <c r="B224" s="24" t="s">
        <v>11781</v>
      </c>
      <c r="C224" s="23">
        <v>45653</v>
      </c>
      <c r="D224" s="24" t="s">
        <v>11781</v>
      </c>
      <c r="E224" s="24" t="s">
        <v>10263</v>
      </c>
      <c r="F224" t="s">
        <v>11782</v>
      </c>
      <c r="G224" t="s">
        <v>10265</v>
      </c>
      <c r="H224">
        <v>1188.01</v>
      </c>
      <c r="I224" t="s">
        <v>1084</v>
      </c>
      <c r="J224" t="s">
        <v>5880</v>
      </c>
      <c r="K224" t="s">
        <v>7031</v>
      </c>
      <c r="L224" t="s">
        <v>7155</v>
      </c>
      <c r="M224" t="s">
        <v>7026</v>
      </c>
      <c r="N224" t="s">
        <v>7967</v>
      </c>
    </row>
    <row r="225" spans="1:14" x14ac:dyDescent="0.3">
      <c r="A225" t="s">
        <v>7067</v>
      </c>
      <c r="B225" s="24" t="s">
        <v>11783</v>
      </c>
      <c r="C225" s="23">
        <v>45653</v>
      </c>
      <c r="D225" s="24" t="s">
        <v>11783</v>
      </c>
      <c r="E225" s="24" t="s">
        <v>10286</v>
      </c>
      <c r="F225" t="s">
        <v>11784</v>
      </c>
      <c r="G225" t="s">
        <v>10288</v>
      </c>
      <c r="H225">
        <v>7242</v>
      </c>
      <c r="I225" t="s">
        <v>826</v>
      </c>
      <c r="J225" t="s">
        <v>5861</v>
      </c>
      <c r="K225" t="s">
        <v>7031</v>
      </c>
      <c r="L225" t="s">
        <v>7071</v>
      </c>
      <c r="M225" t="s">
        <v>7026</v>
      </c>
      <c r="N225" t="s">
        <v>7953</v>
      </c>
    </row>
    <row r="226" spans="1:14" x14ac:dyDescent="0.3">
      <c r="A226" t="s">
        <v>7067</v>
      </c>
      <c r="B226" s="24" t="s">
        <v>11785</v>
      </c>
      <c r="C226" s="23">
        <v>45653</v>
      </c>
      <c r="D226" s="24" t="s">
        <v>11785</v>
      </c>
      <c r="E226" s="24" t="s">
        <v>10269</v>
      </c>
      <c r="F226" t="s">
        <v>11786</v>
      </c>
      <c r="G226" t="s">
        <v>10271</v>
      </c>
      <c r="H226">
        <v>232.32</v>
      </c>
      <c r="I226" t="s">
        <v>1312</v>
      </c>
      <c r="J226" t="s">
        <v>5944</v>
      </c>
      <c r="K226" t="s">
        <v>7031</v>
      </c>
      <c r="L226" t="s">
        <v>7120</v>
      </c>
      <c r="M226" t="s">
        <v>7026</v>
      </c>
      <c r="N226" t="s">
        <v>7963</v>
      </c>
    </row>
    <row r="227" spans="1:14" x14ac:dyDescent="0.3">
      <c r="A227" t="s">
        <v>7067</v>
      </c>
      <c r="B227" s="24" t="s">
        <v>11787</v>
      </c>
      <c r="C227" s="23">
        <v>45653</v>
      </c>
      <c r="D227" s="24" t="s">
        <v>11787</v>
      </c>
      <c r="E227" s="24" t="s">
        <v>10272</v>
      </c>
      <c r="F227" t="s">
        <v>11788</v>
      </c>
      <c r="G227" t="s">
        <v>10274</v>
      </c>
      <c r="H227">
        <v>526.58000000000004</v>
      </c>
      <c r="I227" t="s">
        <v>176</v>
      </c>
      <c r="J227" t="s">
        <v>5841</v>
      </c>
      <c r="K227" t="s">
        <v>7031</v>
      </c>
      <c r="L227" t="s">
        <v>7120</v>
      </c>
      <c r="M227" t="s">
        <v>11688</v>
      </c>
      <c r="N227" t="s">
        <v>7961</v>
      </c>
    </row>
    <row r="228" spans="1:14" x14ac:dyDescent="0.3">
      <c r="A228" t="s">
        <v>7067</v>
      </c>
      <c r="B228" s="24" t="s">
        <v>11789</v>
      </c>
      <c r="C228" s="23">
        <v>45653</v>
      </c>
      <c r="D228" s="24" t="s">
        <v>11789</v>
      </c>
      <c r="E228" s="24" t="s">
        <v>10290</v>
      </c>
      <c r="F228" t="s">
        <v>11790</v>
      </c>
      <c r="G228" t="s">
        <v>10292</v>
      </c>
      <c r="H228">
        <v>577.75</v>
      </c>
      <c r="I228" t="s">
        <v>1259</v>
      </c>
      <c r="J228" t="s">
        <v>5919</v>
      </c>
      <c r="K228" t="s">
        <v>7031</v>
      </c>
      <c r="L228" t="s">
        <v>7079</v>
      </c>
      <c r="M228" t="s">
        <v>7026</v>
      </c>
      <c r="N228" t="s">
        <v>7951</v>
      </c>
    </row>
    <row r="229" spans="1:14" x14ac:dyDescent="0.3">
      <c r="A229" t="s">
        <v>7027</v>
      </c>
      <c r="B229" s="24" t="s">
        <v>11791</v>
      </c>
      <c r="C229" s="23">
        <v>45653</v>
      </c>
      <c r="D229" s="24" t="s">
        <v>11791</v>
      </c>
      <c r="E229" s="24" t="s">
        <v>10266</v>
      </c>
      <c r="F229" t="s">
        <v>506</v>
      </c>
      <c r="G229" t="s">
        <v>10268</v>
      </c>
      <c r="H229">
        <v>108.76</v>
      </c>
      <c r="I229" t="s">
        <v>1329</v>
      </c>
      <c r="J229" t="s">
        <v>5960</v>
      </c>
      <c r="K229" t="s">
        <v>7031</v>
      </c>
      <c r="L229" t="s">
        <v>7224</v>
      </c>
      <c r="M229" t="s">
        <v>7026</v>
      </c>
      <c r="N229" t="s">
        <v>7965</v>
      </c>
    </row>
    <row r="230" spans="1:14" x14ac:dyDescent="0.3">
      <c r="A230" t="s">
        <v>7027</v>
      </c>
      <c r="B230" s="24" t="s">
        <v>10094</v>
      </c>
      <c r="C230" s="23">
        <v>45671</v>
      </c>
      <c r="D230" s="24" t="s">
        <v>10094</v>
      </c>
      <c r="E230" s="24" t="s">
        <v>10093</v>
      </c>
      <c r="F230" t="s">
        <v>11792</v>
      </c>
      <c r="G230" t="s">
        <v>7291</v>
      </c>
      <c r="H230">
        <v>32.369999999999997</v>
      </c>
      <c r="I230" t="s">
        <v>1314</v>
      </c>
      <c r="J230" t="s">
        <v>5945</v>
      </c>
      <c r="K230" t="s">
        <v>7024</v>
      </c>
      <c r="L230" t="s">
        <v>11793</v>
      </c>
      <c r="M230" t="s">
        <v>7026</v>
      </c>
      <c r="N230" t="s">
        <v>8082</v>
      </c>
    </row>
    <row r="231" spans="1:14" x14ac:dyDescent="0.3">
      <c r="A231" t="s">
        <v>7027</v>
      </c>
      <c r="B231" s="24" t="s">
        <v>7367</v>
      </c>
      <c r="C231" s="23">
        <v>45659</v>
      </c>
      <c r="D231" s="24" t="s">
        <v>13</v>
      </c>
      <c r="E231" s="24" t="s">
        <v>7366</v>
      </c>
      <c r="F231" t="s">
        <v>348</v>
      </c>
      <c r="G231" t="s">
        <v>74</v>
      </c>
      <c r="H231">
        <v>541.95000000000005</v>
      </c>
      <c r="I231" t="s">
        <v>210</v>
      </c>
      <c r="J231" t="s">
        <v>5837</v>
      </c>
      <c r="K231" t="s">
        <v>7044</v>
      </c>
      <c r="L231" t="s">
        <v>7137</v>
      </c>
      <c r="M231" t="s">
        <v>7026</v>
      </c>
      <c r="N231" t="s">
        <v>7365</v>
      </c>
    </row>
    <row r="232" spans="1:14" x14ac:dyDescent="0.3">
      <c r="A232" t="s">
        <v>7027</v>
      </c>
      <c r="B232" s="24" t="s">
        <v>11794</v>
      </c>
      <c r="C232" s="23">
        <v>45659</v>
      </c>
      <c r="D232" s="24" t="s">
        <v>11794</v>
      </c>
      <c r="E232" s="24" t="s">
        <v>10238</v>
      </c>
      <c r="F232" t="s">
        <v>11795</v>
      </c>
      <c r="G232" t="s">
        <v>10240</v>
      </c>
      <c r="H232">
        <v>464.8</v>
      </c>
      <c r="I232" t="s">
        <v>267</v>
      </c>
      <c r="J232" t="s">
        <v>5839</v>
      </c>
      <c r="K232" t="s">
        <v>7031</v>
      </c>
      <c r="L232" t="s">
        <v>11585</v>
      </c>
      <c r="M232" t="s">
        <v>7026</v>
      </c>
      <c r="N232" t="s">
        <v>7982</v>
      </c>
    </row>
    <row r="233" spans="1:14" x14ac:dyDescent="0.3">
      <c r="A233" t="s">
        <v>7027</v>
      </c>
      <c r="B233" s="24" t="s">
        <v>11796</v>
      </c>
      <c r="C233" s="23">
        <v>45659</v>
      </c>
      <c r="D233" s="24" t="s">
        <v>11796</v>
      </c>
      <c r="E233" s="24" t="s">
        <v>10229</v>
      </c>
      <c r="F233" t="s">
        <v>11797</v>
      </c>
      <c r="G233" t="s">
        <v>10231</v>
      </c>
      <c r="H233">
        <v>2595.75</v>
      </c>
      <c r="I233" t="s">
        <v>767</v>
      </c>
      <c r="J233" t="s">
        <v>5855</v>
      </c>
      <c r="K233" t="s">
        <v>7024</v>
      </c>
      <c r="L233" t="s">
        <v>7132</v>
      </c>
      <c r="M233" t="s">
        <v>7026</v>
      </c>
      <c r="N233" t="s">
        <v>7986</v>
      </c>
    </row>
    <row r="234" spans="1:14" x14ac:dyDescent="0.3">
      <c r="A234" t="s">
        <v>7027</v>
      </c>
      <c r="B234" s="24" t="s">
        <v>11798</v>
      </c>
      <c r="C234" s="23">
        <v>45659</v>
      </c>
      <c r="D234" s="24" t="s">
        <v>11798</v>
      </c>
      <c r="E234" s="24" t="s">
        <v>10210</v>
      </c>
      <c r="F234" t="s">
        <v>11799</v>
      </c>
      <c r="G234" t="s">
        <v>10212</v>
      </c>
      <c r="H234">
        <v>16234.72</v>
      </c>
      <c r="I234" t="s">
        <v>1299</v>
      </c>
      <c r="J234" t="s">
        <v>5934</v>
      </c>
      <c r="K234" t="s">
        <v>7031</v>
      </c>
      <c r="L234" t="s">
        <v>6045</v>
      </c>
      <c r="M234" t="s">
        <v>7026</v>
      </c>
      <c r="N234" t="s">
        <v>7996</v>
      </c>
    </row>
    <row r="235" spans="1:14" x14ac:dyDescent="0.3">
      <c r="A235" t="s">
        <v>7027</v>
      </c>
      <c r="B235" s="24" t="s">
        <v>11800</v>
      </c>
      <c r="C235" s="23">
        <v>45659</v>
      </c>
      <c r="D235" s="24" t="s">
        <v>11800</v>
      </c>
      <c r="E235" s="24" t="s">
        <v>10207</v>
      </c>
      <c r="F235" t="s">
        <v>11801</v>
      </c>
      <c r="G235" t="s">
        <v>10209</v>
      </c>
      <c r="H235">
        <v>1905.4</v>
      </c>
      <c r="I235" t="s">
        <v>767</v>
      </c>
      <c r="J235" t="s">
        <v>5855</v>
      </c>
      <c r="K235" t="s">
        <v>7024</v>
      </c>
      <c r="L235" t="s">
        <v>7132</v>
      </c>
      <c r="M235" t="s">
        <v>7026</v>
      </c>
      <c r="N235" t="s">
        <v>7996</v>
      </c>
    </row>
    <row r="236" spans="1:14" x14ac:dyDescent="0.3">
      <c r="A236" t="s">
        <v>7027</v>
      </c>
      <c r="B236" s="24" t="s">
        <v>11802</v>
      </c>
      <c r="C236" s="23">
        <v>45659</v>
      </c>
      <c r="D236" s="24" t="s">
        <v>11802</v>
      </c>
      <c r="E236" s="24" t="s">
        <v>10204</v>
      </c>
      <c r="F236" t="s">
        <v>11803</v>
      </c>
      <c r="G236" t="s">
        <v>10206</v>
      </c>
      <c r="H236">
        <v>950.08</v>
      </c>
      <c r="I236" t="s">
        <v>767</v>
      </c>
      <c r="J236" t="s">
        <v>5855</v>
      </c>
      <c r="K236" t="s">
        <v>7024</v>
      </c>
      <c r="L236" t="s">
        <v>7132</v>
      </c>
      <c r="M236" t="s">
        <v>7026</v>
      </c>
      <c r="N236" t="s">
        <v>7999</v>
      </c>
    </row>
    <row r="237" spans="1:14" x14ac:dyDescent="0.3">
      <c r="A237" t="s">
        <v>7027</v>
      </c>
      <c r="B237" s="24" t="s">
        <v>11804</v>
      </c>
      <c r="C237" s="23">
        <v>45659</v>
      </c>
      <c r="D237" s="24" t="s">
        <v>11804</v>
      </c>
      <c r="E237" s="24" t="s">
        <v>10202</v>
      </c>
      <c r="F237" t="s">
        <v>11805</v>
      </c>
      <c r="G237" t="s">
        <v>5057</v>
      </c>
      <c r="H237">
        <v>2601.23</v>
      </c>
      <c r="I237" t="s">
        <v>767</v>
      </c>
      <c r="J237" t="s">
        <v>5855</v>
      </c>
      <c r="K237" t="s">
        <v>7024</v>
      </c>
      <c r="L237" t="s">
        <v>7132</v>
      </c>
      <c r="M237" t="s">
        <v>7026</v>
      </c>
      <c r="N237" t="s">
        <v>8000</v>
      </c>
    </row>
    <row r="238" spans="1:14" x14ac:dyDescent="0.3">
      <c r="A238" t="s">
        <v>7027</v>
      </c>
      <c r="B238" s="24" t="s">
        <v>11806</v>
      </c>
      <c r="C238" s="23">
        <v>45659</v>
      </c>
      <c r="D238" s="24" t="s">
        <v>11806</v>
      </c>
      <c r="E238" s="24" t="s">
        <v>10199</v>
      </c>
      <c r="F238" t="s">
        <v>11807</v>
      </c>
      <c r="G238" t="s">
        <v>10201</v>
      </c>
      <c r="H238">
        <v>399.56</v>
      </c>
      <c r="I238" t="s">
        <v>768</v>
      </c>
      <c r="J238" t="s">
        <v>5856</v>
      </c>
      <c r="K238" t="s">
        <v>7024</v>
      </c>
      <c r="L238" t="s">
        <v>7140</v>
      </c>
      <c r="M238" t="s">
        <v>7026</v>
      </c>
      <c r="N238" t="s">
        <v>8001</v>
      </c>
    </row>
    <row r="239" spans="1:14" x14ac:dyDescent="0.3">
      <c r="A239" t="s">
        <v>7067</v>
      </c>
      <c r="B239" s="24" t="s">
        <v>7350</v>
      </c>
      <c r="C239" s="23">
        <v>45660</v>
      </c>
      <c r="D239" s="24" t="s">
        <v>7350</v>
      </c>
      <c r="E239" s="24" t="s">
        <v>7349</v>
      </c>
      <c r="F239" t="s">
        <v>11808</v>
      </c>
      <c r="G239" t="s">
        <v>6269</v>
      </c>
      <c r="H239">
        <v>18.14</v>
      </c>
      <c r="I239" t="s">
        <v>8</v>
      </c>
      <c r="J239" t="s">
        <v>5846</v>
      </c>
      <c r="K239" t="s">
        <v>7031</v>
      </c>
      <c r="L239" t="s">
        <v>7098</v>
      </c>
      <c r="M239" t="s">
        <v>7026</v>
      </c>
      <c r="N239" t="s">
        <v>7348</v>
      </c>
    </row>
    <row r="240" spans="1:14" x14ac:dyDescent="0.3">
      <c r="A240" t="s">
        <v>7067</v>
      </c>
      <c r="B240" s="24" t="s">
        <v>7353</v>
      </c>
      <c r="C240" s="23">
        <v>45660</v>
      </c>
      <c r="D240" s="24" t="s">
        <v>7353</v>
      </c>
      <c r="E240" s="24" t="s">
        <v>11809</v>
      </c>
      <c r="F240" t="s">
        <v>11808</v>
      </c>
      <c r="G240" t="s">
        <v>6269</v>
      </c>
      <c r="H240">
        <v>16.18</v>
      </c>
      <c r="I240" t="s">
        <v>8</v>
      </c>
      <c r="J240" t="s">
        <v>5846</v>
      </c>
      <c r="K240" t="s">
        <v>7031</v>
      </c>
      <c r="L240" t="s">
        <v>7098</v>
      </c>
      <c r="M240" t="s">
        <v>7026</v>
      </c>
      <c r="N240" t="s">
        <v>7351</v>
      </c>
    </row>
    <row r="241" spans="1:14" x14ac:dyDescent="0.3">
      <c r="A241" t="s">
        <v>7067</v>
      </c>
      <c r="B241" s="24" t="s">
        <v>10181</v>
      </c>
      <c r="C241" s="23">
        <v>45660</v>
      </c>
      <c r="D241" s="24" t="s">
        <v>10181</v>
      </c>
      <c r="E241" s="24" t="s">
        <v>10180</v>
      </c>
      <c r="F241" t="s">
        <v>11623</v>
      </c>
      <c r="G241" t="s">
        <v>5124</v>
      </c>
      <c r="H241">
        <v>167.21</v>
      </c>
      <c r="I241" t="s">
        <v>8</v>
      </c>
      <c r="J241" t="s">
        <v>5846</v>
      </c>
      <c r="K241" t="s">
        <v>7031</v>
      </c>
      <c r="L241" t="s">
        <v>7109</v>
      </c>
      <c r="M241" t="s">
        <v>7026</v>
      </c>
      <c r="N241" t="s">
        <v>8015</v>
      </c>
    </row>
    <row r="242" spans="1:14" x14ac:dyDescent="0.3">
      <c r="A242" t="s">
        <v>7022</v>
      </c>
      <c r="B242" s="24" t="s">
        <v>10171</v>
      </c>
      <c r="C242" s="23">
        <v>45660</v>
      </c>
      <c r="D242" s="24" t="s">
        <v>13</v>
      </c>
      <c r="E242" s="24" t="s">
        <v>13</v>
      </c>
      <c r="F242" t="s">
        <v>348</v>
      </c>
      <c r="G242" t="s">
        <v>74</v>
      </c>
      <c r="H242">
        <v>6170</v>
      </c>
      <c r="I242" t="s">
        <v>3379</v>
      </c>
      <c r="K242" t="s">
        <v>7055</v>
      </c>
      <c r="L242" t="s">
        <v>7045</v>
      </c>
      <c r="M242" t="s">
        <v>7026</v>
      </c>
      <c r="N242" t="s">
        <v>8020</v>
      </c>
    </row>
    <row r="243" spans="1:14" x14ac:dyDescent="0.3">
      <c r="A243" t="s">
        <v>7027</v>
      </c>
      <c r="B243" s="24" t="s">
        <v>7270</v>
      </c>
      <c r="C243" s="23">
        <v>45670</v>
      </c>
      <c r="D243" s="24" t="s">
        <v>7270</v>
      </c>
      <c r="E243" s="24" t="s">
        <v>7269</v>
      </c>
      <c r="F243" t="s">
        <v>11603</v>
      </c>
      <c r="G243" t="s">
        <v>5073</v>
      </c>
      <c r="H243">
        <v>15.43</v>
      </c>
      <c r="I243" t="s">
        <v>8</v>
      </c>
      <c r="J243" t="s">
        <v>5846</v>
      </c>
      <c r="K243" t="s">
        <v>7031</v>
      </c>
      <c r="L243" t="s">
        <v>7218</v>
      </c>
      <c r="M243" t="s">
        <v>7026</v>
      </c>
      <c r="N243" t="s">
        <v>7268</v>
      </c>
    </row>
    <row r="244" spans="1:14" x14ac:dyDescent="0.3">
      <c r="A244" t="s">
        <v>7067</v>
      </c>
      <c r="B244" s="24" t="s">
        <v>11810</v>
      </c>
      <c r="C244" s="23">
        <v>45660</v>
      </c>
      <c r="D244" s="24" t="s">
        <v>11810</v>
      </c>
      <c r="E244" s="24" t="s">
        <v>10226</v>
      </c>
      <c r="F244" t="s">
        <v>11811</v>
      </c>
      <c r="G244" t="s">
        <v>10228</v>
      </c>
      <c r="H244">
        <v>851.46</v>
      </c>
      <c r="I244" t="s">
        <v>1310</v>
      </c>
      <c r="J244" t="s">
        <v>5943</v>
      </c>
      <c r="K244" t="s">
        <v>7031</v>
      </c>
      <c r="L244" t="s">
        <v>11812</v>
      </c>
      <c r="M244" t="s">
        <v>7026</v>
      </c>
      <c r="N244" t="s">
        <v>7988</v>
      </c>
    </row>
    <row r="245" spans="1:14" x14ac:dyDescent="0.3">
      <c r="A245" t="s">
        <v>7067</v>
      </c>
      <c r="B245" s="24" t="s">
        <v>11813</v>
      </c>
      <c r="C245" s="23">
        <v>45660</v>
      </c>
      <c r="D245" s="24" t="s">
        <v>11813</v>
      </c>
      <c r="E245" s="24" t="s">
        <v>10215</v>
      </c>
      <c r="F245" t="s">
        <v>11814</v>
      </c>
      <c r="G245" t="s">
        <v>10217</v>
      </c>
      <c r="H245">
        <v>1241.3599999999999</v>
      </c>
      <c r="I245" t="s">
        <v>1303</v>
      </c>
      <c r="J245" t="s">
        <v>5936</v>
      </c>
      <c r="K245" t="s">
        <v>7031</v>
      </c>
      <c r="L245" t="s">
        <v>11815</v>
      </c>
      <c r="M245" t="s">
        <v>7026</v>
      </c>
      <c r="N245" t="s">
        <v>7993</v>
      </c>
    </row>
    <row r="246" spans="1:14" x14ac:dyDescent="0.3">
      <c r="A246" t="s">
        <v>7067</v>
      </c>
      <c r="B246" s="24" t="s">
        <v>11816</v>
      </c>
      <c r="C246" s="23">
        <v>45660</v>
      </c>
      <c r="D246" s="24" t="s">
        <v>11816</v>
      </c>
      <c r="E246" s="24" t="s">
        <v>10243</v>
      </c>
      <c r="F246" t="s">
        <v>11817</v>
      </c>
      <c r="G246" t="s">
        <v>10245</v>
      </c>
      <c r="H246">
        <v>699.85</v>
      </c>
      <c r="I246" t="s">
        <v>880</v>
      </c>
      <c r="J246" t="s">
        <v>5868</v>
      </c>
      <c r="K246" t="s">
        <v>7031</v>
      </c>
      <c r="L246" t="s">
        <v>11818</v>
      </c>
      <c r="M246" t="s">
        <v>7026</v>
      </c>
      <c r="N246" t="s">
        <v>7977</v>
      </c>
    </row>
    <row r="247" spans="1:14" x14ac:dyDescent="0.3">
      <c r="A247" t="s">
        <v>7067</v>
      </c>
      <c r="B247" s="24" t="s">
        <v>11819</v>
      </c>
      <c r="C247" s="23">
        <v>45660</v>
      </c>
      <c r="D247" s="24" t="s">
        <v>11819</v>
      </c>
      <c r="E247" s="24" t="s">
        <v>10254</v>
      </c>
      <c r="F247" t="s">
        <v>11756</v>
      </c>
      <c r="G247" t="s">
        <v>10256</v>
      </c>
      <c r="H247">
        <v>487.85</v>
      </c>
      <c r="I247" t="s">
        <v>1259</v>
      </c>
      <c r="J247" t="s">
        <v>5919</v>
      </c>
      <c r="K247" t="s">
        <v>7031</v>
      </c>
      <c r="L247" t="s">
        <v>7079</v>
      </c>
      <c r="M247" t="s">
        <v>7026</v>
      </c>
      <c r="N247" t="s">
        <v>7972</v>
      </c>
    </row>
    <row r="248" spans="1:14" x14ac:dyDescent="0.3">
      <c r="A248" t="s">
        <v>7067</v>
      </c>
      <c r="B248" s="24" t="s">
        <v>11820</v>
      </c>
      <c r="C248" s="23">
        <v>45660</v>
      </c>
      <c r="D248" s="24" t="s">
        <v>11820</v>
      </c>
      <c r="E248" s="24" t="s">
        <v>10278</v>
      </c>
      <c r="F248" t="s">
        <v>11808</v>
      </c>
      <c r="G248" t="s">
        <v>6269</v>
      </c>
      <c r="H248">
        <v>2075.9499999999998</v>
      </c>
      <c r="I248" t="s">
        <v>8</v>
      </c>
      <c r="J248" t="s">
        <v>5846</v>
      </c>
      <c r="K248" t="s">
        <v>7031</v>
      </c>
      <c r="L248" t="s">
        <v>7109</v>
      </c>
      <c r="M248" t="s">
        <v>7026</v>
      </c>
      <c r="N248" t="s">
        <v>7958</v>
      </c>
    </row>
    <row r="249" spans="1:14" x14ac:dyDescent="0.3">
      <c r="A249" t="s">
        <v>7067</v>
      </c>
      <c r="B249" s="24" t="s">
        <v>11821</v>
      </c>
      <c r="C249" s="23">
        <v>45660</v>
      </c>
      <c r="D249" s="24" t="s">
        <v>11821</v>
      </c>
      <c r="E249" s="24" t="s">
        <v>10246</v>
      </c>
      <c r="F249" t="s">
        <v>11822</v>
      </c>
      <c r="G249" t="s">
        <v>10248</v>
      </c>
      <c r="H249">
        <v>752.65</v>
      </c>
      <c r="I249" t="s">
        <v>1312</v>
      </c>
      <c r="J249" t="s">
        <v>5944</v>
      </c>
      <c r="K249" t="s">
        <v>7031</v>
      </c>
      <c r="L249" t="s">
        <v>7079</v>
      </c>
      <c r="M249" t="s">
        <v>7026</v>
      </c>
      <c r="N249" t="s">
        <v>7975</v>
      </c>
    </row>
    <row r="250" spans="1:14" x14ac:dyDescent="0.3">
      <c r="A250" t="s">
        <v>7067</v>
      </c>
      <c r="B250" s="24" t="s">
        <v>11823</v>
      </c>
      <c r="C250" s="23">
        <v>45660</v>
      </c>
      <c r="D250" s="24" t="s">
        <v>11823</v>
      </c>
      <c r="E250" s="24" t="s">
        <v>10235</v>
      </c>
      <c r="F250" t="s">
        <v>11824</v>
      </c>
      <c r="G250" t="s">
        <v>10237</v>
      </c>
      <c r="H250">
        <v>1791.3</v>
      </c>
      <c r="I250" t="s">
        <v>826</v>
      </c>
      <c r="J250" t="s">
        <v>5861</v>
      </c>
      <c r="K250" t="s">
        <v>7031</v>
      </c>
      <c r="L250" t="s">
        <v>11607</v>
      </c>
      <c r="M250" t="s">
        <v>7026</v>
      </c>
      <c r="N250" t="s">
        <v>7984</v>
      </c>
    </row>
    <row r="251" spans="1:14" x14ac:dyDescent="0.3">
      <c r="A251" t="s">
        <v>7067</v>
      </c>
      <c r="B251" s="24" t="s">
        <v>11825</v>
      </c>
      <c r="C251" s="23">
        <v>45660</v>
      </c>
      <c r="D251" s="24" t="s">
        <v>11825</v>
      </c>
      <c r="E251" s="24" t="s">
        <v>10241</v>
      </c>
      <c r="F251" t="s">
        <v>11826</v>
      </c>
      <c r="G251" t="s">
        <v>10193</v>
      </c>
      <c r="H251">
        <v>541.20000000000005</v>
      </c>
      <c r="I251" t="s">
        <v>826</v>
      </c>
      <c r="J251" t="s">
        <v>5861</v>
      </c>
      <c r="K251" t="s">
        <v>7031</v>
      </c>
      <c r="L251" t="s">
        <v>11827</v>
      </c>
      <c r="M251" t="s">
        <v>7026</v>
      </c>
      <c r="N251" t="s">
        <v>7979</v>
      </c>
    </row>
    <row r="252" spans="1:14" x14ac:dyDescent="0.3">
      <c r="A252" t="s">
        <v>7067</v>
      </c>
      <c r="B252" s="24" t="s">
        <v>11828</v>
      </c>
      <c r="C252" s="23">
        <v>45660</v>
      </c>
      <c r="D252" s="24" t="s">
        <v>11828</v>
      </c>
      <c r="E252" s="24" t="s">
        <v>10195</v>
      </c>
      <c r="F252" t="s">
        <v>11829</v>
      </c>
      <c r="G252" t="s">
        <v>5168</v>
      </c>
      <c r="H252">
        <v>442.84</v>
      </c>
      <c r="I252" t="s">
        <v>1312</v>
      </c>
      <c r="J252" t="s">
        <v>5944</v>
      </c>
      <c r="K252" t="s">
        <v>7031</v>
      </c>
      <c r="L252" t="s">
        <v>7120</v>
      </c>
      <c r="M252" t="s">
        <v>7026</v>
      </c>
      <c r="N252" t="s">
        <v>8003</v>
      </c>
    </row>
    <row r="253" spans="1:14" x14ac:dyDescent="0.3">
      <c r="A253" t="s">
        <v>7067</v>
      </c>
      <c r="B253" s="24" t="s">
        <v>11830</v>
      </c>
      <c r="C253" s="23">
        <v>45660</v>
      </c>
      <c r="D253" s="24" t="s">
        <v>11830</v>
      </c>
      <c r="E253" s="24" t="s">
        <v>10196</v>
      </c>
      <c r="F253" t="s">
        <v>11831</v>
      </c>
      <c r="G253" t="s">
        <v>10198</v>
      </c>
      <c r="H253">
        <v>1303.3900000000001</v>
      </c>
      <c r="I253" t="s">
        <v>1259</v>
      </c>
      <c r="J253" t="s">
        <v>5919</v>
      </c>
      <c r="K253" t="s">
        <v>7031</v>
      </c>
      <c r="L253" t="s">
        <v>7120</v>
      </c>
      <c r="M253" t="s">
        <v>7026</v>
      </c>
      <c r="N253" t="s">
        <v>8002</v>
      </c>
    </row>
    <row r="254" spans="1:14" x14ac:dyDescent="0.3">
      <c r="A254" t="s">
        <v>7067</v>
      </c>
      <c r="B254" s="24" t="s">
        <v>11832</v>
      </c>
      <c r="C254" s="23">
        <v>45660</v>
      </c>
      <c r="D254" s="24" t="s">
        <v>11832</v>
      </c>
      <c r="E254" s="24" t="s">
        <v>10185</v>
      </c>
      <c r="F254" t="s">
        <v>11833</v>
      </c>
      <c r="G254" t="s">
        <v>10187</v>
      </c>
      <c r="H254">
        <v>1783.38</v>
      </c>
      <c r="I254" t="s">
        <v>1289</v>
      </c>
      <c r="J254" t="s">
        <v>5928</v>
      </c>
      <c r="K254" t="s">
        <v>7031</v>
      </c>
      <c r="L254" t="s">
        <v>7209</v>
      </c>
      <c r="M254" t="s">
        <v>7026</v>
      </c>
      <c r="N254" t="s">
        <v>8008</v>
      </c>
    </row>
    <row r="255" spans="1:14" x14ac:dyDescent="0.3">
      <c r="A255" t="s">
        <v>7067</v>
      </c>
      <c r="B255" s="24" t="s">
        <v>11834</v>
      </c>
      <c r="C255" s="23">
        <v>45660</v>
      </c>
      <c r="D255" s="24" t="s">
        <v>11834</v>
      </c>
      <c r="E255" s="24" t="s">
        <v>10188</v>
      </c>
      <c r="F255" t="s">
        <v>11835</v>
      </c>
      <c r="G255" t="s">
        <v>10190</v>
      </c>
      <c r="H255">
        <v>1389.28</v>
      </c>
      <c r="I255" t="s">
        <v>176</v>
      </c>
      <c r="J255" t="s">
        <v>5841</v>
      </c>
      <c r="K255" t="s">
        <v>7031</v>
      </c>
      <c r="L255" t="s">
        <v>7155</v>
      </c>
      <c r="M255" t="s">
        <v>7026</v>
      </c>
      <c r="N255" t="s">
        <v>8006</v>
      </c>
    </row>
    <row r="256" spans="1:14" x14ac:dyDescent="0.3">
      <c r="A256" t="s">
        <v>7067</v>
      </c>
      <c r="B256" s="24" t="s">
        <v>11836</v>
      </c>
      <c r="C256" s="23">
        <v>45660</v>
      </c>
      <c r="D256" s="24" t="s">
        <v>11836</v>
      </c>
      <c r="E256" s="24" t="s">
        <v>10191</v>
      </c>
      <c r="F256" t="s">
        <v>11837</v>
      </c>
      <c r="G256" t="s">
        <v>10193</v>
      </c>
      <c r="H256">
        <v>2291.96</v>
      </c>
      <c r="I256" t="s">
        <v>826</v>
      </c>
      <c r="J256" t="s">
        <v>5861</v>
      </c>
      <c r="K256" t="s">
        <v>7031</v>
      </c>
      <c r="L256" t="s">
        <v>11838</v>
      </c>
      <c r="M256" t="s">
        <v>7026</v>
      </c>
      <c r="N256" t="s">
        <v>8004</v>
      </c>
    </row>
    <row r="257" spans="1:14" x14ac:dyDescent="0.3">
      <c r="A257" t="s">
        <v>7027</v>
      </c>
      <c r="B257" s="24" t="s">
        <v>11839</v>
      </c>
      <c r="C257" s="23">
        <v>45660</v>
      </c>
      <c r="D257" s="24" t="s">
        <v>11839</v>
      </c>
      <c r="E257" s="24" t="s">
        <v>10223</v>
      </c>
      <c r="F257" t="s">
        <v>11840</v>
      </c>
      <c r="G257" t="s">
        <v>10225</v>
      </c>
      <c r="H257">
        <v>1569.36</v>
      </c>
      <c r="I257" t="s">
        <v>1314</v>
      </c>
      <c r="J257" t="s">
        <v>5945</v>
      </c>
      <c r="K257" t="s">
        <v>7024</v>
      </c>
      <c r="L257" t="s">
        <v>7221</v>
      </c>
      <c r="M257" t="s">
        <v>7026</v>
      </c>
      <c r="N257" t="s">
        <v>7989</v>
      </c>
    </row>
    <row r="258" spans="1:14" x14ac:dyDescent="0.3">
      <c r="A258" t="s">
        <v>7027</v>
      </c>
      <c r="B258" s="24" t="s">
        <v>11841</v>
      </c>
      <c r="C258" s="23">
        <v>45660</v>
      </c>
      <c r="D258" s="24" t="s">
        <v>11841</v>
      </c>
      <c r="E258" s="24" t="s">
        <v>10232</v>
      </c>
      <c r="F258" t="s">
        <v>11842</v>
      </c>
      <c r="G258" t="s">
        <v>10234</v>
      </c>
      <c r="H258">
        <v>17.97</v>
      </c>
      <c r="I258" t="s">
        <v>767</v>
      </c>
      <c r="J258" t="s">
        <v>5855</v>
      </c>
      <c r="K258" t="s">
        <v>7024</v>
      </c>
      <c r="L258" t="s">
        <v>11682</v>
      </c>
      <c r="M258" t="s">
        <v>7026</v>
      </c>
      <c r="N258" t="s">
        <v>7985</v>
      </c>
    </row>
    <row r="259" spans="1:14" x14ac:dyDescent="0.3">
      <c r="A259" t="s">
        <v>7067</v>
      </c>
      <c r="B259" s="24" t="s">
        <v>11843</v>
      </c>
      <c r="C259" s="23">
        <v>45660</v>
      </c>
      <c r="D259" s="24" t="s">
        <v>11843</v>
      </c>
      <c r="E259" s="24" t="s">
        <v>11844</v>
      </c>
      <c r="F259" t="s">
        <v>11845</v>
      </c>
      <c r="G259" t="s">
        <v>10220</v>
      </c>
      <c r="H259">
        <v>393.44</v>
      </c>
      <c r="I259" t="s">
        <v>1310</v>
      </c>
      <c r="J259" t="s">
        <v>5943</v>
      </c>
      <c r="K259" t="s">
        <v>7031</v>
      </c>
      <c r="L259" t="s">
        <v>7155</v>
      </c>
      <c r="M259" t="s">
        <v>7026</v>
      </c>
      <c r="N259" t="s">
        <v>7993</v>
      </c>
    </row>
    <row r="260" spans="1:14" x14ac:dyDescent="0.3">
      <c r="A260" t="s">
        <v>7027</v>
      </c>
      <c r="B260" s="24" t="s">
        <v>11846</v>
      </c>
      <c r="C260" s="23">
        <v>45660</v>
      </c>
      <c r="D260" s="24" t="s">
        <v>11846</v>
      </c>
      <c r="E260" s="24" t="s">
        <v>10177</v>
      </c>
      <c r="F260" t="s">
        <v>11847</v>
      </c>
      <c r="G260" t="s">
        <v>10179</v>
      </c>
      <c r="H260">
        <v>5224.2</v>
      </c>
      <c r="I260" t="s">
        <v>1205</v>
      </c>
      <c r="J260" t="s">
        <v>5901</v>
      </c>
      <c r="K260" t="s">
        <v>7024</v>
      </c>
      <c r="L260" t="s">
        <v>6045</v>
      </c>
      <c r="M260" t="s">
        <v>7026</v>
      </c>
      <c r="N260" t="s">
        <v>8017</v>
      </c>
    </row>
    <row r="261" spans="1:14" x14ac:dyDescent="0.3">
      <c r="A261" t="s">
        <v>7027</v>
      </c>
      <c r="B261" s="24" t="s">
        <v>11848</v>
      </c>
      <c r="C261" s="23">
        <v>45660</v>
      </c>
      <c r="D261" s="24" t="s">
        <v>11848</v>
      </c>
      <c r="E261" s="24" t="s">
        <v>10172</v>
      </c>
      <c r="F261" t="s">
        <v>11849</v>
      </c>
      <c r="G261" t="s">
        <v>10174</v>
      </c>
      <c r="H261">
        <v>106.3</v>
      </c>
      <c r="I261" t="s">
        <v>267</v>
      </c>
      <c r="J261" t="s">
        <v>5839</v>
      </c>
      <c r="K261" t="s">
        <v>7031</v>
      </c>
      <c r="L261" t="s">
        <v>11585</v>
      </c>
      <c r="M261" t="s">
        <v>7026</v>
      </c>
      <c r="N261" t="s">
        <v>8019</v>
      </c>
    </row>
    <row r="262" spans="1:14" x14ac:dyDescent="0.3">
      <c r="A262" t="s">
        <v>7027</v>
      </c>
      <c r="B262" s="24" t="s">
        <v>7342</v>
      </c>
      <c r="C262" s="23">
        <v>45666</v>
      </c>
      <c r="D262" s="24" t="s">
        <v>7342</v>
      </c>
      <c r="E262" s="24" t="s">
        <v>7341</v>
      </c>
      <c r="F262" t="s">
        <v>11850</v>
      </c>
      <c r="G262" t="s">
        <v>5292</v>
      </c>
      <c r="H262">
        <v>64.2</v>
      </c>
      <c r="I262" t="s">
        <v>8</v>
      </c>
      <c r="J262" t="s">
        <v>5846</v>
      </c>
      <c r="K262" t="s">
        <v>7031</v>
      </c>
      <c r="L262" t="s">
        <v>7038</v>
      </c>
      <c r="M262" t="s">
        <v>7026</v>
      </c>
      <c r="N262" t="s">
        <v>7340</v>
      </c>
    </row>
    <row r="263" spans="1:14" x14ac:dyDescent="0.3">
      <c r="A263" t="s">
        <v>7027</v>
      </c>
      <c r="B263" s="24" t="s">
        <v>10151</v>
      </c>
      <c r="C263" s="23">
        <v>45666</v>
      </c>
      <c r="D263" s="24" t="s">
        <v>10151</v>
      </c>
      <c r="E263" s="24" t="s">
        <v>10150</v>
      </c>
      <c r="F263" t="s">
        <v>11851</v>
      </c>
      <c r="G263" t="s">
        <v>10153</v>
      </c>
      <c r="H263">
        <v>705.53</v>
      </c>
      <c r="I263" t="s">
        <v>1303</v>
      </c>
      <c r="J263" t="s">
        <v>5936</v>
      </c>
      <c r="K263" t="s">
        <v>7031</v>
      </c>
      <c r="L263" t="s">
        <v>7052</v>
      </c>
      <c r="M263" t="s">
        <v>7026</v>
      </c>
      <c r="N263" t="s">
        <v>8040</v>
      </c>
    </row>
    <row r="264" spans="1:14" x14ac:dyDescent="0.3">
      <c r="A264" t="s">
        <v>7027</v>
      </c>
      <c r="B264" s="24" t="s">
        <v>7345</v>
      </c>
      <c r="C264" s="23">
        <v>45663</v>
      </c>
      <c r="D264" s="24" t="s">
        <v>13</v>
      </c>
      <c r="E264" s="24" t="s">
        <v>7344</v>
      </c>
      <c r="F264" t="s">
        <v>348</v>
      </c>
      <c r="G264" t="s">
        <v>74</v>
      </c>
      <c r="H264">
        <v>434.04</v>
      </c>
      <c r="I264" t="s">
        <v>210</v>
      </c>
      <c r="J264" t="s">
        <v>5837</v>
      </c>
      <c r="K264" t="s">
        <v>7044</v>
      </c>
      <c r="L264" t="s">
        <v>7137</v>
      </c>
      <c r="M264" t="s">
        <v>7026</v>
      </c>
      <c r="N264" t="s">
        <v>7343</v>
      </c>
    </row>
    <row r="265" spans="1:14" x14ac:dyDescent="0.3">
      <c r="A265" t="s">
        <v>7027</v>
      </c>
      <c r="B265" s="24" t="s">
        <v>7305</v>
      </c>
      <c r="C265" s="23">
        <v>45670</v>
      </c>
      <c r="D265" s="24" t="s">
        <v>7305</v>
      </c>
      <c r="E265" s="24" t="s">
        <v>7304</v>
      </c>
      <c r="F265" t="s">
        <v>7131</v>
      </c>
      <c r="G265" t="s">
        <v>5053</v>
      </c>
      <c r="H265">
        <v>393.34</v>
      </c>
      <c r="I265" t="s">
        <v>1118</v>
      </c>
      <c r="J265" t="s">
        <v>5882</v>
      </c>
      <c r="K265" t="s">
        <v>7024</v>
      </c>
      <c r="L265" t="s">
        <v>11852</v>
      </c>
      <c r="M265" t="s">
        <v>7026</v>
      </c>
      <c r="N265" t="s">
        <v>7303</v>
      </c>
    </row>
    <row r="266" spans="1:14" x14ac:dyDescent="0.3">
      <c r="A266" t="s">
        <v>7027</v>
      </c>
      <c r="B266" s="24" t="s">
        <v>7338</v>
      </c>
      <c r="C266" s="23">
        <v>45665</v>
      </c>
      <c r="D266" s="24" t="s">
        <v>7338</v>
      </c>
      <c r="E266" s="24" t="s">
        <v>7337</v>
      </c>
      <c r="F266" t="s">
        <v>11656</v>
      </c>
      <c r="G266" t="s">
        <v>5136</v>
      </c>
      <c r="H266">
        <v>15.28</v>
      </c>
      <c r="I266" t="s">
        <v>1355</v>
      </c>
      <c r="J266" t="s">
        <v>5988</v>
      </c>
      <c r="K266" t="s">
        <v>7024</v>
      </c>
      <c r="L266" t="s">
        <v>7218</v>
      </c>
      <c r="M266" t="s">
        <v>7026</v>
      </c>
      <c r="N266" t="s">
        <v>7336</v>
      </c>
    </row>
    <row r="267" spans="1:14" x14ac:dyDescent="0.3">
      <c r="A267" t="s">
        <v>7027</v>
      </c>
      <c r="B267" s="24" t="s">
        <v>7335</v>
      </c>
      <c r="C267" s="23">
        <v>45666</v>
      </c>
      <c r="D267" s="24" t="s">
        <v>7335</v>
      </c>
      <c r="E267" s="24" t="s">
        <v>7334</v>
      </c>
      <c r="F267" t="s">
        <v>11577</v>
      </c>
      <c r="G267" t="s">
        <v>5146</v>
      </c>
      <c r="H267">
        <v>50.72</v>
      </c>
      <c r="I267" t="s">
        <v>1302</v>
      </c>
      <c r="J267" t="s">
        <v>5935</v>
      </c>
      <c r="K267" t="s">
        <v>7024</v>
      </c>
      <c r="L267" t="s">
        <v>6057</v>
      </c>
      <c r="M267" t="s">
        <v>7026</v>
      </c>
      <c r="N267" t="s">
        <v>7333</v>
      </c>
    </row>
    <row r="268" spans="1:14" x14ac:dyDescent="0.3">
      <c r="A268" t="s">
        <v>7027</v>
      </c>
      <c r="B268" s="24" t="s">
        <v>11853</v>
      </c>
      <c r="C268" s="23">
        <v>45692</v>
      </c>
      <c r="D268" s="24" t="s">
        <v>11853</v>
      </c>
      <c r="E268" s="24" t="s">
        <v>10362</v>
      </c>
      <c r="F268" t="s">
        <v>7023</v>
      </c>
      <c r="G268" t="s">
        <v>5012</v>
      </c>
      <c r="H268">
        <v>420.98</v>
      </c>
      <c r="I268" t="s">
        <v>1194</v>
      </c>
      <c r="J268" t="s">
        <v>5900</v>
      </c>
      <c r="K268" t="s">
        <v>7024</v>
      </c>
      <c r="L268" t="s">
        <v>7028</v>
      </c>
      <c r="M268" t="s">
        <v>7026</v>
      </c>
      <c r="N268" t="s">
        <v>11854</v>
      </c>
    </row>
    <row r="269" spans="1:14" x14ac:dyDescent="0.3">
      <c r="A269" t="s">
        <v>7027</v>
      </c>
      <c r="B269" s="24" t="s">
        <v>7332</v>
      </c>
      <c r="C269" s="23">
        <v>45667</v>
      </c>
      <c r="D269" s="24" t="s">
        <v>7332</v>
      </c>
      <c r="E269" s="24" t="s">
        <v>6036</v>
      </c>
      <c r="F269" t="s">
        <v>7062</v>
      </c>
      <c r="G269" t="s">
        <v>58</v>
      </c>
      <c r="H269">
        <v>62.42</v>
      </c>
      <c r="I269" t="s">
        <v>1118</v>
      </c>
      <c r="J269" t="s">
        <v>5882</v>
      </c>
      <c r="K269" t="s">
        <v>7024</v>
      </c>
      <c r="L269" t="s">
        <v>11694</v>
      </c>
      <c r="M269" t="s">
        <v>7026</v>
      </c>
      <c r="N269" t="s">
        <v>7331</v>
      </c>
    </row>
    <row r="270" spans="1:14" x14ac:dyDescent="0.3">
      <c r="A270" t="s">
        <v>7027</v>
      </c>
      <c r="B270" s="24" t="s">
        <v>10169</v>
      </c>
      <c r="C270" s="23">
        <v>45664</v>
      </c>
      <c r="D270" s="24" t="s">
        <v>10169</v>
      </c>
      <c r="E270" s="24" t="s">
        <v>10168</v>
      </c>
      <c r="F270" t="s">
        <v>7062</v>
      </c>
      <c r="G270" t="s">
        <v>58</v>
      </c>
      <c r="H270">
        <v>36.200000000000003</v>
      </c>
      <c r="I270" t="s">
        <v>1118</v>
      </c>
      <c r="J270" t="s">
        <v>5882</v>
      </c>
      <c r="K270" t="s">
        <v>7024</v>
      </c>
      <c r="L270" t="s">
        <v>7132</v>
      </c>
      <c r="M270" t="s">
        <v>7026</v>
      </c>
      <c r="N270" t="s">
        <v>8026</v>
      </c>
    </row>
    <row r="271" spans="1:14" x14ac:dyDescent="0.3">
      <c r="A271" t="s">
        <v>7027</v>
      </c>
      <c r="B271" s="24" t="s">
        <v>11855</v>
      </c>
      <c r="C271" s="23">
        <v>45664</v>
      </c>
      <c r="D271" s="24" t="s">
        <v>11855</v>
      </c>
      <c r="E271" s="24" t="s">
        <v>10170</v>
      </c>
      <c r="F271" t="s">
        <v>11620</v>
      </c>
      <c r="G271" t="s">
        <v>5164</v>
      </c>
      <c r="H271">
        <v>35314</v>
      </c>
      <c r="I271" t="s">
        <v>8</v>
      </c>
      <c r="J271" t="s">
        <v>5846</v>
      </c>
      <c r="K271" t="s">
        <v>7031</v>
      </c>
      <c r="L271" t="s">
        <v>7032</v>
      </c>
      <c r="M271" t="s">
        <v>7026</v>
      </c>
      <c r="N271" t="s">
        <v>8024</v>
      </c>
    </row>
    <row r="272" spans="1:14" x14ac:dyDescent="0.3">
      <c r="A272" t="s">
        <v>7027</v>
      </c>
      <c r="B272" s="24" t="s">
        <v>11856</v>
      </c>
      <c r="C272" s="23">
        <v>45685</v>
      </c>
      <c r="D272" s="24" t="s">
        <v>11856</v>
      </c>
      <c r="E272" s="24" t="s">
        <v>11857</v>
      </c>
      <c r="F272" t="s">
        <v>11660</v>
      </c>
      <c r="G272" t="s">
        <v>5010</v>
      </c>
      <c r="H272">
        <v>4.7699999999999996</v>
      </c>
      <c r="I272" t="s">
        <v>1194</v>
      </c>
      <c r="J272" t="s">
        <v>5900</v>
      </c>
      <c r="K272" t="s">
        <v>7024</v>
      </c>
      <c r="L272" t="s">
        <v>7028</v>
      </c>
      <c r="M272" t="s">
        <v>7026</v>
      </c>
      <c r="N272" t="s">
        <v>11858</v>
      </c>
    </row>
    <row r="273" spans="1:14" x14ac:dyDescent="0.3">
      <c r="A273" t="s">
        <v>7027</v>
      </c>
      <c r="B273" s="24" t="s">
        <v>7294</v>
      </c>
      <c r="C273" s="23">
        <v>45666</v>
      </c>
      <c r="D273" s="24" t="s">
        <v>13</v>
      </c>
      <c r="E273" s="24" t="s">
        <v>7293</v>
      </c>
      <c r="F273" t="s">
        <v>348</v>
      </c>
      <c r="G273" t="s">
        <v>74</v>
      </c>
      <c r="H273">
        <v>442.44</v>
      </c>
      <c r="I273" t="s">
        <v>210</v>
      </c>
      <c r="J273" t="s">
        <v>5837</v>
      </c>
      <c r="K273" t="s">
        <v>7044</v>
      </c>
      <c r="L273" t="s">
        <v>11579</v>
      </c>
      <c r="M273" t="s">
        <v>7026</v>
      </c>
      <c r="N273" t="s">
        <v>7292</v>
      </c>
    </row>
    <row r="274" spans="1:14" x14ac:dyDescent="0.3">
      <c r="A274" t="s">
        <v>7067</v>
      </c>
      <c r="B274" s="24" t="s">
        <v>11859</v>
      </c>
      <c r="C274" s="23">
        <v>45665</v>
      </c>
      <c r="D274" s="24" t="s">
        <v>11859</v>
      </c>
      <c r="E274" s="24" t="s">
        <v>10158</v>
      </c>
      <c r="F274" t="s">
        <v>7103</v>
      </c>
      <c r="G274" t="s">
        <v>6329</v>
      </c>
      <c r="H274">
        <v>904.68</v>
      </c>
      <c r="I274" t="s">
        <v>1259</v>
      </c>
      <c r="J274" t="s">
        <v>5919</v>
      </c>
      <c r="K274" t="s">
        <v>7031</v>
      </c>
      <c r="L274" t="s">
        <v>7104</v>
      </c>
      <c r="M274" t="s">
        <v>7026</v>
      </c>
      <c r="N274" t="s">
        <v>8031</v>
      </c>
    </row>
    <row r="275" spans="1:14" x14ac:dyDescent="0.3">
      <c r="A275" t="s">
        <v>7067</v>
      </c>
      <c r="B275" s="24" t="s">
        <v>11860</v>
      </c>
      <c r="C275" s="23">
        <v>45665</v>
      </c>
      <c r="D275" s="24" t="s">
        <v>11860</v>
      </c>
      <c r="E275" s="24" t="s">
        <v>10163</v>
      </c>
      <c r="F275" t="s">
        <v>11861</v>
      </c>
      <c r="G275" t="s">
        <v>10165</v>
      </c>
      <c r="H275">
        <v>8866.7000000000007</v>
      </c>
      <c r="I275" t="s">
        <v>1303</v>
      </c>
      <c r="J275" t="s">
        <v>5936</v>
      </c>
      <c r="K275" t="s">
        <v>7031</v>
      </c>
      <c r="L275" t="s">
        <v>11827</v>
      </c>
      <c r="M275" t="s">
        <v>7026</v>
      </c>
      <c r="N275" t="s">
        <v>8027</v>
      </c>
    </row>
    <row r="276" spans="1:14" x14ac:dyDescent="0.3">
      <c r="A276" t="s">
        <v>7067</v>
      </c>
      <c r="B276" s="24" t="s">
        <v>11862</v>
      </c>
      <c r="C276" s="23">
        <v>45665</v>
      </c>
      <c r="D276" s="24" t="s">
        <v>11862</v>
      </c>
      <c r="E276" s="24" t="s">
        <v>10182</v>
      </c>
      <c r="F276" t="s">
        <v>11863</v>
      </c>
      <c r="G276" t="s">
        <v>10184</v>
      </c>
      <c r="H276">
        <v>1093.8800000000001</v>
      </c>
      <c r="I276" t="s">
        <v>768</v>
      </c>
      <c r="J276" t="s">
        <v>5856</v>
      </c>
      <c r="K276" t="s">
        <v>7024</v>
      </c>
      <c r="L276" t="s">
        <v>7069</v>
      </c>
      <c r="M276" t="s">
        <v>7026</v>
      </c>
      <c r="N276" t="s">
        <v>8010</v>
      </c>
    </row>
    <row r="277" spans="1:14" x14ac:dyDescent="0.3">
      <c r="A277" t="s">
        <v>7027</v>
      </c>
      <c r="B277" s="24" t="s">
        <v>11864</v>
      </c>
      <c r="C277" s="23">
        <v>45665</v>
      </c>
      <c r="D277" s="24" t="s">
        <v>11864</v>
      </c>
      <c r="E277" s="24" t="s">
        <v>7347</v>
      </c>
      <c r="F277" t="s">
        <v>11865</v>
      </c>
      <c r="G277" t="s">
        <v>5139</v>
      </c>
      <c r="H277">
        <v>16.8</v>
      </c>
      <c r="I277" t="s">
        <v>767</v>
      </c>
      <c r="J277" t="s">
        <v>5855</v>
      </c>
      <c r="K277" t="s">
        <v>7024</v>
      </c>
      <c r="L277" t="s">
        <v>11682</v>
      </c>
      <c r="M277" t="s">
        <v>7026</v>
      </c>
      <c r="N277" t="s">
        <v>7346</v>
      </c>
    </row>
    <row r="278" spans="1:14" x14ac:dyDescent="0.3">
      <c r="A278" t="s">
        <v>7027</v>
      </c>
      <c r="B278" s="24" t="s">
        <v>11866</v>
      </c>
      <c r="C278" s="23">
        <v>45665</v>
      </c>
      <c r="D278" s="24" t="s">
        <v>11866</v>
      </c>
      <c r="E278" s="24" t="s">
        <v>10154</v>
      </c>
      <c r="F278" t="s">
        <v>11867</v>
      </c>
      <c r="G278" t="s">
        <v>5173</v>
      </c>
      <c r="H278">
        <v>1544.96</v>
      </c>
      <c r="I278" t="s">
        <v>767</v>
      </c>
      <c r="J278" t="s">
        <v>5855</v>
      </c>
      <c r="K278" t="s">
        <v>7024</v>
      </c>
      <c r="L278" t="s">
        <v>7132</v>
      </c>
      <c r="M278" t="s">
        <v>7026</v>
      </c>
      <c r="N278" t="s">
        <v>8039</v>
      </c>
    </row>
    <row r="279" spans="1:14" x14ac:dyDescent="0.3">
      <c r="A279" t="s">
        <v>7027</v>
      </c>
      <c r="B279" s="24" t="s">
        <v>11868</v>
      </c>
      <c r="C279" s="23">
        <v>45665</v>
      </c>
      <c r="D279" s="24" t="s">
        <v>11868</v>
      </c>
      <c r="E279" s="24" t="s">
        <v>9930</v>
      </c>
      <c r="F279" t="s">
        <v>11869</v>
      </c>
      <c r="G279" t="s">
        <v>10139</v>
      </c>
      <c r="H279">
        <v>6646.56</v>
      </c>
      <c r="I279" t="s">
        <v>1205</v>
      </c>
      <c r="J279" t="s">
        <v>5901</v>
      </c>
      <c r="K279" t="s">
        <v>7024</v>
      </c>
      <c r="L279" t="s">
        <v>11870</v>
      </c>
      <c r="M279" t="s">
        <v>7026</v>
      </c>
      <c r="N279" t="s">
        <v>8049</v>
      </c>
    </row>
    <row r="280" spans="1:14" x14ac:dyDescent="0.3">
      <c r="A280" t="s">
        <v>7027</v>
      </c>
      <c r="B280" s="24" t="s">
        <v>10114</v>
      </c>
      <c r="C280" s="23">
        <v>45670</v>
      </c>
      <c r="D280" s="24" t="s">
        <v>10114</v>
      </c>
      <c r="E280" s="24" t="s">
        <v>10113</v>
      </c>
      <c r="F280" t="s">
        <v>11871</v>
      </c>
      <c r="G280" t="s">
        <v>5158</v>
      </c>
      <c r="H280">
        <v>243</v>
      </c>
      <c r="I280" t="s">
        <v>1205</v>
      </c>
      <c r="J280" t="s">
        <v>5901</v>
      </c>
      <c r="K280" t="s">
        <v>7024</v>
      </c>
      <c r="L280" t="s">
        <v>11872</v>
      </c>
      <c r="M280" t="s">
        <v>7026</v>
      </c>
      <c r="N280" t="s">
        <v>8066</v>
      </c>
    </row>
    <row r="281" spans="1:14" x14ac:dyDescent="0.3">
      <c r="A281" t="s">
        <v>7027</v>
      </c>
      <c r="B281" s="24" t="s">
        <v>10117</v>
      </c>
      <c r="C281" s="23">
        <v>45670</v>
      </c>
      <c r="D281" s="24" t="s">
        <v>10117</v>
      </c>
      <c r="E281" s="24" t="s">
        <v>10116</v>
      </c>
      <c r="F281" t="s">
        <v>11873</v>
      </c>
      <c r="G281" t="s">
        <v>5158</v>
      </c>
      <c r="H281">
        <v>243</v>
      </c>
      <c r="I281" t="s">
        <v>1205</v>
      </c>
      <c r="J281" t="s">
        <v>5901</v>
      </c>
      <c r="K281" t="s">
        <v>7024</v>
      </c>
      <c r="L281" t="s">
        <v>11872</v>
      </c>
      <c r="M281" t="s">
        <v>7026</v>
      </c>
      <c r="N281" t="s">
        <v>8065</v>
      </c>
    </row>
    <row r="282" spans="1:14" x14ac:dyDescent="0.3">
      <c r="A282" t="s">
        <v>7067</v>
      </c>
      <c r="B282" s="24" t="s">
        <v>7329</v>
      </c>
      <c r="C282" s="23">
        <v>45666</v>
      </c>
      <c r="D282" s="24" t="s">
        <v>7329</v>
      </c>
      <c r="E282" s="24" t="s">
        <v>7328</v>
      </c>
      <c r="F282" t="s">
        <v>11874</v>
      </c>
      <c r="G282" t="s">
        <v>5208</v>
      </c>
      <c r="H282">
        <v>11.28</v>
      </c>
      <c r="I282" t="s">
        <v>1226</v>
      </c>
      <c r="J282" t="s">
        <v>5908</v>
      </c>
      <c r="K282" t="s">
        <v>7031</v>
      </c>
      <c r="L282" t="s">
        <v>11875</v>
      </c>
      <c r="M282" t="s">
        <v>7026</v>
      </c>
      <c r="N282" t="s">
        <v>7327</v>
      </c>
    </row>
    <row r="283" spans="1:14" x14ac:dyDescent="0.3">
      <c r="A283" t="s">
        <v>7027</v>
      </c>
      <c r="B283" s="24" t="s">
        <v>10127</v>
      </c>
      <c r="C283" s="23">
        <v>45666</v>
      </c>
      <c r="D283" s="24" t="s">
        <v>10127</v>
      </c>
      <c r="E283" s="24" t="s">
        <v>10126</v>
      </c>
      <c r="F283" t="s">
        <v>7066</v>
      </c>
      <c r="G283" t="s">
        <v>6689</v>
      </c>
      <c r="H283">
        <v>153.09</v>
      </c>
      <c r="I283" t="s">
        <v>1359</v>
      </c>
      <c r="J283" t="s">
        <v>5992</v>
      </c>
      <c r="K283" t="s">
        <v>7024</v>
      </c>
      <c r="L283" t="s">
        <v>11872</v>
      </c>
      <c r="M283" t="s">
        <v>7026</v>
      </c>
      <c r="N283" t="s">
        <v>8059</v>
      </c>
    </row>
    <row r="284" spans="1:14" x14ac:dyDescent="0.3">
      <c r="A284" t="s">
        <v>7067</v>
      </c>
      <c r="B284" s="24" t="s">
        <v>10161</v>
      </c>
      <c r="C284" s="23">
        <v>45666</v>
      </c>
      <c r="D284" s="24" t="s">
        <v>10161</v>
      </c>
      <c r="E284" s="24" t="s">
        <v>10160</v>
      </c>
      <c r="F284" t="s">
        <v>11876</v>
      </c>
      <c r="G284" t="s">
        <v>5208</v>
      </c>
      <c r="H284">
        <v>18.79</v>
      </c>
      <c r="I284" t="s">
        <v>1226</v>
      </c>
      <c r="J284" t="s">
        <v>5908</v>
      </c>
      <c r="K284" t="s">
        <v>7031</v>
      </c>
      <c r="L284" t="s">
        <v>11777</v>
      </c>
      <c r="M284" t="s">
        <v>7026</v>
      </c>
      <c r="N284" t="s">
        <v>8029</v>
      </c>
    </row>
    <row r="285" spans="1:14" x14ac:dyDescent="0.3">
      <c r="A285" t="s">
        <v>7067</v>
      </c>
      <c r="B285" s="24" t="s">
        <v>10141</v>
      </c>
      <c r="C285" s="23">
        <v>45666</v>
      </c>
      <c r="D285" s="24" t="s">
        <v>10141</v>
      </c>
      <c r="E285" s="24" t="s">
        <v>10140</v>
      </c>
      <c r="F285" t="s">
        <v>11877</v>
      </c>
      <c r="G285" t="s">
        <v>5823</v>
      </c>
      <c r="H285">
        <v>135.5</v>
      </c>
      <c r="I285" t="s">
        <v>1226</v>
      </c>
      <c r="J285" t="s">
        <v>5908</v>
      </c>
      <c r="K285" t="s">
        <v>7031</v>
      </c>
      <c r="L285" t="s">
        <v>7200</v>
      </c>
      <c r="M285" t="s">
        <v>7026</v>
      </c>
      <c r="N285" t="s">
        <v>8047</v>
      </c>
    </row>
    <row r="286" spans="1:14" x14ac:dyDescent="0.3">
      <c r="A286" t="s">
        <v>7027</v>
      </c>
      <c r="B286" s="24" t="s">
        <v>7274</v>
      </c>
      <c r="C286" s="23">
        <v>45670</v>
      </c>
      <c r="D286" s="24" t="s">
        <v>13</v>
      </c>
      <c r="E286" s="24" t="s">
        <v>11878</v>
      </c>
      <c r="F286" t="s">
        <v>348</v>
      </c>
      <c r="G286" t="s">
        <v>74</v>
      </c>
      <c r="H286">
        <v>446.94</v>
      </c>
      <c r="I286" t="s">
        <v>210</v>
      </c>
      <c r="J286" t="s">
        <v>5837</v>
      </c>
      <c r="K286" t="s">
        <v>7044</v>
      </c>
      <c r="L286" t="s">
        <v>11879</v>
      </c>
      <c r="M286" t="s">
        <v>7026</v>
      </c>
      <c r="N286" t="s">
        <v>7272</v>
      </c>
    </row>
    <row r="287" spans="1:14" x14ac:dyDescent="0.3">
      <c r="A287" t="s">
        <v>7067</v>
      </c>
      <c r="B287" s="24" t="s">
        <v>11880</v>
      </c>
      <c r="C287" s="23">
        <v>45666</v>
      </c>
      <c r="D287" s="24" t="s">
        <v>11880</v>
      </c>
      <c r="E287" s="24" t="s">
        <v>10143</v>
      </c>
      <c r="F287" t="s">
        <v>11881</v>
      </c>
      <c r="G287" t="s">
        <v>10145</v>
      </c>
      <c r="H287">
        <v>2587.1999999999998</v>
      </c>
      <c r="I287" t="s">
        <v>826</v>
      </c>
      <c r="J287" t="s">
        <v>5861</v>
      </c>
      <c r="K287" t="s">
        <v>7031</v>
      </c>
      <c r="L287" t="s">
        <v>11882</v>
      </c>
      <c r="M287" t="s">
        <v>7026</v>
      </c>
      <c r="N287" t="s">
        <v>8045</v>
      </c>
    </row>
    <row r="288" spans="1:14" x14ac:dyDescent="0.3">
      <c r="A288" t="s">
        <v>7067</v>
      </c>
      <c r="B288" s="24" t="s">
        <v>11883</v>
      </c>
      <c r="C288" s="23">
        <v>45666</v>
      </c>
      <c r="D288" s="24" t="s">
        <v>11883</v>
      </c>
      <c r="E288" s="24" t="s">
        <v>10146</v>
      </c>
      <c r="F288" t="s">
        <v>11884</v>
      </c>
      <c r="G288" t="s">
        <v>10148</v>
      </c>
      <c r="H288">
        <v>1720.58</v>
      </c>
      <c r="I288" t="s">
        <v>1289</v>
      </c>
      <c r="J288" t="s">
        <v>5928</v>
      </c>
      <c r="K288" t="s">
        <v>7031</v>
      </c>
      <c r="L288" t="s">
        <v>7076</v>
      </c>
      <c r="M288" t="s">
        <v>7026</v>
      </c>
      <c r="N288" t="s">
        <v>8042</v>
      </c>
    </row>
    <row r="289" spans="1:14" x14ac:dyDescent="0.3">
      <c r="A289" t="s">
        <v>7027</v>
      </c>
      <c r="B289" s="24" t="s">
        <v>11885</v>
      </c>
      <c r="C289" s="23">
        <v>45666</v>
      </c>
      <c r="D289" s="24" t="s">
        <v>11885</v>
      </c>
      <c r="E289" s="24" t="s">
        <v>7347</v>
      </c>
      <c r="F289" t="s">
        <v>11865</v>
      </c>
      <c r="G289" t="s">
        <v>5139</v>
      </c>
      <c r="H289">
        <v>16.8</v>
      </c>
      <c r="I289" t="s">
        <v>767</v>
      </c>
      <c r="J289" t="s">
        <v>5855</v>
      </c>
      <c r="K289" t="s">
        <v>7024</v>
      </c>
      <c r="L289" t="s">
        <v>11682</v>
      </c>
      <c r="M289" t="s">
        <v>7026</v>
      </c>
      <c r="N289" t="s">
        <v>7346</v>
      </c>
    </row>
    <row r="290" spans="1:14" x14ac:dyDescent="0.3">
      <c r="A290" t="s">
        <v>7027</v>
      </c>
      <c r="B290" s="24" t="s">
        <v>11886</v>
      </c>
      <c r="C290" s="23">
        <v>45666</v>
      </c>
      <c r="D290" s="24" t="s">
        <v>11886</v>
      </c>
      <c r="E290" s="24" t="s">
        <v>10155</v>
      </c>
      <c r="F290" t="s">
        <v>11887</v>
      </c>
      <c r="G290" t="s">
        <v>10157</v>
      </c>
      <c r="H290">
        <v>532.85</v>
      </c>
      <c r="I290" t="s">
        <v>1355</v>
      </c>
      <c r="J290" t="s">
        <v>5988</v>
      </c>
      <c r="K290" t="s">
        <v>7024</v>
      </c>
      <c r="L290" t="s">
        <v>11888</v>
      </c>
      <c r="M290" t="s">
        <v>7026</v>
      </c>
      <c r="N290" t="s">
        <v>8035</v>
      </c>
    </row>
    <row r="291" spans="1:14" x14ac:dyDescent="0.3">
      <c r="A291" t="s">
        <v>7027</v>
      </c>
      <c r="B291" s="24" t="s">
        <v>11889</v>
      </c>
      <c r="C291" s="23">
        <v>45666</v>
      </c>
      <c r="D291" s="24" t="s">
        <v>11889</v>
      </c>
      <c r="E291" s="24" t="s">
        <v>7326</v>
      </c>
      <c r="F291" t="s">
        <v>11890</v>
      </c>
      <c r="G291" t="s">
        <v>5127</v>
      </c>
      <c r="H291">
        <v>7.44</v>
      </c>
      <c r="I291" t="s">
        <v>767</v>
      </c>
      <c r="J291" t="s">
        <v>5855</v>
      </c>
      <c r="K291" t="s">
        <v>7024</v>
      </c>
      <c r="L291" t="s">
        <v>11682</v>
      </c>
      <c r="M291" t="s">
        <v>7026</v>
      </c>
      <c r="N291" t="s">
        <v>7325</v>
      </c>
    </row>
    <row r="292" spans="1:14" x14ac:dyDescent="0.3">
      <c r="A292" t="s">
        <v>7027</v>
      </c>
      <c r="B292" s="24" t="s">
        <v>11891</v>
      </c>
      <c r="C292" s="23">
        <v>45666</v>
      </c>
      <c r="D292" s="24" t="s">
        <v>11891</v>
      </c>
      <c r="E292" s="24" t="s">
        <v>7285</v>
      </c>
      <c r="F292" t="s">
        <v>11892</v>
      </c>
      <c r="G292" t="s">
        <v>7287</v>
      </c>
      <c r="H292">
        <v>467.64</v>
      </c>
      <c r="I292" t="s">
        <v>1355</v>
      </c>
      <c r="J292" t="s">
        <v>5988</v>
      </c>
      <c r="K292" t="s">
        <v>7024</v>
      </c>
      <c r="L292" t="s">
        <v>6045</v>
      </c>
      <c r="M292" t="s">
        <v>7026</v>
      </c>
      <c r="N292" t="s">
        <v>7284</v>
      </c>
    </row>
    <row r="293" spans="1:14" x14ac:dyDescent="0.3">
      <c r="A293" t="s">
        <v>7027</v>
      </c>
      <c r="B293" s="24" t="s">
        <v>11893</v>
      </c>
      <c r="C293" s="23">
        <v>45666</v>
      </c>
      <c r="D293" s="24" t="s">
        <v>11893</v>
      </c>
      <c r="E293" s="24" t="s">
        <v>10122</v>
      </c>
      <c r="F293" t="s">
        <v>11894</v>
      </c>
      <c r="G293" t="s">
        <v>5310</v>
      </c>
      <c r="H293">
        <v>1704.84</v>
      </c>
      <c r="I293" t="s">
        <v>1314</v>
      </c>
      <c r="J293" t="s">
        <v>5945</v>
      </c>
      <c r="K293" t="s">
        <v>7024</v>
      </c>
      <c r="L293" t="s">
        <v>7040</v>
      </c>
      <c r="M293" t="s">
        <v>7026</v>
      </c>
      <c r="N293" t="s">
        <v>8062</v>
      </c>
    </row>
    <row r="294" spans="1:14" x14ac:dyDescent="0.3">
      <c r="A294" t="s">
        <v>7027</v>
      </c>
      <c r="B294" s="24" t="s">
        <v>7251</v>
      </c>
      <c r="C294" s="23">
        <v>45672</v>
      </c>
      <c r="D294" s="24" t="s">
        <v>7251</v>
      </c>
      <c r="E294" s="24" t="s">
        <v>7004</v>
      </c>
      <c r="F294" t="s">
        <v>11660</v>
      </c>
      <c r="G294" t="s">
        <v>5010</v>
      </c>
      <c r="H294">
        <v>308.93</v>
      </c>
      <c r="I294" t="s">
        <v>1194</v>
      </c>
      <c r="J294" t="s">
        <v>5900</v>
      </c>
      <c r="K294" t="s">
        <v>7024</v>
      </c>
      <c r="L294" t="s">
        <v>7028</v>
      </c>
      <c r="M294" t="s">
        <v>7026</v>
      </c>
      <c r="N294" t="s">
        <v>7250</v>
      </c>
    </row>
    <row r="295" spans="1:14" x14ac:dyDescent="0.3">
      <c r="A295" t="s">
        <v>7067</v>
      </c>
      <c r="B295" s="24" t="s">
        <v>7282</v>
      </c>
      <c r="C295" s="23">
        <v>45667</v>
      </c>
      <c r="D295" s="24" t="s">
        <v>7282</v>
      </c>
      <c r="E295" s="24" t="s">
        <v>7281</v>
      </c>
      <c r="F295" t="s">
        <v>11895</v>
      </c>
      <c r="G295" t="s">
        <v>5823</v>
      </c>
      <c r="H295">
        <v>18.79</v>
      </c>
      <c r="I295" t="s">
        <v>1226</v>
      </c>
      <c r="J295" t="s">
        <v>5908</v>
      </c>
      <c r="K295" t="s">
        <v>7031</v>
      </c>
      <c r="L295" t="s">
        <v>11647</v>
      </c>
      <c r="M295" t="s">
        <v>7026</v>
      </c>
      <c r="N295" t="s">
        <v>7280</v>
      </c>
    </row>
    <row r="296" spans="1:14" x14ac:dyDescent="0.3">
      <c r="A296" t="s">
        <v>7022</v>
      </c>
      <c r="B296" s="24" t="s">
        <v>10106</v>
      </c>
      <c r="C296" s="23">
        <v>45670</v>
      </c>
      <c r="D296" s="24" t="s">
        <v>10106</v>
      </c>
      <c r="E296" s="24" t="s">
        <v>13</v>
      </c>
      <c r="F296" t="s">
        <v>11896</v>
      </c>
      <c r="G296" t="s">
        <v>10059</v>
      </c>
      <c r="H296">
        <v>392.04</v>
      </c>
      <c r="I296" t="s">
        <v>1355</v>
      </c>
      <c r="J296" t="s">
        <v>5988</v>
      </c>
      <c r="K296" t="s">
        <v>7024</v>
      </c>
      <c r="L296" t="s">
        <v>11872</v>
      </c>
      <c r="M296" t="s">
        <v>7026</v>
      </c>
      <c r="N296" t="s">
        <v>8072</v>
      </c>
    </row>
    <row r="297" spans="1:14" x14ac:dyDescent="0.3">
      <c r="A297" t="s">
        <v>7027</v>
      </c>
      <c r="B297" s="24" t="s">
        <v>7247</v>
      </c>
      <c r="C297" s="23">
        <v>45672</v>
      </c>
      <c r="D297" s="24" t="s">
        <v>7247</v>
      </c>
      <c r="E297" s="24" t="s">
        <v>7246</v>
      </c>
      <c r="F297" t="s">
        <v>11746</v>
      </c>
      <c r="G297" t="s">
        <v>5097</v>
      </c>
      <c r="H297">
        <v>3.03</v>
      </c>
      <c r="I297" t="s">
        <v>1226</v>
      </c>
      <c r="J297" t="s">
        <v>5908</v>
      </c>
      <c r="K297" t="s">
        <v>7031</v>
      </c>
      <c r="L297" t="s">
        <v>6045</v>
      </c>
      <c r="M297" t="s">
        <v>7026</v>
      </c>
      <c r="N297" t="s">
        <v>7245</v>
      </c>
    </row>
    <row r="298" spans="1:14" x14ac:dyDescent="0.3">
      <c r="A298" t="s">
        <v>7067</v>
      </c>
      <c r="B298" s="24" t="s">
        <v>11897</v>
      </c>
      <c r="C298" s="23">
        <v>45667</v>
      </c>
      <c r="D298" s="24" t="s">
        <v>11897</v>
      </c>
      <c r="E298" s="24" t="s">
        <v>10132</v>
      </c>
      <c r="F298" t="s">
        <v>11898</v>
      </c>
      <c r="G298" t="s">
        <v>10134</v>
      </c>
      <c r="H298">
        <v>481.15</v>
      </c>
      <c r="I298" t="s">
        <v>1312</v>
      </c>
      <c r="J298" t="s">
        <v>5944</v>
      </c>
      <c r="K298" t="s">
        <v>7031</v>
      </c>
      <c r="L298" t="s">
        <v>7120</v>
      </c>
      <c r="M298" t="s">
        <v>7026</v>
      </c>
      <c r="N298" t="s">
        <v>8054</v>
      </c>
    </row>
    <row r="299" spans="1:14" x14ac:dyDescent="0.3">
      <c r="A299" t="s">
        <v>7027</v>
      </c>
      <c r="B299" s="24" t="s">
        <v>11899</v>
      </c>
      <c r="C299" s="23">
        <v>45667</v>
      </c>
      <c r="D299" s="24" t="s">
        <v>11899</v>
      </c>
      <c r="E299" s="24" t="s">
        <v>10123</v>
      </c>
      <c r="F299" t="s">
        <v>11900</v>
      </c>
      <c r="G299" t="s">
        <v>10125</v>
      </c>
      <c r="H299">
        <v>2173</v>
      </c>
      <c r="I299" t="s">
        <v>1314</v>
      </c>
      <c r="J299" t="s">
        <v>5945</v>
      </c>
      <c r="K299" t="s">
        <v>7024</v>
      </c>
      <c r="L299" t="s">
        <v>7040</v>
      </c>
      <c r="M299" t="s">
        <v>7026</v>
      </c>
      <c r="N299" t="s">
        <v>8060</v>
      </c>
    </row>
    <row r="300" spans="1:14" x14ac:dyDescent="0.3">
      <c r="A300" t="s">
        <v>7027</v>
      </c>
      <c r="B300" s="24" t="s">
        <v>10097</v>
      </c>
      <c r="C300" s="23">
        <v>45671</v>
      </c>
      <c r="D300" s="24" t="s">
        <v>10097</v>
      </c>
      <c r="E300" s="24" t="s">
        <v>10096</v>
      </c>
      <c r="F300" t="s">
        <v>11901</v>
      </c>
      <c r="G300" t="s">
        <v>5057</v>
      </c>
      <c r="H300">
        <v>17.2</v>
      </c>
      <c r="I300" t="s">
        <v>1118</v>
      </c>
      <c r="J300" t="s">
        <v>5882</v>
      </c>
      <c r="K300" t="s">
        <v>7024</v>
      </c>
      <c r="L300" t="s">
        <v>11872</v>
      </c>
      <c r="M300" t="s">
        <v>7026</v>
      </c>
      <c r="N300" t="s">
        <v>8080</v>
      </c>
    </row>
    <row r="301" spans="1:14" x14ac:dyDescent="0.3">
      <c r="A301" t="s">
        <v>7027</v>
      </c>
      <c r="B301" s="24" t="s">
        <v>11902</v>
      </c>
      <c r="C301" s="23">
        <v>45685</v>
      </c>
      <c r="D301" s="24" t="s">
        <v>11902</v>
      </c>
      <c r="E301" s="24" t="s">
        <v>11903</v>
      </c>
      <c r="F301" t="s">
        <v>7023</v>
      </c>
      <c r="G301" t="s">
        <v>5012</v>
      </c>
      <c r="H301">
        <v>30.69</v>
      </c>
      <c r="I301" t="s">
        <v>1194</v>
      </c>
      <c r="J301" t="s">
        <v>5900</v>
      </c>
      <c r="K301" t="s">
        <v>7024</v>
      </c>
      <c r="L301" t="s">
        <v>7028</v>
      </c>
      <c r="M301" t="s">
        <v>7026</v>
      </c>
      <c r="N301" t="s">
        <v>11904</v>
      </c>
    </row>
    <row r="302" spans="1:14" x14ac:dyDescent="0.3">
      <c r="A302" t="s">
        <v>7027</v>
      </c>
      <c r="B302" s="24" t="s">
        <v>11905</v>
      </c>
      <c r="C302" s="23">
        <v>45670</v>
      </c>
      <c r="D302" s="24" t="s">
        <v>11905</v>
      </c>
      <c r="E302" s="24" t="s">
        <v>10119</v>
      </c>
      <c r="F302" t="s">
        <v>11906</v>
      </c>
      <c r="G302" t="s">
        <v>10121</v>
      </c>
      <c r="H302">
        <v>292.82</v>
      </c>
      <c r="I302" t="s">
        <v>1360</v>
      </c>
      <c r="J302" t="s">
        <v>5993</v>
      </c>
      <c r="K302" t="s">
        <v>7024</v>
      </c>
      <c r="L302" t="s">
        <v>11682</v>
      </c>
      <c r="M302" t="s">
        <v>7026</v>
      </c>
      <c r="N302" t="s">
        <v>8063</v>
      </c>
    </row>
    <row r="303" spans="1:14" x14ac:dyDescent="0.3">
      <c r="A303" t="s">
        <v>7027</v>
      </c>
      <c r="B303" s="24" t="s">
        <v>7258</v>
      </c>
      <c r="C303" s="23">
        <v>45672</v>
      </c>
      <c r="D303" s="24" t="s">
        <v>7258</v>
      </c>
      <c r="E303" s="24" t="s">
        <v>7257</v>
      </c>
      <c r="F303" t="s">
        <v>11907</v>
      </c>
      <c r="G303" t="s">
        <v>5404</v>
      </c>
      <c r="H303">
        <v>18.05</v>
      </c>
      <c r="I303" t="s">
        <v>1361</v>
      </c>
      <c r="J303" t="s">
        <v>5994</v>
      </c>
      <c r="K303" t="s">
        <v>7024</v>
      </c>
      <c r="L303" t="s">
        <v>7221</v>
      </c>
      <c r="M303" t="s">
        <v>7026</v>
      </c>
      <c r="N303" t="s">
        <v>7256</v>
      </c>
    </row>
    <row r="304" spans="1:14" x14ac:dyDescent="0.3">
      <c r="A304" t="s">
        <v>7027</v>
      </c>
      <c r="B304" s="24" t="s">
        <v>7242</v>
      </c>
      <c r="C304" s="23">
        <v>45672</v>
      </c>
      <c r="D304" s="24" t="s">
        <v>13</v>
      </c>
      <c r="E304" s="24" t="s">
        <v>11878</v>
      </c>
      <c r="F304" t="s">
        <v>348</v>
      </c>
      <c r="G304" t="s">
        <v>74</v>
      </c>
      <c r="H304">
        <v>3223.27</v>
      </c>
      <c r="I304" t="s">
        <v>210</v>
      </c>
      <c r="J304" t="s">
        <v>5837</v>
      </c>
      <c r="K304" t="s">
        <v>7044</v>
      </c>
      <c r="L304" t="s">
        <v>7216</v>
      </c>
      <c r="M304" t="s">
        <v>7026</v>
      </c>
      <c r="N304" t="s">
        <v>7240</v>
      </c>
    </row>
    <row r="305" spans="1:14" x14ac:dyDescent="0.3">
      <c r="A305" t="s">
        <v>7067</v>
      </c>
      <c r="B305" s="24" t="s">
        <v>10136</v>
      </c>
      <c r="C305" s="23">
        <v>45671</v>
      </c>
      <c r="D305" s="24" t="s">
        <v>10136</v>
      </c>
      <c r="E305" s="24" t="s">
        <v>10135</v>
      </c>
      <c r="F305" t="s">
        <v>11600</v>
      </c>
      <c r="G305" t="s">
        <v>5001</v>
      </c>
      <c r="H305">
        <v>21.84</v>
      </c>
      <c r="I305" t="s">
        <v>1226</v>
      </c>
      <c r="J305" t="s">
        <v>5908</v>
      </c>
      <c r="K305" t="s">
        <v>7031</v>
      </c>
      <c r="L305" t="s">
        <v>11750</v>
      </c>
      <c r="M305" t="s">
        <v>7026</v>
      </c>
      <c r="N305" t="s">
        <v>7272</v>
      </c>
    </row>
    <row r="306" spans="1:14" x14ac:dyDescent="0.3">
      <c r="A306" t="s">
        <v>7067</v>
      </c>
      <c r="B306" s="24" t="s">
        <v>7267</v>
      </c>
      <c r="C306" s="23">
        <v>45671</v>
      </c>
      <c r="D306" s="24" t="s">
        <v>7267</v>
      </c>
      <c r="E306" s="24" t="s">
        <v>7266</v>
      </c>
      <c r="F306" t="s">
        <v>7163</v>
      </c>
      <c r="G306" t="s">
        <v>6671</v>
      </c>
      <c r="H306">
        <v>3219.93</v>
      </c>
      <c r="I306" t="s">
        <v>1226</v>
      </c>
      <c r="J306" t="s">
        <v>5908</v>
      </c>
      <c r="K306" t="s">
        <v>7031</v>
      </c>
      <c r="L306" t="s">
        <v>11612</v>
      </c>
      <c r="M306" t="s">
        <v>7026</v>
      </c>
      <c r="N306" t="s">
        <v>7265</v>
      </c>
    </row>
    <row r="307" spans="1:14" x14ac:dyDescent="0.3">
      <c r="A307" t="s">
        <v>7027</v>
      </c>
      <c r="B307" s="24" t="s">
        <v>11908</v>
      </c>
      <c r="C307" s="23">
        <v>45671</v>
      </c>
      <c r="D307" s="24" t="s">
        <v>11908</v>
      </c>
      <c r="E307" s="24" t="s">
        <v>10107</v>
      </c>
      <c r="F307" t="s">
        <v>11909</v>
      </c>
      <c r="G307" t="s">
        <v>10109</v>
      </c>
      <c r="H307">
        <v>5569.2</v>
      </c>
      <c r="I307" t="s">
        <v>1299</v>
      </c>
      <c r="J307" t="s">
        <v>5934</v>
      </c>
      <c r="K307" t="s">
        <v>7031</v>
      </c>
      <c r="L307" t="s">
        <v>7059</v>
      </c>
      <c r="M307" t="s">
        <v>7026</v>
      </c>
      <c r="N307" t="s">
        <v>8070</v>
      </c>
    </row>
    <row r="308" spans="1:14" x14ac:dyDescent="0.3">
      <c r="A308" t="s">
        <v>7067</v>
      </c>
      <c r="B308" s="24" t="s">
        <v>11910</v>
      </c>
      <c r="C308" s="23">
        <v>45671</v>
      </c>
      <c r="D308" s="24" t="s">
        <v>11910</v>
      </c>
      <c r="E308" s="24" t="s">
        <v>10110</v>
      </c>
      <c r="F308" t="s">
        <v>11911</v>
      </c>
      <c r="G308" t="s">
        <v>10112</v>
      </c>
      <c r="H308">
        <v>1122.68</v>
      </c>
      <c r="I308" t="s">
        <v>176</v>
      </c>
      <c r="J308" t="s">
        <v>5841</v>
      </c>
      <c r="K308" t="s">
        <v>7031</v>
      </c>
      <c r="L308" t="s">
        <v>7209</v>
      </c>
      <c r="M308" t="s">
        <v>7026</v>
      </c>
      <c r="N308" t="s">
        <v>6865</v>
      </c>
    </row>
    <row r="309" spans="1:14" x14ac:dyDescent="0.3">
      <c r="A309" t="s">
        <v>7067</v>
      </c>
      <c r="B309" s="24" t="s">
        <v>11912</v>
      </c>
      <c r="C309" s="23">
        <v>45671</v>
      </c>
      <c r="D309" s="24" t="s">
        <v>11912</v>
      </c>
      <c r="E309" s="24" t="s">
        <v>10091</v>
      </c>
      <c r="F309" t="s">
        <v>7157</v>
      </c>
      <c r="G309" t="s">
        <v>5122</v>
      </c>
      <c r="H309">
        <v>247.06</v>
      </c>
      <c r="I309" t="s">
        <v>880</v>
      </c>
      <c r="J309" t="s">
        <v>5868</v>
      </c>
      <c r="K309" t="s">
        <v>7031</v>
      </c>
      <c r="L309" t="s">
        <v>7155</v>
      </c>
      <c r="M309" t="s">
        <v>7026</v>
      </c>
      <c r="N309" t="s">
        <v>8084</v>
      </c>
    </row>
    <row r="310" spans="1:14" x14ac:dyDescent="0.3">
      <c r="A310" t="s">
        <v>7067</v>
      </c>
      <c r="B310" s="24" t="s">
        <v>11913</v>
      </c>
      <c r="C310" s="23">
        <v>45671</v>
      </c>
      <c r="D310" s="24" t="s">
        <v>11913</v>
      </c>
      <c r="E310" s="24" t="s">
        <v>10088</v>
      </c>
      <c r="F310" t="s">
        <v>11914</v>
      </c>
      <c r="G310" t="s">
        <v>10090</v>
      </c>
      <c r="H310">
        <v>530.6</v>
      </c>
      <c r="I310" t="s">
        <v>1260</v>
      </c>
      <c r="J310" t="s">
        <v>5920</v>
      </c>
      <c r="K310" t="s">
        <v>7031</v>
      </c>
      <c r="L310" t="s">
        <v>11673</v>
      </c>
      <c r="M310" t="s">
        <v>7026</v>
      </c>
      <c r="N310" t="s">
        <v>8086</v>
      </c>
    </row>
    <row r="311" spans="1:14" x14ac:dyDescent="0.3">
      <c r="A311" t="s">
        <v>7067</v>
      </c>
      <c r="B311" s="24" t="s">
        <v>11915</v>
      </c>
      <c r="C311" s="23">
        <v>45671</v>
      </c>
      <c r="D311" s="24" t="s">
        <v>11915</v>
      </c>
      <c r="E311" s="24" t="s">
        <v>10099</v>
      </c>
      <c r="F311" t="s">
        <v>11916</v>
      </c>
      <c r="G311" t="s">
        <v>10101</v>
      </c>
      <c r="H311">
        <v>370.8</v>
      </c>
      <c r="I311" t="s">
        <v>1312</v>
      </c>
      <c r="J311" t="s">
        <v>5944</v>
      </c>
      <c r="K311" t="s">
        <v>7031</v>
      </c>
      <c r="L311" t="s">
        <v>11748</v>
      </c>
      <c r="M311" t="s">
        <v>7026</v>
      </c>
      <c r="N311" t="s">
        <v>8078</v>
      </c>
    </row>
    <row r="312" spans="1:14" x14ac:dyDescent="0.3">
      <c r="A312" t="s">
        <v>7027</v>
      </c>
      <c r="B312" s="24" t="s">
        <v>11917</v>
      </c>
      <c r="C312" s="23">
        <v>45671</v>
      </c>
      <c r="D312" s="24" t="s">
        <v>11917</v>
      </c>
      <c r="E312" s="24" t="s">
        <v>10081</v>
      </c>
      <c r="F312" t="s">
        <v>11771</v>
      </c>
      <c r="G312" t="s">
        <v>7291</v>
      </c>
      <c r="H312">
        <v>1701.6</v>
      </c>
      <c r="I312" t="s">
        <v>1314</v>
      </c>
      <c r="J312" t="s">
        <v>5945</v>
      </c>
      <c r="K312" t="s">
        <v>7024</v>
      </c>
      <c r="L312" t="s">
        <v>11888</v>
      </c>
      <c r="M312" t="s">
        <v>7026</v>
      </c>
      <c r="N312" t="s">
        <v>8089</v>
      </c>
    </row>
    <row r="313" spans="1:14" x14ac:dyDescent="0.3">
      <c r="A313" t="s">
        <v>7027</v>
      </c>
      <c r="B313" s="24" t="s">
        <v>11918</v>
      </c>
      <c r="C313" s="23">
        <v>45671</v>
      </c>
      <c r="D313" s="24" t="s">
        <v>11918</v>
      </c>
      <c r="E313" s="24" t="s">
        <v>10079</v>
      </c>
      <c r="F313" t="s">
        <v>11792</v>
      </c>
      <c r="G313" t="s">
        <v>7291</v>
      </c>
      <c r="H313">
        <v>1726.2</v>
      </c>
      <c r="I313" t="s">
        <v>1314</v>
      </c>
      <c r="J313" t="s">
        <v>5945</v>
      </c>
      <c r="K313" t="s">
        <v>7024</v>
      </c>
      <c r="L313" t="s">
        <v>11888</v>
      </c>
      <c r="M313" t="s">
        <v>7026</v>
      </c>
      <c r="N313" t="s">
        <v>8090</v>
      </c>
    </row>
    <row r="314" spans="1:14" x14ac:dyDescent="0.3">
      <c r="A314" t="s">
        <v>7027</v>
      </c>
      <c r="B314" s="24" t="s">
        <v>11919</v>
      </c>
      <c r="C314" s="23">
        <v>45671</v>
      </c>
      <c r="D314" s="24" t="s">
        <v>11919</v>
      </c>
      <c r="E314" s="24" t="s">
        <v>6961</v>
      </c>
      <c r="F314" t="s">
        <v>11920</v>
      </c>
      <c r="G314" t="s">
        <v>5210</v>
      </c>
      <c r="H314">
        <v>239.58</v>
      </c>
      <c r="I314" t="s">
        <v>1329</v>
      </c>
      <c r="J314" t="s">
        <v>5960</v>
      </c>
      <c r="K314" t="s">
        <v>7031</v>
      </c>
      <c r="L314" t="s">
        <v>7218</v>
      </c>
      <c r="M314" t="s">
        <v>7026</v>
      </c>
      <c r="N314" t="s">
        <v>6959</v>
      </c>
    </row>
    <row r="315" spans="1:14" x14ac:dyDescent="0.3">
      <c r="A315" t="s">
        <v>7027</v>
      </c>
      <c r="B315" s="24" t="s">
        <v>11921</v>
      </c>
      <c r="C315" s="23">
        <v>45671</v>
      </c>
      <c r="D315" s="24" t="s">
        <v>11921</v>
      </c>
      <c r="E315" s="24" t="s">
        <v>10075</v>
      </c>
      <c r="F315" t="s">
        <v>11922</v>
      </c>
      <c r="G315" t="s">
        <v>5082</v>
      </c>
      <c r="H315">
        <v>3191.77</v>
      </c>
      <c r="I315" t="s">
        <v>1360</v>
      </c>
      <c r="J315" t="s">
        <v>5993</v>
      </c>
      <c r="K315" t="s">
        <v>7024</v>
      </c>
      <c r="L315" t="s">
        <v>7036</v>
      </c>
      <c r="M315" t="s">
        <v>7026</v>
      </c>
      <c r="N315" t="s">
        <v>8093</v>
      </c>
    </row>
    <row r="316" spans="1:14" x14ac:dyDescent="0.3">
      <c r="A316" t="s">
        <v>7027</v>
      </c>
      <c r="B316" s="24" t="s">
        <v>11923</v>
      </c>
      <c r="C316" s="23">
        <v>45694</v>
      </c>
      <c r="D316" s="24" t="s">
        <v>11923</v>
      </c>
      <c r="E316" s="24" t="s">
        <v>11924</v>
      </c>
      <c r="F316" t="s">
        <v>7029</v>
      </c>
      <c r="G316" t="s">
        <v>5014</v>
      </c>
      <c r="H316">
        <v>2438.35</v>
      </c>
      <c r="I316" t="s">
        <v>1194</v>
      </c>
      <c r="J316" t="s">
        <v>5900</v>
      </c>
      <c r="K316" t="s">
        <v>7024</v>
      </c>
      <c r="L316" t="s">
        <v>7028</v>
      </c>
      <c r="M316" t="s">
        <v>7026</v>
      </c>
      <c r="N316" t="s">
        <v>11925</v>
      </c>
    </row>
    <row r="317" spans="1:14" x14ac:dyDescent="0.3">
      <c r="A317" t="s">
        <v>7027</v>
      </c>
      <c r="B317" s="24" t="s">
        <v>11926</v>
      </c>
      <c r="C317" s="23">
        <v>45680</v>
      </c>
      <c r="D317" s="24" t="s">
        <v>11926</v>
      </c>
      <c r="E317" s="24" t="s">
        <v>11927</v>
      </c>
      <c r="F317" t="s">
        <v>11928</v>
      </c>
      <c r="G317" t="s">
        <v>10213</v>
      </c>
      <c r="H317">
        <v>72.95</v>
      </c>
      <c r="I317" t="s">
        <v>767</v>
      </c>
      <c r="J317" t="s">
        <v>5855</v>
      </c>
      <c r="K317" t="s">
        <v>7024</v>
      </c>
      <c r="L317" t="s">
        <v>11682</v>
      </c>
      <c r="M317" t="s">
        <v>7026</v>
      </c>
      <c r="N317" t="s">
        <v>11929</v>
      </c>
    </row>
    <row r="318" spans="1:14" x14ac:dyDescent="0.3">
      <c r="A318" t="s">
        <v>7067</v>
      </c>
      <c r="B318" s="24" t="s">
        <v>7254</v>
      </c>
      <c r="C318" s="23">
        <v>45672</v>
      </c>
      <c r="D318" s="24" t="s">
        <v>7254</v>
      </c>
      <c r="E318" s="24" t="s">
        <v>7253</v>
      </c>
      <c r="F318" t="s">
        <v>11930</v>
      </c>
      <c r="G318" t="s">
        <v>5194</v>
      </c>
      <c r="H318">
        <v>10.7</v>
      </c>
      <c r="I318" t="s">
        <v>1226</v>
      </c>
      <c r="J318" t="s">
        <v>5908</v>
      </c>
      <c r="K318" t="s">
        <v>7031</v>
      </c>
      <c r="L318" t="s">
        <v>11750</v>
      </c>
      <c r="M318" t="s">
        <v>7026</v>
      </c>
      <c r="N318" t="s">
        <v>7252</v>
      </c>
    </row>
    <row r="319" spans="1:14" x14ac:dyDescent="0.3">
      <c r="A319" t="s">
        <v>7067</v>
      </c>
      <c r="B319" s="24" t="s">
        <v>7249</v>
      </c>
      <c r="C319" s="23">
        <v>45672</v>
      </c>
      <c r="D319" s="24" t="s">
        <v>7249</v>
      </c>
      <c r="E319" s="24" t="s">
        <v>11931</v>
      </c>
      <c r="F319" t="s">
        <v>7202</v>
      </c>
      <c r="G319" t="s">
        <v>5133</v>
      </c>
      <c r="H319">
        <v>107.04</v>
      </c>
      <c r="I319" t="s">
        <v>8</v>
      </c>
      <c r="J319" t="s">
        <v>5846</v>
      </c>
      <c r="K319" t="s">
        <v>7031</v>
      </c>
      <c r="L319" t="s">
        <v>11673</v>
      </c>
      <c r="M319" t="s">
        <v>7026</v>
      </c>
      <c r="N319" t="s">
        <v>7248</v>
      </c>
    </row>
    <row r="320" spans="1:14" x14ac:dyDescent="0.3">
      <c r="A320" t="s">
        <v>7027</v>
      </c>
      <c r="B320" s="24" t="s">
        <v>11932</v>
      </c>
      <c r="C320" s="23">
        <v>45672</v>
      </c>
      <c r="D320" s="24" t="s">
        <v>11932</v>
      </c>
      <c r="E320" s="24" t="s">
        <v>10067</v>
      </c>
      <c r="F320" t="s">
        <v>11933</v>
      </c>
      <c r="G320" t="s">
        <v>5082</v>
      </c>
      <c r="H320">
        <v>10894.02</v>
      </c>
      <c r="I320" t="s">
        <v>1360</v>
      </c>
      <c r="J320" t="s">
        <v>5993</v>
      </c>
      <c r="K320" t="s">
        <v>7024</v>
      </c>
      <c r="L320" t="s">
        <v>7112</v>
      </c>
      <c r="M320" t="s">
        <v>7026</v>
      </c>
      <c r="N320" t="s">
        <v>8103</v>
      </c>
    </row>
    <row r="321" spans="1:14" x14ac:dyDescent="0.3">
      <c r="A321" t="s">
        <v>7067</v>
      </c>
      <c r="B321" s="24" t="s">
        <v>11934</v>
      </c>
      <c r="C321" s="23">
        <v>45672</v>
      </c>
      <c r="D321" s="24" t="s">
        <v>11934</v>
      </c>
      <c r="E321" s="24" t="s">
        <v>10083</v>
      </c>
      <c r="F321" t="s">
        <v>11935</v>
      </c>
      <c r="G321" t="s">
        <v>10085</v>
      </c>
      <c r="H321">
        <v>3128.61</v>
      </c>
      <c r="I321" t="s">
        <v>1084</v>
      </c>
      <c r="J321" t="s">
        <v>5880</v>
      </c>
      <c r="K321" t="s">
        <v>7031</v>
      </c>
      <c r="L321" t="s">
        <v>7082</v>
      </c>
      <c r="M321" t="s">
        <v>7026</v>
      </c>
      <c r="N321" t="s">
        <v>8087</v>
      </c>
    </row>
    <row r="322" spans="1:14" x14ac:dyDescent="0.3">
      <c r="A322" t="s">
        <v>7067</v>
      </c>
      <c r="B322" s="24" t="s">
        <v>11936</v>
      </c>
      <c r="C322" s="23">
        <v>45672</v>
      </c>
      <c r="D322" s="24" t="s">
        <v>11936</v>
      </c>
      <c r="E322" s="24" t="s">
        <v>10076</v>
      </c>
      <c r="F322" t="s">
        <v>11937</v>
      </c>
      <c r="G322" t="s">
        <v>10078</v>
      </c>
      <c r="H322">
        <v>1291</v>
      </c>
      <c r="I322" t="s">
        <v>1287</v>
      </c>
      <c r="J322" t="s">
        <v>5927</v>
      </c>
      <c r="K322" t="s">
        <v>7031</v>
      </c>
      <c r="L322" t="s">
        <v>7109</v>
      </c>
      <c r="M322" t="s">
        <v>7026</v>
      </c>
      <c r="N322" t="s">
        <v>8091</v>
      </c>
    </row>
    <row r="323" spans="1:14" x14ac:dyDescent="0.3">
      <c r="A323" t="s">
        <v>7027</v>
      </c>
      <c r="B323" s="24" t="s">
        <v>11938</v>
      </c>
      <c r="C323" s="23">
        <v>45672</v>
      </c>
      <c r="D323" s="24" t="s">
        <v>11938</v>
      </c>
      <c r="E323" s="24" t="s">
        <v>10069</v>
      </c>
      <c r="F323" t="s">
        <v>11939</v>
      </c>
      <c r="G323" t="s">
        <v>5057</v>
      </c>
      <c r="H323">
        <v>1159.8399999999999</v>
      </c>
      <c r="I323" t="s">
        <v>1360</v>
      </c>
      <c r="J323" t="s">
        <v>5993</v>
      </c>
      <c r="K323" t="s">
        <v>7024</v>
      </c>
      <c r="L323" t="s">
        <v>11654</v>
      </c>
      <c r="M323" t="s">
        <v>7026</v>
      </c>
      <c r="N323" t="s">
        <v>8099</v>
      </c>
    </row>
    <row r="324" spans="1:14" x14ac:dyDescent="0.3">
      <c r="A324" t="s">
        <v>7027</v>
      </c>
      <c r="B324" s="24" t="s">
        <v>11940</v>
      </c>
      <c r="C324" s="23">
        <v>45672</v>
      </c>
      <c r="D324" s="24" t="s">
        <v>11940</v>
      </c>
      <c r="E324" s="24" t="s">
        <v>10073</v>
      </c>
      <c r="F324" t="s">
        <v>11941</v>
      </c>
      <c r="G324" t="s">
        <v>5082</v>
      </c>
      <c r="H324">
        <v>1785.42</v>
      </c>
      <c r="I324" t="s">
        <v>1360</v>
      </c>
      <c r="J324" t="s">
        <v>5993</v>
      </c>
      <c r="K324" t="s">
        <v>7024</v>
      </c>
      <c r="L324" t="s">
        <v>7040</v>
      </c>
      <c r="M324" t="s">
        <v>7026</v>
      </c>
      <c r="N324" t="s">
        <v>8095</v>
      </c>
    </row>
    <row r="325" spans="1:14" x14ac:dyDescent="0.3">
      <c r="A325" t="s">
        <v>7027</v>
      </c>
      <c r="B325" s="24" t="s">
        <v>10062</v>
      </c>
      <c r="C325" s="23">
        <v>45674</v>
      </c>
      <c r="D325" s="24" t="s">
        <v>10062</v>
      </c>
      <c r="E325" s="24" t="s">
        <v>10061</v>
      </c>
      <c r="F325" t="s">
        <v>11942</v>
      </c>
      <c r="G325" t="s">
        <v>5082</v>
      </c>
      <c r="H325">
        <v>98.6</v>
      </c>
      <c r="I325" t="s">
        <v>1360</v>
      </c>
      <c r="J325" t="s">
        <v>5993</v>
      </c>
      <c r="K325" t="s">
        <v>7024</v>
      </c>
      <c r="L325" t="s">
        <v>11943</v>
      </c>
      <c r="M325" t="s">
        <v>7026</v>
      </c>
      <c r="N325" t="s">
        <v>8113</v>
      </c>
    </row>
    <row r="326" spans="1:14" x14ac:dyDescent="0.3">
      <c r="A326" t="s">
        <v>7027</v>
      </c>
      <c r="B326" s="24" t="s">
        <v>10054</v>
      </c>
      <c r="C326" s="23">
        <v>45691</v>
      </c>
      <c r="D326" s="24" t="s">
        <v>10054</v>
      </c>
      <c r="E326" s="24" t="s">
        <v>10053</v>
      </c>
      <c r="F326" t="s">
        <v>7030</v>
      </c>
      <c r="G326" t="s">
        <v>5170</v>
      </c>
      <c r="H326">
        <v>24.51</v>
      </c>
      <c r="I326" t="s">
        <v>1308</v>
      </c>
      <c r="J326" t="s">
        <v>5941</v>
      </c>
      <c r="K326" t="s">
        <v>7024</v>
      </c>
      <c r="L326" t="s">
        <v>7052</v>
      </c>
      <c r="M326" t="s">
        <v>7026</v>
      </c>
      <c r="N326" t="s">
        <v>8119</v>
      </c>
    </row>
    <row r="327" spans="1:14" x14ac:dyDescent="0.3">
      <c r="A327" t="s">
        <v>7022</v>
      </c>
      <c r="B327" s="24" t="s">
        <v>11565</v>
      </c>
      <c r="C327" s="23">
        <v>45674</v>
      </c>
      <c r="D327" s="24" t="s">
        <v>11565</v>
      </c>
      <c r="E327" s="24" t="s">
        <v>13</v>
      </c>
      <c r="F327" t="s">
        <v>11944</v>
      </c>
      <c r="G327" t="s">
        <v>11567</v>
      </c>
      <c r="H327">
        <v>57.37</v>
      </c>
      <c r="I327" t="s">
        <v>1328</v>
      </c>
      <c r="J327" t="s">
        <v>5959</v>
      </c>
      <c r="K327" t="s">
        <v>7031</v>
      </c>
      <c r="L327" t="s">
        <v>7129</v>
      </c>
      <c r="M327" t="s">
        <v>7026</v>
      </c>
      <c r="N327" t="s">
        <v>11562</v>
      </c>
    </row>
    <row r="328" spans="1:14" x14ac:dyDescent="0.3">
      <c r="A328" t="s">
        <v>7027</v>
      </c>
      <c r="B328" s="24" t="s">
        <v>10049</v>
      </c>
      <c r="C328" s="23">
        <v>45674</v>
      </c>
      <c r="D328" s="24" t="s">
        <v>10049</v>
      </c>
      <c r="E328" s="24" t="s">
        <v>10048</v>
      </c>
      <c r="F328" t="s">
        <v>11772</v>
      </c>
      <c r="G328" t="s">
        <v>10051</v>
      </c>
      <c r="H328">
        <v>501.3</v>
      </c>
      <c r="I328" t="s">
        <v>1205</v>
      </c>
      <c r="J328" t="s">
        <v>5901</v>
      </c>
      <c r="K328" t="s">
        <v>7024</v>
      </c>
      <c r="L328" t="s">
        <v>11872</v>
      </c>
      <c r="M328" t="s">
        <v>7026</v>
      </c>
      <c r="N328" t="s">
        <v>8120</v>
      </c>
    </row>
    <row r="329" spans="1:14" x14ac:dyDescent="0.3">
      <c r="A329" t="s">
        <v>7027</v>
      </c>
      <c r="B329" s="24" t="s">
        <v>10057</v>
      </c>
      <c r="C329" s="23">
        <v>45677</v>
      </c>
      <c r="D329" s="24" t="s">
        <v>10057</v>
      </c>
      <c r="E329" s="24" t="s">
        <v>10056</v>
      </c>
      <c r="F329" t="s">
        <v>11896</v>
      </c>
      <c r="G329" t="s">
        <v>10059</v>
      </c>
      <c r="H329">
        <v>85.62</v>
      </c>
      <c r="I329" t="s">
        <v>1355</v>
      </c>
      <c r="J329" t="s">
        <v>5988</v>
      </c>
      <c r="K329" t="s">
        <v>7024</v>
      </c>
      <c r="L329" t="s">
        <v>7040</v>
      </c>
      <c r="M329" t="s">
        <v>7026</v>
      </c>
      <c r="N329" t="s">
        <v>8116</v>
      </c>
    </row>
    <row r="330" spans="1:14" x14ac:dyDescent="0.3">
      <c r="A330" t="s">
        <v>7027</v>
      </c>
      <c r="B330" s="24" t="s">
        <v>11945</v>
      </c>
      <c r="C330" s="23">
        <v>45685</v>
      </c>
      <c r="D330" s="24" t="s">
        <v>11945</v>
      </c>
      <c r="E330" s="24" t="s">
        <v>11946</v>
      </c>
      <c r="F330" t="s">
        <v>11933</v>
      </c>
      <c r="G330" t="s">
        <v>5082</v>
      </c>
      <c r="H330">
        <v>326.60000000000002</v>
      </c>
      <c r="I330" t="s">
        <v>1360</v>
      </c>
      <c r="J330" t="s">
        <v>5993</v>
      </c>
      <c r="K330" t="s">
        <v>7024</v>
      </c>
      <c r="L330" t="s">
        <v>6045</v>
      </c>
      <c r="M330" t="s">
        <v>7026</v>
      </c>
      <c r="N330" t="s">
        <v>11947</v>
      </c>
    </row>
    <row r="331" spans="1:14" x14ac:dyDescent="0.3">
      <c r="A331" t="s">
        <v>7027</v>
      </c>
      <c r="B331" s="24" t="s">
        <v>11948</v>
      </c>
      <c r="C331" s="23">
        <v>45674</v>
      </c>
      <c r="D331" s="24" t="s">
        <v>11948</v>
      </c>
      <c r="E331" s="24" t="s">
        <v>10063</v>
      </c>
      <c r="F331" t="s">
        <v>11949</v>
      </c>
      <c r="G331" t="s">
        <v>5404</v>
      </c>
      <c r="H331">
        <v>4361.95</v>
      </c>
      <c r="I331" t="s">
        <v>1361</v>
      </c>
      <c r="J331" t="s">
        <v>5994</v>
      </c>
      <c r="K331" t="s">
        <v>7024</v>
      </c>
      <c r="L331" t="s">
        <v>7306</v>
      </c>
      <c r="M331" t="s">
        <v>7026</v>
      </c>
      <c r="N331" t="s">
        <v>8110</v>
      </c>
    </row>
    <row r="332" spans="1:14" x14ac:dyDescent="0.3">
      <c r="A332" t="s">
        <v>7027</v>
      </c>
      <c r="B332" s="24" t="s">
        <v>11950</v>
      </c>
      <c r="C332" s="23">
        <v>45674</v>
      </c>
      <c r="D332" s="24" t="s">
        <v>11950</v>
      </c>
      <c r="E332" s="24" t="s">
        <v>10042</v>
      </c>
      <c r="F332" t="s">
        <v>11951</v>
      </c>
      <c r="G332" t="s">
        <v>10044</v>
      </c>
      <c r="H332">
        <v>189.72</v>
      </c>
      <c r="I332" t="s">
        <v>1314</v>
      </c>
      <c r="J332" t="s">
        <v>5945</v>
      </c>
      <c r="K332" t="s">
        <v>7024</v>
      </c>
      <c r="L332" t="s">
        <v>7137</v>
      </c>
      <c r="M332" t="s">
        <v>7026</v>
      </c>
      <c r="N332" t="s">
        <v>8123</v>
      </c>
    </row>
    <row r="333" spans="1:14" x14ac:dyDescent="0.3">
      <c r="A333" t="s">
        <v>7027</v>
      </c>
      <c r="B333" s="24" t="s">
        <v>11952</v>
      </c>
      <c r="C333" s="23">
        <v>45681</v>
      </c>
      <c r="D333" s="24" t="s">
        <v>11952</v>
      </c>
      <c r="E333" s="24" t="s">
        <v>11953</v>
      </c>
      <c r="F333" t="s">
        <v>11954</v>
      </c>
      <c r="G333" t="s">
        <v>11955</v>
      </c>
      <c r="H333">
        <v>24.15</v>
      </c>
      <c r="I333" t="s">
        <v>1194</v>
      </c>
      <c r="J333" t="s">
        <v>5900</v>
      </c>
      <c r="K333" t="s">
        <v>7024</v>
      </c>
      <c r="L333" t="s">
        <v>11956</v>
      </c>
      <c r="M333" t="s">
        <v>7026</v>
      </c>
      <c r="N333" t="s">
        <v>11957</v>
      </c>
    </row>
    <row r="334" spans="1:14" x14ac:dyDescent="0.3">
      <c r="A334" t="s">
        <v>7027</v>
      </c>
      <c r="B334" s="24" t="s">
        <v>11958</v>
      </c>
      <c r="C334" s="23">
        <v>45677</v>
      </c>
      <c r="D334" s="24" t="s">
        <v>11958</v>
      </c>
      <c r="E334" s="24" t="s">
        <v>11575</v>
      </c>
      <c r="F334" t="s">
        <v>11959</v>
      </c>
      <c r="G334" t="s">
        <v>10626</v>
      </c>
      <c r="H334">
        <v>3456.96</v>
      </c>
      <c r="I334" t="s">
        <v>1205</v>
      </c>
      <c r="J334" t="s">
        <v>5901</v>
      </c>
      <c r="K334" t="s">
        <v>7024</v>
      </c>
      <c r="L334" t="s">
        <v>7306</v>
      </c>
      <c r="M334" t="s">
        <v>7026</v>
      </c>
      <c r="N334" t="s">
        <v>11570</v>
      </c>
    </row>
    <row r="335" spans="1:14" x14ac:dyDescent="0.3">
      <c r="A335" t="s">
        <v>7027</v>
      </c>
      <c r="B335" s="24" t="s">
        <v>11960</v>
      </c>
      <c r="C335" s="23">
        <v>45677</v>
      </c>
      <c r="D335" s="24" t="s">
        <v>11960</v>
      </c>
      <c r="E335" s="24" t="s">
        <v>11573</v>
      </c>
      <c r="F335" t="s">
        <v>11961</v>
      </c>
      <c r="G335" t="s">
        <v>10225</v>
      </c>
      <c r="H335">
        <v>2078.33</v>
      </c>
      <c r="I335" t="s">
        <v>1314</v>
      </c>
      <c r="J335" t="s">
        <v>5945</v>
      </c>
      <c r="K335" t="s">
        <v>7024</v>
      </c>
      <c r="L335" t="s">
        <v>11888</v>
      </c>
      <c r="M335" t="s">
        <v>7026</v>
      </c>
      <c r="N335" t="s">
        <v>11571</v>
      </c>
    </row>
    <row r="336" spans="1:14" x14ac:dyDescent="0.3">
      <c r="A336" t="s">
        <v>7027</v>
      </c>
      <c r="B336" s="24" t="s">
        <v>11962</v>
      </c>
      <c r="C336" s="23">
        <v>45678</v>
      </c>
      <c r="D336" s="24" t="s">
        <v>11962</v>
      </c>
      <c r="E336" s="24" t="s">
        <v>11963</v>
      </c>
      <c r="F336" t="s">
        <v>11964</v>
      </c>
      <c r="G336" t="s">
        <v>11387</v>
      </c>
      <c r="H336">
        <v>403.52</v>
      </c>
      <c r="I336" t="s">
        <v>1360</v>
      </c>
      <c r="J336" t="s">
        <v>5993</v>
      </c>
      <c r="K336" t="s">
        <v>7024</v>
      </c>
      <c r="L336" t="s">
        <v>11682</v>
      </c>
      <c r="M336" t="s">
        <v>7026</v>
      </c>
      <c r="N336" t="s">
        <v>11965</v>
      </c>
    </row>
    <row r="337" spans="1:14" x14ac:dyDescent="0.3">
      <c r="A337" t="s">
        <v>7027</v>
      </c>
      <c r="B337" s="24" t="s">
        <v>11966</v>
      </c>
      <c r="C337" s="23">
        <v>45678</v>
      </c>
      <c r="D337" s="24" t="s">
        <v>11966</v>
      </c>
      <c r="E337" s="24" t="s">
        <v>11967</v>
      </c>
      <c r="F337" t="s">
        <v>11939</v>
      </c>
      <c r="G337" t="s">
        <v>5057</v>
      </c>
      <c r="H337">
        <v>1159.8399999999999</v>
      </c>
      <c r="I337" t="s">
        <v>1360</v>
      </c>
      <c r="J337" t="s">
        <v>5993</v>
      </c>
      <c r="K337" t="s">
        <v>7024</v>
      </c>
      <c r="L337" t="s">
        <v>11682</v>
      </c>
      <c r="M337" t="s">
        <v>7026</v>
      </c>
      <c r="N337" t="s">
        <v>11968</v>
      </c>
    </row>
    <row r="338" spans="1:14" x14ac:dyDescent="0.3">
      <c r="A338" t="s">
        <v>7027</v>
      </c>
      <c r="B338" s="24" t="s">
        <v>11969</v>
      </c>
      <c r="C338" s="23">
        <v>45678</v>
      </c>
      <c r="D338" s="24" t="s">
        <v>11969</v>
      </c>
      <c r="E338" s="24" t="s">
        <v>11970</v>
      </c>
      <c r="F338" t="s">
        <v>11971</v>
      </c>
      <c r="G338" t="s">
        <v>5180</v>
      </c>
      <c r="H338">
        <v>27809.279999999999</v>
      </c>
      <c r="I338" t="s">
        <v>1150</v>
      </c>
      <c r="J338" t="s">
        <v>5893</v>
      </c>
      <c r="K338" t="s">
        <v>7024</v>
      </c>
      <c r="L338" t="s">
        <v>7052</v>
      </c>
      <c r="M338" t="s">
        <v>7026</v>
      </c>
      <c r="N338" t="s">
        <v>11972</v>
      </c>
    </row>
    <row r="339" spans="1:14" x14ac:dyDescent="0.3">
      <c r="A339" t="s">
        <v>7027</v>
      </c>
      <c r="B339" s="24" t="s">
        <v>11973</v>
      </c>
      <c r="C339" s="23">
        <v>45686</v>
      </c>
      <c r="D339" s="24" t="s">
        <v>11973</v>
      </c>
      <c r="E339" s="24" t="s">
        <v>11974</v>
      </c>
      <c r="F339" t="s">
        <v>11975</v>
      </c>
      <c r="G339" t="s">
        <v>11976</v>
      </c>
      <c r="H339">
        <v>125.52</v>
      </c>
      <c r="I339" t="s">
        <v>502</v>
      </c>
      <c r="J339" t="s">
        <v>5845</v>
      </c>
      <c r="K339" t="s">
        <v>7031</v>
      </c>
      <c r="L339" t="s">
        <v>6045</v>
      </c>
      <c r="M339" t="s">
        <v>7026</v>
      </c>
      <c r="N339" t="s">
        <v>11977</v>
      </c>
    </row>
    <row r="340" spans="1:14" x14ac:dyDescent="0.3">
      <c r="A340" t="s">
        <v>7027</v>
      </c>
      <c r="B340" s="24" t="s">
        <v>11978</v>
      </c>
      <c r="C340" s="23">
        <v>45681</v>
      </c>
      <c r="D340" s="24" t="s">
        <v>13</v>
      </c>
      <c r="E340" s="24" t="s">
        <v>11979</v>
      </c>
      <c r="F340" t="s">
        <v>348</v>
      </c>
      <c r="G340" t="s">
        <v>74</v>
      </c>
      <c r="H340">
        <v>578.16</v>
      </c>
      <c r="I340" t="s">
        <v>210</v>
      </c>
      <c r="J340" t="s">
        <v>5837</v>
      </c>
      <c r="K340" t="s">
        <v>7044</v>
      </c>
      <c r="L340" t="s">
        <v>7216</v>
      </c>
      <c r="M340" t="s">
        <v>7026</v>
      </c>
      <c r="N340" t="s">
        <v>11980</v>
      </c>
    </row>
    <row r="341" spans="1:14" x14ac:dyDescent="0.3">
      <c r="A341" t="s">
        <v>7067</v>
      </c>
      <c r="B341" s="24" t="s">
        <v>11981</v>
      </c>
      <c r="C341" s="23">
        <v>45679</v>
      </c>
      <c r="D341" s="24" t="s">
        <v>11981</v>
      </c>
      <c r="E341" s="24" t="s">
        <v>11982</v>
      </c>
      <c r="F341" t="s">
        <v>11983</v>
      </c>
      <c r="G341" t="s">
        <v>10880</v>
      </c>
      <c r="H341">
        <v>816</v>
      </c>
      <c r="I341" t="s">
        <v>826</v>
      </c>
      <c r="J341" t="s">
        <v>5861</v>
      </c>
      <c r="K341" t="s">
        <v>7031</v>
      </c>
      <c r="L341" t="s">
        <v>7120</v>
      </c>
      <c r="M341" t="s">
        <v>7026</v>
      </c>
      <c r="N341" t="s">
        <v>11984</v>
      </c>
    </row>
    <row r="342" spans="1:14" x14ac:dyDescent="0.3">
      <c r="A342" t="s">
        <v>7027</v>
      </c>
      <c r="B342" s="24" t="s">
        <v>11985</v>
      </c>
      <c r="C342" s="23">
        <v>45679</v>
      </c>
      <c r="D342" s="24" t="s">
        <v>11985</v>
      </c>
      <c r="E342" s="24" t="s">
        <v>10060</v>
      </c>
      <c r="F342" t="s">
        <v>11865</v>
      </c>
      <c r="G342" t="s">
        <v>5139</v>
      </c>
      <c r="H342">
        <v>19.8</v>
      </c>
      <c r="I342" t="s">
        <v>767</v>
      </c>
      <c r="J342" t="s">
        <v>5855</v>
      </c>
      <c r="K342" t="s">
        <v>7024</v>
      </c>
      <c r="L342" t="s">
        <v>11682</v>
      </c>
      <c r="M342" t="s">
        <v>7026</v>
      </c>
      <c r="N342" t="s">
        <v>8114</v>
      </c>
    </row>
    <row r="343" spans="1:14" x14ac:dyDescent="0.3">
      <c r="A343" t="s">
        <v>7027</v>
      </c>
      <c r="B343" s="24" t="s">
        <v>11986</v>
      </c>
      <c r="C343" s="23">
        <v>45679</v>
      </c>
      <c r="D343" s="24" t="s">
        <v>11986</v>
      </c>
      <c r="E343" s="24" t="s">
        <v>11987</v>
      </c>
      <c r="F343" t="s">
        <v>11988</v>
      </c>
      <c r="G343" t="s">
        <v>11989</v>
      </c>
      <c r="H343">
        <v>1168.51</v>
      </c>
      <c r="I343" t="s">
        <v>1307</v>
      </c>
      <c r="J343" t="s">
        <v>5940</v>
      </c>
      <c r="K343" t="s">
        <v>7044</v>
      </c>
      <c r="L343" t="s">
        <v>11990</v>
      </c>
      <c r="M343" t="s">
        <v>7026</v>
      </c>
      <c r="N343" t="s">
        <v>11991</v>
      </c>
    </row>
    <row r="344" spans="1:14" x14ac:dyDescent="0.3">
      <c r="A344" t="s">
        <v>7027</v>
      </c>
      <c r="B344" s="24" t="s">
        <v>11992</v>
      </c>
      <c r="C344" s="23">
        <v>45680</v>
      </c>
      <c r="D344" s="24" t="s">
        <v>11992</v>
      </c>
      <c r="E344" s="24" t="s">
        <v>11993</v>
      </c>
      <c r="F344" t="s">
        <v>7217</v>
      </c>
      <c r="G344" t="s">
        <v>5068</v>
      </c>
      <c r="H344">
        <v>343.56</v>
      </c>
      <c r="I344" t="s">
        <v>1299</v>
      </c>
      <c r="J344" t="s">
        <v>5934</v>
      </c>
      <c r="K344" t="s">
        <v>7031</v>
      </c>
      <c r="L344" t="s">
        <v>11657</v>
      </c>
      <c r="M344" t="s">
        <v>7026</v>
      </c>
      <c r="N344" t="s">
        <v>11994</v>
      </c>
    </row>
    <row r="345" spans="1:14" x14ac:dyDescent="0.3">
      <c r="A345" t="s">
        <v>7027</v>
      </c>
      <c r="B345" s="24" t="s">
        <v>11995</v>
      </c>
      <c r="C345" s="23">
        <v>45680</v>
      </c>
      <c r="D345" s="24" t="s">
        <v>11995</v>
      </c>
      <c r="E345" s="24" t="s">
        <v>11996</v>
      </c>
      <c r="F345" t="s">
        <v>11997</v>
      </c>
      <c r="G345" t="s">
        <v>11998</v>
      </c>
      <c r="H345">
        <v>1184.3599999999999</v>
      </c>
      <c r="I345" t="s">
        <v>1307</v>
      </c>
      <c r="J345" t="s">
        <v>5940</v>
      </c>
      <c r="K345" t="s">
        <v>7044</v>
      </c>
      <c r="L345" t="s">
        <v>11990</v>
      </c>
      <c r="M345" t="s">
        <v>7026</v>
      </c>
      <c r="N345" t="s">
        <v>11991</v>
      </c>
    </row>
    <row r="346" spans="1:14" x14ac:dyDescent="0.3">
      <c r="A346" t="s">
        <v>7027</v>
      </c>
      <c r="B346" s="24" t="s">
        <v>11999</v>
      </c>
      <c r="C346" s="23">
        <v>45680</v>
      </c>
      <c r="D346" s="24" t="s">
        <v>11999</v>
      </c>
      <c r="E346" s="24" t="s">
        <v>12000</v>
      </c>
      <c r="F346" t="s">
        <v>12001</v>
      </c>
      <c r="G346" t="s">
        <v>12002</v>
      </c>
      <c r="H346">
        <v>15701.51</v>
      </c>
      <c r="I346" t="s">
        <v>738</v>
      </c>
      <c r="J346" t="s">
        <v>5853</v>
      </c>
      <c r="K346" t="s">
        <v>7024</v>
      </c>
      <c r="L346" t="s">
        <v>11735</v>
      </c>
      <c r="M346" t="s">
        <v>7026</v>
      </c>
      <c r="N346" t="s">
        <v>12003</v>
      </c>
    </row>
    <row r="347" spans="1:14" x14ac:dyDescent="0.3">
      <c r="A347" t="s">
        <v>7027</v>
      </c>
      <c r="B347" s="24" t="s">
        <v>12004</v>
      </c>
      <c r="C347" s="23">
        <v>45680</v>
      </c>
      <c r="D347" s="24" t="s">
        <v>12004</v>
      </c>
      <c r="E347" s="24" t="s">
        <v>12005</v>
      </c>
      <c r="F347" t="s">
        <v>12006</v>
      </c>
      <c r="G347" t="s">
        <v>12007</v>
      </c>
      <c r="H347">
        <v>15685.81</v>
      </c>
      <c r="I347" t="s">
        <v>738</v>
      </c>
      <c r="J347" t="s">
        <v>5853</v>
      </c>
      <c r="K347" t="s">
        <v>7024</v>
      </c>
      <c r="L347" t="s">
        <v>11735</v>
      </c>
      <c r="M347" t="s">
        <v>7026</v>
      </c>
      <c r="N347" t="s">
        <v>12008</v>
      </c>
    </row>
    <row r="348" spans="1:14" x14ac:dyDescent="0.3">
      <c r="A348" t="s">
        <v>7067</v>
      </c>
      <c r="B348" s="24" t="s">
        <v>12009</v>
      </c>
      <c r="C348" s="23">
        <v>45681</v>
      </c>
      <c r="D348" s="24" t="s">
        <v>12009</v>
      </c>
      <c r="E348" s="24" t="s">
        <v>12010</v>
      </c>
      <c r="F348" t="s">
        <v>12011</v>
      </c>
      <c r="G348" t="s">
        <v>5113</v>
      </c>
      <c r="H348">
        <v>55.5</v>
      </c>
      <c r="I348" t="s">
        <v>1226</v>
      </c>
      <c r="J348" t="s">
        <v>5908</v>
      </c>
      <c r="K348" t="s">
        <v>7031</v>
      </c>
      <c r="L348" t="s">
        <v>12012</v>
      </c>
      <c r="M348" t="s">
        <v>11688</v>
      </c>
      <c r="N348" t="s">
        <v>12013</v>
      </c>
    </row>
    <row r="349" spans="1:14" x14ac:dyDescent="0.3">
      <c r="A349" t="s">
        <v>7027</v>
      </c>
      <c r="B349" s="24" t="s">
        <v>12014</v>
      </c>
      <c r="C349" s="23">
        <v>45692</v>
      </c>
      <c r="D349" s="24" t="s">
        <v>12014</v>
      </c>
      <c r="E349" s="24" t="s">
        <v>12015</v>
      </c>
      <c r="F349" t="s">
        <v>12016</v>
      </c>
      <c r="G349" t="s">
        <v>7291</v>
      </c>
      <c r="H349">
        <v>718</v>
      </c>
      <c r="I349" t="s">
        <v>1314</v>
      </c>
      <c r="J349" t="s">
        <v>5945</v>
      </c>
      <c r="K349" t="s">
        <v>7024</v>
      </c>
      <c r="L349" t="s">
        <v>7132</v>
      </c>
      <c r="M349" t="s">
        <v>7026</v>
      </c>
      <c r="N349" t="s">
        <v>12017</v>
      </c>
    </row>
    <row r="350" spans="1:14" x14ac:dyDescent="0.3">
      <c r="A350" t="s">
        <v>7027</v>
      </c>
      <c r="B350" s="24" t="s">
        <v>12018</v>
      </c>
      <c r="C350" s="23">
        <v>45691</v>
      </c>
      <c r="D350" s="24" t="s">
        <v>12018</v>
      </c>
      <c r="E350" s="24" t="s">
        <v>7289</v>
      </c>
      <c r="F350" t="s">
        <v>12016</v>
      </c>
      <c r="G350" t="s">
        <v>7291</v>
      </c>
      <c r="H350">
        <v>558.46</v>
      </c>
      <c r="I350" t="s">
        <v>1314</v>
      </c>
      <c r="J350" t="s">
        <v>5945</v>
      </c>
      <c r="K350" t="s">
        <v>7024</v>
      </c>
      <c r="L350" t="s">
        <v>11872</v>
      </c>
      <c r="M350" t="s">
        <v>7026</v>
      </c>
      <c r="N350" t="s">
        <v>7288</v>
      </c>
    </row>
    <row r="351" spans="1:14" x14ac:dyDescent="0.3">
      <c r="A351" t="s">
        <v>7027</v>
      </c>
      <c r="B351" s="24" t="s">
        <v>12019</v>
      </c>
      <c r="C351" s="23">
        <v>45695</v>
      </c>
      <c r="D351" s="24" t="s">
        <v>12019</v>
      </c>
      <c r="E351" s="24" t="s">
        <v>12020</v>
      </c>
      <c r="F351" t="s">
        <v>11746</v>
      </c>
      <c r="G351" t="s">
        <v>5097</v>
      </c>
      <c r="H351">
        <v>6.12</v>
      </c>
      <c r="I351" t="s">
        <v>1226</v>
      </c>
      <c r="J351" t="s">
        <v>5908</v>
      </c>
      <c r="K351" t="s">
        <v>7031</v>
      </c>
      <c r="L351" t="s">
        <v>6045</v>
      </c>
      <c r="M351" t="s">
        <v>7026</v>
      </c>
      <c r="N351" t="s">
        <v>12021</v>
      </c>
    </row>
    <row r="352" spans="1:14" x14ac:dyDescent="0.3">
      <c r="A352" t="s">
        <v>7067</v>
      </c>
      <c r="B352" s="24" t="s">
        <v>12022</v>
      </c>
      <c r="C352" s="23">
        <v>45681</v>
      </c>
      <c r="D352" s="24" t="s">
        <v>12022</v>
      </c>
      <c r="E352" s="24" t="s">
        <v>12023</v>
      </c>
      <c r="F352" t="s">
        <v>11935</v>
      </c>
      <c r="G352" t="s">
        <v>10085</v>
      </c>
      <c r="H352">
        <v>3128.61</v>
      </c>
      <c r="I352" t="s">
        <v>1084</v>
      </c>
      <c r="J352" t="s">
        <v>5880</v>
      </c>
      <c r="K352" t="s">
        <v>7031</v>
      </c>
      <c r="L352" t="s">
        <v>7082</v>
      </c>
      <c r="M352" t="s">
        <v>7026</v>
      </c>
      <c r="N352" t="s">
        <v>12024</v>
      </c>
    </row>
    <row r="353" spans="1:14" x14ac:dyDescent="0.3">
      <c r="A353" t="s">
        <v>7067</v>
      </c>
      <c r="B353" s="24" t="s">
        <v>12025</v>
      </c>
      <c r="C353" s="23">
        <v>45681</v>
      </c>
      <c r="D353" s="24" t="s">
        <v>12025</v>
      </c>
      <c r="E353" s="24" t="s">
        <v>12026</v>
      </c>
      <c r="F353" t="s">
        <v>12027</v>
      </c>
      <c r="G353" t="s">
        <v>5195</v>
      </c>
      <c r="H353">
        <v>1966.38</v>
      </c>
      <c r="I353" t="s">
        <v>8</v>
      </c>
      <c r="J353" t="s">
        <v>5846</v>
      </c>
      <c r="K353" t="s">
        <v>7031</v>
      </c>
      <c r="L353" t="s">
        <v>7200</v>
      </c>
      <c r="M353" t="s">
        <v>7026</v>
      </c>
      <c r="N353" t="s">
        <v>12028</v>
      </c>
    </row>
    <row r="354" spans="1:14" x14ac:dyDescent="0.3">
      <c r="A354" t="s">
        <v>7067</v>
      </c>
      <c r="B354" s="24" t="s">
        <v>12029</v>
      </c>
      <c r="C354" s="23">
        <v>45681</v>
      </c>
      <c r="D354" s="24" t="s">
        <v>12029</v>
      </c>
      <c r="E354" s="24" t="s">
        <v>12030</v>
      </c>
      <c r="F354" t="s">
        <v>12031</v>
      </c>
      <c r="G354" t="s">
        <v>12032</v>
      </c>
      <c r="H354">
        <v>430.03</v>
      </c>
      <c r="I354" t="s">
        <v>880</v>
      </c>
      <c r="J354" t="s">
        <v>5868</v>
      </c>
      <c r="K354" t="s">
        <v>7031</v>
      </c>
      <c r="L354" t="s">
        <v>11818</v>
      </c>
      <c r="M354" t="s">
        <v>7026</v>
      </c>
      <c r="N354" t="s">
        <v>12033</v>
      </c>
    </row>
    <row r="355" spans="1:14" x14ac:dyDescent="0.3">
      <c r="A355" t="s">
        <v>7067</v>
      </c>
      <c r="B355" s="24" t="s">
        <v>12034</v>
      </c>
      <c r="C355" s="23">
        <v>45681</v>
      </c>
      <c r="D355" s="24" t="s">
        <v>12034</v>
      </c>
      <c r="E355" s="24" t="s">
        <v>12035</v>
      </c>
      <c r="F355" t="s">
        <v>12036</v>
      </c>
      <c r="G355" t="s">
        <v>7396</v>
      </c>
      <c r="H355">
        <v>1100.07</v>
      </c>
      <c r="I355" t="s">
        <v>1310</v>
      </c>
      <c r="J355" t="s">
        <v>5943</v>
      </c>
      <c r="K355" t="s">
        <v>7031</v>
      </c>
      <c r="L355" t="s">
        <v>11615</v>
      </c>
      <c r="M355" t="s">
        <v>7026</v>
      </c>
      <c r="N355" t="s">
        <v>12037</v>
      </c>
    </row>
    <row r="356" spans="1:14" x14ac:dyDescent="0.3">
      <c r="A356" t="s">
        <v>7067</v>
      </c>
      <c r="B356" s="24" t="s">
        <v>12038</v>
      </c>
      <c r="C356" s="23">
        <v>45681</v>
      </c>
      <c r="D356" s="24" t="s">
        <v>12038</v>
      </c>
      <c r="E356" s="24" t="s">
        <v>12039</v>
      </c>
      <c r="F356" t="s">
        <v>12040</v>
      </c>
      <c r="G356" t="s">
        <v>12041</v>
      </c>
      <c r="H356">
        <v>65.040000000000006</v>
      </c>
      <c r="I356" t="s">
        <v>1315</v>
      </c>
      <c r="J356" t="s">
        <v>5946</v>
      </c>
      <c r="K356" t="s">
        <v>7031</v>
      </c>
      <c r="L356" t="s">
        <v>7127</v>
      </c>
      <c r="M356" t="s">
        <v>7026</v>
      </c>
      <c r="N356" t="s">
        <v>12042</v>
      </c>
    </row>
    <row r="357" spans="1:14" x14ac:dyDescent="0.3">
      <c r="A357" t="s">
        <v>7067</v>
      </c>
      <c r="B357" s="24" t="s">
        <v>12043</v>
      </c>
      <c r="C357" s="23">
        <v>45681</v>
      </c>
      <c r="D357" s="24" t="s">
        <v>12043</v>
      </c>
      <c r="E357" s="24" t="s">
        <v>10275</v>
      </c>
      <c r="F357" t="s">
        <v>12044</v>
      </c>
      <c r="G357" t="s">
        <v>10277</v>
      </c>
      <c r="H357">
        <v>1331.32</v>
      </c>
      <c r="I357" t="s">
        <v>1217</v>
      </c>
      <c r="J357" t="s">
        <v>5906</v>
      </c>
      <c r="K357" t="s">
        <v>7031</v>
      </c>
      <c r="L357" t="s">
        <v>11748</v>
      </c>
      <c r="M357" t="s">
        <v>7026</v>
      </c>
      <c r="N357" t="s">
        <v>7959</v>
      </c>
    </row>
    <row r="358" spans="1:14" x14ac:dyDescent="0.3">
      <c r="A358" t="s">
        <v>7027</v>
      </c>
      <c r="B358" s="24" t="s">
        <v>12045</v>
      </c>
      <c r="C358" s="23">
        <v>45681</v>
      </c>
      <c r="D358" s="24" t="s">
        <v>12045</v>
      </c>
      <c r="E358" s="24" t="s">
        <v>10335</v>
      </c>
      <c r="F358" t="s">
        <v>7066</v>
      </c>
      <c r="G358" t="s">
        <v>6689</v>
      </c>
      <c r="H358">
        <v>1581.05</v>
      </c>
      <c r="I358" t="s">
        <v>1359</v>
      </c>
      <c r="J358" t="s">
        <v>5992</v>
      </c>
      <c r="K358" t="s">
        <v>7024</v>
      </c>
      <c r="L358" t="s">
        <v>11692</v>
      </c>
      <c r="M358" t="s">
        <v>7026</v>
      </c>
      <c r="N358" t="s">
        <v>7925</v>
      </c>
    </row>
    <row r="359" spans="1:14" x14ac:dyDescent="0.3">
      <c r="A359" t="s">
        <v>7027</v>
      </c>
      <c r="B359" s="24" t="s">
        <v>12046</v>
      </c>
      <c r="C359" s="23">
        <v>45685</v>
      </c>
      <c r="D359" s="24" t="s">
        <v>12046</v>
      </c>
      <c r="E359" s="24" t="s">
        <v>12047</v>
      </c>
      <c r="F359" t="s">
        <v>12048</v>
      </c>
      <c r="G359" t="s">
        <v>5062</v>
      </c>
      <c r="H359">
        <v>40.9</v>
      </c>
      <c r="I359" t="s">
        <v>1070</v>
      </c>
      <c r="J359" t="s">
        <v>5879</v>
      </c>
      <c r="K359" t="s">
        <v>7031</v>
      </c>
      <c r="L359" t="s">
        <v>7052</v>
      </c>
      <c r="M359" t="s">
        <v>7026</v>
      </c>
      <c r="N359" t="s">
        <v>12049</v>
      </c>
    </row>
    <row r="360" spans="1:14" x14ac:dyDescent="0.3">
      <c r="A360" t="s">
        <v>7067</v>
      </c>
      <c r="B360" s="24" t="s">
        <v>12050</v>
      </c>
      <c r="C360" s="23">
        <v>45684</v>
      </c>
      <c r="D360" s="24" t="s">
        <v>12050</v>
      </c>
      <c r="E360" s="24" t="s">
        <v>12051</v>
      </c>
      <c r="F360" t="s">
        <v>12052</v>
      </c>
      <c r="G360" t="s">
        <v>12053</v>
      </c>
      <c r="H360">
        <v>229.7</v>
      </c>
      <c r="I360" t="s">
        <v>1217</v>
      </c>
      <c r="J360" t="s">
        <v>5906</v>
      </c>
      <c r="K360" t="s">
        <v>7031</v>
      </c>
      <c r="L360" t="s">
        <v>11748</v>
      </c>
      <c r="M360" t="s">
        <v>7026</v>
      </c>
      <c r="N360" t="s">
        <v>12054</v>
      </c>
    </row>
    <row r="361" spans="1:14" x14ac:dyDescent="0.3">
      <c r="A361" t="s">
        <v>7067</v>
      </c>
      <c r="B361" s="24" t="s">
        <v>12055</v>
      </c>
      <c r="C361" s="23">
        <v>45684</v>
      </c>
      <c r="D361" s="24" t="s">
        <v>12055</v>
      </c>
      <c r="E361" s="24" t="s">
        <v>12056</v>
      </c>
      <c r="F361" t="s">
        <v>12057</v>
      </c>
      <c r="G361" t="s">
        <v>12058</v>
      </c>
      <c r="H361">
        <v>601.01</v>
      </c>
      <c r="I361" t="s">
        <v>1084</v>
      </c>
      <c r="J361" t="s">
        <v>5880</v>
      </c>
      <c r="K361" t="s">
        <v>7031</v>
      </c>
      <c r="L361" t="s">
        <v>7082</v>
      </c>
      <c r="M361" t="s">
        <v>7026</v>
      </c>
      <c r="N361" t="s">
        <v>12059</v>
      </c>
    </row>
    <row r="362" spans="1:14" x14ac:dyDescent="0.3">
      <c r="A362" t="s">
        <v>7067</v>
      </c>
      <c r="B362" s="24" t="s">
        <v>12060</v>
      </c>
      <c r="C362" s="23">
        <v>45684</v>
      </c>
      <c r="D362" s="24" t="s">
        <v>12060</v>
      </c>
      <c r="E362" s="24" t="s">
        <v>12061</v>
      </c>
      <c r="F362" t="s">
        <v>12062</v>
      </c>
      <c r="G362" t="s">
        <v>12063</v>
      </c>
      <c r="H362">
        <v>1737.48</v>
      </c>
      <c r="I362" t="s">
        <v>1070</v>
      </c>
      <c r="J362" t="s">
        <v>5879</v>
      </c>
      <c r="K362" t="s">
        <v>7031</v>
      </c>
      <c r="L362" t="s">
        <v>11780</v>
      </c>
      <c r="M362" t="s">
        <v>7026</v>
      </c>
      <c r="N362" t="s">
        <v>12064</v>
      </c>
    </row>
    <row r="363" spans="1:14" x14ac:dyDescent="0.3">
      <c r="A363" t="s">
        <v>7067</v>
      </c>
      <c r="B363" s="24" t="s">
        <v>12065</v>
      </c>
      <c r="C363" s="23">
        <v>45684</v>
      </c>
      <c r="D363" s="24" t="s">
        <v>12065</v>
      </c>
      <c r="E363" s="24" t="s">
        <v>12066</v>
      </c>
      <c r="F363" t="s">
        <v>12067</v>
      </c>
      <c r="G363" t="s">
        <v>12068</v>
      </c>
      <c r="H363">
        <v>2960.3</v>
      </c>
      <c r="I363" t="s">
        <v>1070</v>
      </c>
      <c r="J363" t="s">
        <v>5879</v>
      </c>
      <c r="K363" t="s">
        <v>7031</v>
      </c>
      <c r="L363" t="s">
        <v>7073</v>
      </c>
      <c r="M363" t="s">
        <v>7026</v>
      </c>
      <c r="N363" t="s">
        <v>12069</v>
      </c>
    </row>
    <row r="364" spans="1:14" x14ac:dyDescent="0.3">
      <c r="A364" t="s">
        <v>7067</v>
      </c>
      <c r="B364" s="24" t="s">
        <v>12070</v>
      </c>
      <c r="C364" s="23">
        <v>45684</v>
      </c>
      <c r="D364" s="24" t="s">
        <v>12070</v>
      </c>
      <c r="E364" s="24" t="s">
        <v>12071</v>
      </c>
      <c r="F364" t="s">
        <v>12072</v>
      </c>
      <c r="G364" t="s">
        <v>12073</v>
      </c>
      <c r="H364">
        <v>635.29999999999995</v>
      </c>
      <c r="I364" t="s">
        <v>1312</v>
      </c>
      <c r="J364" t="s">
        <v>5944</v>
      </c>
      <c r="K364" t="s">
        <v>7031</v>
      </c>
      <c r="L364" t="s">
        <v>12074</v>
      </c>
      <c r="M364" t="s">
        <v>11688</v>
      </c>
      <c r="N364" t="s">
        <v>12075</v>
      </c>
    </row>
    <row r="365" spans="1:14" x14ac:dyDescent="0.3">
      <c r="A365" t="s">
        <v>7067</v>
      </c>
      <c r="B365" s="24" t="s">
        <v>12076</v>
      </c>
      <c r="C365" s="23">
        <v>45684</v>
      </c>
      <c r="D365" s="24" t="s">
        <v>12076</v>
      </c>
      <c r="E365" s="24" t="s">
        <v>12077</v>
      </c>
      <c r="F365" t="s">
        <v>12078</v>
      </c>
      <c r="G365" t="s">
        <v>12079</v>
      </c>
      <c r="H365">
        <v>369.4</v>
      </c>
      <c r="I365" t="s">
        <v>1289</v>
      </c>
      <c r="J365" t="s">
        <v>5928</v>
      </c>
      <c r="K365" t="s">
        <v>7031</v>
      </c>
      <c r="L365" t="s">
        <v>7127</v>
      </c>
      <c r="M365" t="s">
        <v>7026</v>
      </c>
      <c r="N365" t="s">
        <v>12080</v>
      </c>
    </row>
    <row r="366" spans="1:14" x14ac:dyDescent="0.3">
      <c r="A366" t="s">
        <v>7027</v>
      </c>
      <c r="B366" s="24" t="s">
        <v>12081</v>
      </c>
      <c r="C366" s="23">
        <v>45684</v>
      </c>
      <c r="D366" s="24" t="s">
        <v>12081</v>
      </c>
      <c r="E366" s="24" t="s">
        <v>12082</v>
      </c>
      <c r="F366" t="s">
        <v>12083</v>
      </c>
      <c r="G366" t="s">
        <v>5071</v>
      </c>
      <c r="H366">
        <v>13.22</v>
      </c>
      <c r="I366" t="s">
        <v>1360</v>
      </c>
      <c r="J366" t="s">
        <v>5993</v>
      </c>
      <c r="K366" t="s">
        <v>7024</v>
      </c>
      <c r="L366" t="s">
        <v>7036</v>
      </c>
      <c r="M366" t="s">
        <v>7026</v>
      </c>
      <c r="N366" t="s">
        <v>12084</v>
      </c>
    </row>
    <row r="367" spans="1:14" x14ac:dyDescent="0.3">
      <c r="A367" t="s">
        <v>7067</v>
      </c>
      <c r="B367" s="24" t="s">
        <v>12085</v>
      </c>
      <c r="C367" s="23">
        <v>45685</v>
      </c>
      <c r="D367" s="24" t="s">
        <v>12085</v>
      </c>
      <c r="E367" s="24" t="s">
        <v>12086</v>
      </c>
      <c r="F367" t="s">
        <v>12087</v>
      </c>
      <c r="G367" t="s">
        <v>5125</v>
      </c>
      <c r="H367">
        <v>20.92</v>
      </c>
      <c r="I367" t="s">
        <v>502</v>
      </c>
      <c r="J367" t="s">
        <v>5845</v>
      </c>
      <c r="K367" t="s">
        <v>7031</v>
      </c>
      <c r="L367" t="s">
        <v>12088</v>
      </c>
      <c r="M367" t="s">
        <v>11688</v>
      </c>
      <c r="N367" t="s">
        <v>12089</v>
      </c>
    </row>
    <row r="368" spans="1:14" x14ac:dyDescent="0.3">
      <c r="A368" t="s">
        <v>7067</v>
      </c>
      <c r="B368" s="24" t="s">
        <v>12090</v>
      </c>
      <c r="C368" s="23">
        <v>45685</v>
      </c>
      <c r="D368" s="24" t="s">
        <v>12090</v>
      </c>
      <c r="E368" s="24" t="s">
        <v>12091</v>
      </c>
      <c r="F368" t="s">
        <v>12092</v>
      </c>
      <c r="G368" t="s">
        <v>10512</v>
      </c>
      <c r="H368">
        <v>112.25</v>
      </c>
      <c r="I368" t="s">
        <v>8</v>
      </c>
      <c r="J368" t="s">
        <v>5846</v>
      </c>
      <c r="K368" t="s">
        <v>7031</v>
      </c>
      <c r="L368" t="s">
        <v>11638</v>
      </c>
      <c r="M368" t="s">
        <v>11688</v>
      </c>
      <c r="N368" t="s">
        <v>12075</v>
      </c>
    </row>
    <row r="369" spans="1:14" x14ac:dyDescent="0.3">
      <c r="A369" t="s">
        <v>7027</v>
      </c>
      <c r="B369" s="24" t="s">
        <v>12093</v>
      </c>
      <c r="C369" s="23">
        <v>45685</v>
      </c>
      <c r="D369" s="24" t="s">
        <v>12093</v>
      </c>
      <c r="E369" s="24" t="s">
        <v>11993</v>
      </c>
      <c r="F369" t="s">
        <v>7217</v>
      </c>
      <c r="G369" t="s">
        <v>5068</v>
      </c>
      <c r="H369">
        <v>662.58</v>
      </c>
      <c r="I369" t="s">
        <v>1299</v>
      </c>
      <c r="J369" t="s">
        <v>5934</v>
      </c>
      <c r="K369" t="s">
        <v>7031</v>
      </c>
      <c r="L369" t="s">
        <v>11657</v>
      </c>
      <c r="M369" t="s">
        <v>7026</v>
      </c>
      <c r="N369" t="s">
        <v>12094</v>
      </c>
    </row>
    <row r="370" spans="1:14" x14ac:dyDescent="0.3">
      <c r="A370" t="s">
        <v>7067</v>
      </c>
      <c r="B370" s="24" t="s">
        <v>12095</v>
      </c>
      <c r="C370" s="23">
        <v>45685</v>
      </c>
      <c r="D370" s="24" t="s">
        <v>12095</v>
      </c>
      <c r="E370" s="24" t="s">
        <v>12096</v>
      </c>
      <c r="F370" t="s">
        <v>7157</v>
      </c>
      <c r="G370" t="s">
        <v>5122</v>
      </c>
      <c r="H370">
        <v>359.2</v>
      </c>
      <c r="I370" t="s">
        <v>880</v>
      </c>
      <c r="J370" t="s">
        <v>5868</v>
      </c>
      <c r="K370" t="s">
        <v>7031</v>
      </c>
      <c r="L370" t="s">
        <v>11818</v>
      </c>
      <c r="M370" t="s">
        <v>7026</v>
      </c>
      <c r="N370" t="s">
        <v>12097</v>
      </c>
    </row>
    <row r="371" spans="1:14" x14ac:dyDescent="0.3">
      <c r="A371" t="s">
        <v>7027</v>
      </c>
      <c r="B371" s="24" t="s">
        <v>12098</v>
      </c>
      <c r="C371" s="23">
        <v>45685</v>
      </c>
      <c r="D371" s="24" t="s">
        <v>12098</v>
      </c>
      <c r="E371" s="24" t="s">
        <v>12099</v>
      </c>
      <c r="F371" t="s">
        <v>12100</v>
      </c>
      <c r="G371" t="s">
        <v>12101</v>
      </c>
      <c r="H371">
        <v>2958</v>
      </c>
      <c r="I371" t="s">
        <v>767</v>
      </c>
      <c r="J371" t="s">
        <v>5855</v>
      </c>
      <c r="K371" t="s">
        <v>7024</v>
      </c>
      <c r="L371" t="s">
        <v>7306</v>
      </c>
      <c r="M371" t="s">
        <v>7026</v>
      </c>
      <c r="N371" t="s">
        <v>12102</v>
      </c>
    </row>
    <row r="372" spans="1:14" x14ac:dyDescent="0.3">
      <c r="A372" t="s">
        <v>7027</v>
      </c>
      <c r="B372" s="24" t="s">
        <v>12103</v>
      </c>
      <c r="C372" s="23">
        <v>45685</v>
      </c>
      <c r="D372" s="24" t="s">
        <v>12103</v>
      </c>
      <c r="E372" s="24" t="s">
        <v>12082</v>
      </c>
      <c r="F372" t="s">
        <v>12083</v>
      </c>
      <c r="G372" t="s">
        <v>5071</v>
      </c>
      <c r="H372">
        <v>13.22</v>
      </c>
      <c r="I372" t="s">
        <v>1360</v>
      </c>
      <c r="J372" t="s">
        <v>5993</v>
      </c>
      <c r="K372" t="s">
        <v>7024</v>
      </c>
      <c r="L372" t="s">
        <v>7036</v>
      </c>
      <c r="M372" t="s">
        <v>7026</v>
      </c>
      <c r="N372" t="s">
        <v>12084</v>
      </c>
    </row>
    <row r="373" spans="1:14" x14ac:dyDescent="0.3">
      <c r="A373" t="s">
        <v>7027</v>
      </c>
      <c r="B373" s="24" t="s">
        <v>12104</v>
      </c>
      <c r="C373" s="23">
        <v>45685</v>
      </c>
      <c r="D373" s="24" t="s">
        <v>12104</v>
      </c>
      <c r="E373" s="24" t="s">
        <v>10346</v>
      </c>
      <c r="F373" t="s">
        <v>7029</v>
      </c>
      <c r="G373" t="s">
        <v>5014</v>
      </c>
      <c r="H373">
        <v>6630</v>
      </c>
      <c r="I373" t="s">
        <v>1194</v>
      </c>
      <c r="J373" t="s">
        <v>5900</v>
      </c>
      <c r="K373" t="s">
        <v>7024</v>
      </c>
      <c r="L373" t="s">
        <v>7028</v>
      </c>
      <c r="M373" t="s">
        <v>7026</v>
      </c>
      <c r="N373" t="s">
        <v>7912</v>
      </c>
    </row>
    <row r="374" spans="1:14" x14ac:dyDescent="0.3">
      <c r="A374" t="s">
        <v>7067</v>
      </c>
      <c r="B374" s="24" t="s">
        <v>12105</v>
      </c>
      <c r="C374" s="23">
        <v>45686</v>
      </c>
      <c r="D374" s="24" t="s">
        <v>12105</v>
      </c>
      <c r="E374" s="24" t="s">
        <v>12106</v>
      </c>
      <c r="F374" t="s">
        <v>11675</v>
      </c>
      <c r="G374" t="s">
        <v>6391</v>
      </c>
      <c r="H374">
        <v>1534</v>
      </c>
      <c r="I374" t="s">
        <v>1299</v>
      </c>
      <c r="J374" t="s">
        <v>5934</v>
      </c>
      <c r="K374" t="s">
        <v>7031</v>
      </c>
      <c r="L374" t="s">
        <v>12107</v>
      </c>
      <c r="M374" t="s">
        <v>7026</v>
      </c>
      <c r="N374" t="s">
        <v>12108</v>
      </c>
    </row>
    <row r="375" spans="1:14" x14ac:dyDescent="0.3">
      <c r="A375" t="s">
        <v>7067</v>
      </c>
      <c r="B375" s="24" t="s">
        <v>12109</v>
      </c>
      <c r="C375" s="23">
        <v>45686</v>
      </c>
      <c r="D375" s="24" t="s">
        <v>12109</v>
      </c>
      <c r="E375" s="24" t="s">
        <v>12110</v>
      </c>
      <c r="F375" t="s">
        <v>12111</v>
      </c>
      <c r="G375" t="s">
        <v>12112</v>
      </c>
      <c r="H375">
        <v>1002.05</v>
      </c>
      <c r="I375" t="s">
        <v>176</v>
      </c>
      <c r="J375" t="s">
        <v>5841</v>
      </c>
      <c r="K375" t="s">
        <v>7031</v>
      </c>
      <c r="L375" t="s">
        <v>12113</v>
      </c>
      <c r="M375" t="s">
        <v>7026</v>
      </c>
      <c r="N375" t="s">
        <v>12114</v>
      </c>
    </row>
    <row r="376" spans="1:14" x14ac:dyDescent="0.3">
      <c r="A376" t="s">
        <v>7067</v>
      </c>
      <c r="B376" s="24" t="s">
        <v>12115</v>
      </c>
      <c r="C376" s="23">
        <v>45686</v>
      </c>
      <c r="D376" s="24" t="s">
        <v>12115</v>
      </c>
      <c r="E376" s="24" t="s">
        <v>12116</v>
      </c>
      <c r="F376" t="s">
        <v>12117</v>
      </c>
      <c r="G376" t="s">
        <v>12118</v>
      </c>
      <c r="H376">
        <v>865.75</v>
      </c>
      <c r="I376" t="s">
        <v>1260</v>
      </c>
      <c r="J376" t="s">
        <v>5920</v>
      </c>
      <c r="K376" t="s">
        <v>7031</v>
      </c>
      <c r="L376" t="s">
        <v>11673</v>
      </c>
      <c r="M376" t="s">
        <v>7026</v>
      </c>
      <c r="N376" t="s">
        <v>12119</v>
      </c>
    </row>
    <row r="377" spans="1:14" x14ac:dyDescent="0.3">
      <c r="A377" t="s">
        <v>7027</v>
      </c>
      <c r="B377" s="24" t="s">
        <v>12120</v>
      </c>
      <c r="C377" s="23">
        <v>45686</v>
      </c>
      <c r="D377" s="24" t="s">
        <v>12120</v>
      </c>
      <c r="E377" s="24" t="s">
        <v>12121</v>
      </c>
      <c r="F377" t="s">
        <v>11906</v>
      </c>
      <c r="G377" t="s">
        <v>10121</v>
      </c>
      <c r="H377">
        <v>1374.6</v>
      </c>
      <c r="I377" t="s">
        <v>1360</v>
      </c>
      <c r="J377" t="s">
        <v>5993</v>
      </c>
      <c r="K377" t="s">
        <v>7024</v>
      </c>
      <c r="L377" t="s">
        <v>12122</v>
      </c>
      <c r="M377" t="s">
        <v>7026</v>
      </c>
      <c r="N377" t="s">
        <v>12123</v>
      </c>
    </row>
    <row r="378" spans="1:14" x14ac:dyDescent="0.3">
      <c r="A378" t="s">
        <v>7027</v>
      </c>
      <c r="B378" s="24" t="s">
        <v>12124</v>
      </c>
      <c r="C378" s="23">
        <v>45686</v>
      </c>
      <c r="D378" s="24" t="s">
        <v>12124</v>
      </c>
      <c r="E378" s="24" t="s">
        <v>12125</v>
      </c>
      <c r="F378" t="s">
        <v>12126</v>
      </c>
      <c r="G378" t="s">
        <v>5085</v>
      </c>
      <c r="H378">
        <v>39.409999999999997</v>
      </c>
      <c r="I378" t="s">
        <v>1360</v>
      </c>
      <c r="J378" t="s">
        <v>5993</v>
      </c>
      <c r="K378" t="s">
        <v>7024</v>
      </c>
      <c r="L378" t="s">
        <v>7221</v>
      </c>
      <c r="M378" t="s">
        <v>7026</v>
      </c>
      <c r="N378" t="s">
        <v>12127</v>
      </c>
    </row>
    <row r="379" spans="1:14" x14ac:dyDescent="0.3">
      <c r="A379" t="s">
        <v>7027</v>
      </c>
      <c r="B379" s="24" t="s">
        <v>12128</v>
      </c>
      <c r="C379" s="23">
        <v>45686</v>
      </c>
      <c r="D379" s="24" t="s">
        <v>12128</v>
      </c>
      <c r="E379" s="24" t="s">
        <v>12129</v>
      </c>
      <c r="F379" t="s">
        <v>12130</v>
      </c>
      <c r="G379" t="s">
        <v>5098</v>
      </c>
      <c r="H379">
        <v>15.37</v>
      </c>
      <c r="I379" t="s">
        <v>1314</v>
      </c>
      <c r="J379" t="s">
        <v>5945</v>
      </c>
      <c r="K379" t="s">
        <v>7024</v>
      </c>
      <c r="L379" t="s">
        <v>7137</v>
      </c>
      <c r="M379" t="s">
        <v>7026</v>
      </c>
      <c r="N379" t="s">
        <v>12131</v>
      </c>
    </row>
    <row r="380" spans="1:14" x14ac:dyDescent="0.3">
      <c r="A380" t="s">
        <v>7067</v>
      </c>
      <c r="B380" s="24" t="s">
        <v>12132</v>
      </c>
      <c r="C380" s="23">
        <v>45687</v>
      </c>
      <c r="D380" s="24" t="s">
        <v>12132</v>
      </c>
      <c r="E380" s="24" t="s">
        <v>12133</v>
      </c>
      <c r="F380" t="s">
        <v>12134</v>
      </c>
      <c r="G380" t="s">
        <v>12135</v>
      </c>
      <c r="H380">
        <v>16.36</v>
      </c>
      <c r="I380" t="s">
        <v>1106</v>
      </c>
      <c r="J380" t="s">
        <v>5881</v>
      </c>
      <c r="K380" t="s">
        <v>7031</v>
      </c>
      <c r="L380" t="s">
        <v>7120</v>
      </c>
      <c r="M380" t="s">
        <v>7026</v>
      </c>
      <c r="N380" t="s">
        <v>12136</v>
      </c>
    </row>
    <row r="381" spans="1:14" x14ac:dyDescent="0.3">
      <c r="A381" t="s">
        <v>7067</v>
      </c>
      <c r="B381" s="24" t="s">
        <v>12137</v>
      </c>
      <c r="C381" s="23">
        <v>45687</v>
      </c>
      <c r="D381" s="24" t="s">
        <v>12137</v>
      </c>
      <c r="E381" s="24" t="s">
        <v>12138</v>
      </c>
      <c r="F381" t="s">
        <v>7197</v>
      </c>
      <c r="G381" t="s">
        <v>5189</v>
      </c>
      <c r="H381">
        <v>1099</v>
      </c>
      <c r="I381" t="s">
        <v>1070</v>
      </c>
      <c r="J381" t="s">
        <v>5879</v>
      </c>
      <c r="K381" t="s">
        <v>7031</v>
      </c>
      <c r="L381" t="s">
        <v>7127</v>
      </c>
      <c r="M381" t="s">
        <v>7026</v>
      </c>
      <c r="N381" t="s">
        <v>12139</v>
      </c>
    </row>
    <row r="382" spans="1:14" x14ac:dyDescent="0.3">
      <c r="A382" t="s">
        <v>7067</v>
      </c>
      <c r="B382" s="24" t="s">
        <v>12140</v>
      </c>
      <c r="C382" s="23">
        <v>45687</v>
      </c>
      <c r="D382" s="24" t="s">
        <v>12140</v>
      </c>
      <c r="E382" s="24" t="s">
        <v>12141</v>
      </c>
      <c r="F382" t="s">
        <v>12142</v>
      </c>
      <c r="G382" t="s">
        <v>12143</v>
      </c>
      <c r="H382">
        <v>444.89</v>
      </c>
      <c r="I382" t="s">
        <v>1289</v>
      </c>
      <c r="J382" t="s">
        <v>5928</v>
      </c>
      <c r="K382" t="s">
        <v>7031</v>
      </c>
      <c r="L382" t="s">
        <v>7127</v>
      </c>
      <c r="M382" t="s">
        <v>7026</v>
      </c>
      <c r="N382" t="s">
        <v>12139</v>
      </c>
    </row>
    <row r="383" spans="1:14" x14ac:dyDescent="0.3">
      <c r="A383" t="s">
        <v>7027</v>
      </c>
      <c r="B383" s="24" t="s">
        <v>12144</v>
      </c>
      <c r="C383" s="23">
        <v>45687</v>
      </c>
      <c r="D383" s="24" t="s">
        <v>12144</v>
      </c>
      <c r="E383" s="24" t="s">
        <v>12145</v>
      </c>
      <c r="F383" t="s">
        <v>12146</v>
      </c>
      <c r="G383" t="s">
        <v>12147</v>
      </c>
      <c r="H383">
        <v>39140.36</v>
      </c>
      <c r="I383" t="s">
        <v>1070</v>
      </c>
      <c r="J383" t="s">
        <v>5879</v>
      </c>
      <c r="K383" t="s">
        <v>7031</v>
      </c>
      <c r="L383" t="s">
        <v>6050</v>
      </c>
      <c r="M383" t="s">
        <v>7026</v>
      </c>
      <c r="N383" t="s">
        <v>12148</v>
      </c>
    </row>
    <row r="384" spans="1:14" x14ac:dyDescent="0.3">
      <c r="A384" t="s">
        <v>7027</v>
      </c>
      <c r="B384" s="24" t="s">
        <v>12149</v>
      </c>
      <c r="C384" s="23">
        <v>45687</v>
      </c>
      <c r="D384" s="24" t="s">
        <v>12149</v>
      </c>
      <c r="E384" s="24" t="s">
        <v>12150</v>
      </c>
      <c r="F384" t="s">
        <v>12083</v>
      </c>
      <c r="G384" t="s">
        <v>5071</v>
      </c>
      <c r="H384">
        <v>8.69</v>
      </c>
      <c r="I384" t="s">
        <v>1360</v>
      </c>
      <c r="J384" t="s">
        <v>5993</v>
      </c>
      <c r="K384" t="s">
        <v>7024</v>
      </c>
      <c r="L384" t="s">
        <v>7306</v>
      </c>
      <c r="M384" t="s">
        <v>7026</v>
      </c>
      <c r="N384" t="s">
        <v>12151</v>
      </c>
    </row>
    <row r="385" spans="1:14" x14ac:dyDescent="0.3">
      <c r="A385" t="s">
        <v>7027</v>
      </c>
      <c r="B385" s="24" t="s">
        <v>12152</v>
      </c>
      <c r="C385" s="23">
        <v>45687</v>
      </c>
      <c r="D385" s="24" t="s">
        <v>12152</v>
      </c>
      <c r="E385" s="24" t="s">
        <v>12153</v>
      </c>
      <c r="F385" t="s">
        <v>12154</v>
      </c>
      <c r="G385" t="s">
        <v>12155</v>
      </c>
      <c r="H385">
        <v>31.22</v>
      </c>
      <c r="I385" t="s">
        <v>1359</v>
      </c>
      <c r="J385" t="s">
        <v>5992</v>
      </c>
      <c r="K385" t="s">
        <v>7024</v>
      </c>
      <c r="L385" t="s">
        <v>7036</v>
      </c>
      <c r="M385" t="s">
        <v>7026</v>
      </c>
      <c r="N385" t="s">
        <v>12156</v>
      </c>
    </row>
    <row r="386" spans="1:14" x14ac:dyDescent="0.3">
      <c r="A386" t="s">
        <v>7067</v>
      </c>
      <c r="B386" s="24" t="s">
        <v>12157</v>
      </c>
      <c r="C386" s="23">
        <v>45688</v>
      </c>
      <c r="D386" s="24" t="s">
        <v>12157</v>
      </c>
      <c r="E386" s="24" t="s">
        <v>12158</v>
      </c>
      <c r="F386" t="s">
        <v>7115</v>
      </c>
      <c r="G386" t="s">
        <v>6430</v>
      </c>
      <c r="H386">
        <v>18.47</v>
      </c>
      <c r="I386" t="s">
        <v>1259</v>
      </c>
      <c r="J386" t="s">
        <v>5919</v>
      </c>
      <c r="K386" t="s">
        <v>7031</v>
      </c>
      <c r="L386" t="s">
        <v>7104</v>
      </c>
      <c r="M386" t="s">
        <v>11688</v>
      </c>
      <c r="N386" t="s">
        <v>12159</v>
      </c>
    </row>
    <row r="387" spans="1:14" x14ac:dyDescent="0.3">
      <c r="A387" t="s">
        <v>7067</v>
      </c>
      <c r="B387" s="24" t="s">
        <v>12160</v>
      </c>
      <c r="C387" s="23">
        <v>45688</v>
      </c>
      <c r="D387" s="24" t="s">
        <v>12160</v>
      </c>
      <c r="E387" s="24" t="s">
        <v>12161</v>
      </c>
      <c r="F387" t="s">
        <v>422</v>
      </c>
      <c r="G387" t="s">
        <v>11459</v>
      </c>
      <c r="H387">
        <v>25.74</v>
      </c>
      <c r="I387" t="s">
        <v>1106</v>
      </c>
      <c r="J387" t="s">
        <v>5881</v>
      </c>
      <c r="K387" t="s">
        <v>7031</v>
      </c>
      <c r="L387" t="s">
        <v>7120</v>
      </c>
      <c r="M387" t="s">
        <v>11688</v>
      </c>
      <c r="N387" t="s">
        <v>12162</v>
      </c>
    </row>
    <row r="388" spans="1:14" x14ac:dyDescent="0.3">
      <c r="A388" t="s">
        <v>7027</v>
      </c>
      <c r="B388" s="24" t="s">
        <v>12163</v>
      </c>
      <c r="C388" s="23">
        <v>45691</v>
      </c>
      <c r="D388" s="24" t="s">
        <v>12163</v>
      </c>
      <c r="E388" s="24" t="s">
        <v>12164</v>
      </c>
      <c r="F388" t="s">
        <v>11746</v>
      </c>
      <c r="G388" t="s">
        <v>5097</v>
      </c>
      <c r="H388">
        <v>3.64</v>
      </c>
      <c r="I388" t="s">
        <v>1226</v>
      </c>
      <c r="J388" t="s">
        <v>5908</v>
      </c>
      <c r="K388" t="s">
        <v>7031</v>
      </c>
      <c r="L388" t="s">
        <v>7032</v>
      </c>
      <c r="M388" t="s">
        <v>7026</v>
      </c>
      <c r="N388" t="s">
        <v>12165</v>
      </c>
    </row>
    <row r="389" spans="1:14" x14ac:dyDescent="0.3">
      <c r="A389" t="s">
        <v>7027</v>
      </c>
      <c r="B389" s="24" t="s">
        <v>12166</v>
      </c>
      <c r="C389" s="23">
        <v>45691</v>
      </c>
      <c r="D389" s="24" t="s">
        <v>12166</v>
      </c>
      <c r="E389" s="24" t="s">
        <v>12167</v>
      </c>
      <c r="F389" t="s">
        <v>12168</v>
      </c>
      <c r="G389" t="s">
        <v>5183</v>
      </c>
      <c r="H389">
        <v>58164</v>
      </c>
      <c r="I389" t="s">
        <v>1216</v>
      </c>
      <c r="J389" t="s">
        <v>5905</v>
      </c>
      <c r="K389" t="s">
        <v>7031</v>
      </c>
      <c r="L389" t="s">
        <v>12169</v>
      </c>
      <c r="M389" t="s">
        <v>7026</v>
      </c>
      <c r="N389" t="s">
        <v>12170</v>
      </c>
    </row>
    <row r="390" spans="1:14" x14ac:dyDescent="0.3">
      <c r="A390" t="s">
        <v>7027</v>
      </c>
      <c r="B390" s="24" t="s">
        <v>12171</v>
      </c>
      <c r="C390" s="23">
        <v>45692</v>
      </c>
      <c r="D390" s="24" t="s">
        <v>12171</v>
      </c>
      <c r="E390" s="24" t="s">
        <v>12172</v>
      </c>
      <c r="F390" t="s">
        <v>12173</v>
      </c>
      <c r="G390" t="s">
        <v>12174</v>
      </c>
      <c r="H390">
        <v>2147.5</v>
      </c>
      <c r="I390" t="s">
        <v>5120</v>
      </c>
      <c r="J390" t="s">
        <v>5870</v>
      </c>
      <c r="K390" t="s">
        <v>7044</v>
      </c>
      <c r="L390" t="s">
        <v>12175</v>
      </c>
      <c r="M390" t="s">
        <v>7026</v>
      </c>
      <c r="N390" t="s">
        <v>12176</v>
      </c>
    </row>
    <row r="391" spans="1:14" x14ac:dyDescent="0.3">
      <c r="A391" t="s">
        <v>7067</v>
      </c>
      <c r="B391" s="24" t="s">
        <v>12177</v>
      </c>
      <c r="C391" s="23">
        <v>45694</v>
      </c>
      <c r="D391" s="24" t="s">
        <v>12177</v>
      </c>
      <c r="E391" s="24" t="s">
        <v>12178</v>
      </c>
      <c r="F391" t="s">
        <v>12179</v>
      </c>
      <c r="G391" t="s">
        <v>6269</v>
      </c>
      <c r="H391">
        <v>10.29</v>
      </c>
      <c r="I391" t="s">
        <v>8</v>
      </c>
      <c r="J391" t="s">
        <v>5846</v>
      </c>
      <c r="K391" t="s">
        <v>7031</v>
      </c>
      <c r="L391" t="s">
        <v>7098</v>
      </c>
      <c r="M391" t="s">
        <v>7026</v>
      </c>
      <c r="N391" t="s">
        <v>12180</v>
      </c>
    </row>
    <row r="392" spans="1:14" x14ac:dyDescent="0.3">
      <c r="A392" t="s">
        <v>7067</v>
      </c>
      <c r="B392" s="24" t="s">
        <v>12181</v>
      </c>
      <c r="C392" s="23">
        <v>45694</v>
      </c>
      <c r="D392" s="24" t="s">
        <v>12181</v>
      </c>
      <c r="E392" s="24" t="s">
        <v>12182</v>
      </c>
      <c r="F392" t="s">
        <v>7103</v>
      </c>
      <c r="G392" t="s">
        <v>6329</v>
      </c>
      <c r="H392">
        <v>185.4</v>
      </c>
      <c r="I392" t="s">
        <v>1259</v>
      </c>
      <c r="J392" t="s">
        <v>5919</v>
      </c>
      <c r="K392" t="s">
        <v>7031</v>
      </c>
      <c r="L392" t="s">
        <v>7104</v>
      </c>
      <c r="M392" t="s">
        <v>7026</v>
      </c>
      <c r="N392" t="s">
        <v>12183</v>
      </c>
    </row>
    <row r="393" spans="1:14" x14ac:dyDescent="0.3">
      <c r="A393" t="s">
        <v>7067</v>
      </c>
      <c r="B393" s="24" t="s">
        <v>12184</v>
      </c>
      <c r="C393" s="23">
        <v>45694</v>
      </c>
      <c r="D393" s="24" t="s">
        <v>12184</v>
      </c>
      <c r="E393" s="24" t="s">
        <v>12185</v>
      </c>
      <c r="F393" t="s">
        <v>12186</v>
      </c>
      <c r="G393" t="s">
        <v>12187</v>
      </c>
      <c r="H393">
        <v>1835.14</v>
      </c>
      <c r="I393" t="s">
        <v>1226</v>
      </c>
      <c r="J393" t="s">
        <v>5908</v>
      </c>
      <c r="K393" t="s">
        <v>7031</v>
      </c>
      <c r="L393" t="s">
        <v>12107</v>
      </c>
      <c r="M393" t="s">
        <v>7026</v>
      </c>
      <c r="N393" t="s">
        <v>12188</v>
      </c>
    </row>
    <row r="394" spans="1:14" x14ac:dyDescent="0.3">
      <c r="A394" t="s">
        <v>7027</v>
      </c>
      <c r="B394" s="24" t="s">
        <v>12189</v>
      </c>
      <c r="C394" s="23">
        <v>45694</v>
      </c>
      <c r="D394" s="24" t="s">
        <v>12189</v>
      </c>
      <c r="E394" s="24" t="s">
        <v>12190</v>
      </c>
      <c r="F394" t="s">
        <v>12191</v>
      </c>
      <c r="G394" t="s">
        <v>12192</v>
      </c>
      <c r="H394">
        <v>91.8</v>
      </c>
      <c r="I394" t="s">
        <v>5120</v>
      </c>
      <c r="J394" t="s">
        <v>5870</v>
      </c>
      <c r="K394" t="s">
        <v>7044</v>
      </c>
      <c r="L394" t="s">
        <v>12193</v>
      </c>
      <c r="M394" t="s">
        <v>7026</v>
      </c>
      <c r="N394" t="s">
        <v>12194</v>
      </c>
    </row>
    <row r="395" spans="1:14" x14ac:dyDescent="0.3">
      <c r="A395" t="s">
        <v>7022</v>
      </c>
      <c r="B395" s="24" t="s">
        <v>12498</v>
      </c>
      <c r="C395" s="23">
        <v>45699</v>
      </c>
      <c r="D395" s="24" t="s">
        <v>13</v>
      </c>
      <c r="E395" s="24" t="s">
        <v>13</v>
      </c>
      <c r="F395" t="s">
        <v>348</v>
      </c>
      <c r="G395" t="s">
        <v>74</v>
      </c>
      <c r="H395">
        <v>9320</v>
      </c>
      <c r="I395" t="s">
        <v>3379</v>
      </c>
      <c r="K395" t="s">
        <v>7055</v>
      </c>
      <c r="L395" t="s">
        <v>7137</v>
      </c>
      <c r="M395" t="s">
        <v>7026</v>
      </c>
      <c r="N395" t="s">
        <v>12499</v>
      </c>
    </row>
    <row r="396" spans="1:14" x14ac:dyDescent="0.3">
      <c r="A396" t="s">
        <v>7027</v>
      </c>
      <c r="B396" s="24" t="s">
        <v>12500</v>
      </c>
      <c r="C396" s="23">
        <v>45700</v>
      </c>
      <c r="D396" s="24" t="s">
        <v>12500</v>
      </c>
      <c r="E396" s="24" t="s">
        <v>12501</v>
      </c>
      <c r="F396" t="s">
        <v>11620</v>
      </c>
      <c r="G396" t="s">
        <v>5164</v>
      </c>
      <c r="H396">
        <v>21.84</v>
      </c>
      <c r="I396" t="s">
        <v>8</v>
      </c>
      <c r="J396" t="s">
        <v>5846</v>
      </c>
      <c r="K396" t="s">
        <v>7031</v>
      </c>
      <c r="L396" t="s">
        <v>6050</v>
      </c>
      <c r="M396" t="s">
        <v>7026</v>
      </c>
      <c r="N396" t="s">
        <v>12502</v>
      </c>
    </row>
    <row r="397" spans="1:14" x14ac:dyDescent="0.3">
      <c r="A397" t="s">
        <v>7027</v>
      </c>
      <c r="B397" s="24" t="s">
        <v>12503</v>
      </c>
      <c r="C397" s="23">
        <v>45701</v>
      </c>
      <c r="D397" s="24" t="s">
        <v>13</v>
      </c>
      <c r="E397" s="24" t="s">
        <v>12504</v>
      </c>
      <c r="F397" t="s">
        <v>348</v>
      </c>
      <c r="G397" t="s">
        <v>74</v>
      </c>
      <c r="H397">
        <v>321.74</v>
      </c>
      <c r="I397" t="s">
        <v>210</v>
      </c>
      <c r="J397" t="s">
        <v>5837</v>
      </c>
      <c r="K397" t="s">
        <v>7044</v>
      </c>
      <c r="L397" t="s">
        <v>7137</v>
      </c>
      <c r="M397" t="s">
        <v>7026</v>
      </c>
      <c r="N397" t="s">
        <v>12505</v>
      </c>
    </row>
    <row r="398" spans="1:14" x14ac:dyDescent="0.3">
      <c r="A398" t="s">
        <v>7027</v>
      </c>
      <c r="B398" s="24" t="s">
        <v>12506</v>
      </c>
      <c r="C398" s="23">
        <v>45699</v>
      </c>
      <c r="D398" s="24" t="s">
        <v>12506</v>
      </c>
      <c r="E398" s="24" t="s">
        <v>12507</v>
      </c>
      <c r="F398" t="s">
        <v>11602</v>
      </c>
      <c r="G398" t="s">
        <v>5047</v>
      </c>
      <c r="H398">
        <v>1657.53</v>
      </c>
      <c r="I398" t="s">
        <v>1070</v>
      </c>
      <c r="J398" t="s">
        <v>5879</v>
      </c>
      <c r="K398" t="s">
        <v>7031</v>
      </c>
      <c r="L398" t="s">
        <v>6057</v>
      </c>
      <c r="M398" t="s">
        <v>7026</v>
      </c>
      <c r="N398" t="s">
        <v>12508</v>
      </c>
    </row>
    <row r="399" spans="1:14" x14ac:dyDescent="0.3">
      <c r="A399" t="s">
        <v>7027</v>
      </c>
      <c r="B399" s="24" t="s">
        <v>12509</v>
      </c>
      <c r="C399" s="23">
        <v>45700</v>
      </c>
      <c r="D399" s="24" t="s">
        <v>12509</v>
      </c>
      <c r="E399" s="24" t="s">
        <v>12510</v>
      </c>
      <c r="F399" t="s">
        <v>11589</v>
      </c>
      <c r="G399" t="s">
        <v>5068</v>
      </c>
      <c r="H399">
        <v>981.6</v>
      </c>
      <c r="I399" t="s">
        <v>1299</v>
      </c>
      <c r="J399" t="s">
        <v>5934</v>
      </c>
      <c r="K399" t="s">
        <v>7031</v>
      </c>
      <c r="L399" t="s">
        <v>7052</v>
      </c>
      <c r="M399" t="s">
        <v>7026</v>
      </c>
      <c r="N399" t="s">
        <v>12511</v>
      </c>
    </row>
    <row r="400" spans="1:14" x14ac:dyDescent="0.3">
      <c r="A400" t="s">
        <v>7027</v>
      </c>
      <c r="B400" s="24" t="s">
        <v>12512</v>
      </c>
      <c r="C400" s="23">
        <v>45700</v>
      </c>
      <c r="D400" s="24" t="s">
        <v>12512</v>
      </c>
      <c r="E400" s="24" t="s">
        <v>12513</v>
      </c>
      <c r="F400" t="s">
        <v>11589</v>
      </c>
      <c r="G400" t="s">
        <v>5068</v>
      </c>
      <c r="H400">
        <v>1472.4</v>
      </c>
      <c r="I400" t="s">
        <v>1299</v>
      </c>
      <c r="J400" t="s">
        <v>5934</v>
      </c>
      <c r="K400" t="s">
        <v>7031</v>
      </c>
      <c r="L400" t="s">
        <v>11657</v>
      </c>
      <c r="M400" t="s">
        <v>7026</v>
      </c>
      <c r="N400" t="s">
        <v>12514</v>
      </c>
    </row>
    <row r="401" spans="1:14" x14ac:dyDescent="0.3">
      <c r="A401" t="s">
        <v>7027</v>
      </c>
      <c r="B401" s="24" t="s">
        <v>12515</v>
      </c>
      <c r="C401" s="23">
        <v>45698</v>
      </c>
      <c r="D401" s="24" t="s">
        <v>12515</v>
      </c>
      <c r="E401" s="24" t="s">
        <v>12393</v>
      </c>
      <c r="F401" t="s">
        <v>12516</v>
      </c>
      <c r="G401" t="s">
        <v>12395</v>
      </c>
      <c r="H401">
        <v>3604.9</v>
      </c>
      <c r="I401" t="s">
        <v>1314</v>
      </c>
      <c r="J401" t="s">
        <v>5945</v>
      </c>
      <c r="K401" t="s">
        <v>7024</v>
      </c>
      <c r="L401" t="s">
        <v>12517</v>
      </c>
      <c r="M401" t="s">
        <v>7026</v>
      </c>
      <c r="N401" t="s">
        <v>12241</v>
      </c>
    </row>
    <row r="402" spans="1:14" x14ac:dyDescent="0.3">
      <c r="A402" t="s">
        <v>7027</v>
      </c>
      <c r="B402" s="24" t="s">
        <v>12518</v>
      </c>
      <c r="C402" s="23">
        <v>45698</v>
      </c>
      <c r="D402" s="24" t="s">
        <v>12518</v>
      </c>
      <c r="E402" s="24" t="s">
        <v>12370</v>
      </c>
      <c r="F402" t="s">
        <v>11681</v>
      </c>
      <c r="G402" t="s">
        <v>10417</v>
      </c>
      <c r="H402">
        <v>1284.96</v>
      </c>
      <c r="I402" t="s">
        <v>1360</v>
      </c>
      <c r="J402" t="s">
        <v>5993</v>
      </c>
      <c r="K402" t="s">
        <v>7024</v>
      </c>
      <c r="L402" t="s">
        <v>12519</v>
      </c>
      <c r="M402" t="s">
        <v>7026</v>
      </c>
      <c r="N402" t="s">
        <v>12249</v>
      </c>
    </row>
    <row r="403" spans="1:14" x14ac:dyDescent="0.3">
      <c r="A403" t="s">
        <v>7027</v>
      </c>
      <c r="B403" s="24" t="s">
        <v>12520</v>
      </c>
      <c r="C403" s="23">
        <v>45698</v>
      </c>
      <c r="D403" s="24" t="s">
        <v>12520</v>
      </c>
      <c r="E403" s="24" t="s">
        <v>12367</v>
      </c>
      <c r="F403" t="s">
        <v>12521</v>
      </c>
      <c r="G403" t="s">
        <v>12369</v>
      </c>
      <c r="H403">
        <v>245.44</v>
      </c>
      <c r="I403" t="s">
        <v>1360</v>
      </c>
      <c r="J403" t="s">
        <v>5993</v>
      </c>
      <c r="K403" t="s">
        <v>7024</v>
      </c>
      <c r="L403" t="s">
        <v>12522</v>
      </c>
      <c r="M403" t="s">
        <v>7026</v>
      </c>
      <c r="N403" t="s">
        <v>12250</v>
      </c>
    </row>
    <row r="404" spans="1:14" x14ac:dyDescent="0.3">
      <c r="A404" t="s">
        <v>7027</v>
      </c>
      <c r="B404" s="24" t="s">
        <v>12523</v>
      </c>
      <c r="C404" s="23">
        <v>45698</v>
      </c>
      <c r="D404" s="24" t="s">
        <v>12523</v>
      </c>
      <c r="E404" s="24" t="s">
        <v>12349</v>
      </c>
      <c r="F404" t="s">
        <v>12524</v>
      </c>
      <c r="G404" t="s">
        <v>5069</v>
      </c>
      <c r="H404">
        <v>3126.06</v>
      </c>
      <c r="I404" t="s">
        <v>1359</v>
      </c>
      <c r="J404" t="s">
        <v>5992</v>
      </c>
      <c r="K404" t="s">
        <v>7024</v>
      </c>
      <c r="L404" t="s">
        <v>11687</v>
      </c>
      <c r="M404" t="s">
        <v>7026</v>
      </c>
      <c r="N404" t="s">
        <v>12262</v>
      </c>
    </row>
    <row r="405" spans="1:14" x14ac:dyDescent="0.3">
      <c r="A405" t="s">
        <v>7027</v>
      </c>
      <c r="B405" s="24" t="s">
        <v>12525</v>
      </c>
      <c r="C405" s="23">
        <v>45698</v>
      </c>
      <c r="D405" s="24" t="s">
        <v>12525</v>
      </c>
      <c r="E405" s="24" t="s">
        <v>12359</v>
      </c>
      <c r="F405" t="s">
        <v>12526</v>
      </c>
      <c r="G405" t="s">
        <v>12361</v>
      </c>
      <c r="H405">
        <v>826.34</v>
      </c>
      <c r="I405" t="s">
        <v>767</v>
      </c>
      <c r="J405" t="s">
        <v>5855</v>
      </c>
      <c r="K405" t="s">
        <v>7024</v>
      </c>
      <c r="L405" t="s">
        <v>12527</v>
      </c>
      <c r="M405" t="s">
        <v>7026</v>
      </c>
      <c r="N405" t="s">
        <v>12257</v>
      </c>
    </row>
    <row r="406" spans="1:14" x14ac:dyDescent="0.3">
      <c r="A406" t="s">
        <v>7027</v>
      </c>
      <c r="B406" s="24" t="s">
        <v>12528</v>
      </c>
      <c r="C406" s="23">
        <v>45698</v>
      </c>
      <c r="D406" s="24" t="s">
        <v>12528</v>
      </c>
      <c r="E406" s="24" t="s">
        <v>12529</v>
      </c>
      <c r="F406" t="s">
        <v>11602</v>
      </c>
      <c r="G406" t="s">
        <v>5047</v>
      </c>
      <c r="H406">
        <v>24144</v>
      </c>
      <c r="I406" t="s">
        <v>1070</v>
      </c>
      <c r="J406" t="s">
        <v>5879</v>
      </c>
      <c r="K406" t="s">
        <v>7031</v>
      </c>
      <c r="L406" t="s">
        <v>12530</v>
      </c>
      <c r="M406" t="s">
        <v>7026</v>
      </c>
      <c r="N406" t="s">
        <v>12531</v>
      </c>
    </row>
    <row r="407" spans="1:14" x14ac:dyDescent="0.3">
      <c r="A407" t="s">
        <v>7027</v>
      </c>
      <c r="B407" s="24" t="s">
        <v>12532</v>
      </c>
      <c r="C407" s="23">
        <v>45700</v>
      </c>
      <c r="D407" s="24" t="s">
        <v>12532</v>
      </c>
      <c r="E407" s="24" t="s">
        <v>12533</v>
      </c>
      <c r="F407" t="s">
        <v>12534</v>
      </c>
      <c r="G407" t="s">
        <v>10109</v>
      </c>
      <c r="H407">
        <v>6905.52</v>
      </c>
      <c r="I407" t="s">
        <v>1299</v>
      </c>
      <c r="J407" t="s">
        <v>5934</v>
      </c>
      <c r="K407" t="s">
        <v>7031</v>
      </c>
      <c r="L407" t="s">
        <v>7032</v>
      </c>
      <c r="M407" t="s">
        <v>7026</v>
      </c>
      <c r="N407" t="s">
        <v>12535</v>
      </c>
    </row>
    <row r="408" spans="1:14" x14ac:dyDescent="0.3">
      <c r="A408" t="s">
        <v>7067</v>
      </c>
      <c r="B408" s="24" t="s">
        <v>12385</v>
      </c>
      <c r="C408" s="23">
        <v>45699</v>
      </c>
      <c r="D408" s="24" t="s">
        <v>12385</v>
      </c>
      <c r="E408" s="24" t="s">
        <v>12384</v>
      </c>
      <c r="F408" t="s">
        <v>12536</v>
      </c>
      <c r="G408" t="s">
        <v>12387</v>
      </c>
      <c r="H408">
        <v>108.6</v>
      </c>
      <c r="I408" t="s">
        <v>768</v>
      </c>
      <c r="J408" t="s">
        <v>5856</v>
      </c>
      <c r="K408" t="s">
        <v>7024</v>
      </c>
      <c r="L408" t="s">
        <v>7069</v>
      </c>
      <c r="M408" t="s">
        <v>7026</v>
      </c>
      <c r="N408" t="s">
        <v>12244</v>
      </c>
    </row>
    <row r="409" spans="1:14" x14ac:dyDescent="0.3">
      <c r="A409" t="s">
        <v>7027</v>
      </c>
      <c r="B409" s="24" t="s">
        <v>12537</v>
      </c>
      <c r="C409" s="23">
        <v>45700</v>
      </c>
      <c r="D409" s="24" t="s">
        <v>12537</v>
      </c>
      <c r="E409" s="24" t="s">
        <v>12538</v>
      </c>
      <c r="F409" t="s">
        <v>11602</v>
      </c>
      <c r="G409" t="s">
        <v>5047</v>
      </c>
      <c r="H409">
        <v>21.27</v>
      </c>
      <c r="I409" t="s">
        <v>1070</v>
      </c>
      <c r="J409" t="s">
        <v>5879</v>
      </c>
      <c r="K409" t="s">
        <v>7031</v>
      </c>
      <c r="L409" t="s">
        <v>6050</v>
      </c>
      <c r="M409" t="s">
        <v>7026</v>
      </c>
      <c r="N409" t="s">
        <v>12539</v>
      </c>
    </row>
    <row r="410" spans="1:14" x14ac:dyDescent="0.3">
      <c r="A410" t="s">
        <v>7067</v>
      </c>
      <c r="B410" s="24" t="s">
        <v>12540</v>
      </c>
      <c r="C410" s="23">
        <v>45699</v>
      </c>
      <c r="D410" s="24" t="s">
        <v>12540</v>
      </c>
      <c r="E410" s="24" t="s">
        <v>10334</v>
      </c>
      <c r="F410" t="s">
        <v>11726</v>
      </c>
      <c r="G410" t="s">
        <v>5404</v>
      </c>
      <c r="H410">
        <v>2778.25</v>
      </c>
      <c r="I410" t="s">
        <v>1361</v>
      </c>
      <c r="J410" t="s">
        <v>5994</v>
      </c>
      <c r="K410" t="s">
        <v>7024</v>
      </c>
      <c r="L410" t="s">
        <v>7069</v>
      </c>
      <c r="M410" t="s">
        <v>7026</v>
      </c>
      <c r="N410" t="s">
        <v>7926</v>
      </c>
    </row>
    <row r="411" spans="1:14" x14ac:dyDescent="0.3">
      <c r="A411" t="s">
        <v>7027</v>
      </c>
      <c r="B411" s="24" t="s">
        <v>12541</v>
      </c>
      <c r="C411" s="23">
        <v>45699</v>
      </c>
      <c r="D411" s="24" t="s">
        <v>12541</v>
      </c>
      <c r="E411" s="24" t="s">
        <v>12542</v>
      </c>
      <c r="F411" t="s">
        <v>7056</v>
      </c>
      <c r="G411" t="s">
        <v>5083</v>
      </c>
      <c r="H411">
        <v>42.54</v>
      </c>
      <c r="I411" t="s">
        <v>1355</v>
      </c>
      <c r="J411" t="s">
        <v>5988</v>
      </c>
      <c r="K411" t="s">
        <v>7024</v>
      </c>
      <c r="L411" t="s">
        <v>7218</v>
      </c>
      <c r="M411" t="s">
        <v>7026</v>
      </c>
      <c r="N411" t="s">
        <v>12543</v>
      </c>
    </row>
    <row r="412" spans="1:14" x14ac:dyDescent="0.3">
      <c r="A412" t="s">
        <v>7067</v>
      </c>
      <c r="B412" s="24" t="s">
        <v>12544</v>
      </c>
      <c r="C412" s="23">
        <v>45700</v>
      </c>
      <c r="D412" s="24" t="s">
        <v>12544</v>
      </c>
      <c r="E412" s="24" t="s">
        <v>12545</v>
      </c>
      <c r="F412" t="s">
        <v>12546</v>
      </c>
      <c r="G412" t="s">
        <v>12547</v>
      </c>
      <c r="H412">
        <v>251.03</v>
      </c>
      <c r="I412" t="s">
        <v>1260</v>
      </c>
      <c r="J412" t="s">
        <v>5920</v>
      </c>
      <c r="K412" t="s">
        <v>7031</v>
      </c>
      <c r="L412" t="s">
        <v>11673</v>
      </c>
      <c r="M412" t="s">
        <v>7026</v>
      </c>
      <c r="N412" t="s">
        <v>12548</v>
      </c>
    </row>
    <row r="413" spans="1:14" x14ac:dyDescent="0.3">
      <c r="A413" t="s">
        <v>7067</v>
      </c>
      <c r="B413" s="24" t="s">
        <v>12549</v>
      </c>
      <c r="C413" s="23">
        <v>45700</v>
      </c>
      <c r="D413" s="24" t="s">
        <v>12549</v>
      </c>
      <c r="E413" s="24" t="s">
        <v>12550</v>
      </c>
      <c r="F413" t="s">
        <v>12551</v>
      </c>
      <c r="G413" t="s">
        <v>12552</v>
      </c>
      <c r="H413">
        <v>363.71</v>
      </c>
      <c r="I413" t="s">
        <v>1260</v>
      </c>
      <c r="J413" t="s">
        <v>5920</v>
      </c>
      <c r="K413" t="s">
        <v>7031</v>
      </c>
      <c r="L413" t="s">
        <v>11673</v>
      </c>
      <c r="M413" t="s">
        <v>7026</v>
      </c>
      <c r="N413" t="s">
        <v>12553</v>
      </c>
    </row>
    <row r="414" spans="1:14" x14ac:dyDescent="0.3">
      <c r="A414" t="s">
        <v>7027</v>
      </c>
      <c r="B414" s="24" t="s">
        <v>12554</v>
      </c>
      <c r="C414" s="23">
        <v>45706</v>
      </c>
      <c r="D414" s="24" t="s">
        <v>13</v>
      </c>
      <c r="E414" s="24" t="s">
        <v>12555</v>
      </c>
      <c r="F414" t="s">
        <v>348</v>
      </c>
      <c r="G414" t="s">
        <v>74</v>
      </c>
      <c r="H414">
        <v>569.42999999999995</v>
      </c>
      <c r="I414" t="s">
        <v>210</v>
      </c>
      <c r="J414" t="s">
        <v>5837</v>
      </c>
      <c r="K414" t="s">
        <v>7044</v>
      </c>
      <c r="L414" t="s">
        <v>7216</v>
      </c>
      <c r="M414" t="s">
        <v>7026</v>
      </c>
      <c r="N414" t="s">
        <v>12556</v>
      </c>
    </row>
    <row r="415" spans="1:14" x14ac:dyDescent="0.3">
      <c r="A415" t="s">
        <v>7027</v>
      </c>
      <c r="B415" s="24" t="s">
        <v>12557</v>
      </c>
      <c r="C415" s="23">
        <v>45701</v>
      </c>
      <c r="D415" s="24" t="s">
        <v>12557</v>
      </c>
      <c r="E415" s="24" t="s">
        <v>12558</v>
      </c>
      <c r="F415" t="s">
        <v>12559</v>
      </c>
      <c r="G415" t="s">
        <v>10393</v>
      </c>
      <c r="H415">
        <v>19.079999999999998</v>
      </c>
      <c r="I415" t="s">
        <v>1374</v>
      </c>
      <c r="J415" t="s">
        <v>12202</v>
      </c>
      <c r="K415" t="s">
        <v>7024</v>
      </c>
      <c r="L415" t="s">
        <v>12122</v>
      </c>
      <c r="M415" t="s">
        <v>7026</v>
      </c>
      <c r="N415" t="s">
        <v>12560</v>
      </c>
    </row>
    <row r="416" spans="1:14" x14ac:dyDescent="0.3">
      <c r="A416" t="s">
        <v>7027</v>
      </c>
      <c r="B416" s="24" t="s">
        <v>12561</v>
      </c>
      <c r="C416" s="23">
        <v>45701</v>
      </c>
      <c r="D416" s="24" t="s">
        <v>12561</v>
      </c>
      <c r="E416" s="24" t="s">
        <v>12562</v>
      </c>
      <c r="F416" t="s">
        <v>11603</v>
      </c>
      <c r="G416" t="s">
        <v>5073</v>
      </c>
      <c r="H416">
        <v>31939</v>
      </c>
      <c r="I416" t="s">
        <v>8</v>
      </c>
      <c r="J416" t="s">
        <v>5846</v>
      </c>
      <c r="K416" t="s">
        <v>7031</v>
      </c>
      <c r="L416" t="s">
        <v>12563</v>
      </c>
      <c r="M416" t="s">
        <v>7026</v>
      </c>
      <c r="N416" t="s">
        <v>12564</v>
      </c>
    </row>
    <row r="417" spans="1:14" x14ac:dyDescent="0.3">
      <c r="A417" t="s">
        <v>7027</v>
      </c>
      <c r="B417" s="24" t="s">
        <v>12565</v>
      </c>
      <c r="C417" s="23">
        <v>45701</v>
      </c>
      <c r="D417" s="24" t="s">
        <v>12565</v>
      </c>
      <c r="E417" s="24" t="s">
        <v>12566</v>
      </c>
      <c r="F417" t="s">
        <v>11964</v>
      </c>
      <c r="G417" t="s">
        <v>11387</v>
      </c>
      <c r="H417">
        <v>921.13</v>
      </c>
      <c r="I417" t="s">
        <v>1360</v>
      </c>
      <c r="J417" t="s">
        <v>5993</v>
      </c>
      <c r="K417" t="s">
        <v>7024</v>
      </c>
      <c r="L417" t="s">
        <v>12567</v>
      </c>
      <c r="M417" t="s">
        <v>7026</v>
      </c>
      <c r="N417" t="s">
        <v>12568</v>
      </c>
    </row>
    <row r="418" spans="1:14" x14ac:dyDescent="0.3">
      <c r="A418" t="s">
        <v>7027</v>
      </c>
      <c r="B418" s="24" t="s">
        <v>12569</v>
      </c>
      <c r="C418" s="23">
        <v>45701</v>
      </c>
      <c r="D418" s="24" t="s">
        <v>12569</v>
      </c>
      <c r="E418" s="24" t="s">
        <v>10266</v>
      </c>
      <c r="F418" t="s">
        <v>506</v>
      </c>
      <c r="G418" t="s">
        <v>10268</v>
      </c>
      <c r="H418">
        <v>20.92</v>
      </c>
      <c r="I418" t="s">
        <v>1329</v>
      </c>
      <c r="J418" t="s">
        <v>5960</v>
      </c>
      <c r="K418" t="s">
        <v>7031</v>
      </c>
      <c r="L418" t="s">
        <v>7224</v>
      </c>
      <c r="M418" t="s">
        <v>7026</v>
      </c>
      <c r="N418" t="s">
        <v>12242</v>
      </c>
    </row>
    <row r="419" spans="1:14" x14ac:dyDescent="0.3">
      <c r="A419" t="s">
        <v>7027</v>
      </c>
      <c r="B419" s="24" t="s">
        <v>12570</v>
      </c>
      <c r="C419" s="23">
        <v>45706</v>
      </c>
      <c r="D419" s="24" t="s">
        <v>12570</v>
      </c>
      <c r="E419" s="24" t="s">
        <v>12571</v>
      </c>
      <c r="F419" t="s">
        <v>12572</v>
      </c>
      <c r="G419" t="s">
        <v>5010</v>
      </c>
      <c r="H419">
        <v>39.24</v>
      </c>
      <c r="I419" t="s">
        <v>1194</v>
      </c>
      <c r="J419" t="s">
        <v>5900</v>
      </c>
      <c r="K419" t="s">
        <v>7024</v>
      </c>
      <c r="L419" t="s">
        <v>7028</v>
      </c>
      <c r="M419" t="s">
        <v>7026</v>
      </c>
      <c r="N419" t="s">
        <v>12573</v>
      </c>
    </row>
    <row r="420" spans="1:14" x14ac:dyDescent="0.3">
      <c r="A420" t="s">
        <v>7027</v>
      </c>
      <c r="B420" s="24" t="s">
        <v>12574</v>
      </c>
      <c r="C420" s="23">
        <v>45705</v>
      </c>
      <c r="D420" s="24" t="s">
        <v>12574</v>
      </c>
      <c r="E420" s="24" t="s">
        <v>12575</v>
      </c>
      <c r="F420" t="s">
        <v>12572</v>
      </c>
      <c r="G420" t="s">
        <v>5010</v>
      </c>
      <c r="H420">
        <v>122.55</v>
      </c>
      <c r="I420" t="s">
        <v>1194</v>
      </c>
      <c r="J420" t="s">
        <v>5900</v>
      </c>
      <c r="K420" t="s">
        <v>7024</v>
      </c>
      <c r="L420" t="s">
        <v>7028</v>
      </c>
      <c r="M420" t="s">
        <v>7026</v>
      </c>
      <c r="N420" t="s">
        <v>12576</v>
      </c>
    </row>
    <row r="421" spans="1:14" x14ac:dyDescent="0.3">
      <c r="A421" t="s">
        <v>7067</v>
      </c>
      <c r="B421" s="24" t="s">
        <v>12577</v>
      </c>
      <c r="C421" s="23">
        <v>45702</v>
      </c>
      <c r="D421" s="24" t="s">
        <v>12577</v>
      </c>
      <c r="E421" s="24" t="s">
        <v>12578</v>
      </c>
      <c r="F421" t="s">
        <v>12579</v>
      </c>
      <c r="G421" t="s">
        <v>12580</v>
      </c>
      <c r="H421">
        <v>2003.03</v>
      </c>
      <c r="I421" t="s">
        <v>1084</v>
      </c>
      <c r="J421" t="s">
        <v>5880</v>
      </c>
      <c r="K421" t="s">
        <v>7031</v>
      </c>
      <c r="L421" t="s">
        <v>7082</v>
      </c>
      <c r="M421" t="s">
        <v>7026</v>
      </c>
      <c r="N421" t="s">
        <v>12581</v>
      </c>
    </row>
    <row r="422" spans="1:14" x14ac:dyDescent="0.3">
      <c r="A422" t="s">
        <v>7067</v>
      </c>
      <c r="B422" s="24" t="s">
        <v>12582</v>
      </c>
      <c r="C422" s="23">
        <v>45705</v>
      </c>
      <c r="D422" s="24" t="s">
        <v>12582</v>
      </c>
      <c r="E422" s="24" t="s">
        <v>12583</v>
      </c>
      <c r="F422" t="s">
        <v>12584</v>
      </c>
      <c r="G422" t="s">
        <v>12585</v>
      </c>
      <c r="H422">
        <v>215.81</v>
      </c>
      <c r="I422" t="s">
        <v>1373</v>
      </c>
      <c r="J422" t="s">
        <v>12200</v>
      </c>
      <c r="K422" t="s">
        <v>7031</v>
      </c>
      <c r="L422" t="s">
        <v>11642</v>
      </c>
      <c r="M422" t="s">
        <v>7026</v>
      </c>
      <c r="N422" t="s">
        <v>12586</v>
      </c>
    </row>
    <row r="423" spans="1:14" x14ac:dyDescent="0.3">
      <c r="A423" t="s">
        <v>7067</v>
      </c>
      <c r="B423" s="24" t="s">
        <v>12587</v>
      </c>
      <c r="C423" s="23">
        <v>45705</v>
      </c>
      <c r="D423" s="24" t="s">
        <v>12587</v>
      </c>
      <c r="E423" s="24" t="s">
        <v>12588</v>
      </c>
      <c r="F423" t="s">
        <v>12589</v>
      </c>
      <c r="G423" t="s">
        <v>12590</v>
      </c>
      <c r="H423">
        <v>1936.9</v>
      </c>
      <c r="I423" t="s">
        <v>1084</v>
      </c>
      <c r="J423" t="s">
        <v>5880</v>
      </c>
      <c r="K423" t="s">
        <v>7031</v>
      </c>
      <c r="L423" t="s">
        <v>11780</v>
      </c>
      <c r="M423" t="s">
        <v>7026</v>
      </c>
      <c r="N423" t="s">
        <v>12591</v>
      </c>
    </row>
    <row r="424" spans="1:14" x14ac:dyDescent="0.3">
      <c r="A424" t="s">
        <v>7027</v>
      </c>
      <c r="B424" s="24" t="s">
        <v>12592</v>
      </c>
      <c r="C424" s="23">
        <v>45706</v>
      </c>
      <c r="D424" s="24" t="s">
        <v>12592</v>
      </c>
      <c r="E424" s="24" t="s">
        <v>12593</v>
      </c>
      <c r="F424" t="s">
        <v>7166</v>
      </c>
      <c r="G424" t="s">
        <v>6640</v>
      </c>
      <c r="H424">
        <v>21.27</v>
      </c>
      <c r="I424" t="s">
        <v>1309</v>
      </c>
      <c r="J424" t="s">
        <v>5942</v>
      </c>
      <c r="K424" t="s">
        <v>7024</v>
      </c>
      <c r="L424" t="s">
        <v>6051</v>
      </c>
      <c r="M424" t="s">
        <v>7026</v>
      </c>
      <c r="N424" t="s">
        <v>12594</v>
      </c>
    </row>
    <row r="425" spans="1:14" x14ac:dyDescent="0.3">
      <c r="A425" t="s">
        <v>7027</v>
      </c>
      <c r="B425" s="24" t="s">
        <v>12668</v>
      </c>
      <c r="C425" s="23">
        <v>45706</v>
      </c>
      <c r="D425" s="24" t="s">
        <v>12668</v>
      </c>
      <c r="E425" s="24" t="s">
        <v>12667</v>
      </c>
      <c r="F425" t="s">
        <v>11656</v>
      </c>
      <c r="G425" t="s">
        <v>5136</v>
      </c>
      <c r="H425">
        <v>14.03</v>
      </c>
      <c r="I425" t="s">
        <v>1372</v>
      </c>
      <c r="J425" t="s">
        <v>10037</v>
      </c>
      <c r="K425" t="s">
        <v>7024</v>
      </c>
      <c r="L425" t="s">
        <v>6051</v>
      </c>
      <c r="M425" t="s">
        <v>7026</v>
      </c>
      <c r="N425" t="s">
        <v>12624</v>
      </c>
    </row>
  </sheetData>
  <pageMargins left="0.511811024" right="0.511811024" top="0.78740157499999996" bottom="0.78740157499999996" header="0.31496062000000002" footer="0.31496062000000002"/>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DD712-39CA-4A00-A98B-2D09D123DB04}">
  <dimension ref="A1:B5699"/>
  <sheetViews>
    <sheetView workbookViewId="0"/>
  </sheetViews>
  <sheetFormatPr defaultRowHeight="14.4" x14ac:dyDescent="0.3"/>
  <cols>
    <col min="1" max="1" width="13.44140625" bestFit="1" customWidth="1"/>
    <col min="2" max="2" width="80.88671875" bestFit="1" customWidth="1"/>
  </cols>
  <sheetData>
    <row r="1" spans="1:2" x14ac:dyDescent="0.3">
      <c r="A1" t="s">
        <v>7400</v>
      </c>
      <c r="B1" t="s">
        <v>5813</v>
      </c>
    </row>
    <row r="2" spans="1:2" x14ac:dyDescent="0.3">
      <c r="A2" t="s">
        <v>92</v>
      </c>
      <c r="B2" t="s">
        <v>8125</v>
      </c>
    </row>
    <row r="3" spans="1:2" x14ac:dyDescent="0.3">
      <c r="A3" t="s">
        <v>207</v>
      </c>
      <c r="B3" t="s">
        <v>8126</v>
      </c>
    </row>
    <row r="4" spans="1:2" x14ac:dyDescent="0.3">
      <c r="A4" t="s">
        <v>96</v>
      </c>
      <c r="B4" t="s">
        <v>8127</v>
      </c>
    </row>
    <row r="5" spans="1:2" x14ac:dyDescent="0.3">
      <c r="A5" t="s">
        <v>209</v>
      </c>
      <c r="B5" t="s">
        <v>8128</v>
      </c>
    </row>
    <row r="6" spans="1:2" x14ac:dyDescent="0.3">
      <c r="A6" t="s">
        <v>210</v>
      </c>
      <c r="B6" t="s">
        <v>7401</v>
      </c>
    </row>
    <row r="7" spans="1:2" x14ac:dyDescent="0.3">
      <c r="A7" t="s">
        <v>70</v>
      </c>
      <c r="B7" t="s">
        <v>9932</v>
      </c>
    </row>
    <row r="8" spans="1:2" x14ac:dyDescent="0.3">
      <c r="A8" t="s">
        <v>94</v>
      </c>
      <c r="B8" t="s">
        <v>8129</v>
      </c>
    </row>
    <row r="9" spans="1:2" x14ac:dyDescent="0.3">
      <c r="A9" t="s">
        <v>22</v>
      </c>
      <c r="B9" t="s">
        <v>8130</v>
      </c>
    </row>
    <row r="10" spans="1:2" x14ac:dyDescent="0.3">
      <c r="A10" t="s">
        <v>213</v>
      </c>
      <c r="B10" t="s">
        <v>8130</v>
      </c>
    </row>
    <row r="11" spans="1:2" x14ac:dyDescent="0.3">
      <c r="A11" t="s">
        <v>214</v>
      </c>
      <c r="B11" t="s">
        <v>8130</v>
      </c>
    </row>
    <row r="12" spans="1:2" x14ac:dyDescent="0.3">
      <c r="A12" t="s">
        <v>215</v>
      </c>
      <c r="B12" t="s">
        <v>8130</v>
      </c>
    </row>
    <row r="13" spans="1:2" x14ac:dyDescent="0.3">
      <c r="A13" t="s">
        <v>216</v>
      </c>
      <c r="B13" t="s">
        <v>8130</v>
      </c>
    </row>
    <row r="14" spans="1:2" x14ac:dyDescent="0.3">
      <c r="A14" t="s">
        <v>217</v>
      </c>
      <c r="B14" t="s">
        <v>8130</v>
      </c>
    </row>
    <row r="15" spans="1:2" x14ac:dyDescent="0.3">
      <c r="A15" t="s">
        <v>218</v>
      </c>
      <c r="B15" t="s">
        <v>8131</v>
      </c>
    </row>
    <row r="16" spans="1:2" x14ac:dyDescent="0.3">
      <c r="A16" t="s">
        <v>219</v>
      </c>
      <c r="B16" t="s">
        <v>8132</v>
      </c>
    </row>
    <row r="17" spans="1:2" x14ac:dyDescent="0.3">
      <c r="A17" t="s">
        <v>206</v>
      </c>
      <c r="B17" t="s">
        <v>8129</v>
      </c>
    </row>
    <row r="18" spans="1:2" x14ac:dyDescent="0.3">
      <c r="A18" t="s">
        <v>208</v>
      </c>
      <c r="B18" t="s">
        <v>8133</v>
      </c>
    </row>
    <row r="19" spans="1:2" x14ac:dyDescent="0.3">
      <c r="A19" t="s">
        <v>221</v>
      </c>
      <c r="B19" t="s">
        <v>8134</v>
      </c>
    </row>
    <row r="20" spans="1:2" x14ac:dyDescent="0.3">
      <c r="A20" t="s">
        <v>11</v>
      </c>
      <c r="B20" t="s">
        <v>8135</v>
      </c>
    </row>
    <row r="21" spans="1:2" x14ac:dyDescent="0.3">
      <c r="A21" t="s">
        <v>222</v>
      </c>
      <c r="B21" t="s">
        <v>8136</v>
      </c>
    </row>
    <row r="22" spans="1:2" x14ac:dyDescent="0.3">
      <c r="A22" t="s">
        <v>211</v>
      </c>
      <c r="B22" t="s">
        <v>8137</v>
      </c>
    </row>
    <row r="23" spans="1:2" x14ac:dyDescent="0.3">
      <c r="A23" t="s">
        <v>223</v>
      </c>
      <c r="B23" t="s">
        <v>8138</v>
      </c>
    </row>
    <row r="24" spans="1:2" x14ac:dyDescent="0.3">
      <c r="A24" t="s">
        <v>212</v>
      </c>
      <c r="B24" t="s">
        <v>8139</v>
      </c>
    </row>
    <row r="25" spans="1:2" x14ac:dyDescent="0.3">
      <c r="A25" t="s">
        <v>220</v>
      </c>
      <c r="B25" t="s">
        <v>8140</v>
      </c>
    </row>
    <row r="26" spans="1:2" x14ac:dyDescent="0.3">
      <c r="A26" t="s">
        <v>224</v>
      </c>
      <c r="B26" t="s">
        <v>8141</v>
      </c>
    </row>
    <row r="27" spans="1:2" x14ac:dyDescent="0.3">
      <c r="A27" t="s">
        <v>225</v>
      </c>
      <c r="B27" t="s">
        <v>8142</v>
      </c>
    </row>
    <row r="28" spans="1:2" x14ac:dyDescent="0.3">
      <c r="A28" t="s">
        <v>226</v>
      </c>
      <c r="B28" t="s">
        <v>8143</v>
      </c>
    </row>
    <row r="29" spans="1:2" x14ac:dyDescent="0.3">
      <c r="A29" t="s">
        <v>227</v>
      </c>
      <c r="B29" t="s">
        <v>8144</v>
      </c>
    </row>
    <row r="30" spans="1:2" x14ac:dyDescent="0.3">
      <c r="A30" t="s">
        <v>82</v>
      </c>
      <c r="B30" t="s">
        <v>8145</v>
      </c>
    </row>
    <row r="31" spans="1:2" x14ac:dyDescent="0.3">
      <c r="A31" t="s">
        <v>228</v>
      </c>
      <c r="B31" t="s">
        <v>8146</v>
      </c>
    </row>
    <row r="32" spans="1:2" x14ac:dyDescent="0.3">
      <c r="A32" t="s">
        <v>77</v>
      </c>
      <c r="B32" t="s">
        <v>8147</v>
      </c>
    </row>
    <row r="33" spans="1:2" x14ac:dyDescent="0.3">
      <c r="A33" t="s">
        <v>229</v>
      </c>
      <c r="B33" t="s">
        <v>8148</v>
      </c>
    </row>
    <row r="34" spans="1:2" x14ac:dyDescent="0.3">
      <c r="A34" t="s">
        <v>230</v>
      </c>
      <c r="B34" t="s">
        <v>8149</v>
      </c>
    </row>
    <row r="35" spans="1:2" x14ac:dyDescent="0.3">
      <c r="A35" t="s">
        <v>231</v>
      </c>
      <c r="B35" t="s">
        <v>8150</v>
      </c>
    </row>
    <row r="36" spans="1:2" x14ac:dyDescent="0.3">
      <c r="A36" t="s">
        <v>232</v>
      </c>
      <c r="B36" t="s">
        <v>8151</v>
      </c>
    </row>
    <row r="37" spans="1:2" x14ac:dyDescent="0.3">
      <c r="A37" t="s">
        <v>233</v>
      </c>
      <c r="B37" t="s">
        <v>8152</v>
      </c>
    </row>
    <row r="38" spans="1:2" x14ac:dyDescent="0.3">
      <c r="A38" t="s">
        <v>234</v>
      </c>
      <c r="B38" t="s">
        <v>8153</v>
      </c>
    </row>
    <row r="39" spans="1:2" x14ac:dyDescent="0.3">
      <c r="A39" t="s">
        <v>235</v>
      </c>
      <c r="B39" t="s">
        <v>8154</v>
      </c>
    </row>
    <row r="40" spans="1:2" x14ac:dyDescent="0.3">
      <c r="A40" t="s">
        <v>236</v>
      </c>
      <c r="B40" t="s">
        <v>8155</v>
      </c>
    </row>
    <row r="41" spans="1:2" x14ac:dyDescent="0.3">
      <c r="A41" t="s">
        <v>237</v>
      </c>
      <c r="B41" t="s">
        <v>8156</v>
      </c>
    </row>
    <row r="42" spans="1:2" x14ac:dyDescent="0.3">
      <c r="A42" t="s">
        <v>238</v>
      </c>
      <c r="B42" t="s">
        <v>8157</v>
      </c>
    </row>
    <row r="43" spans="1:2" x14ac:dyDescent="0.3">
      <c r="A43" t="s">
        <v>239</v>
      </c>
      <c r="B43" t="s">
        <v>8130</v>
      </c>
    </row>
    <row r="44" spans="1:2" x14ac:dyDescent="0.3">
      <c r="A44" t="s">
        <v>240</v>
      </c>
      <c r="B44" t="s">
        <v>8158</v>
      </c>
    </row>
    <row r="45" spans="1:2" x14ac:dyDescent="0.3">
      <c r="A45" t="s">
        <v>55</v>
      </c>
      <c r="B45" t="s">
        <v>8159</v>
      </c>
    </row>
    <row r="46" spans="1:2" x14ac:dyDescent="0.3">
      <c r="A46" t="s">
        <v>241</v>
      </c>
      <c r="B46" t="s">
        <v>8160</v>
      </c>
    </row>
    <row r="47" spans="1:2" x14ac:dyDescent="0.3">
      <c r="A47" t="s">
        <v>242</v>
      </c>
      <c r="B47" t="s">
        <v>8161</v>
      </c>
    </row>
    <row r="48" spans="1:2" x14ac:dyDescent="0.3">
      <c r="A48" t="s">
        <v>243</v>
      </c>
      <c r="B48" t="s">
        <v>8162</v>
      </c>
    </row>
    <row r="49" spans="1:2" x14ac:dyDescent="0.3">
      <c r="A49" t="s">
        <v>244</v>
      </c>
      <c r="B49" t="s">
        <v>8163</v>
      </c>
    </row>
    <row r="50" spans="1:2" x14ac:dyDescent="0.3">
      <c r="A50" t="s">
        <v>245</v>
      </c>
      <c r="B50" t="s">
        <v>8164</v>
      </c>
    </row>
    <row r="51" spans="1:2" x14ac:dyDescent="0.3">
      <c r="A51" t="s">
        <v>246</v>
      </c>
      <c r="B51" t="s">
        <v>8165</v>
      </c>
    </row>
    <row r="52" spans="1:2" x14ac:dyDescent="0.3">
      <c r="A52" t="s">
        <v>247</v>
      </c>
      <c r="B52" t="s">
        <v>8166</v>
      </c>
    </row>
    <row r="53" spans="1:2" x14ac:dyDescent="0.3">
      <c r="A53" t="s">
        <v>248</v>
      </c>
      <c r="B53" t="s">
        <v>8167</v>
      </c>
    </row>
    <row r="54" spans="1:2" x14ac:dyDescent="0.3">
      <c r="A54" t="s">
        <v>249</v>
      </c>
      <c r="B54" t="s">
        <v>7402</v>
      </c>
    </row>
    <row r="55" spans="1:2" x14ac:dyDescent="0.3">
      <c r="A55" t="s">
        <v>250</v>
      </c>
      <c r="B55" t="s">
        <v>8168</v>
      </c>
    </row>
    <row r="56" spans="1:2" x14ac:dyDescent="0.3">
      <c r="A56" t="s">
        <v>251</v>
      </c>
      <c r="B56" t="s">
        <v>9933</v>
      </c>
    </row>
    <row r="57" spans="1:2" x14ac:dyDescent="0.3">
      <c r="A57" t="s">
        <v>252</v>
      </c>
      <c r="B57" t="s">
        <v>8169</v>
      </c>
    </row>
    <row r="58" spans="1:2" x14ac:dyDescent="0.3">
      <c r="A58" t="s">
        <v>32</v>
      </c>
      <c r="B58" t="s">
        <v>8170</v>
      </c>
    </row>
    <row r="59" spans="1:2" x14ac:dyDescent="0.3">
      <c r="A59" t="s">
        <v>253</v>
      </c>
      <c r="B59" t="s">
        <v>8170</v>
      </c>
    </row>
    <row r="60" spans="1:2" x14ac:dyDescent="0.3">
      <c r="A60" t="s">
        <v>254</v>
      </c>
      <c r="B60" t="s">
        <v>8171</v>
      </c>
    </row>
    <row r="61" spans="1:2" x14ac:dyDescent="0.3">
      <c r="A61" t="s">
        <v>255</v>
      </c>
      <c r="B61" t="s">
        <v>8172</v>
      </c>
    </row>
    <row r="62" spans="1:2" x14ac:dyDescent="0.3">
      <c r="A62" t="s">
        <v>256</v>
      </c>
      <c r="B62" t="s">
        <v>8173</v>
      </c>
    </row>
    <row r="63" spans="1:2" x14ac:dyDescent="0.3">
      <c r="A63" t="s">
        <v>257</v>
      </c>
      <c r="B63" t="s">
        <v>8174</v>
      </c>
    </row>
    <row r="64" spans="1:2" x14ac:dyDescent="0.3">
      <c r="A64" t="s">
        <v>258</v>
      </c>
      <c r="B64" t="s">
        <v>8172</v>
      </c>
    </row>
    <row r="65" spans="1:2" x14ac:dyDescent="0.3">
      <c r="A65" t="s">
        <v>19</v>
      </c>
      <c r="B65" t="s">
        <v>8175</v>
      </c>
    </row>
    <row r="66" spans="1:2" x14ac:dyDescent="0.3">
      <c r="A66" t="s">
        <v>100</v>
      </c>
      <c r="B66" t="s">
        <v>8176</v>
      </c>
    </row>
    <row r="67" spans="1:2" x14ac:dyDescent="0.3">
      <c r="A67" t="s">
        <v>62</v>
      </c>
      <c r="B67" t="s">
        <v>8177</v>
      </c>
    </row>
    <row r="68" spans="1:2" x14ac:dyDescent="0.3">
      <c r="A68" t="s">
        <v>259</v>
      </c>
      <c r="B68" t="s">
        <v>8178</v>
      </c>
    </row>
    <row r="69" spans="1:2" x14ac:dyDescent="0.3">
      <c r="A69" t="s">
        <v>260</v>
      </c>
      <c r="B69" t="s">
        <v>8179</v>
      </c>
    </row>
    <row r="70" spans="1:2" x14ac:dyDescent="0.3">
      <c r="A70" t="s">
        <v>261</v>
      </c>
      <c r="B70" t="s">
        <v>8180</v>
      </c>
    </row>
    <row r="71" spans="1:2" x14ac:dyDescent="0.3">
      <c r="A71" t="s">
        <v>262</v>
      </c>
      <c r="B71" t="s">
        <v>8181</v>
      </c>
    </row>
    <row r="72" spans="1:2" x14ac:dyDescent="0.3">
      <c r="A72" t="s">
        <v>263</v>
      </c>
      <c r="B72" t="s">
        <v>8182</v>
      </c>
    </row>
    <row r="73" spans="1:2" x14ac:dyDescent="0.3">
      <c r="A73" t="s">
        <v>264</v>
      </c>
      <c r="B73" t="s">
        <v>8183</v>
      </c>
    </row>
    <row r="74" spans="1:2" x14ac:dyDescent="0.3">
      <c r="A74" t="s">
        <v>265</v>
      </c>
      <c r="B74" t="s">
        <v>8184</v>
      </c>
    </row>
    <row r="75" spans="1:2" x14ac:dyDescent="0.3">
      <c r="A75" t="s">
        <v>266</v>
      </c>
      <c r="B75" t="s">
        <v>8185</v>
      </c>
    </row>
    <row r="76" spans="1:2" x14ac:dyDescent="0.3">
      <c r="A76" t="s">
        <v>267</v>
      </c>
      <c r="B76" t="s">
        <v>8186</v>
      </c>
    </row>
    <row r="77" spans="1:2" x14ac:dyDescent="0.3">
      <c r="A77" t="s">
        <v>268</v>
      </c>
      <c r="B77" t="s">
        <v>8187</v>
      </c>
    </row>
    <row r="78" spans="1:2" x14ac:dyDescent="0.3">
      <c r="A78" t="s">
        <v>269</v>
      </c>
      <c r="B78" t="s">
        <v>8188</v>
      </c>
    </row>
    <row r="79" spans="1:2" x14ac:dyDescent="0.3">
      <c r="A79" t="s">
        <v>270</v>
      </c>
      <c r="B79" t="s">
        <v>8189</v>
      </c>
    </row>
    <row r="80" spans="1:2" x14ac:dyDescent="0.3">
      <c r="A80" t="s">
        <v>271</v>
      </c>
      <c r="B80" t="s">
        <v>8190</v>
      </c>
    </row>
    <row r="81" spans="1:2" x14ac:dyDescent="0.3">
      <c r="A81" t="s">
        <v>272</v>
      </c>
      <c r="B81" t="s">
        <v>8191</v>
      </c>
    </row>
    <row r="82" spans="1:2" x14ac:dyDescent="0.3">
      <c r="A82" t="s">
        <v>273</v>
      </c>
      <c r="B82" t="s">
        <v>8192</v>
      </c>
    </row>
    <row r="83" spans="1:2" x14ac:dyDescent="0.3">
      <c r="A83" t="s">
        <v>274</v>
      </c>
      <c r="B83" t="s">
        <v>8193</v>
      </c>
    </row>
    <row r="84" spans="1:2" x14ac:dyDescent="0.3">
      <c r="A84" t="s">
        <v>275</v>
      </c>
      <c r="B84" t="s">
        <v>8192</v>
      </c>
    </row>
    <row r="85" spans="1:2" x14ac:dyDescent="0.3">
      <c r="A85" t="s">
        <v>276</v>
      </c>
      <c r="B85" t="s">
        <v>8194</v>
      </c>
    </row>
    <row r="86" spans="1:2" x14ac:dyDescent="0.3">
      <c r="A86" t="s">
        <v>277</v>
      </c>
      <c r="B86" t="s">
        <v>8195</v>
      </c>
    </row>
    <row r="87" spans="1:2" x14ac:dyDescent="0.3">
      <c r="A87" t="s">
        <v>278</v>
      </c>
      <c r="B87" t="s">
        <v>8195</v>
      </c>
    </row>
    <row r="88" spans="1:2" x14ac:dyDescent="0.3">
      <c r="A88" t="s">
        <v>279</v>
      </c>
      <c r="B88" t="s">
        <v>8194</v>
      </c>
    </row>
    <row r="89" spans="1:2" x14ac:dyDescent="0.3">
      <c r="A89" t="s">
        <v>280</v>
      </c>
      <c r="B89" t="s">
        <v>8196</v>
      </c>
    </row>
    <row r="90" spans="1:2" x14ac:dyDescent="0.3">
      <c r="A90" t="s">
        <v>281</v>
      </c>
      <c r="B90" t="s">
        <v>8197</v>
      </c>
    </row>
    <row r="91" spans="1:2" x14ac:dyDescent="0.3">
      <c r="A91" t="s">
        <v>282</v>
      </c>
      <c r="B91" t="s">
        <v>8198</v>
      </c>
    </row>
    <row r="92" spans="1:2" x14ac:dyDescent="0.3">
      <c r="A92" t="s">
        <v>283</v>
      </c>
      <c r="B92" t="s">
        <v>8199</v>
      </c>
    </row>
    <row r="93" spans="1:2" x14ac:dyDescent="0.3">
      <c r="A93" t="s">
        <v>284</v>
      </c>
      <c r="B93" t="s">
        <v>8200</v>
      </c>
    </row>
    <row r="94" spans="1:2" x14ac:dyDescent="0.3">
      <c r="A94" t="s">
        <v>285</v>
      </c>
      <c r="B94" t="s">
        <v>8201</v>
      </c>
    </row>
    <row r="95" spans="1:2" x14ac:dyDescent="0.3">
      <c r="A95" t="s">
        <v>143</v>
      </c>
      <c r="B95" t="s">
        <v>8202</v>
      </c>
    </row>
    <row r="96" spans="1:2" x14ac:dyDescent="0.3">
      <c r="A96" t="s">
        <v>286</v>
      </c>
      <c r="B96" t="s">
        <v>8203</v>
      </c>
    </row>
    <row r="97" spans="1:2" x14ac:dyDescent="0.3">
      <c r="A97" t="s">
        <v>29</v>
      </c>
      <c r="B97" t="s">
        <v>8204</v>
      </c>
    </row>
    <row r="98" spans="1:2" x14ac:dyDescent="0.3">
      <c r="A98" t="s">
        <v>52</v>
      </c>
      <c r="B98" t="s">
        <v>8205</v>
      </c>
    </row>
    <row r="99" spans="1:2" x14ac:dyDescent="0.3">
      <c r="A99" t="s">
        <v>287</v>
      </c>
      <c r="B99" t="s">
        <v>8206</v>
      </c>
    </row>
    <row r="100" spans="1:2" x14ac:dyDescent="0.3">
      <c r="A100" t="s">
        <v>288</v>
      </c>
      <c r="B100" t="s">
        <v>7401</v>
      </c>
    </row>
    <row r="101" spans="1:2" x14ac:dyDescent="0.3">
      <c r="A101" t="s">
        <v>59</v>
      </c>
      <c r="B101" t="s">
        <v>8207</v>
      </c>
    </row>
    <row r="102" spans="1:2" x14ac:dyDescent="0.3">
      <c r="A102" t="s">
        <v>7</v>
      </c>
      <c r="B102" t="s">
        <v>8208</v>
      </c>
    </row>
    <row r="103" spans="1:2" x14ac:dyDescent="0.3">
      <c r="A103" t="s">
        <v>46</v>
      </c>
      <c r="B103" t="s">
        <v>8209</v>
      </c>
    </row>
    <row r="104" spans="1:2" x14ac:dyDescent="0.3">
      <c r="A104" t="s">
        <v>36</v>
      </c>
      <c r="B104" t="s">
        <v>8210</v>
      </c>
    </row>
    <row r="105" spans="1:2" x14ac:dyDescent="0.3">
      <c r="A105" t="s">
        <v>289</v>
      </c>
      <c r="B105" t="s">
        <v>8211</v>
      </c>
    </row>
    <row r="106" spans="1:2" x14ac:dyDescent="0.3">
      <c r="A106" t="s">
        <v>290</v>
      </c>
      <c r="B106" t="s">
        <v>8212</v>
      </c>
    </row>
    <row r="107" spans="1:2" x14ac:dyDescent="0.3">
      <c r="A107" t="s">
        <v>40</v>
      </c>
      <c r="B107" t="s">
        <v>8213</v>
      </c>
    </row>
    <row r="108" spans="1:2" x14ac:dyDescent="0.3">
      <c r="A108" t="s">
        <v>291</v>
      </c>
      <c r="B108" t="s">
        <v>8214</v>
      </c>
    </row>
    <row r="109" spans="1:2" x14ac:dyDescent="0.3">
      <c r="A109" t="s">
        <v>182</v>
      </c>
      <c r="B109" t="s">
        <v>8215</v>
      </c>
    </row>
    <row r="110" spans="1:2" x14ac:dyDescent="0.3">
      <c r="A110" t="s">
        <v>147</v>
      </c>
      <c r="B110" t="s">
        <v>8216</v>
      </c>
    </row>
    <row r="111" spans="1:2" x14ac:dyDescent="0.3">
      <c r="A111" t="s">
        <v>292</v>
      </c>
      <c r="B111" t="s">
        <v>8217</v>
      </c>
    </row>
    <row r="112" spans="1:2" x14ac:dyDescent="0.3">
      <c r="A112" t="s">
        <v>9</v>
      </c>
      <c r="B112" t="s">
        <v>8218</v>
      </c>
    </row>
    <row r="113" spans="1:2" x14ac:dyDescent="0.3">
      <c r="A113" t="s">
        <v>17</v>
      </c>
      <c r="B113" t="s">
        <v>8219</v>
      </c>
    </row>
    <row r="114" spans="1:2" x14ac:dyDescent="0.3">
      <c r="A114" t="s">
        <v>67</v>
      </c>
      <c r="B114" t="s">
        <v>8220</v>
      </c>
    </row>
    <row r="115" spans="1:2" x14ac:dyDescent="0.3">
      <c r="A115" t="s">
        <v>293</v>
      </c>
      <c r="B115" t="s">
        <v>8220</v>
      </c>
    </row>
    <row r="116" spans="1:2" x14ac:dyDescent="0.3">
      <c r="A116" t="s">
        <v>155</v>
      </c>
      <c r="B116" t="s">
        <v>8221</v>
      </c>
    </row>
    <row r="117" spans="1:2" x14ac:dyDescent="0.3">
      <c r="A117" t="s">
        <v>75</v>
      </c>
      <c r="B117" t="s">
        <v>8222</v>
      </c>
    </row>
    <row r="118" spans="1:2" x14ac:dyDescent="0.3">
      <c r="A118" t="s">
        <v>294</v>
      </c>
      <c r="B118" t="s">
        <v>8223</v>
      </c>
    </row>
    <row r="119" spans="1:2" x14ac:dyDescent="0.3">
      <c r="A119" t="s">
        <v>295</v>
      </c>
      <c r="B119" t="s">
        <v>8224</v>
      </c>
    </row>
    <row r="120" spans="1:2" x14ac:dyDescent="0.3">
      <c r="A120" t="s">
        <v>296</v>
      </c>
      <c r="B120" t="s">
        <v>8225</v>
      </c>
    </row>
    <row r="121" spans="1:2" x14ac:dyDescent="0.3">
      <c r="A121" t="s">
        <v>297</v>
      </c>
      <c r="B121" t="s">
        <v>8226</v>
      </c>
    </row>
    <row r="122" spans="1:2" x14ac:dyDescent="0.3">
      <c r="A122" t="s">
        <v>298</v>
      </c>
      <c r="B122" t="s">
        <v>8227</v>
      </c>
    </row>
    <row r="123" spans="1:2" x14ac:dyDescent="0.3">
      <c r="A123" t="s">
        <v>34</v>
      </c>
      <c r="B123" t="s">
        <v>8228</v>
      </c>
    </row>
    <row r="124" spans="1:2" x14ac:dyDescent="0.3">
      <c r="A124" t="s">
        <v>299</v>
      </c>
      <c r="B124" t="s">
        <v>8229</v>
      </c>
    </row>
    <row r="125" spans="1:2" x14ac:dyDescent="0.3">
      <c r="A125" t="s">
        <v>300</v>
      </c>
      <c r="B125" t="s">
        <v>8230</v>
      </c>
    </row>
    <row r="126" spans="1:2" x14ac:dyDescent="0.3">
      <c r="A126" t="s">
        <v>301</v>
      </c>
      <c r="B126" t="s">
        <v>8231</v>
      </c>
    </row>
    <row r="127" spans="1:2" x14ac:dyDescent="0.3">
      <c r="A127" t="s">
        <v>27</v>
      </c>
      <c r="B127" t="s">
        <v>8232</v>
      </c>
    </row>
    <row r="128" spans="1:2" x14ac:dyDescent="0.3">
      <c r="A128" t="s">
        <v>117</v>
      </c>
      <c r="B128" t="s">
        <v>8233</v>
      </c>
    </row>
    <row r="129" spans="1:2" x14ac:dyDescent="0.3">
      <c r="A129" t="s">
        <v>302</v>
      </c>
      <c r="B129" t="s">
        <v>8234</v>
      </c>
    </row>
    <row r="130" spans="1:2" x14ac:dyDescent="0.3">
      <c r="A130" t="s">
        <v>303</v>
      </c>
      <c r="B130" t="s">
        <v>8235</v>
      </c>
    </row>
    <row r="131" spans="1:2" x14ac:dyDescent="0.3">
      <c r="A131" t="s">
        <v>304</v>
      </c>
      <c r="B131" t="s">
        <v>8236</v>
      </c>
    </row>
    <row r="132" spans="1:2" x14ac:dyDescent="0.3">
      <c r="A132" t="s">
        <v>305</v>
      </c>
      <c r="B132" t="s">
        <v>8237</v>
      </c>
    </row>
    <row r="133" spans="1:2" x14ac:dyDescent="0.3">
      <c r="A133" t="s">
        <v>15</v>
      </c>
      <c r="B133" t="s">
        <v>8238</v>
      </c>
    </row>
    <row r="134" spans="1:2" x14ac:dyDescent="0.3">
      <c r="A134" t="s">
        <v>306</v>
      </c>
      <c r="B134" t="s">
        <v>8239</v>
      </c>
    </row>
    <row r="135" spans="1:2" x14ac:dyDescent="0.3">
      <c r="A135" t="s">
        <v>307</v>
      </c>
      <c r="B135" t="s">
        <v>8238</v>
      </c>
    </row>
    <row r="136" spans="1:2" x14ac:dyDescent="0.3">
      <c r="A136" t="s">
        <v>25</v>
      </c>
      <c r="B136" t="s">
        <v>8240</v>
      </c>
    </row>
    <row r="137" spans="1:2" x14ac:dyDescent="0.3">
      <c r="A137" t="s">
        <v>308</v>
      </c>
      <c r="B137" t="s">
        <v>8241</v>
      </c>
    </row>
    <row r="138" spans="1:2" x14ac:dyDescent="0.3">
      <c r="A138" t="s">
        <v>309</v>
      </c>
      <c r="B138" t="s">
        <v>8242</v>
      </c>
    </row>
    <row r="139" spans="1:2" x14ac:dyDescent="0.3">
      <c r="A139" t="s">
        <v>310</v>
      </c>
      <c r="B139" t="s">
        <v>8243</v>
      </c>
    </row>
    <row r="140" spans="1:2" x14ac:dyDescent="0.3">
      <c r="A140" t="s">
        <v>311</v>
      </c>
      <c r="B140" t="s">
        <v>8244</v>
      </c>
    </row>
    <row r="141" spans="1:2" x14ac:dyDescent="0.3">
      <c r="A141" t="s">
        <v>48</v>
      </c>
      <c r="B141" t="s">
        <v>8245</v>
      </c>
    </row>
    <row r="142" spans="1:2" x14ac:dyDescent="0.3">
      <c r="A142" t="s">
        <v>64</v>
      </c>
      <c r="B142" t="s">
        <v>8246</v>
      </c>
    </row>
    <row r="143" spans="1:2" x14ac:dyDescent="0.3">
      <c r="A143" t="s">
        <v>312</v>
      </c>
      <c r="B143" t="s">
        <v>8247</v>
      </c>
    </row>
    <row r="144" spans="1:2" x14ac:dyDescent="0.3">
      <c r="A144" t="s">
        <v>72</v>
      </c>
      <c r="B144" t="s">
        <v>8248</v>
      </c>
    </row>
    <row r="145" spans="1:2" x14ac:dyDescent="0.3">
      <c r="A145" t="s">
        <v>80</v>
      </c>
      <c r="B145" t="s">
        <v>8249</v>
      </c>
    </row>
    <row r="146" spans="1:2" x14ac:dyDescent="0.3">
      <c r="A146" t="s">
        <v>105</v>
      </c>
      <c r="B146" t="s">
        <v>8250</v>
      </c>
    </row>
    <row r="147" spans="1:2" x14ac:dyDescent="0.3">
      <c r="A147" t="s">
        <v>313</v>
      </c>
      <c r="B147" t="s">
        <v>8251</v>
      </c>
    </row>
    <row r="148" spans="1:2" x14ac:dyDescent="0.3">
      <c r="A148" t="s">
        <v>314</v>
      </c>
      <c r="B148" t="s">
        <v>8252</v>
      </c>
    </row>
    <row r="149" spans="1:2" x14ac:dyDescent="0.3">
      <c r="A149" t="s">
        <v>315</v>
      </c>
      <c r="B149" t="s">
        <v>8253</v>
      </c>
    </row>
    <row r="150" spans="1:2" x14ac:dyDescent="0.3">
      <c r="A150" t="s">
        <v>316</v>
      </c>
      <c r="B150" t="s">
        <v>8254</v>
      </c>
    </row>
    <row r="151" spans="1:2" x14ac:dyDescent="0.3">
      <c r="A151" t="s">
        <v>108</v>
      </c>
      <c r="B151" t="s">
        <v>8255</v>
      </c>
    </row>
    <row r="152" spans="1:2" x14ac:dyDescent="0.3">
      <c r="A152" t="s">
        <v>317</v>
      </c>
      <c r="B152" t="s">
        <v>8256</v>
      </c>
    </row>
    <row r="153" spans="1:2" x14ac:dyDescent="0.3">
      <c r="A153" t="s">
        <v>318</v>
      </c>
      <c r="B153" t="s">
        <v>8257</v>
      </c>
    </row>
    <row r="154" spans="1:2" x14ac:dyDescent="0.3">
      <c r="A154" t="s">
        <v>319</v>
      </c>
      <c r="B154" t="s">
        <v>8257</v>
      </c>
    </row>
    <row r="155" spans="1:2" x14ac:dyDescent="0.3">
      <c r="A155" t="s">
        <v>320</v>
      </c>
      <c r="B155" t="s">
        <v>8258</v>
      </c>
    </row>
    <row r="156" spans="1:2" x14ac:dyDescent="0.3">
      <c r="A156" t="s">
        <v>321</v>
      </c>
      <c r="B156" t="s">
        <v>8259</v>
      </c>
    </row>
    <row r="157" spans="1:2" x14ac:dyDescent="0.3">
      <c r="A157" t="s">
        <v>322</v>
      </c>
      <c r="B157" t="s">
        <v>8258</v>
      </c>
    </row>
    <row r="158" spans="1:2" x14ac:dyDescent="0.3">
      <c r="A158" t="s">
        <v>323</v>
      </c>
      <c r="B158" t="s">
        <v>8258</v>
      </c>
    </row>
    <row r="159" spans="1:2" x14ac:dyDescent="0.3">
      <c r="A159" t="s">
        <v>324</v>
      </c>
      <c r="B159" t="s">
        <v>8260</v>
      </c>
    </row>
    <row r="160" spans="1:2" x14ac:dyDescent="0.3">
      <c r="A160" t="s">
        <v>325</v>
      </c>
      <c r="B160" t="s">
        <v>8261</v>
      </c>
    </row>
    <row r="161" spans="1:2" x14ac:dyDescent="0.3">
      <c r="A161" t="s">
        <v>326</v>
      </c>
      <c r="B161" t="s">
        <v>8262</v>
      </c>
    </row>
    <row r="162" spans="1:2" x14ac:dyDescent="0.3">
      <c r="A162" t="s">
        <v>327</v>
      </c>
      <c r="B162" t="s">
        <v>8263</v>
      </c>
    </row>
    <row r="163" spans="1:2" x14ac:dyDescent="0.3">
      <c r="A163" t="s">
        <v>328</v>
      </c>
      <c r="B163" t="s">
        <v>8264</v>
      </c>
    </row>
    <row r="164" spans="1:2" x14ac:dyDescent="0.3">
      <c r="A164" t="s">
        <v>329</v>
      </c>
      <c r="B164" t="s">
        <v>8265</v>
      </c>
    </row>
    <row r="165" spans="1:2" x14ac:dyDescent="0.3">
      <c r="A165" t="s">
        <v>330</v>
      </c>
      <c r="B165" t="s">
        <v>8266</v>
      </c>
    </row>
    <row r="166" spans="1:2" x14ac:dyDescent="0.3">
      <c r="A166" t="s">
        <v>331</v>
      </c>
      <c r="B166" t="s">
        <v>8267</v>
      </c>
    </row>
    <row r="167" spans="1:2" x14ac:dyDescent="0.3">
      <c r="A167" t="s">
        <v>332</v>
      </c>
      <c r="B167" t="s">
        <v>8268</v>
      </c>
    </row>
    <row r="168" spans="1:2" x14ac:dyDescent="0.3">
      <c r="A168" t="s">
        <v>333</v>
      </c>
      <c r="B168" t="s">
        <v>8269</v>
      </c>
    </row>
    <row r="169" spans="1:2" x14ac:dyDescent="0.3">
      <c r="A169" t="s">
        <v>334</v>
      </c>
      <c r="B169" t="s">
        <v>8270</v>
      </c>
    </row>
    <row r="170" spans="1:2" x14ac:dyDescent="0.3">
      <c r="A170" t="s">
        <v>335</v>
      </c>
      <c r="B170" t="s">
        <v>8271</v>
      </c>
    </row>
    <row r="171" spans="1:2" x14ac:dyDescent="0.3">
      <c r="A171" t="s">
        <v>336</v>
      </c>
      <c r="B171" t="s">
        <v>8272</v>
      </c>
    </row>
    <row r="172" spans="1:2" x14ac:dyDescent="0.3">
      <c r="A172" t="s">
        <v>337</v>
      </c>
      <c r="B172" t="s">
        <v>8273</v>
      </c>
    </row>
    <row r="173" spans="1:2" x14ac:dyDescent="0.3">
      <c r="A173" t="s">
        <v>338</v>
      </c>
      <c r="B173" t="s">
        <v>8274</v>
      </c>
    </row>
    <row r="174" spans="1:2" x14ac:dyDescent="0.3">
      <c r="A174" t="s">
        <v>121</v>
      </c>
      <c r="B174" t="s">
        <v>8275</v>
      </c>
    </row>
    <row r="175" spans="1:2" x14ac:dyDescent="0.3">
      <c r="A175" t="s">
        <v>339</v>
      </c>
      <c r="B175" t="s">
        <v>8276</v>
      </c>
    </row>
    <row r="176" spans="1:2" x14ac:dyDescent="0.3">
      <c r="A176" t="s">
        <v>340</v>
      </c>
      <c r="B176" t="s">
        <v>8277</v>
      </c>
    </row>
    <row r="177" spans="1:2" x14ac:dyDescent="0.3">
      <c r="A177" t="s">
        <v>341</v>
      </c>
      <c r="B177" t="s">
        <v>8278</v>
      </c>
    </row>
    <row r="178" spans="1:2" x14ac:dyDescent="0.3">
      <c r="A178" t="s">
        <v>342</v>
      </c>
      <c r="B178" t="s">
        <v>8205</v>
      </c>
    </row>
    <row r="179" spans="1:2" x14ac:dyDescent="0.3">
      <c r="A179" t="s">
        <v>343</v>
      </c>
      <c r="B179" t="s">
        <v>8279</v>
      </c>
    </row>
    <row r="180" spans="1:2" x14ac:dyDescent="0.3">
      <c r="A180" t="s">
        <v>344</v>
      </c>
      <c r="B180" t="s">
        <v>8280</v>
      </c>
    </row>
    <row r="181" spans="1:2" x14ac:dyDescent="0.3">
      <c r="A181" t="s">
        <v>345</v>
      </c>
      <c r="B181" t="s">
        <v>8281</v>
      </c>
    </row>
    <row r="182" spans="1:2" x14ac:dyDescent="0.3">
      <c r="A182" t="s">
        <v>189</v>
      </c>
      <c r="B182" t="s">
        <v>8282</v>
      </c>
    </row>
    <row r="183" spans="1:2" x14ac:dyDescent="0.3">
      <c r="A183" t="s">
        <v>346</v>
      </c>
      <c r="B183" t="s">
        <v>8464</v>
      </c>
    </row>
    <row r="184" spans="1:2" x14ac:dyDescent="0.3">
      <c r="A184" t="s">
        <v>347</v>
      </c>
      <c r="B184" t="s">
        <v>8283</v>
      </c>
    </row>
    <row r="185" spans="1:2" x14ac:dyDescent="0.3">
      <c r="A185" t="s">
        <v>348</v>
      </c>
      <c r="B185" t="s">
        <v>8284</v>
      </c>
    </row>
    <row r="186" spans="1:2" x14ac:dyDescent="0.3">
      <c r="A186" t="s">
        <v>349</v>
      </c>
      <c r="B186" t="s">
        <v>8285</v>
      </c>
    </row>
    <row r="187" spans="1:2" x14ac:dyDescent="0.3">
      <c r="A187" t="s">
        <v>103</v>
      </c>
      <c r="B187" t="s">
        <v>8286</v>
      </c>
    </row>
    <row r="188" spans="1:2" x14ac:dyDescent="0.3">
      <c r="A188" t="s">
        <v>350</v>
      </c>
      <c r="B188" t="s">
        <v>8287</v>
      </c>
    </row>
    <row r="189" spans="1:2" x14ac:dyDescent="0.3">
      <c r="A189" t="s">
        <v>351</v>
      </c>
      <c r="B189" t="s">
        <v>8288</v>
      </c>
    </row>
    <row r="190" spans="1:2" x14ac:dyDescent="0.3">
      <c r="A190" t="s">
        <v>352</v>
      </c>
      <c r="B190" t="s">
        <v>8205</v>
      </c>
    </row>
    <row r="191" spans="1:2" x14ac:dyDescent="0.3">
      <c r="A191" t="s">
        <v>353</v>
      </c>
      <c r="B191" t="s">
        <v>8289</v>
      </c>
    </row>
    <row r="192" spans="1:2" x14ac:dyDescent="0.3">
      <c r="A192" t="s">
        <v>354</v>
      </c>
      <c r="B192" t="s">
        <v>8290</v>
      </c>
    </row>
    <row r="193" spans="1:2" x14ac:dyDescent="0.3">
      <c r="A193" t="s">
        <v>355</v>
      </c>
      <c r="B193" t="s">
        <v>8291</v>
      </c>
    </row>
    <row r="194" spans="1:2" x14ac:dyDescent="0.3">
      <c r="A194" t="s">
        <v>356</v>
      </c>
      <c r="B194" t="s">
        <v>6910</v>
      </c>
    </row>
    <row r="195" spans="1:2" x14ac:dyDescent="0.3">
      <c r="A195" t="s">
        <v>115</v>
      </c>
      <c r="B195" t="s">
        <v>8292</v>
      </c>
    </row>
    <row r="196" spans="1:2" x14ac:dyDescent="0.3">
      <c r="A196" t="s">
        <v>357</v>
      </c>
      <c r="B196" t="s">
        <v>8293</v>
      </c>
    </row>
    <row r="197" spans="1:2" x14ac:dyDescent="0.3">
      <c r="A197" t="s">
        <v>176</v>
      </c>
      <c r="B197" t="s">
        <v>8294</v>
      </c>
    </row>
    <row r="198" spans="1:2" x14ac:dyDescent="0.3">
      <c r="A198" t="s">
        <v>185</v>
      </c>
      <c r="B198" t="s">
        <v>8295</v>
      </c>
    </row>
    <row r="199" spans="1:2" x14ac:dyDescent="0.3">
      <c r="A199" t="s">
        <v>358</v>
      </c>
      <c r="B199" t="s">
        <v>8296</v>
      </c>
    </row>
    <row r="200" spans="1:2" x14ac:dyDescent="0.3">
      <c r="A200" t="s">
        <v>110</v>
      </c>
      <c r="B200" t="s">
        <v>8297</v>
      </c>
    </row>
    <row r="201" spans="1:2" x14ac:dyDescent="0.3">
      <c r="A201" t="s">
        <v>359</v>
      </c>
      <c r="B201" t="s">
        <v>8298</v>
      </c>
    </row>
    <row r="202" spans="1:2" x14ac:dyDescent="0.3">
      <c r="A202" t="s">
        <v>360</v>
      </c>
      <c r="B202" t="s">
        <v>8299</v>
      </c>
    </row>
    <row r="203" spans="1:2" x14ac:dyDescent="0.3">
      <c r="A203" t="s">
        <v>361</v>
      </c>
      <c r="B203" t="s">
        <v>8300</v>
      </c>
    </row>
    <row r="204" spans="1:2" x14ac:dyDescent="0.3">
      <c r="A204" t="s">
        <v>198</v>
      </c>
      <c r="B204" t="s">
        <v>8301</v>
      </c>
    </row>
    <row r="205" spans="1:2" x14ac:dyDescent="0.3">
      <c r="A205" t="s">
        <v>362</v>
      </c>
      <c r="B205" t="s">
        <v>8302</v>
      </c>
    </row>
    <row r="206" spans="1:2" x14ac:dyDescent="0.3">
      <c r="A206" t="s">
        <v>363</v>
      </c>
      <c r="B206" t="s">
        <v>8303</v>
      </c>
    </row>
    <row r="207" spans="1:2" x14ac:dyDescent="0.3">
      <c r="A207" t="s">
        <v>364</v>
      </c>
      <c r="B207" t="s">
        <v>8304</v>
      </c>
    </row>
    <row r="208" spans="1:2" x14ac:dyDescent="0.3">
      <c r="A208" t="s">
        <v>98</v>
      </c>
      <c r="B208" t="s">
        <v>8305</v>
      </c>
    </row>
    <row r="209" spans="1:2" x14ac:dyDescent="0.3">
      <c r="A209" t="s">
        <v>365</v>
      </c>
      <c r="B209" t="s">
        <v>8306</v>
      </c>
    </row>
    <row r="210" spans="1:2" x14ac:dyDescent="0.3">
      <c r="A210" t="s">
        <v>366</v>
      </c>
      <c r="B210" t="s">
        <v>8307</v>
      </c>
    </row>
    <row r="211" spans="1:2" x14ac:dyDescent="0.3">
      <c r="A211" t="s">
        <v>136</v>
      </c>
      <c r="B211" t="s">
        <v>8308</v>
      </c>
    </row>
    <row r="212" spans="1:2" x14ac:dyDescent="0.3">
      <c r="A212" t="s">
        <v>367</v>
      </c>
      <c r="B212" t="s">
        <v>8309</v>
      </c>
    </row>
    <row r="213" spans="1:2" x14ac:dyDescent="0.3">
      <c r="A213" t="s">
        <v>368</v>
      </c>
      <c r="B213" t="s">
        <v>8310</v>
      </c>
    </row>
    <row r="214" spans="1:2" x14ac:dyDescent="0.3">
      <c r="A214" t="s">
        <v>369</v>
      </c>
      <c r="B214" t="s">
        <v>8311</v>
      </c>
    </row>
    <row r="215" spans="1:2" x14ac:dyDescent="0.3">
      <c r="A215" t="s">
        <v>370</v>
      </c>
      <c r="B215" t="s">
        <v>8312</v>
      </c>
    </row>
    <row r="216" spans="1:2" x14ac:dyDescent="0.3">
      <c r="A216" t="s">
        <v>371</v>
      </c>
      <c r="B216" t="s">
        <v>8313</v>
      </c>
    </row>
    <row r="217" spans="1:2" x14ac:dyDescent="0.3">
      <c r="A217" t="s">
        <v>372</v>
      </c>
      <c r="B217" t="s">
        <v>8314</v>
      </c>
    </row>
    <row r="218" spans="1:2" x14ac:dyDescent="0.3">
      <c r="A218" t="s">
        <v>373</v>
      </c>
      <c r="B218" t="s">
        <v>8315</v>
      </c>
    </row>
    <row r="219" spans="1:2" x14ac:dyDescent="0.3">
      <c r="A219" t="s">
        <v>374</v>
      </c>
      <c r="B219" t="s">
        <v>8316</v>
      </c>
    </row>
    <row r="220" spans="1:2" x14ac:dyDescent="0.3">
      <c r="A220" t="s">
        <v>375</v>
      </c>
      <c r="B220" t="s">
        <v>8317</v>
      </c>
    </row>
    <row r="221" spans="1:2" x14ac:dyDescent="0.3">
      <c r="A221" t="s">
        <v>376</v>
      </c>
      <c r="B221" t="s">
        <v>8270</v>
      </c>
    </row>
    <row r="222" spans="1:2" x14ac:dyDescent="0.3">
      <c r="A222" t="s">
        <v>377</v>
      </c>
      <c r="B222" t="s">
        <v>9934</v>
      </c>
    </row>
    <row r="223" spans="1:2" x14ac:dyDescent="0.3">
      <c r="A223" t="s">
        <v>378</v>
      </c>
      <c r="B223" t="s">
        <v>8318</v>
      </c>
    </row>
    <row r="224" spans="1:2" x14ac:dyDescent="0.3">
      <c r="A224" t="s">
        <v>379</v>
      </c>
      <c r="B224" t="s">
        <v>8319</v>
      </c>
    </row>
    <row r="225" spans="1:2" x14ac:dyDescent="0.3">
      <c r="A225" t="s">
        <v>380</v>
      </c>
      <c r="B225" t="s">
        <v>8320</v>
      </c>
    </row>
    <row r="226" spans="1:2" x14ac:dyDescent="0.3">
      <c r="A226" t="s">
        <v>381</v>
      </c>
      <c r="B226" t="s">
        <v>8270</v>
      </c>
    </row>
    <row r="227" spans="1:2" x14ac:dyDescent="0.3">
      <c r="A227" t="s">
        <v>382</v>
      </c>
      <c r="B227" t="s">
        <v>8321</v>
      </c>
    </row>
    <row r="228" spans="1:2" x14ac:dyDescent="0.3">
      <c r="A228" t="s">
        <v>383</v>
      </c>
      <c r="B228" t="s">
        <v>8322</v>
      </c>
    </row>
    <row r="229" spans="1:2" x14ac:dyDescent="0.3">
      <c r="A229" t="s">
        <v>384</v>
      </c>
      <c r="B229" t="s">
        <v>8323</v>
      </c>
    </row>
    <row r="230" spans="1:2" x14ac:dyDescent="0.3">
      <c r="A230" t="s">
        <v>385</v>
      </c>
      <c r="B230" t="s">
        <v>8324</v>
      </c>
    </row>
    <row r="231" spans="1:2" x14ac:dyDescent="0.3">
      <c r="A231" t="s">
        <v>386</v>
      </c>
      <c r="B231" t="s">
        <v>8325</v>
      </c>
    </row>
    <row r="232" spans="1:2" x14ac:dyDescent="0.3">
      <c r="A232" t="s">
        <v>387</v>
      </c>
      <c r="B232" t="s">
        <v>8326</v>
      </c>
    </row>
    <row r="233" spans="1:2" x14ac:dyDescent="0.3">
      <c r="A233" t="s">
        <v>388</v>
      </c>
      <c r="B233" t="s">
        <v>8327</v>
      </c>
    </row>
    <row r="234" spans="1:2" x14ac:dyDescent="0.3">
      <c r="A234" t="s">
        <v>389</v>
      </c>
      <c r="B234" t="s">
        <v>8328</v>
      </c>
    </row>
    <row r="235" spans="1:2" x14ac:dyDescent="0.3">
      <c r="A235" t="s">
        <v>390</v>
      </c>
      <c r="B235" t="s">
        <v>6966</v>
      </c>
    </row>
    <row r="236" spans="1:2" x14ac:dyDescent="0.3">
      <c r="A236" t="s">
        <v>391</v>
      </c>
      <c r="B236" t="s">
        <v>8329</v>
      </c>
    </row>
    <row r="237" spans="1:2" x14ac:dyDescent="0.3">
      <c r="A237" t="s">
        <v>392</v>
      </c>
      <c r="B237" t="s">
        <v>8330</v>
      </c>
    </row>
    <row r="238" spans="1:2" x14ac:dyDescent="0.3">
      <c r="A238" t="s">
        <v>393</v>
      </c>
      <c r="B238" t="s">
        <v>8331</v>
      </c>
    </row>
    <row r="239" spans="1:2" x14ac:dyDescent="0.3">
      <c r="A239" t="s">
        <v>394</v>
      </c>
      <c r="B239" t="s">
        <v>8332</v>
      </c>
    </row>
    <row r="240" spans="1:2" x14ac:dyDescent="0.3">
      <c r="A240" t="s">
        <v>395</v>
      </c>
      <c r="B240" t="s">
        <v>8333</v>
      </c>
    </row>
    <row r="241" spans="1:2" x14ac:dyDescent="0.3">
      <c r="A241" t="s">
        <v>396</v>
      </c>
      <c r="B241" t="s">
        <v>8334</v>
      </c>
    </row>
    <row r="242" spans="1:2" x14ac:dyDescent="0.3">
      <c r="A242" t="s">
        <v>397</v>
      </c>
      <c r="B242" t="s">
        <v>8335</v>
      </c>
    </row>
    <row r="243" spans="1:2" x14ac:dyDescent="0.3">
      <c r="A243" t="s">
        <v>398</v>
      </c>
      <c r="B243" t="s">
        <v>8336</v>
      </c>
    </row>
    <row r="244" spans="1:2" x14ac:dyDescent="0.3">
      <c r="A244" t="s">
        <v>399</v>
      </c>
      <c r="B244" t="s">
        <v>8337</v>
      </c>
    </row>
    <row r="245" spans="1:2" x14ac:dyDescent="0.3">
      <c r="A245" t="s">
        <v>400</v>
      </c>
      <c r="B245" t="s">
        <v>8338</v>
      </c>
    </row>
    <row r="246" spans="1:2" x14ac:dyDescent="0.3">
      <c r="A246" t="s">
        <v>401</v>
      </c>
      <c r="B246" t="s">
        <v>8339</v>
      </c>
    </row>
    <row r="247" spans="1:2" x14ac:dyDescent="0.3">
      <c r="A247" t="s">
        <v>402</v>
      </c>
      <c r="B247" t="s">
        <v>6966</v>
      </c>
    </row>
    <row r="248" spans="1:2" x14ac:dyDescent="0.3">
      <c r="A248" t="s">
        <v>403</v>
      </c>
      <c r="B248" t="s">
        <v>8340</v>
      </c>
    </row>
    <row r="249" spans="1:2" x14ac:dyDescent="0.3">
      <c r="A249" t="s">
        <v>404</v>
      </c>
      <c r="B249" t="s">
        <v>8341</v>
      </c>
    </row>
    <row r="250" spans="1:2" x14ac:dyDescent="0.3">
      <c r="A250" t="s">
        <v>405</v>
      </c>
      <c r="B250" t="s">
        <v>8342</v>
      </c>
    </row>
    <row r="251" spans="1:2" x14ac:dyDescent="0.3">
      <c r="A251" t="s">
        <v>406</v>
      </c>
      <c r="B251" t="s">
        <v>8343</v>
      </c>
    </row>
    <row r="252" spans="1:2" x14ac:dyDescent="0.3">
      <c r="A252" t="s">
        <v>407</v>
      </c>
      <c r="B252" t="s">
        <v>8344</v>
      </c>
    </row>
    <row r="253" spans="1:2" x14ac:dyDescent="0.3">
      <c r="A253" t="s">
        <v>408</v>
      </c>
      <c r="B253" t="s">
        <v>8345</v>
      </c>
    </row>
    <row r="254" spans="1:2" x14ac:dyDescent="0.3">
      <c r="A254" t="s">
        <v>409</v>
      </c>
      <c r="B254" t="s">
        <v>8346</v>
      </c>
    </row>
    <row r="255" spans="1:2" x14ac:dyDescent="0.3">
      <c r="A255" t="s">
        <v>410</v>
      </c>
      <c r="B255" t="s">
        <v>8347</v>
      </c>
    </row>
    <row r="256" spans="1:2" x14ac:dyDescent="0.3">
      <c r="A256" t="s">
        <v>411</v>
      </c>
      <c r="B256" t="s">
        <v>8348</v>
      </c>
    </row>
    <row r="257" spans="1:2" x14ac:dyDescent="0.3">
      <c r="A257" t="s">
        <v>412</v>
      </c>
      <c r="B257" t="s">
        <v>8339</v>
      </c>
    </row>
    <row r="258" spans="1:2" x14ac:dyDescent="0.3">
      <c r="A258" t="s">
        <v>413</v>
      </c>
      <c r="B258" t="s">
        <v>8349</v>
      </c>
    </row>
    <row r="259" spans="1:2" x14ac:dyDescent="0.3">
      <c r="A259" t="s">
        <v>414</v>
      </c>
      <c r="B259" t="s">
        <v>8349</v>
      </c>
    </row>
    <row r="260" spans="1:2" x14ac:dyDescent="0.3">
      <c r="A260" t="s">
        <v>415</v>
      </c>
      <c r="B260" t="s">
        <v>8350</v>
      </c>
    </row>
    <row r="261" spans="1:2" x14ac:dyDescent="0.3">
      <c r="A261" t="s">
        <v>416</v>
      </c>
      <c r="B261" t="s">
        <v>8351</v>
      </c>
    </row>
    <row r="262" spans="1:2" x14ac:dyDescent="0.3">
      <c r="A262" t="s">
        <v>417</v>
      </c>
      <c r="B262" t="s">
        <v>8352</v>
      </c>
    </row>
    <row r="263" spans="1:2" x14ac:dyDescent="0.3">
      <c r="A263" t="s">
        <v>418</v>
      </c>
      <c r="B263" t="s">
        <v>8353</v>
      </c>
    </row>
    <row r="264" spans="1:2" x14ac:dyDescent="0.3">
      <c r="A264" t="s">
        <v>419</v>
      </c>
      <c r="B264" t="s">
        <v>8354</v>
      </c>
    </row>
    <row r="265" spans="1:2" x14ac:dyDescent="0.3">
      <c r="A265" t="s">
        <v>420</v>
      </c>
      <c r="B265" t="s">
        <v>8314</v>
      </c>
    </row>
    <row r="266" spans="1:2" x14ac:dyDescent="0.3">
      <c r="A266" t="s">
        <v>421</v>
      </c>
      <c r="B266" t="s">
        <v>8355</v>
      </c>
    </row>
    <row r="267" spans="1:2" x14ac:dyDescent="0.3">
      <c r="A267" t="s">
        <v>422</v>
      </c>
      <c r="B267" t="s">
        <v>6966</v>
      </c>
    </row>
    <row r="268" spans="1:2" x14ac:dyDescent="0.3">
      <c r="A268" t="s">
        <v>423</v>
      </c>
      <c r="B268" t="s">
        <v>8356</v>
      </c>
    </row>
    <row r="269" spans="1:2" x14ac:dyDescent="0.3">
      <c r="A269" t="s">
        <v>424</v>
      </c>
      <c r="B269" t="s">
        <v>8357</v>
      </c>
    </row>
    <row r="270" spans="1:2" x14ac:dyDescent="0.3">
      <c r="A270" t="s">
        <v>425</v>
      </c>
      <c r="B270" t="s">
        <v>8358</v>
      </c>
    </row>
    <row r="271" spans="1:2" x14ac:dyDescent="0.3">
      <c r="A271" t="s">
        <v>426</v>
      </c>
      <c r="B271" t="s">
        <v>8359</v>
      </c>
    </row>
    <row r="272" spans="1:2" x14ac:dyDescent="0.3">
      <c r="A272" t="s">
        <v>427</v>
      </c>
      <c r="B272" t="s">
        <v>8360</v>
      </c>
    </row>
    <row r="273" spans="1:2" x14ac:dyDescent="0.3">
      <c r="A273" t="s">
        <v>428</v>
      </c>
      <c r="B273" t="s">
        <v>8361</v>
      </c>
    </row>
    <row r="274" spans="1:2" x14ac:dyDescent="0.3">
      <c r="A274" t="s">
        <v>429</v>
      </c>
      <c r="B274" t="s">
        <v>8362</v>
      </c>
    </row>
    <row r="275" spans="1:2" x14ac:dyDescent="0.3">
      <c r="A275" t="s">
        <v>430</v>
      </c>
      <c r="B275" t="s">
        <v>8363</v>
      </c>
    </row>
    <row r="276" spans="1:2" x14ac:dyDescent="0.3">
      <c r="A276" t="s">
        <v>431</v>
      </c>
      <c r="B276" t="s">
        <v>8364</v>
      </c>
    </row>
    <row r="277" spans="1:2" x14ac:dyDescent="0.3">
      <c r="A277" t="s">
        <v>432</v>
      </c>
      <c r="B277" t="s">
        <v>8365</v>
      </c>
    </row>
    <row r="278" spans="1:2" x14ac:dyDescent="0.3">
      <c r="A278" t="s">
        <v>433</v>
      </c>
      <c r="B278" t="s">
        <v>8366</v>
      </c>
    </row>
    <row r="279" spans="1:2" x14ac:dyDescent="0.3">
      <c r="A279" t="s">
        <v>434</v>
      </c>
      <c r="B279" t="s">
        <v>8367</v>
      </c>
    </row>
    <row r="280" spans="1:2" x14ac:dyDescent="0.3">
      <c r="A280" t="s">
        <v>435</v>
      </c>
      <c r="B280" t="s">
        <v>8368</v>
      </c>
    </row>
    <row r="281" spans="1:2" x14ac:dyDescent="0.3">
      <c r="A281" t="s">
        <v>436</v>
      </c>
      <c r="B281" t="s">
        <v>8369</v>
      </c>
    </row>
    <row r="282" spans="1:2" x14ac:dyDescent="0.3">
      <c r="A282" t="s">
        <v>437</v>
      </c>
      <c r="B282" t="s">
        <v>8370</v>
      </c>
    </row>
    <row r="283" spans="1:2" x14ac:dyDescent="0.3">
      <c r="A283" t="s">
        <v>438</v>
      </c>
      <c r="B283" t="s">
        <v>8371</v>
      </c>
    </row>
    <row r="284" spans="1:2" x14ac:dyDescent="0.3">
      <c r="A284" t="s">
        <v>439</v>
      </c>
      <c r="B284" t="s">
        <v>8372</v>
      </c>
    </row>
    <row r="285" spans="1:2" x14ac:dyDescent="0.3">
      <c r="A285" t="s">
        <v>440</v>
      </c>
      <c r="B285" t="s">
        <v>8373</v>
      </c>
    </row>
    <row r="286" spans="1:2" x14ac:dyDescent="0.3">
      <c r="A286" t="s">
        <v>441</v>
      </c>
      <c r="B286" t="s">
        <v>8373</v>
      </c>
    </row>
    <row r="287" spans="1:2" x14ac:dyDescent="0.3">
      <c r="A287" t="s">
        <v>442</v>
      </c>
      <c r="B287" t="s">
        <v>8373</v>
      </c>
    </row>
    <row r="288" spans="1:2" x14ac:dyDescent="0.3">
      <c r="A288" t="s">
        <v>443</v>
      </c>
      <c r="B288" t="s">
        <v>8373</v>
      </c>
    </row>
    <row r="289" spans="1:2" x14ac:dyDescent="0.3">
      <c r="A289" t="s">
        <v>444</v>
      </c>
      <c r="B289" t="s">
        <v>8339</v>
      </c>
    </row>
    <row r="290" spans="1:2" x14ac:dyDescent="0.3">
      <c r="A290" t="s">
        <v>445</v>
      </c>
      <c r="B290" t="s">
        <v>8374</v>
      </c>
    </row>
    <row r="291" spans="1:2" x14ac:dyDescent="0.3">
      <c r="A291" t="s">
        <v>446</v>
      </c>
      <c r="B291" t="s">
        <v>8375</v>
      </c>
    </row>
    <row r="292" spans="1:2" x14ac:dyDescent="0.3">
      <c r="A292" t="s">
        <v>447</v>
      </c>
      <c r="B292" t="s">
        <v>8376</v>
      </c>
    </row>
    <row r="293" spans="1:2" x14ac:dyDescent="0.3">
      <c r="A293" t="s">
        <v>448</v>
      </c>
      <c r="B293" t="s">
        <v>8377</v>
      </c>
    </row>
    <row r="294" spans="1:2" x14ac:dyDescent="0.3">
      <c r="A294" t="s">
        <v>449</v>
      </c>
      <c r="B294" t="s">
        <v>8377</v>
      </c>
    </row>
    <row r="295" spans="1:2" x14ac:dyDescent="0.3">
      <c r="A295" t="s">
        <v>450</v>
      </c>
      <c r="B295" t="s">
        <v>8378</v>
      </c>
    </row>
    <row r="296" spans="1:2" x14ac:dyDescent="0.3">
      <c r="A296" t="s">
        <v>451</v>
      </c>
      <c r="B296" t="s">
        <v>8379</v>
      </c>
    </row>
    <row r="297" spans="1:2" x14ac:dyDescent="0.3">
      <c r="A297" t="s">
        <v>452</v>
      </c>
      <c r="B297" t="s">
        <v>8380</v>
      </c>
    </row>
    <row r="298" spans="1:2" x14ac:dyDescent="0.3">
      <c r="A298" t="s">
        <v>453</v>
      </c>
      <c r="B298" t="s">
        <v>8381</v>
      </c>
    </row>
    <row r="299" spans="1:2" x14ac:dyDescent="0.3">
      <c r="A299" t="s">
        <v>454</v>
      </c>
      <c r="B299" t="s">
        <v>8382</v>
      </c>
    </row>
    <row r="300" spans="1:2" x14ac:dyDescent="0.3">
      <c r="A300" t="s">
        <v>455</v>
      </c>
      <c r="B300" t="s">
        <v>8383</v>
      </c>
    </row>
    <row r="301" spans="1:2" x14ac:dyDescent="0.3">
      <c r="A301" t="s">
        <v>456</v>
      </c>
      <c r="B301" t="s">
        <v>8384</v>
      </c>
    </row>
    <row r="302" spans="1:2" x14ac:dyDescent="0.3">
      <c r="A302" t="s">
        <v>457</v>
      </c>
      <c r="B302" t="s">
        <v>8385</v>
      </c>
    </row>
    <row r="303" spans="1:2" x14ac:dyDescent="0.3">
      <c r="A303" t="s">
        <v>458</v>
      </c>
      <c r="B303" t="s">
        <v>8386</v>
      </c>
    </row>
    <row r="304" spans="1:2" x14ac:dyDescent="0.3">
      <c r="A304" t="s">
        <v>459</v>
      </c>
      <c r="B304" t="s">
        <v>8387</v>
      </c>
    </row>
    <row r="305" spans="1:2" x14ac:dyDescent="0.3">
      <c r="A305" t="s">
        <v>460</v>
      </c>
      <c r="B305" t="s">
        <v>8388</v>
      </c>
    </row>
    <row r="306" spans="1:2" x14ac:dyDescent="0.3">
      <c r="A306" t="s">
        <v>461</v>
      </c>
      <c r="B306" t="s">
        <v>8389</v>
      </c>
    </row>
    <row r="307" spans="1:2" x14ac:dyDescent="0.3">
      <c r="A307" t="s">
        <v>462</v>
      </c>
      <c r="B307" t="s">
        <v>8390</v>
      </c>
    </row>
    <row r="308" spans="1:2" x14ac:dyDescent="0.3">
      <c r="A308" t="s">
        <v>463</v>
      </c>
      <c r="B308" t="s">
        <v>6966</v>
      </c>
    </row>
    <row r="309" spans="1:2" x14ac:dyDescent="0.3">
      <c r="A309" t="s">
        <v>464</v>
      </c>
      <c r="B309" t="s">
        <v>8391</v>
      </c>
    </row>
    <row r="310" spans="1:2" x14ac:dyDescent="0.3">
      <c r="A310" t="s">
        <v>465</v>
      </c>
      <c r="B310" t="s">
        <v>8392</v>
      </c>
    </row>
    <row r="311" spans="1:2" x14ac:dyDescent="0.3">
      <c r="A311" t="s">
        <v>466</v>
      </c>
      <c r="B311" t="s">
        <v>8393</v>
      </c>
    </row>
    <row r="312" spans="1:2" x14ac:dyDescent="0.3">
      <c r="A312" t="s">
        <v>467</v>
      </c>
      <c r="B312" t="s">
        <v>8394</v>
      </c>
    </row>
    <row r="313" spans="1:2" x14ac:dyDescent="0.3">
      <c r="A313" t="s">
        <v>468</v>
      </c>
      <c r="B313" t="s">
        <v>8395</v>
      </c>
    </row>
    <row r="314" spans="1:2" x14ac:dyDescent="0.3">
      <c r="A314" t="s">
        <v>469</v>
      </c>
      <c r="B314" t="s">
        <v>8396</v>
      </c>
    </row>
    <row r="315" spans="1:2" x14ac:dyDescent="0.3">
      <c r="A315" t="s">
        <v>470</v>
      </c>
      <c r="B315" t="s">
        <v>8397</v>
      </c>
    </row>
    <row r="316" spans="1:2" x14ac:dyDescent="0.3">
      <c r="A316" t="s">
        <v>471</v>
      </c>
      <c r="B316" t="s">
        <v>8398</v>
      </c>
    </row>
    <row r="317" spans="1:2" x14ac:dyDescent="0.3">
      <c r="A317" t="s">
        <v>472</v>
      </c>
      <c r="B317" t="s">
        <v>8399</v>
      </c>
    </row>
    <row r="318" spans="1:2" x14ac:dyDescent="0.3">
      <c r="A318" t="s">
        <v>473</v>
      </c>
      <c r="B318" t="s">
        <v>8400</v>
      </c>
    </row>
    <row r="319" spans="1:2" x14ac:dyDescent="0.3">
      <c r="A319" t="s">
        <v>474</v>
      </c>
      <c r="B319" t="s">
        <v>8401</v>
      </c>
    </row>
    <row r="320" spans="1:2" x14ac:dyDescent="0.3">
      <c r="A320" t="s">
        <v>475</v>
      </c>
      <c r="B320" t="s">
        <v>8402</v>
      </c>
    </row>
    <row r="321" spans="1:2" x14ac:dyDescent="0.3">
      <c r="A321" t="s">
        <v>476</v>
      </c>
      <c r="B321" t="s">
        <v>8403</v>
      </c>
    </row>
    <row r="322" spans="1:2" x14ac:dyDescent="0.3">
      <c r="A322" t="s">
        <v>477</v>
      </c>
      <c r="B322" t="s">
        <v>8404</v>
      </c>
    </row>
    <row r="323" spans="1:2" x14ac:dyDescent="0.3">
      <c r="A323" t="s">
        <v>478</v>
      </c>
      <c r="B323" t="s">
        <v>8405</v>
      </c>
    </row>
    <row r="324" spans="1:2" x14ac:dyDescent="0.3">
      <c r="A324" t="s">
        <v>479</v>
      </c>
      <c r="B324" t="s">
        <v>8406</v>
      </c>
    </row>
    <row r="325" spans="1:2" x14ac:dyDescent="0.3">
      <c r="A325" t="s">
        <v>480</v>
      </c>
      <c r="B325" t="s">
        <v>8407</v>
      </c>
    </row>
    <row r="326" spans="1:2" x14ac:dyDescent="0.3">
      <c r="A326" t="s">
        <v>481</v>
      </c>
      <c r="B326" t="s">
        <v>8407</v>
      </c>
    </row>
    <row r="327" spans="1:2" x14ac:dyDescent="0.3">
      <c r="A327" t="s">
        <v>482</v>
      </c>
      <c r="B327" t="s">
        <v>8408</v>
      </c>
    </row>
    <row r="328" spans="1:2" x14ac:dyDescent="0.3">
      <c r="A328" t="s">
        <v>483</v>
      </c>
      <c r="B328" t="s">
        <v>7401</v>
      </c>
    </row>
    <row r="329" spans="1:2" x14ac:dyDescent="0.3">
      <c r="A329" t="s">
        <v>484</v>
      </c>
      <c r="B329" t="s">
        <v>8409</v>
      </c>
    </row>
    <row r="330" spans="1:2" x14ac:dyDescent="0.3">
      <c r="A330" t="s">
        <v>485</v>
      </c>
      <c r="B330" t="s">
        <v>8410</v>
      </c>
    </row>
    <row r="331" spans="1:2" x14ac:dyDescent="0.3">
      <c r="A331" t="s">
        <v>486</v>
      </c>
      <c r="B331" t="s">
        <v>8411</v>
      </c>
    </row>
    <row r="332" spans="1:2" x14ac:dyDescent="0.3">
      <c r="A332" t="s">
        <v>487</v>
      </c>
      <c r="B332" t="s">
        <v>8412</v>
      </c>
    </row>
    <row r="333" spans="1:2" x14ac:dyDescent="0.3">
      <c r="A333" t="s">
        <v>488</v>
      </c>
      <c r="B333" t="s">
        <v>8413</v>
      </c>
    </row>
    <row r="334" spans="1:2" x14ac:dyDescent="0.3">
      <c r="A334" t="s">
        <v>489</v>
      </c>
      <c r="B334" t="s">
        <v>8414</v>
      </c>
    </row>
    <row r="335" spans="1:2" x14ac:dyDescent="0.3">
      <c r="A335" t="s">
        <v>490</v>
      </c>
      <c r="B335" t="s">
        <v>8415</v>
      </c>
    </row>
    <row r="336" spans="1:2" x14ac:dyDescent="0.3">
      <c r="A336" t="s">
        <v>6</v>
      </c>
      <c r="B336" t="s">
        <v>7401</v>
      </c>
    </row>
    <row r="337" spans="1:2" x14ac:dyDescent="0.3">
      <c r="A337" t="s">
        <v>491</v>
      </c>
      <c r="B337" t="s">
        <v>8416</v>
      </c>
    </row>
    <row r="338" spans="1:2" x14ac:dyDescent="0.3">
      <c r="A338" t="s">
        <v>492</v>
      </c>
      <c r="B338" t="s">
        <v>8417</v>
      </c>
    </row>
    <row r="339" spans="1:2" x14ac:dyDescent="0.3">
      <c r="A339" t="s">
        <v>493</v>
      </c>
      <c r="B339" t="s">
        <v>8418</v>
      </c>
    </row>
    <row r="340" spans="1:2" x14ac:dyDescent="0.3">
      <c r="A340" t="s">
        <v>494</v>
      </c>
      <c r="B340" t="s">
        <v>8419</v>
      </c>
    </row>
    <row r="341" spans="1:2" x14ac:dyDescent="0.3">
      <c r="A341" t="s">
        <v>495</v>
      </c>
      <c r="B341" t="s">
        <v>8420</v>
      </c>
    </row>
    <row r="342" spans="1:2" x14ac:dyDescent="0.3">
      <c r="A342" t="s">
        <v>496</v>
      </c>
      <c r="B342" t="s">
        <v>8421</v>
      </c>
    </row>
    <row r="343" spans="1:2" x14ac:dyDescent="0.3">
      <c r="A343" t="s">
        <v>497</v>
      </c>
      <c r="B343" t="s">
        <v>8422</v>
      </c>
    </row>
    <row r="344" spans="1:2" x14ac:dyDescent="0.3">
      <c r="A344" t="s">
        <v>498</v>
      </c>
      <c r="B344" t="s">
        <v>8423</v>
      </c>
    </row>
    <row r="345" spans="1:2" x14ac:dyDescent="0.3">
      <c r="A345" t="s">
        <v>499</v>
      </c>
      <c r="B345" t="s">
        <v>8424</v>
      </c>
    </row>
    <row r="346" spans="1:2" x14ac:dyDescent="0.3">
      <c r="A346" t="s">
        <v>500</v>
      </c>
      <c r="B346" t="s">
        <v>8425</v>
      </c>
    </row>
    <row r="347" spans="1:2" x14ac:dyDescent="0.3">
      <c r="A347" t="s">
        <v>501</v>
      </c>
      <c r="B347" t="s">
        <v>8426</v>
      </c>
    </row>
    <row r="348" spans="1:2" x14ac:dyDescent="0.3">
      <c r="A348" t="s">
        <v>502</v>
      </c>
      <c r="B348" t="s">
        <v>8427</v>
      </c>
    </row>
    <row r="349" spans="1:2" x14ac:dyDescent="0.3">
      <c r="A349" t="s">
        <v>503</v>
      </c>
      <c r="B349" t="s">
        <v>8428</v>
      </c>
    </row>
    <row r="350" spans="1:2" x14ac:dyDescent="0.3">
      <c r="A350" t="s">
        <v>504</v>
      </c>
      <c r="B350" t="s">
        <v>8429</v>
      </c>
    </row>
    <row r="351" spans="1:2" x14ac:dyDescent="0.3">
      <c r="A351" t="s">
        <v>505</v>
      </c>
      <c r="B351" t="s">
        <v>8430</v>
      </c>
    </row>
    <row r="352" spans="1:2" x14ac:dyDescent="0.3">
      <c r="A352" t="s">
        <v>506</v>
      </c>
      <c r="B352" t="s">
        <v>8431</v>
      </c>
    </row>
    <row r="353" spans="1:2" x14ac:dyDescent="0.3">
      <c r="A353" t="s">
        <v>507</v>
      </c>
      <c r="B353" t="s">
        <v>8432</v>
      </c>
    </row>
    <row r="354" spans="1:2" x14ac:dyDescent="0.3">
      <c r="A354" t="s">
        <v>8</v>
      </c>
      <c r="B354" t="s">
        <v>7401</v>
      </c>
    </row>
    <row r="355" spans="1:2" x14ac:dyDescent="0.3">
      <c r="A355" t="s">
        <v>508</v>
      </c>
      <c r="B355" t="s">
        <v>8433</v>
      </c>
    </row>
    <row r="356" spans="1:2" x14ac:dyDescent="0.3">
      <c r="A356" t="s">
        <v>509</v>
      </c>
      <c r="B356" t="s">
        <v>8434</v>
      </c>
    </row>
    <row r="357" spans="1:2" x14ac:dyDescent="0.3">
      <c r="A357" t="s">
        <v>510</v>
      </c>
      <c r="B357" t="s">
        <v>8435</v>
      </c>
    </row>
    <row r="358" spans="1:2" x14ac:dyDescent="0.3">
      <c r="A358" t="s">
        <v>511</v>
      </c>
      <c r="B358" t="s">
        <v>8436</v>
      </c>
    </row>
    <row r="359" spans="1:2" x14ac:dyDescent="0.3">
      <c r="A359" t="s">
        <v>512</v>
      </c>
      <c r="B359" t="s">
        <v>8437</v>
      </c>
    </row>
    <row r="360" spans="1:2" x14ac:dyDescent="0.3">
      <c r="A360" t="s">
        <v>513</v>
      </c>
      <c r="B360" t="s">
        <v>8438</v>
      </c>
    </row>
    <row r="361" spans="1:2" x14ac:dyDescent="0.3">
      <c r="A361" t="s">
        <v>514</v>
      </c>
      <c r="B361" t="s">
        <v>8439</v>
      </c>
    </row>
    <row r="362" spans="1:2" x14ac:dyDescent="0.3">
      <c r="A362" t="s">
        <v>515</v>
      </c>
      <c r="B362" t="s">
        <v>8440</v>
      </c>
    </row>
    <row r="363" spans="1:2" x14ac:dyDescent="0.3">
      <c r="A363" t="s">
        <v>516</v>
      </c>
      <c r="B363" t="s">
        <v>8441</v>
      </c>
    </row>
    <row r="364" spans="1:2" x14ac:dyDescent="0.3">
      <c r="A364" t="s">
        <v>517</v>
      </c>
      <c r="B364" t="s">
        <v>8442</v>
      </c>
    </row>
    <row r="365" spans="1:2" x14ac:dyDescent="0.3">
      <c r="A365" t="s">
        <v>518</v>
      </c>
      <c r="B365" t="s">
        <v>8443</v>
      </c>
    </row>
    <row r="366" spans="1:2" x14ac:dyDescent="0.3">
      <c r="A366" t="s">
        <v>519</v>
      </c>
      <c r="B366" t="s">
        <v>8444</v>
      </c>
    </row>
    <row r="367" spans="1:2" x14ac:dyDescent="0.3">
      <c r="A367" t="s">
        <v>520</v>
      </c>
      <c r="B367" t="s">
        <v>8445</v>
      </c>
    </row>
    <row r="368" spans="1:2" x14ac:dyDescent="0.3">
      <c r="A368" t="s">
        <v>521</v>
      </c>
      <c r="B368" t="s">
        <v>8446</v>
      </c>
    </row>
    <row r="369" spans="1:2" x14ac:dyDescent="0.3">
      <c r="A369" t="s">
        <v>522</v>
      </c>
      <c r="B369" t="s">
        <v>8447</v>
      </c>
    </row>
    <row r="370" spans="1:2" x14ac:dyDescent="0.3">
      <c r="A370" t="s">
        <v>523</v>
      </c>
      <c r="B370" t="s">
        <v>8448</v>
      </c>
    </row>
    <row r="371" spans="1:2" x14ac:dyDescent="0.3">
      <c r="A371" t="s">
        <v>524</v>
      </c>
      <c r="B371" t="s">
        <v>8449</v>
      </c>
    </row>
    <row r="372" spans="1:2" x14ac:dyDescent="0.3">
      <c r="A372" t="s">
        <v>525</v>
      </c>
      <c r="B372" t="s">
        <v>8450</v>
      </c>
    </row>
    <row r="373" spans="1:2" x14ac:dyDescent="0.3">
      <c r="A373" t="s">
        <v>526</v>
      </c>
      <c r="B373" t="s">
        <v>8451</v>
      </c>
    </row>
    <row r="374" spans="1:2" x14ac:dyDescent="0.3">
      <c r="A374" t="s">
        <v>527</v>
      </c>
      <c r="B374" t="s">
        <v>8452</v>
      </c>
    </row>
    <row r="375" spans="1:2" x14ac:dyDescent="0.3">
      <c r="A375" t="s">
        <v>528</v>
      </c>
      <c r="B375" t="s">
        <v>8453</v>
      </c>
    </row>
    <row r="376" spans="1:2" x14ac:dyDescent="0.3">
      <c r="A376" t="s">
        <v>529</v>
      </c>
      <c r="B376" t="s">
        <v>8454</v>
      </c>
    </row>
    <row r="377" spans="1:2" x14ac:dyDescent="0.3">
      <c r="A377" t="s">
        <v>530</v>
      </c>
      <c r="B377" t="s">
        <v>8455</v>
      </c>
    </row>
    <row r="378" spans="1:2" x14ac:dyDescent="0.3">
      <c r="A378" t="s">
        <v>531</v>
      </c>
      <c r="B378" t="s">
        <v>8456</v>
      </c>
    </row>
    <row r="379" spans="1:2" x14ac:dyDescent="0.3">
      <c r="A379" t="s">
        <v>532</v>
      </c>
      <c r="B379" t="s">
        <v>6866</v>
      </c>
    </row>
    <row r="380" spans="1:2" x14ac:dyDescent="0.3">
      <c r="A380" t="s">
        <v>533</v>
      </c>
      <c r="B380" t="s">
        <v>8457</v>
      </c>
    </row>
    <row r="381" spans="1:2" x14ac:dyDescent="0.3">
      <c r="A381" t="s">
        <v>534</v>
      </c>
      <c r="B381" t="s">
        <v>8458</v>
      </c>
    </row>
    <row r="382" spans="1:2" x14ac:dyDescent="0.3">
      <c r="A382" t="s">
        <v>535</v>
      </c>
      <c r="B382" t="s">
        <v>8459</v>
      </c>
    </row>
    <row r="383" spans="1:2" x14ac:dyDescent="0.3">
      <c r="A383" t="s">
        <v>536</v>
      </c>
      <c r="B383" t="s">
        <v>8460</v>
      </c>
    </row>
    <row r="384" spans="1:2" x14ac:dyDescent="0.3">
      <c r="A384" t="s">
        <v>10</v>
      </c>
      <c r="B384" t="s">
        <v>7401</v>
      </c>
    </row>
    <row r="385" spans="1:2" x14ac:dyDescent="0.3">
      <c r="A385" t="s">
        <v>12</v>
      </c>
      <c r="B385" t="s">
        <v>7401</v>
      </c>
    </row>
    <row r="386" spans="1:2" x14ac:dyDescent="0.3">
      <c r="A386" t="s">
        <v>537</v>
      </c>
      <c r="B386" t="s">
        <v>8461</v>
      </c>
    </row>
    <row r="387" spans="1:2" x14ac:dyDescent="0.3">
      <c r="A387" t="s">
        <v>538</v>
      </c>
      <c r="B387" t="s">
        <v>8462</v>
      </c>
    </row>
    <row r="388" spans="1:2" x14ac:dyDescent="0.3">
      <c r="A388" t="s">
        <v>539</v>
      </c>
      <c r="B388" t="s">
        <v>8463</v>
      </c>
    </row>
    <row r="389" spans="1:2" x14ac:dyDescent="0.3">
      <c r="A389" t="s">
        <v>540</v>
      </c>
      <c r="B389" t="s">
        <v>8464</v>
      </c>
    </row>
    <row r="390" spans="1:2" x14ac:dyDescent="0.3">
      <c r="A390" t="s">
        <v>541</v>
      </c>
      <c r="B390" t="s">
        <v>8465</v>
      </c>
    </row>
    <row r="391" spans="1:2" x14ac:dyDescent="0.3">
      <c r="A391" t="s">
        <v>542</v>
      </c>
      <c r="B391" t="s">
        <v>8466</v>
      </c>
    </row>
    <row r="392" spans="1:2" x14ac:dyDescent="0.3">
      <c r="A392" t="s">
        <v>543</v>
      </c>
      <c r="B392" t="s">
        <v>8467</v>
      </c>
    </row>
    <row r="393" spans="1:2" x14ac:dyDescent="0.3">
      <c r="A393" t="s">
        <v>544</v>
      </c>
      <c r="B393" t="s">
        <v>8468</v>
      </c>
    </row>
    <row r="394" spans="1:2" x14ac:dyDescent="0.3">
      <c r="A394" t="s">
        <v>545</v>
      </c>
      <c r="B394" t="s">
        <v>8469</v>
      </c>
    </row>
    <row r="395" spans="1:2" x14ac:dyDescent="0.3">
      <c r="A395" t="s">
        <v>546</v>
      </c>
      <c r="B395" t="s">
        <v>8470</v>
      </c>
    </row>
    <row r="396" spans="1:2" x14ac:dyDescent="0.3">
      <c r="A396" t="s">
        <v>14</v>
      </c>
      <c r="B396" t="s">
        <v>7401</v>
      </c>
    </row>
    <row r="397" spans="1:2" x14ac:dyDescent="0.3">
      <c r="A397" t="s">
        <v>547</v>
      </c>
      <c r="B397" t="s">
        <v>8464</v>
      </c>
    </row>
    <row r="398" spans="1:2" x14ac:dyDescent="0.3">
      <c r="A398" t="s">
        <v>16</v>
      </c>
      <c r="B398" t="s">
        <v>7401</v>
      </c>
    </row>
    <row r="399" spans="1:2" x14ac:dyDescent="0.3">
      <c r="A399" t="s">
        <v>548</v>
      </c>
      <c r="B399" t="s">
        <v>8471</v>
      </c>
    </row>
    <row r="400" spans="1:2" x14ac:dyDescent="0.3">
      <c r="A400" t="s">
        <v>549</v>
      </c>
      <c r="B400" t="s">
        <v>8472</v>
      </c>
    </row>
    <row r="401" spans="1:2" x14ac:dyDescent="0.3">
      <c r="A401" t="s">
        <v>550</v>
      </c>
      <c r="B401" t="s">
        <v>8473</v>
      </c>
    </row>
    <row r="402" spans="1:2" x14ac:dyDescent="0.3">
      <c r="A402" t="s">
        <v>551</v>
      </c>
      <c r="B402" t="s">
        <v>8474</v>
      </c>
    </row>
    <row r="403" spans="1:2" x14ac:dyDescent="0.3">
      <c r="A403" t="s">
        <v>552</v>
      </c>
      <c r="B403" t="s">
        <v>8475</v>
      </c>
    </row>
    <row r="404" spans="1:2" x14ac:dyDescent="0.3">
      <c r="A404" t="s">
        <v>553</v>
      </c>
      <c r="B404" t="s">
        <v>8476</v>
      </c>
    </row>
    <row r="405" spans="1:2" x14ac:dyDescent="0.3">
      <c r="A405" t="s">
        <v>554</v>
      </c>
      <c r="B405" t="s">
        <v>8477</v>
      </c>
    </row>
    <row r="406" spans="1:2" x14ac:dyDescent="0.3">
      <c r="A406" t="s">
        <v>555</v>
      </c>
      <c r="B406" t="s">
        <v>8478</v>
      </c>
    </row>
    <row r="407" spans="1:2" x14ac:dyDescent="0.3">
      <c r="A407" t="s">
        <v>556</v>
      </c>
      <c r="B407" t="s">
        <v>8479</v>
      </c>
    </row>
    <row r="408" spans="1:2" x14ac:dyDescent="0.3">
      <c r="A408" t="s">
        <v>557</v>
      </c>
      <c r="B408" t="s">
        <v>8480</v>
      </c>
    </row>
    <row r="409" spans="1:2" x14ac:dyDescent="0.3">
      <c r="A409" t="s">
        <v>18</v>
      </c>
      <c r="B409" t="s">
        <v>7401</v>
      </c>
    </row>
    <row r="410" spans="1:2" x14ac:dyDescent="0.3">
      <c r="A410" t="s">
        <v>558</v>
      </c>
      <c r="B410" t="s">
        <v>8481</v>
      </c>
    </row>
    <row r="411" spans="1:2" x14ac:dyDescent="0.3">
      <c r="A411" t="s">
        <v>559</v>
      </c>
      <c r="B411" t="s">
        <v>8482</v>
      </c>
    </row>
    <row r="412" spans="1:2" x14ac:dyDescent="0.3">
      <c r="A412" t="s">
        <v>560</v>
      </c>
      <c r="B412" t="s">
        <v>8483</v>
      </c>
    </row>
    <row r="413" spans="1:2" x14ac:dyDescent="0.3">
      <c r="A413" t="s">
        <v>561</v>
      </c>
      <c r="B413" t="s">
        <v>8484</v>
      </c>
    </row>
    <row r="414" spans="1:2" x14ac:dyDescent="0.3">
      <c r="A414" t="s">
        <v>562</v>
      </c>
      <c r="B414" t="s">
        <v>8485</v>
      </c>
    </row>
    <row r="415" spans="1:2" x14ac:dyDescent="0.3">
      <c r="A415" t="s">
        <v>563</v>
      </c>
      <c r="B415" t="s">
        <v>8486</v>
      </c>
    </row>
    <row r="416" spans="1:2" x14ac:dyDescent="0.3">
      <c r="A416" t="s">
        <v>564</v>
      </c>
      <c r="B416" t="s">
        <v>8487</v>
      </c>
    </row>
    <row r="417" spans="1:2" x14ac:dyDescent="0.3">
      <c r="A417" t="s">
        <v>20</v>
      </c>
      <c r="B417" t="s">
        <v>7401</v>
      </c>
    </row>
    <row r="418" spans="1:2" x14ac:dyDescent="0.3">
      <c r="A418" t="s">
        <v>565</v>
      </c>
      <c r="B418" t="s">
        <v>8488</v>
      </c>
    </row>
    <row r="419" spans="1:2" x14ac:dyDescent="0.3">
      <c r="A419" t="s">
        <v>566</v>
      </c>
      <c r="B419" t="s">
        <v>8489</v>
      </c>
    </row>
    <row r="420" spans="1:2" x14ac:dyDescent="0.3">
      <c r="A420" t="s">
        <v>567</v>
      </c>
      <c r="B420" t="s">
        <v>8490</v>
      </c>
    </row>
    <row r="421" spans="1:2" x14ac:dyDescent="0.3">
      <c r="A421" t="s">
        <v>568</v>
      </c>
      <c r="B421" t="s">
        <v>8491</v>
      </c>
    </row>
    <row r="422" spans="1:2" x14ac:dyDescent="0.3">
      <c r="A422" t="s">
        <v>569</v>
      </c>
      <c r="B422" t="s">
        <v>8492</v>
      </c>
    </row>
    <row r="423" spans="1:2" x14ac:dyDescent="0.3">
      <c r="A423" t="s">
        <v>570</v>
      </c>
      <c r="B423" t="s">
        <v>8493</v>
      </c>
    </row>
    <row r="424" spans="1:2" x14ac:dyDescent="0.3">
      <c r="A424" t="s">
        <v>571</v>
      </c>
      <c r="B424" t="s">
        <v>8494</v>
      </c>
    </row>
    <row r="425" spans="1:2" x14ac:dyDescent="0.3">
      <c r="A425" t="s">
        <v>21</v>
      </c>
      <c r="B425" t="s">
        <v>7401</v>
      </c>
    </row>
    <row r="426" spans="1:2" x14ac:dyDescent="0.3">
      <c r="A426" t="s">
        <v>572</v>
      </c>
      <c r="B426" t="s">
        <v>8281</v>
      </c>
    </row>
    <row r="427" spans="1:2" x14ac:dyDescent="0.3">
      <c r="A427" t="s">
        <v>573</v>
      </c>
      <c r="B427" t="s">
        <v>8495</v>
      </c>
    </row>
    <row r="428" spans="1:2" x14ac:dyDescent="0.3">
      <c r="A428" t="s">
        <v>574</v>
      </c>
      <c r="B428" t="s">
        <v>8496</v>
      </c>
    </row>
    <row r="429" spans="1:2" x14ac:dyDescent="0.3">
      <c r="A429" t="s">
        <v>575</v>
      </c>
      <c r="B429" t="s">
        <v>8497</v>
      </c>
    </row>
    <row r="430" spans="1:2" x14ac:dyDescent="0.3">
      <c r="A430" t="s">
        <v>576</v>
      </c>
      <c r="B430" t="s">
        <v>8498</v>
      </c>
    </row>
    <row r="431" spans="1:2" x14ac:dyDescent="0.3">
      <c r="A431" t="s">
        <v>577</v>
      </c>
      <c r="B431" t="s">
        <v>8499</v>
      </c>
    </row>
    <row r="432" spans="1:2" x14ac:dyDescent="0.3">
      <c r="A432" t="s">
        <v>578</v>
      </c>
      <c r="B432" t="s">
        <v>8309</v>
      </c>
    </row>
    <row r="433" spans="1:2" x14ac:dyDescent="0.3">
      <c r="A433" t="s">
        <v>579</v>
      </c>
      <c r="B433" t="s">
        <v>8500</v>
      </c>
    </row>
    <row r="434" spans="1:2" x14ac:dyDescent="0.3">
      <c r="A434" t="s">
        <v>580</v>
      </c>
      <c r="B434" t="s">
        <v>8501</v>
      </c>
    </row>
    <row r="435" spans="1:2" x14ac:dyDescent="0.3">
      <c r="A435" t="s">
        <v>23</v>
      </c>
      <c r="B435" t="s">
        <v>7401</v>
      </c>
    </row>
    <row r="436" spans="1:2" x14ac:dyDescent="0.3">
      <c r="A436" t="s">
        <v>581</v>
      </c>
      <c r="B436" t="s">
        <v>8502</v>
      </c>
    </row>
    <row r="437" spans="1:2" x14ac:dyDescent="0.3">
      <c r="A437" t="s">
        <v>582</v>
      </c>
      <c r="B437" t="s">
        <v>8205</v>
      </c>
    </row>
    <row r="438" spans="1:2" x14ac:dyDescent="0.3">
      <c r="A438" t="s">
        <v>24</v>
      </c>
      <c r="B438" t="s">
        <v>7401</v>
      </c>
    </row>
    <row r="439" spans="1:2" x14ac:dyDescent="0.3">
      <c r="A439" t="s">
        <v>583</v>
      </c>
      <c r="B439" t="s">
        <v>8503</v>
      </c>
    </row>
    <row r="440" spans="1:2" x14ac:dyDescent="0.3">
      <c r="A440" t="s">
        <v>584</v>
      </c>
      <c r="B440" t="s">
        <v>8488</v>
      </c>
    </row>
    <row r="441" spans="1:2" x14ac:dyDescent="0.3">
      <c r="A441" t="s">
        <v>585</v>
      </c>
      <c r="B441" t="s">
        <v>8504</v>
      </c>
    </row>
    <row r="442" spans="1:2" x14ac:dyDescent="0.3">
      <c r="A442" t="s">
        <v>586</v>
      </c>
      <c r="B442" t="s">
        <v>8505</v>
      </c>
    </row>
    <row r="443" spans="1:2" x14ac:dyDescent="0.3">
      <c r="A443" t="s">
        <v>587</v>
      </c>
      <c r="B443" t="s">
        <v>8506</v>
      </c>
    </row>
    <row r="444" spans="1:2" x14ac:dyDescent="0.3">
      <c r="A444" t="s">
        <v>26</v>
      </c>
      <c r="B444" t="s">
        <v>7401</v>
      </c>
    </row>
    <row r="445" spans="1:2" x14ac:dyDescent="0.3">
      <c r="A445" t="s">
        <v>588</v>
      </c>
      <c r="B445" t="s">
        <v>8507</v>
      </c>
    </row>
    <row r="446" spans="1:2" x14ac:dyDescent="0.3">
      <c r="A446" t="s">
        <v>589</v>
      </c>
      <c r="B446" t="s">
        <v>8508</v>
      </c>
    </row>
    <row r="447" spans="1:2" x14ac:dyDescent="0.3">
      <c r="A447" t="s">
        <v>28</v>
      </c>
      <c r="B447" t="s">
        <v>7401</v>
      </c>
    </row>
    <row r="448" spans="1:2" x14ac:dyDescent="0.3">
      <c r="A448" t="s">
        <v>590</v>
      </c>
      <c r="B448" t="s">
        <v>8205</v>
      </c>
    </row>
    <row r="449" spans="1:2" x14ac:dyDescent="0.3">
      <c r="A449" t="s">
        <v>591</v>
      </c>
      <c r="B449" t="s">
        <v>8213</v>
      </c>
    </row>
    <row r="450" spans="1:2" x14ac:dyDescent="0.3">
      <c r="A450" t="s">
        <v>592</v>
      </c>
      <c r="B450" t="s">
        <v>8509</v>
      </c>
    </row>
    <row r="451" spans="1:2" x14ac:dyDescent="0.3">
      <c r="A451" t="s">
        <v>31</v>
      </c>
      <c r="B451" t="s">
        <v>7401</v>
      </c>
    </row>
    <row r="452" spans="1:2" x14ac:dyDescent="0.3">
      <c r="A452" t="s">
        <v>593</v>
      </c>
      <c r="B452" t="s">
        <v>8285</v>
      </c>
    </row>
    <row r="453" spans="1:2" x14ac:dyDescent="0.3">
      <c r="A453" t="s">
        <v>594</v>
      </c>
      <c r="B453" t="s">
        <v>8510</v>
      </c>
    </row>
    <row r="454" spans="1:2" x14ac:dyDescent="0.3">
      <c r="A454" t="s">
        <v>595</v>
      </c>
      <c r="B454" t="s">
        <v>8510</v>
      </c>
    </row>
    <row r="455" spans="1:2" x14ac:dyDescent="0.3">
      <c r="A455" t="s">
        <v>33</v>
      </c>
      <c r="B455" t="s">
        <v>7401</v>
      </c>
    </row>
    <row r="456" spans="1:2" x14ac:dyDescent="0.3">
      <c r="A456" t="s">
        <v>596</v>
      </c>
      <c r="B456" t="s">
        <v>8368</v>
      </c>
    </row>
    <row r="457" spans="1:2" x14ac:dyDescent="0.3">
      <c r="A457" t="s">
        <v>35</v>
      </c>
      <c r="B457" t="s">
        <v>7401</v>
      </c>
    </row>
    <row r="458" spans="1:2" x14ac:dyDescent="0.3">
      <c r="A458" t="s">
        <v>37</v>
      </c>
      <c r="B458" t="s">
        <v>7401</v>
      </c>
    </row>
    <row r="459" spans="1:2" x14ac:dyDescent="0.3">
      <c r="A459" t="s">
        <v>38</v>
      </c>
      <c r="B459" t="s">
        <v>7401</v>
      </c>
    </row>
    <row r="460" spans="1:2" x14ac:dyDescent="0.3">
      <c r="A460" t="s">
        <v>597</v>
      </c>
      <c r="B460" t="s">
        <v>9935</v>
      </c>
    </row>
    <row r="461" spans="1:2" x14ac:dyDescent="0.3">
      <c r="A461" t="s">
        <v>598</v>
      </c>
      <c r="B461" t="s">
        <v>8511</v>
      </c>
    </row>
    <row r="462" spans="1:2" x14ac:dyDescent="0.3">
      <c r="A462" t="s">
        <v>599</v>
      </c>
      <c r="B462" t="s">
        <v>7401</v>
      </c>
    </row>
    <row r="463" spans="1:2" x14ac:dyDescent="0.3">
      <c r="A463" t="s">
        <v>600</v>
      </c>
      <c r="B463" t="s">
        <v>8475</v>
      </c>
    </row>
    <row r="464" spans="1:2" x14ac:dyDescent="0.3">
      <c r="A464" t="s">
        <v>601</v>
      </c>
      <c r="B464" t="s">
        <v>8437</v>
      </c>
    </row>
    <row r="465" spans="1:2" x14ac:dyDescent="0.3">
      <c r="A465" t="s">
        <v>602</v>
      </c>
      <c r="B465" t="s">
        <v>8512</v>
      </c>
    </row>
    <row r="466" spans="1:2" x14ac:dyDescent="0.3">
      <c r="A466" t="s">
        <v>603</v>
      </c>
      <c r="B466" t="s">
        <v>8513</v>
      </c>
    </row>
    <row r="467" spans="1:2" x14ac:dyDescent="0.3">
      <c r="A467" t="s">
        <v>604</v>
      </c>
      <c r="B467" t="s">
        <v>8512</v>
      </c>
    </row>
    <row r="468" spans="1:2" x14ac:dyDescent="0.3">
      <c r="A468" t="s">
        <v>605</v>
      </c>
      <c r="B468" t="s">
        <v>8514</v>
      </c>
    </row>
    <row r="469" spans="1:2" x14ac:dyDescent="0.3">
      <c r="A469" t="s">
        <v>39</v>
      </c>
      <c r="B469" t="s">
        <v>7401</v>
      </c>
    </row>
    <row r="470" spans="1:2" x14ac:dyDescent="0.3">
      <c r="A470" t="s">
        <v>606</v>
      </c>
      <c r="B470" t="s">
        <v>8515</v>
      </c>
    </row>
    <row r="471" spans="1:2" x14ac:dyDescent="0.3">
      <c r="A471" t="s">
        <v>607</v>
      </c>
      <c r="B471" t="s">
        <v>8309</v>
      </c>
    </row>
    <row r="472" spans="1:2" x14ac:dyDescent="0.3">
      <c r="A472" t="s">
        <v>608</v>
      </c>
      <c r="B472" t="s">
        <v>8516</v>
      </c>
    </row>
    <row r="473" spans="1:2" x14ac:dyDescent="0.3">
      <c r="A473" t="s">
        <v>41</v>
      </c>
      <c r="B473" t="s">
        <v>7401</v>
      </c>
    </row>
    <row r="474" spans="1:2" x14ac:dyDescent="0.3">
      <c r="A474" t="s">
        <v>42</v>
      </c>
      <c r="B474" t="s">
        <v>7401</v>
      </c>
    </row>
    <row r="475" spans="1:2" x14ac:dyDescent="0.3">
      <c r="A475" t="s">
        <v>609</v>
      </c>
      <c r="B475" t="s">
        <v>8517</v>
      </c>
    </row>
    <row r="476" spans="1:2" x14ac:dyDescent="0.3">
      <c r="A476" t="s">
        <v>43</v>
      </c>
      <c r="B476" t="s">
        <v>7401</v>
      </c>
    </row>
    <row r="477" spans="1:2" x14ac:dyDescent="0.3">
      <c r="A477" t="s">
        <v>610</v>
      </c>
      <c r="B477" t="s">
        <v>8518</v>
      </c>
    </row>
    <row r="478" spans="1:2" x14ac:dyDescent="0.3">
      <c r="A478" t="s">
        <v>611</v>
      </c>
      <c r="B478" t="s">
        <v>8519</v>
      </c>
    </row>
    <row r="479" spans="1:2" x14ac:dyDescent="0.3">
      <c r="A479" t="s">
        <v>612</v>
      </c>
      <c r="B479" t="s">
        <v>8462</v>
      </c>
    </row>
    <row r="480" spans="1:2" x14ac:dyDescent="0.3">
      <c r="A480" t="s">
        <v>44</v>
      </c>
      <c r="B480" t="s">
        <v>7401</v>
      </c>
    </row>
    <row r="481" spans="1:2" x14ac:dyDescent="0.3">
      <c r="A481" t="s">
        <v>613</v>
      </c>
      <c r="B481" t="s">
        <v>8520</v>
      </c>
    </row>
    <row r="482" spans="1:2" x14ac:dyDescent="0.3">
      <c r="A482" t="s">
        <v>614</v>
      </c>
      <c r="B482" t="s">
        <v>8521</v>
      </c>
    </row>
    <row r="483" spans="1:2" x14ac:dyDescent="0.3">
      <c r="A483" t="s">
        <v>615</v>
      </c>
      <c r="B483" t="s">
        <v>8522</v>
      </c>
    </row>
    <row r="484" spans="1:2" x14ac:dyDescent="0.3">
      <c r="A484" t="s">
        <v>616</v>
      </c>
      <c r="B484" t="s">
        <v>8523</v>
      </c>
    </row>
    <row r="485" spans="1:2" x14ac:dyDescent="0.3">
      <c r="A485" t="s">
        <v>617</v>
      </c>
      <c r="B485" t="s">
        <v>8313</v>
      </c>
    </row>
    <row r="486" spans="1:2" x14ac:dyDescent="0.3">
      <c r="A486" t="s">
        <v>45</v>
      </c>
      <c r="B486" t="s">
        <v>7401</v>
      </c>
    </row>
    <row r="487" spans="1:2" x14ac:dyDescent="0.3">
      <c r="A487" t="s">
        <v>47</v>
      </c>
      <c r="B487" t="s">
        <v>7401</v>
      </c>
    </row>
    <row r="488" spans="1:2" x14ac:dyDescent="0.3">
      <c r="A488" t="s">
        <v>49</v>
      </c>
      <c r="B488" t="s">
        <v>7401</v>
      </c>
    </row>
    <row r="489" spans="1:2" x14ac:dyDescent="0.3">
      <c r="A489" t="s">
        <v>50</v>
      </c>
      <c r="B489" t="s">
        <v>7401</v>
      </c>
    </row>
    <row r="490" spans="1:2" x14ac:dyDescent="0.3">
      <c r="A490" t="s">
        <v>618</v>
      </c>
      <c r="B490" t="s">
        <v>8368</v>
      </c>
    </row>
    <row r="491" spans="1:2" x14ac:dyDescent="0.3">
      <c r="A491" t="s">
        <v>619</v>
      </c>
      <c r="B491" t="s">
        <v>8314</v>
      </c>
    </row>
    <row r="492" spans="1:2" x14ac:dyDescent="0.3">
      <c r="A492" t="s">
        <v>620</v>
      </c>
      <c r="B492" t="s">
        <v>8524</v>
      </c>
    </row>
    <row r="493" spans="1:2" x14ac:dyDescent="0.3">
      <c r="A493" t="s">
        <v>621</v>
      </c>
      <c r="B493" t="s">
        <v>8525</v>
      </c>
    </row>
    <row r="494" spans="1:2" x14ac:dyDescent="0.3">
      <c r="A494" t="s">
        <v>622</v>
      </c>
      <c r="B494" t="s">
        <v>8526</v>
      </c>
    </row>
    <row r="495" spans="1:2" x14ac:dyDescent="0.3">
      <c r="A495" t="s">
        <v>51</v>
      </c>
      <c r="B495" t="s">
        <v>7401</v>
      </c>
    </row>
    <row r="496" spans="1:2" x14ac:dyDescent="0.3">
      <c r="A496" t="s">
        <v>53</v>
      </c>
      <c r="B496" t="s">
        <v>7401</v>
      </c>
    </row>
    <row r="497" spans="1:2" x14ac:dyDescent="0.3">
      <c r="A497" t="s">
        <v>623</v>
      </c>
      <c r="B497" t="s">
        <v>7946</v>
      </c>
    </row>
    <row r="498" spans="1:2" x14ac:dyDescent="0.3">
      <c r="A498" t="s">
        <v>54</v>
      </c>
      <c r="B498" t="s">
        <v>7401</v>
      </c>
    </row>
    <row r="499" spans="1:2" x14ac:dyDescent="0.3">
      <c r="A499" t="s">
        <v>624</v>
      </c>
      <c r="B499" t="s">
        <v>8527</v>
      </c>
    </row>
    <row r="500" spans="1:2" x14ac:dyDescent="0.3">
      <c r="A500" t="s">
        <v>625</v>
      </c>
      <c r="B500" t="s">
        <v>8527</v>
      </c>
    </row>
    <row r="501" spans="1:2" x14ac:dyDescent="0.3">
      <c r="A501" t="s">
        <v>626</v>
      </c>
      <c r="B501" t="s">
        <v>8528</v>
      </c>
    </row>
    <row r="502" spans="1:2" x14ac:dyDescent="0.3">
      <c r="A502" t="s">
        <v>627</v>
      </c>
      <c r="B502" t="s">
        <v>8529</v>
      </c>
    </row>
    <row r="503" spans="1:2" x14ac:dyDescent="0.3">
      <c r="A503" t="s">
        <v>628</v>
      </c>
      <c r="B503" t="s">
        <v>8530</v>
      </c>
    </row>
    <row r="504" spans="1:2" x14ac:dyDescent="0.3">
      <c r="A504" t="s">
        <v>56</v>
      </c>
      <c r="B504" t="s">
        <v>7401</v>
      </c>
    </row>
    <row r="505" spans="1:2" x14ac:dyDescent="0.3">
      <c r="A505" t="s">
        <v>57</v>
      </c>
      <c r="B505" t="s">
        <v>7401</v>
      </c>
    </row>
    <row r="506" spans="1:2" x14ac:dyDescent="0.3">
      <c r="A506" t="s">
        <v>629</v>
      </c>
      <c r="B506" t="s">
        <v>8531</v>
      </c>
    </row>
    <row r="507" spans="1:2" x14ac:dyDescent="0.3">
      <c r="A507" t="s">
        <v>60</v>
      </c>
      <c r="B507" t="s">
        <v>7401</v>
      </c>
    </row>
    <row r="508" spans="1:2" x14ac:dyDescent="0.3">
      <c r="A508" t="s">
        <v>61</v>
      </c>
      <c r="B508" t="s">
        <v>7401</v>
      </c>
    </row>
    <row r="509" spans="1:2" x14ac:dyDescent="0.3">
      <c r="A509" t="s">
        <v>63</v>
      </c>
      <c r="B509" t="s">
        <v>7401</v>
      </c>
    </row>
    <row r="510" spans="1:2" x14ac:dyDescent="0.3">
      <c r="A510" t="s">
        <v>630</v>
      </c>
      <c r="B510" t="s">
        <v>8230</v>
      </c>
    </row>
    <row r="511" spans="1:2" x14ac:dyDescent="0.3">
      <c r="A511" t="s">
        <v>631</v>
      </c>
      <c r="B511" t="s">
        <v>8532</v>
      </c>
    </row>
    <row r="512" spans="1:2" x14ac:dyDescent="0.3">
      <c r="A512" t="s">
        <v>65</v>
      </c>
      <c r="B512" t="s">
        <v>7401</v>
      </c>
    </row>
    <row r="513" spans="1:2" x14ac:dyDescent="0.3">
      <c r="A513" t="s">
        <v>632</v>
      </c>
      <c r="B513" t="s">
        <v>8533</v>
      </c>
    </row>
    <row r="514" spans="1:2" x14ac:dyDescent="0.3">
      <c r="A514" t="s">
        <v>633</v>
      </c>
      <c r="B514" t="s">
        <v>8534</v>
      </c>
    </row>
    <row r="515" spans="1:2" x14ac:dyDescent="0.3">
      <c r="A515" t="s">
        <v>634</v>
      </c>
      <c r="B515" t="s">
        <v>8285</v>
      </c>
    </row>
    <row r="516" spans="1:2" x14ac:dyDescent="0.3">
      <c r="A516" t="s">
        <v>635</v>
      </c>
      <c r="B516" t="s">
        <v>8535</v>
      </c>
    </row>
    <row r="517" spans="1:2" x14ac:dyDescent="0.3">
      <c r="A517" t="s">
        <v>66</v>
      </c>
      <c r="B517" t="s">
        <v>7401</v>
      </c>
    </row>
    <row r="518" spans="1:2" x14ac:dyDescent="0.3">
      <c r="A518" t="s">
        <v>68</v>
      </c>
      <c r="B518" t="s">
        <v>7401</v>
      </c>
    </row>
    <row r="519" spans="1:2" x14ac:dyDescent="0.3">
      <c r="A519" t="s">
        <v>69</v>
      </c>
      <c r="B519" t="s">
        <v>7401</v>
      </c>
    </row>
    <row r="520" spans="1:2" x14ac:dyDescent="0.3">
      <c r="A520" t="s">
        <v>636</v>
      </c>
      <c r="B520" t="s">
        <v>8314</v>
      </c>
    </row>
    <row r="521" spans="1:2" x14ac:dyDescent="0.3">
      <c r="A521" t="s">
        <v>71</v>
      </c>
      <c r="B521" t="s">
        <v>7401</v>
      </c>
    </row>
    <row r="522" spans="1:2" x14ac:dyDescent="0.3">
      <c r="A522" t="s">
        <v>73</v>
      </c>
      <c r="B522" t="s">
        <v>7401</v>
      </c>
    </row>
    <row r="523" spans="1:2" x14ac:dyDescent="0.3">
      <c r="A523" t="s">
        <v>76</v>
      </c>
      <c r="B523" t="s">
        <v>7401</v>
      </c>
    </row>
    <row r="524" spans="1:2" x14ac:dyDescent="0.3">
      <c r="A524" t="s">
        <v>637</v>
      </c>
      <c r="B524" t="s">
        <v>8536</v>
      </c>
    </row>
    <row r="525" spans="1:2" x14ac:dyDescent="0.3">
      <c r="A525" t="s">
        <v>78</v>
      </c>
      <c r="B525" t="s">
        <v>7401</v>
      </c>
    </row>
    <row r="526" spans="1:2" x14ac:dyDescent="0.3">
      <c r="A526" t="s">
        <v>79</v>
      </c>
      <c r="B526" t="s">
        <v>7401</v>
      </c>
    </row>
    <row r="527" spans="1:2" x14ac:dyDescent="0.3">
      <c r="A527" t="s">
        <v>81</v>
      </c>
      <c r="B527" t="s">
        <v>7401</v>
      </c>
    </row>
    <row r="528" spans="1:2" x14ac:dyDescent="0.3">
      <c r="A528" t="s">
        <v>638</v>
      </c>
      <c r="B528" t="s">
        <v>8537</v>
      </c>
    </row>
    <row r="529" spans="1:2" x14ac:dyDescent="0.3">
      <c r="A529" t="s">
        <v>83</v>
      </c>
      <c r="B529" t="s">
        <v>7401</v>
      </c>
    </row>
    <row r="530" spans="1:2" x14ac:dyDescent="0.3">
      <c r="A530" t="s">
        <v>639</v>
      </c>
      <c r="B530" t="s">
        <v>8538</v>
      </c>
    </row>
    <row r="531" spans="1:2" x14ac:dyDescent="0.3">
      <c r="A531" t="s">
        <v>84</v>
      </c>
      <c r="B531" t="s">
        <v>7401</v>
      </c>
    </row>
    <row r="532" spans="1:2" x14ac:dyDescent="0.3">
      <c r="A532" t="s">
        <v>85</v>
      </c>
      <c r="B532" t="s">
        <v>7401</v>
      </c>
    </row>
    <row r="533" spans="1:2" x14ac:dyDescent="0.3">
      <c r="A533" t="s">
        <v>86</v>
      </c>
      <c r="B533" t="s">
        <v>7401</v>
      </c>
    </row>
    <row r="534" spans="1:2" x14ac:dyDescent="0.3">
      <c r="A534" t="s">
        <v>87</v>
      </c>
      <c r="B534" t="s">
        <v>7401</v>
      </c>
    </row>
    <row r="535" spans="1:2" x14ac:dyDescent="0.3">
      <c r="A535" t="s">
        <v>640</v>
      </c>
      <c r="B535" t="s">
        <v>8539</v>
      </c>
    </row>
    <row r="536" spans="1:2" x14ac:dyDescent="0.3">
      <c r="A536" t="s">
        <v>641</v>
      </c>
      <c r="B536" t="s">
        <v>8540</v>
      </c>
    </row>
    <row r="537" spans="1:2" x14ac:dyDescent="0.3">
      <c r="A537" t="s">
        <v>642</v>
      </c>
      <c r="B537" t="s">
        <v>8541</v>
      </c>
    </row>
    <row r="538" spans="1:2" x14ac:dyDescent="0.3">
      <c r="A538" t="s">
        <v>643</v>
      </c>
      <c r="B538" t="s">
        <v>8542</v>
      </c>
    </row>
    <row r="539" spans="1:2" x14ac:dyDescent="0.3">
      <c r="A539" t="s">
        <v>644</v>
      </c>
      <c r="B539" t="s">
        <v>8543</v>
      </c>
    </row>
    <row r="540" spans="1:2" x14ac:dyDescent="0.3">
      <c r="A540" t="s">
        <v>645</v>
      </c>
      <c r="B540" t="s">
        <v>8544</v>
      </c>
    </row>
    <row r="541" spans="1:2" x14ac:dyDescent="0.3">
      <c r="A541" t="s">
        <v>646</v>
      </c>
      <c r="B541" t="s">
        <v>7593</v>
      </c>
    </row>
    <row r="542" spans="1:2" x14ac:dyDescent="0.3">
      <c r="A542" t="s">
        <v>647</v>
      </c>
      <c r="B542" t="s">
        <v>8545</v>
      </c>
    </row>
    <row r="543" spans="1:2" x14ac:dyDescent="0.3">
      <c r="A543" t="s">
        <v>648</v>
      </c>
      <c r="B543" t="s">
        <v>8546</v>
      </c>
    </row>
    <row r="544" spans="1:2" x14ac:dyDescent="0.3">
      <c r="A544" t="s">
        <v>649</v>
      </c>
      <c r="B544" t="s">
        <v>8547</v>
      </c>
    </row>
    <row r="545" spans="1:2" x14ac:dyDescent="0.3">
      <c r="A545" t="s">
        <v>650</v>
      </c>
      <c r="B545" t="s">
        <v>8548</v>
      </c>
    </row>
    <row r="546" spans="1:2" x14ac:dyDescent="0.3">
      <c r="A546" t="s">
        <v>651</v>
      </c>
      <c r="B546" t="s">
        <v>8549</v>
      </c>
    </row>
    <row r="547" spans="1:2" x14ac:dyDescent="0.3">
      <c r="A547" t="s">
        <v>652</v>
      </c>
      <c r="B547" t="s">
        <v>8550</v>
      </c>
    </row>
    <row r="548" spans="1:2" x14ac:dyDescent="0.3">
      <c r="A548" t="s">
        <v>653</v>
      </c>
      <c r="B548" t="s">
        <v>8551</v>
      </c>
    </row>
    <row r="549" spans="1:2" x14ac:dyDescent="0.3">
      <c r="A549" t="s">
        <v>654</v>
      </c>
      <c r="B549" t="s">
        <v>8552</v>
      </c>
    </row>
    <row r="550" spans="1:2" x14ac:dyDescent="0.3">
      <c r="A550" t="s">
        <v>655</v>
      </c>
      <c r="B550" t="s">
        <v>8553</v>
      </c>
    </row>
    <row r="551" spans="1:2" x14ac:dyDescent="0.3">
      <c r="A551" t="s">
        <v>656</v>
      </c>
      <c r="B551" t="s">
        <v>8554</v>
      </c>
    </row>
    <row r="552" spans="1:2" x14ac:dyDescent="0.3">
      <c r="A552" t="s">
        <v>88</v>
      </c>
      <c r="B552" t="s">
        <v>7401</v>
      </c>
    </row>
    <row r="553" spans="1:2" x14ac:dyDescent="0.3">
      <c r="A553" t="s">
        <v>657</v>
      </c>
      <c r="B553" t="s">
        <v>7593</v>
      </c>
    </row>
    <row r="554" spans="1:2" x14ac:dyDescent="0.3">
      <c r="A554" t="s">
        <v>658</v>
      </c>
      <c r="B554" t="s">
        <v>8555</v>
      </c>
    </row>
    <row r="555" spans="1:2" x14ac:dyDescent="0.3">
      <c r="A555" t="s">
        <v>659</v>
      </c>
      <c r="B555" t="s">
        <v>8556</v>
      </c>
    </row>
    <row r="556" spans="1:2" x14ac:dyDescent="0.3">
      <c r="A556" t="s">
        <v>660</v>
      </c>
      <c r="B556" t="s">
        <v>7409</v>
      </c>
    </row>
    <row r="557" spans="1:2" x14ac:dyDescent="0.3">
      <c r="A557" t="s">
        <v>661</v>
      </c>
      <c r="B557" t="s">
        <v>8557</v>
      </c>
    </row>
    <row r="558" spans="1:2" x14ac:dyDescent="0.3">
      <c r="A558" t="s">
        <v>662</v>
      </c>
      <c r="B558" t="s">
        <v>8558</v>
      </c>
    </row>
    <row r="559" spans="1:2" x14ac:dyDescent="0.3">
      <c r="A559" t="s">
        <v>663</v>
      </c>
      <c r="B559" t="s">
        <v>7410</v>
      </c>
    </row>
    <row r="560" spans="1:2" x14ac:dyDescent="0.3">
      <c r="A560" t="s">
        <v>664</v>
      </c>
      <c r="B560" t="s">
        <v>8559</v>
      </c>
    </row>
    <row r="561" spans="1:2" x14ac:dyDescent="0.3">
      <c r="A561" t="s">
        <v>665</v>
      </c>
      <c r="B561" t="s">
        <v>8557</v>
      </c>
    </row>
    <row r="562" spans="1:2" x14ac:dyDescent="0.3">
      <c r="A562" t="s">
        <v>666</v>
      </c>
      <c r="B562" t="s">
        <v>8560</v>
      </c>
    </row>
    <row r="563" spans="1:2" x14ac:dyDescent="0.3">
      <c r="A563" t="s">
        <v>667</v>
      </c>
      <c r="B563" t="s">
        <v>8561</v>
      </c>
    </row>
    <row r="564" spans="1:2" x14ac:dyDescent="0.3">
      <c r="A564" t="s">
        <v>668</v>
      </c>
      <c r="B564" t="s">
        <v>8562</v>
      </c>
    </row>
    <row r="565" spans="1:2" x14ac:dyDescent="0.3">
      <c r="A565" t="s">
        <v>669</v>
      </c>
      <c r="B565" t="s">
        <v>8563</v>
      </c>
    </row>
    <row r="566" spans="1:2" x14ac:dyDescent="0.3">
      <c r="A566" t="s">
        <v>670</v>
      </c>
      <c r="B566" t="s">
        <v>6815</v>
      </c>
    </row>
    <row r="567" spans="1:2" x14ac:dyDescent="0.3">
      <c r="A567" t="s">
        <v>671</v>
      </c>
      <c r="B567" t="s">
        <v>8559</v>
      </c>
    </row>
    <row r="568" spans="1:2" x14ac:dyDescent="0.3">
      <c r="A568" t="s">
        <v>672</v>
      </c>
      <c r="B568" t="s">
        <v>8564</v>
      </c>
    </row>
    <row r="569" spans="1:2" x14ac:dyDescent="0.3">
      <c r="A569" t="s">
        <v>673</v>
      </c>
      <c r="B569" t="s">
        <v>8565</v>
      </c>
    </row>
    <row r="570" spans="1:2" x14ac:dyDescent="0.3">
      <c r="A570" t="s">
        <v>674</v>
      </c>
      <c r="B570" t="s">
        <v>8559</v>
      </c>
    </row>
    <row r="571" spans="1:2" x14ac:dyDescent="0.3">
      <c r="A571" t="s">
        <v>675</v>
      </c>
      <c r="B571" t="s">
        <v>8566</v>
      </c>
    </row>
    <row r="572" spans="1:2" x14ac:dyDescent="0.3">
      <c r="A572" t="s">
        <v>676</v>
      </c>
      <c r="B572" t="s">
        <v>8567</v>
      </c>
    </row>
    <row r="573" spans="1:2" x14ac:dyDescent="0.3">
      <c r="A573" t="s">
        <v>677</v>
      </c>
      <c r="B573" t="s">
        <v>8568</v>
      </c>
    </row>
    <row r="574" spans="1:2" x14ac:dyDescent="0.3">
      <c r="A574" t="s">
        <v>678</v>
      </c>
      <c r="B574" t="s">
        <v>8569</v>
      </c>
    </row>
    <row r="575" spans="1:2" x14ac:dyDescent="0.3">
      <c r="A575" t="s">
        <v>679</v>
      </c>
      <c r="B575" t="s">
        <v>8570</v>
      </c>
    </row>
    <row r="576" spans="1:2" x14ac:dyDescent="0.3">
      <c r="A576" t="s">
        <v>680</v>
      </c>
      <c r="B576" t="s">
        <v>8571</v>
      </c>
    </row>
    <row r="577" spans="1:2" x14ac:dyDescent="0.3">
      <c r="A577" t="s">
        <v>681</v>
      </c>
      <c r="B577" t="s">
        <v>8572</v>
      </c>
    </row>
    <row r="578" spans="1:2" x14ac:dyDescent="0.3">
      <c r="A578" t="s">
        <v>682</v>
      </c>
      <c r="B578" t="s">
        <v>8573</v>
      </c>
    </row>
    <row r="579" spans="1:2" x14ac:dyDescent="0.3">
      <c r="A579" t="s">
        <v>683</v>
      </c>
      <c r="B579" t="s">
        <v>8574</v>
      </c>
    </row>
    <row r="580" spans="1:2" x14ac:dyDescent="0.3">
      <c r="A580" t="s">
        <v>684</v>
      </c>
      <c r="B580" t="s">
        <v>8575</v>
      </c>
    </row>
    <row r="581" spans="1:2" x14ac:dyDescent="0.3">
      <c r="A581" t="s">
        <v>685</v>
      </c>
      <c r="B581" t="s">
        <v>8576</v>
      </c>
    </row>
    <row r="582" spans="1:2" x14ac:dyDescent="0.3">
      <c r="A582" t="s">
        <v>686</v>
      </c>
      <c r="B582" t="s">
        <v>8577</v>
      </c>
    </row>
    <row r="583" spans="1:2" x14ac:dyDescent="0.3">
      <c r="A583" t="s">
        <v>687</v>
      </c>
      <c r="B583" t="s">
        <v>8578</v>
      </c>
    </row>
    <row r="584" spans="1:2" x14ac:dyDescent="0.3">
      <c r="A584" t="s">
        <v>688</v>
      </c>
      <c r="B584" t="s">
        <v>8572</v>
      </c>
    </row>
    <row r="585" spans="1:2" x14ac:dyDescent="0.3">
      <c r="A585" t="s">
        <v>689</v>
      </c>
      <c r="B585" t="s">
        <v>8579</v>
      </c>
    </row>
    <row r="586" spans="1:2" x14ac:dyDescent="0.3">
      <c r="A586" t="s">
        <v>690</v>
      </c>
      <c r="B586" t="s">
        <v>8580</v>
      </c>
    </row>
    <row r="587" spans="1:2" x14ac:dyDescent="0.3">
      <c r="A587" t="s">
        <v>691</v>
      </c>
      <c r="B587" t="s">
        <v>8581</v>
      </c>
    </row>
    <row r="588" spans="1:2" x14ac:dyDescent="0.3">
      <c r="A588" t="s">
        <v>692</v>
      </c>
      <c r="B588" t="s">
        <v>8582</v>
      </c>
    </row>
    <row r="589" spans="1:2" x14ac:dyDescent="0.3">
      <c r="A589" t="s">
        <v>693</v>
      </c>
      <c r="B589" t="s">
        <v>8583</v>
      </c>
    </row>
    <row r="590" spans="1:2" x14ac:dyDescent="0.3">
      <c r="A590" t="s">
        <v>694</v>
      </c>
      <c r="B590" t="s">
        <v>8576</v>
      </c>
    </row>
    <row r="591" spans="1:2" x14ac:dyDescent="0.3">
      <c r="A591" t="s">
        <v>695</v>
      </c>
      <c r="B591" t="s">
        <v>8576</v>
      </c>
    </row>
    <row r="592" spans="1:2" x14ac:dyDescent="0.3">
      <c r="A592" t="s">
        <v>696</v>
      </c>
      <c r="B592" t="s">
        <v>8572</v>
      </c>
    </row>
    <row r="593" spans="1:2" x14ac:dyDescent="0.3">
      <c r="A593" t="s">
        <v>697</v>
      </c>
      <c r="B593" t="s">
        <v>8572</v>
      </c>
    </row>
    <row r="594" spans="1:2" x14ac:dyDescent="0.3">
      <c r="A594" t="s">
        <v>698</v>
      </c>
      <c r="B594" t="s">
        <v>8584</v>
      </c>
    </row>
    <row r="595" spans="1:2" x14ac:dyDescent="0.3">
      <c r="A595" t="s">
        <v>699</v>
      </c>
      <c r="B595" t="s">
        <v>8585</v>
      </c>
    </row>
    <row r="596" spans="1:2" x14ac:dyDescent="0.3">
      <c r="A596" t="s">
        <v>700</v>
      </c>
      <c r="B596" t="s">
        <v>8586</v>
      </c>
    </row>
    <row r="597" spans="1:2" x14ac:dyDescent="0.3">
      <c r="A597" t="s">
        <v>701</v>
      </c>
      <c r="B597" t="s">
        <v>8575</v>
      </c>
    </row>
    <row r="598" spans="1:2" x14ac:dyDescent="0.3">
      <c r="A598" t="s">
        <v>702</v>
      </c>
      <c r="B598" t="s">
        <v>8587</v>
      </c>
    </row>
    <row r="599" spans="1:2" x14ac:dyDescent="0.3">
      <c r="A599" t="s">
        <v>703</v>
      </c>
      <c r="B599" t="s">
        <v>8585</v>
      </c>
    </row>
    <row r="600" spans="1:2" x14ac:dyDescent="0.3">
      <c r="A600" t="s">
        <v>704</v>
      </c>
      <c r="B600" t="s">
        <v>8576</v>
      </c>
    </row>
    <row r="601" spans="1:2" x14ac:dyDescent="0.3">
      <c r="A601" t="s">
        <v>705</v>
      </c>
      <c r="B601" t="s">
        <v>8576</v>
      </c>
    </row>
    <row r="602" spans="1:2" x14ac:dyDescent="0.3">
      <c r="A602" t="s">
        <v>706</v>
      </c>
      <c r="B602" t="s">
        <v>8576</v>
      </c>
    </row>
    <row r="603" spans="1:2" x14ac:dyDescent="0.3">
      <c r="A603" t="s">
        <v>707</v>
      </c>
      <c r="B603" t="s">
        <v>8588</v>
      </c>
    </row>
    <row r="604" spans="1:2" x14ac:dyDescent="0.3">
      <c r="A604" t="s">
        <v>708</v>
      </c>
      <c r="B604" t="s">
        <v>8575</v>
      </c>
    </row>
    <row r="605" spans="1:2" x14ac:dyDescent="0.3">
      <c r="A605" t="s">
        <v>709</v>
      </c>
      <c r="B605" t="s">
        <v>8589</v>
      </c>
    </row>
    <row r="606" spans="1:2" x14ac:dyDescent="0.3">
      <c r="A606" t="s">
        <v>710</v>
      </c>
      <c r="B606" t="s">
        <v>8590</v>
      </c>
    </row>
    <row r="607" spans="1:2" x14ac:dyDescent="0.3">
      <c r="A607" t="s">
        <v>711</v>
      </c>
      <c r="B607" t="s">
        <v>8591</v>
      </c>
    </row>
    <row r="608" spans="1:2" x14ac:dyDescent="0.3">
      <c r="A608" t="s">
        <v>712</v>
      </c>
      <c r="B608" t="s">
        <v>8575</v>
      </c>
    </row>
    <row r="609" spans="1:2" x14ac:dyDescent="0.3">
      <c r="A609" t="s">
        <v>713</v>
      </c>
      <c r="B609" t="s">
        <v>8592</v>
      </c>
    </row>
    <row r="610" spans="1:2" x14ac:dyDescent="0.3">
      <c r="A610" t="s">
        <v>714</v>
      </c>
      <c r="B610" t="s">
        <v>8591</v>
      </c>
    </row>
    <row r="611" spans="1:2" x14ac:dyDescent="0.3">
      <c r="A611" t="s">
        <v>715</v>
      </c>
      <c r="B611" t="s">
        <v>8576</v>
      </c>
    </row>
    <row r="612" spans="1:2" x14ac:dyDescent="0.3">
      <c r="A612" t="s">
        <v>716</v>
      </c>
      <c r="B612" t="s">
        <v>8593</v>
      </c>
    </row>
    <row r="613" spans="1:2" x14ac:dyDescent="0.3">
      <c r="A613" t="s">
        <v>717</v>
      </c>
      <c r="B613" t="s">
        <v>8594</v>
      </c>
    </row>
    <row r="614" spans="1:2" x14ac:dyDescent="0.3">
      <c r="A614" t="s">
        <v>718</v>
      </c>
      <c r="B614" t="s">
        <v>8595</v>
      </c>
    </row>
    <row r="615" spans="1:2" x14ac:dyDescent="0.3">
      <c r="A615" t="s">
        <v>719</v>
      </c>
      <c r="B615" t="s">
        <v>8596</v>
      </c>
    </row>
    <row r="616" spans="1:2" x14ac:dyDescent="0.3">
      <c r="A616" t="s">
        <v>720</v>
      </c>
      <c r="B616" t="s">
        <v>8596</v>
      </c>
    </row>
    <row r="617" spans="1:2" x14ac:dyDescent="0.3">
      <c r="A617" t="s">
        <v>721</v>
      </c>
      <c r="B617" t="s">
        <v>8597</v>
      </c>
    </row>
    <row r="618" spans="1:2" x14ac:dyDescent="0.3">
      <c r="A618" t="s">
        <v>722</v>
      </c>
      <c r="B618" t="s">
        <v>8598</v>
      </c>
    </row>
    <row r="619" spans="1:2" x14ac:dyDescent="0.3">
      <c r="A619" t="s">
        <v>723</v>
      </c>
      <c r="B619" t="s">
        <v>8599</v>
      </c>
    </row>
    <row r="620" spans="1:2" x14ac:dyDescent="0.3">
      <c r="A620" t="s">
        <v>724</v>
      </c>
      <c r="B620" t="s">
        <v>8600</v>
      </c>
    </row>
    <row r="621" spans="1:2" x14ac:dyDescent="0.3">
      <c r="A621" t="s">
        <v>725</v>
      </c>
      <c r="B621" t="s">
        <v>8601</v>
      </c>
    </row>
    <row r="622" spans="1:2" x14ac:dyDescent="0.3">
      <c r="A622" t="s">
        <v>726</v>
      </c>
      <c r="B622" t="s">
        <v>8602</v>
      </c>
    </row>
    <row r="623" spans="1:2" x14ac:dyDescent="0.3">
      <c r="A623" t="s">
        <v>727</v>
      </c>
      <c r="B623" t="s">
        <v>7401</v>
      </c>
    </row>
    <row r="624" spans="1:2" x14ac:dyDescent="0.3">
      <c r="A624" t="s">
        <v>728</v>
      </c>
      <c r="B624" t="s">
        <v>8603</v>
      </c>
    </row>
    <row r="625" spans="1:2" x14ac:dyDescent="0.3">
      <c r="A625" t="s">
        <v>729</v>
      </c>
      <c r="B625" t="s">
        <v>8599</v>
      </c>
    </row>
    <row r="626" spans="1:2" x14ac:dyDescent="0.3">
      <c r="A626" t="s">
        <v>730</v>
      </c>
      <c r="B626" t="s">
        <v>8604</v>
      </c>
    </row>
    <row r="627" spans="1:2" x14ac:dyDescent="0.3">
      <c r="A627" t="s">
        <v>731</v>
      </c>
      <c r="B627" t="s">
        <v>8605</v>
      </c>
    </row>
    <row r="628" spans="1:2" x14ac:dyDescent="0.3">
      <c r="A628" t="s">
        <v>732</v>
      </c>
      <c r="B628" t="s">
        <v>8606</v>
      </c>
    </row>
    <row r="629" spans="1:2" x14ac:dyDescent="0.3">
      <c r="A629" t="s">
        <v>733</v>
      </c>
      <c r="B629" t="s">
        <v>8607</v>
      </c>
    </row>
    <row r="630" spans="1:2" x14ac:dyDescent="0.3">
      <c r="A630" t="s">
        <v>734</v>
      </c>
      <c r="B630" t="s">
        <v>8608</v>
      </c>
    </row>
    <row r="631" spans="1:2" x14ac:dyDescent="0.3">
      <c r="A631" t="s">
        <v>735</v>
      </c>
      <c r="B631" t="s">
        <v>8608</v>
      </c>
    </row>
    <row r="632" spans="1:2" x14ac:dyDescent="0.3">
      <c r="A632" t="s">
        <v>736</v>
      </c>
      <c r="B632" t="s">
        <v>8599</v>
      </c>
    </row>
    <row r="633" spans="1:2" x14ac:dyDescent="0.3">
      <c r="A633" t="s">
        <v>737</v>
      </c>
      <c r="B633" t="s">
        <v>8599</v>
      </c>
    </row>
    <row r="634" spans="1:2" x14ac:dyDescent="0.3">
      <c r="A634" t="s">
        <v>738</v>
      </c>
      <c r="B634" t="s">
        <v>8609</v>
      </c>
    </row>
    <row r="635" spans="1:2" x14ac:dyDescent="0.3">
      <c r="A635" t="s">
        <v>739</v>
      </c>
      <c r="B635" t="s">
        <v>8610</v>
      </c>
    </row>
    <row r="636" spans="1:2" x14ac:dyDescent="0.3">
      <c r="A636" t="s">
        <v>740</v>
      </c>
      <c r="B636" t="s">
        <v>8545</v>
      </c>
    </row>
    <row r="637" spans="1:2" x14ac:dyDescent="0.3">
      <c r="A637" t="s">
        <v>741</v>
      </c>
      <c r="B637" t="s">
        <v>8611</v>
      </c>
    </row>
    <row r="638" spans="1:2" x14ac:dyDescent="0.3">
      <c r="A638" t="s">
        <v>742</v>
      </c>
      <c r="B638" t="s">
        <v>8612</v>
      </c>
    </row>
    <row r="639" spans="1:2" x14ac:dyDescent="0.3">
      <c r="A639" t="s">
        <v>743</v>
      </c>
      <c r="B639" t="s">
        <v>8613</v>
      </c>
    </row>
    <row r="640" spans="1:2" x14ac:dyDescent="0.3">
      <c r="A640" t="s">
        <v>744</v>
      </c>
      <c r="B640" t="s">
        <v>8614</v>
      </c>
    </row>
    <row r="641" spans="1:2" x14ac:dyDescent="0.3">
      <c r="A641" t="s">
        <v>745</v>
      </c>
      <c r="B641" t="s">
        <v>8614</v>
      </c>
    </row>
    <row r="642" spans="1:2" x14ac:dyDescent="0.3">
      <c r="A642" t="s">
        <v>746</v>
      </c>
      <c r="B642" t="s">
        <v>8615</v>
      </c>
    </row>
    <row r="643" spans="1:2" x14ac:dyDescent="0.3">
      <c r="A643" t="s">
        <v>747</v>
      </c>
      <c r="B643" t="s">
        <v>8616</v>
      </c>
    </row>
    <row r="644" spans="1:2" x14ac:dyDescent="0.3">
      <c r="A644" t="s">
        <v>748</v>
      </c>
      <c r="B644" t="s">
        <v>8617</v>
      </c>
    </row>
    <row r="645" spans="1:2" x14ac:dyDescent="0.3">
      <c r="A645" t="s">
        <v>749</v>
      </c>
      <c r="B645" t="s">
        <v>8618</v>
      </c>
    </row>
    <row r="646" spans="1:2" x14ac:dyDescent="0.3">
      <c r="A646" t="s">
        <v>750</v>
      </c>
      <c r="B646" t="s">
        <v>8619</v>
      </c>
    </row>
    <row r="647" spans="1:2" x14ac:dyDescent="0.3">
      <c r="A647" t="s">
        <v>751</v>
      </c>
      <c r="B647" t="s">
        <v>8620</v>
      </c>
    </row>
    <row r="648" spans="1:2" x14ac:dyDescent="0.3">
      <c r="A648" t="s">
        <v>752</v>
      </c>
      <c r="B648" t="s">
        <v>8621</v>
      </c>
    </row>
    <row r="649" spans="1:2" x14ac:dyDescent="0.3">
      <c r="A649" t="s">
        <v>753</v>
      </c>
      <c r="B649" t="s">
        <v>8622</v>
      </c>
    </row>
    <row r="650" spans="1:2" x14ac:dyDescent="0.3">
      <c r="A650" t="s">
        <v>754</v>
      </c>
      <c r="B650" t="s">
        <v>8623</v>
      </c>
    </row>
    <row r="651" spans="1:2" x14ac:dyDescent="0.3">
      <c r="A651" t="s">
        <v>755</v>
      </c>
      <c r="B651" t="s">
        <v>8624</v>
      </c>
    </row>
    <row r="652" spans="1:2" x14ac:dyDescent="0.3">
      <c r="A652" t="s">
        <v>756</v>
      </c>
      <c r="B652" t="s">
        <v>8625</v>
      </c>
    </row>
    <row r="653" spans="1:2" x14ac:dyDescent="0.3">
      <c r="A653" t="s">
        <v>757</v>
      </c>
      <c r="B653" t="s">
        <v>8626</v>
      </c>
    </row>
    <row r="654" spans="1:2" x14ac:dyDescent="0.3">
      <c r="A654" t="s">
        <v>758</v>
      </c>
      <c r="B654" t="s">
        <v>8627</v>
      </c>
    </row>
    <row r="655" spans="1:2" x14ac:dyDescent="0.3">
      <c r="A655" t="s">
        <v>759</v>
      </c>
      <c r="B655" t="s">
        <v>8628</v>
      </c>
    </row>
    <row r="656" spans="1:2" x14ac:dyDescent="0.3">
      <c r="A656" t="s">
        <v>760</v>
      </c>
      <c r="B656" t="s">
        <v>8629</v>
      </c>
    </row>
    <row r="657" spans="1:2" x14ac:dyDescent="0.3">
      <c r="A657" t="s">
        <v>761</v>
      </c>
      <c r="B657" t="s">
        <v>8626</v>
      </c>
    </row>
    <row r="658" spans="1:2" x14ac:dyDescent="0.3">
      <c r="A658" t="s">
        <v>762</v>
      </c>
      <c r="B658" t="s">
        <v>8629</v>
      </c>
    </row>
    <row r="659" spans="1:2" x14ac:dyDescent="0.3">
      <c r="A659" t="s">
        <v>763</v>
      </c>
      <c r="B659" t="s">
        <v>8630</v>
      </c>
    </row>
    <row r="660" spans="1:2" x14ac:dyDescent="0.3">
      <c r="A660" t="s">
        <v>764</v>
      </c>
      <c r="B660" t="s">
        <v>9936</v>
      </c>
    </row>
    <row r="661" spans="1:2" x14ac:dyDescent="0.3">
      <c r="A661" t="s">
        <v>765</v>
      </c>
      <c r="B661" t="s">
        <v>9936</v>
      </c>
    </row>
    <row r="662" spans="1:2" x14ac:dyDescent="0.3">
      <c r="A662" t="s">
        <v>766</v>
      </c>
      <c r="B662" t="s">
        <v>8631</v>
      </c>
    </row>
    <row r="663" spans="1:2" x14ac:dyDescent="0.3">
      <c r="A663" t="s">
        <v>767</v>
      </c>
      <c r="B663" t="s">
        <v>8632</v>
      </c>
    </row>
    <row r="664" spans="1:2" x14ac:dyDescent="0.3">
      <c r="A664" t="s">
        <v>768</v>
      </c>
      <c r="B664" t="s">
        <v>8633</v>
      </c>
    </row>
    <row r="665" spans="1:2" x14ac:dyDescent="0.3">
      <c r="A665" t="s">
        <v>769</v>
      </c>
      <c r="B665" t="s">
        <v>8630</v>
      </c>
    </row>
    <row r="666" spans="1:2" x14ac:dyDescent="0.3">
      <c r="A666" t="s">
        <v>770</v>
      </c>
      <c r="B666" t="s">
        <v>8634</v>
      </c>
    </row>
    <row r="667" spans="1:2" x14ac:dyDescent="0.3">
      <c r="A667" t="s">
        <v>771</v>
      </c>
      <c r="B667" t="s">
        <v>8635</v>
      </c>
    </row>
    <row r="668" spans="1:2" x14ac:dyDescent="0.3">
      <c r="A668" t="s">
        <v>772</v>
      </c>
      <c r="B668" t="s">
        <v>8636</v>
      </c>
    </row>
    <row r="669" spans="1:2" x14ac:dyDescent="0.3">
      <c r="A669" t="s">
        <v>773</v>
      </c>
      <c r="B669" t="s">
        <v>8637</v>
      </c>
    </row>
    <row r="670" spans="1:2" x14ac:dyDescent="0.3">
      <c r="A670" t="s">
        <v>774</v>
      </c>
      <c r="B670" t="s">
        <v>8638</v>
      </c>
    </row>
    <row r="671" spans="1:2" x14ac:dyDescent="0.3">
      <c r="A671" t="s">
        <v>775</v>
      </c>
      <c r="B671" t="s">
        <v>8639</v>
      </c>
    </row>
    <row r="672" spans="1:2" x14ac:dyDescent="0.3">
      <c r="A672" t="s">
        <v>776</v>
      </c>
      <c r="B672" t="s">
        <v>8640</v>
      </c>
    </row>
    <row r="673" spans="1:2" x14ac:dyDescent="0.3">
      <c r="A673" t="s">
        <v>777</v>
      </c>
      <c r="B673" t="s">
        <v>7435</v>
      </c>
    </row>
    <row r="674" spans="1:2" x14ac:dyDescent="0.3">
      <c r="A674" t="s">
        <v>778</v>
      </c>
      <c r="B674" t="s">
        <v>7435</v>
      </c>
    </row>
    <row r="675" spans="1:2" x14ac:dyDescent="0.3">
      <c r="A675" t="s">
        <v>779</v>
      </c>
      <c r="B675" t="s">
        <v>8641</v>
      </c>
    </row>
    <row r="676" spans="1:2" x14ac:dyDescent="0.3">
      <c r="A676" t="s">
        <v>780</v>
      </c>
      <c r="B676" t="s">
        <v>8639</v>
      </c>
    </row>
    <row r="677" spans="1:2" x14ac:dyDescent="0.3">
      <c r="A677" t="s">
        <v>781</v>
      </c>
      <c r="B677" t="s">
        <v>8642</v>
      </c>
    </row>
    <row r="678" spans="1:2" x14ac:dyDescent="0.3">
      <c r="A678" t="s">
        <v>782</v>
      </c>
      <c r="B678" t="s">
        <v>8643</v>
      </c>
    </row>
    <row r="679" spans="1:2" x14ac:dyDescent="0.3">
      <c r="A679" t="s">
        <v>783</v>
      </c>
      <c r="B679" t="s">
        <v>8644</v>
      </c>
    </row>
    <row r="680" spans="1:2" x14ac:dyDescent="0.3">
      <c r="A680" t="s">
        <v>784</v>
      </c>
      <c r="B680" t="s">
        <v>8645</v>
      </c>
    </row>
    <row r="681" spans="1:2" x14ac:dyDescent="0.3">
      <c r="A681" t="s">
        <v>785</v>
      </c>
      <c r="B681" t="s">
        <v>8646</v>
      </c>
    </row>
    <row r="682" spans="1:2" x14ac:dyDescent="0.3">
      <c r="A682" t="s">
        <v>786</v>
      </c>
      <c r="B682" t="s">
        <v>8647</v>
      </c>
    </row>
    <row r="683" spans="1:2" x14ac:dyDescent="0.3">
      <c r="A683" t="s">
        <v>787</v>
      </c>
      <c r="B683" t="s">
        <v>8631</v>
      </c>
    </row>
    <row r="684" spans="1:2" x14ac:dyDescent="0.3">
      <c r="A684" t="s">
        <v>788</v>
      </c>
      <c r="B684" t="s">
        <v>8648</v>
      </c>
    </row>
    <row r="685" spans="1:2" x14ac:dyDescent="0.3">
      <c r="A685" t="s">
        <v>789</v>
      </c>
      <c r="B685" t="s">
        <v>8649</v>
      </c>
    </row>
    <row r="686" spans="1:2" x14ac:dyDescent="0.3">
      <c r="A686" t="s">
        <v>790</v>
      </c>
      <c r="B686" t="s">
        <v>7440</v>
      </c>
    </row>
    <row r="687" spans="1:2" x14ac:dyDescent="0.3">
      <c r="A687" t="s">
        <v>791</v>
      </c>
      <c r="B687" t="s">
        <v>8650</v>
      </c>
    </row>
    <row r="688" spans="1:2" x14ac:dyDescent="0.3">
      <c r="A688" t="s">
        <v>792</v>
      </c>
      <c r="B688" t="s">
        <v>8651</v>
      </c>
    </row>
    <row r="689" spans="1:2" x14ac:dyDescent="0.3">
      <c r="A689" t="s">
        <v>793</v>
      </c>
      <c r="B689" t="s">
        <v>8652</v>
      </c>
    </row>
    <row r="690" spans="1:2" x14ac:dyDescent="0.3">
      <c r="A690" t="s">
        <v>794</v>
      </c>
      <c r="B690" t="s">
        <v>8653</v>
      </c>
    </row>
    <row r="691" spans="1:2" x14ac:dyDescent="0.3">
      <c r="A691" t="s">
        <v>795</v>
      </c>
      <c r="B691" t="s">
        <v>8654</v>
      </c>
    </row>
    <row r="692" spans="1:2" x14ac:dyDescent="0.3">
      <c r="A692" t="s">
        <v>796</v>
      </c>
      <c r="B692" t="s">
        <v>8655</v>
      </c>
    </row>
    <row r="693" spans="1:2" x14ac:dyDescent="0.3">
      <c r="A693" t="s">
        <v>797</v>
      </c>
      <c r="B693" t="s">
        <v>8656</v>
      </c>
    </row>
    <row r="694" spans="1:2" x14ac:dyDescent="0.3">
      <c r="A694" t="s">
        <v>798</v>
      </c>
      <c r="B694" t="s">
        <v>7445</v>
      </c>
    </row>
    <row r="695" spans="1:2" x14ac:dyDescent="0.3">
      <c r="A695" t="s">
        <v>799</v>
      </c>
      <c r="B695" t="s">
        <v>8657</v>
      </c>
    </row>
    <row r="696" spans="1:2" x14ac:dyDescent="0.3">
      <c r="A696" t="s">
        <v>800</v>
      </c>
      <c r="B696" t="s">
        <v>8658</v>
      </c>
    </row>
    <row r="697" spans="1:2" x14ac:dyDescent="0.3">
      <c r="A697" t="s">
        <v>801</v>
      </c>
      <c r="B697" t="s">
        <v>7448</v>
      </c>
    </row>
    <row r="698" spans="1:2" x14ac:dyDescent="0.3">
      <c r="A698" t="s">
        <v>802</v>
      </c>
      <c r="B698" t="s">
        <v>8659</v>
      </c>
    </row>
    <row r="699" spans="1:2" x14ac:dyDescent="0.3">
      <c r="A699" t="s">
        <v>803</v>
      </c>
      <c r="B699" t="s">
        <v>8660</v>
      </c>
    </row>
    <row r="700" spans="1:2" x14ac:dyDescent="0.3">
      <c r="A700" t="s">
        <v>804</v>
      </c>
      <c r="B700" t="s">
        <v>8661</v>
      </c>
    </row>
    <row r="701" spans="1:2" x14ac:dyDescent="0.3">
      <c r="A701" t="s">
        <v>805</v>
      </c>
      <c r="B701" t="s">
        <v>8662</v>
      </c>
    </row>
    <row r="702" spans="1:2" x14ac:dyDescent="0.3">
      <c r="A702" t="s">
        <v>806</v>
      </c>
      <c r="B702" t="s">
        <v>8663</v>
      </c>
    </row>
    <row r="703" spans="1:2" x14ac:dyDescent="0.3">
      <c r="A703" t="s">
        <v>807</v>
      </c>
      <c r="B703" t="s">
        <v>8597</v>
      </c>
    </row>
    <row r="704" spans="1:2" x14ac:dyDescent="0.3">
      <c r="A704" t="s">
        <v>808</v>
      </c>
      <c r="B704" t="s">
        <v>8664</v>
      </c>
    </row>
    <row r="705" spans="1:2" x14ac:dyDescent="0.3">
      <c r="A705" t="s">
        <v>809</v>
      </c>
      <c r="B705" t="s">
        <v>8665</v>
      </c>
    </row>
    <row r="706" spans="1:2" x14ac:dyDescent="0.3">
      <c r="A706" t="s">
        <v>810</v>
      </c>
      <c r="B706" t="s">
        <v>8597</v>
      </c>
    </row>
    <row r="707" spans="1:2" x14ac:dyDescent="0.3">
      <c r="A707" t="s">
        <v>811</v>
      </c>
      <c r="B707" t="s">
        <v>7455</v>
      </c>
    </row>
    <row r="708" spans="1:2" x14ac:dyDescent="0.3">
      <c r="A708" t="s">
        <v>812</v>
      </c>
      <c r="B708" t="s">
        <v>8666</v>
      </c>
    </row>
    <row r="709" spans="1:2" x14ac:dyDescent="0.3">
      <c r="A709" t="s">
        <v>813</v>
      </c>
      <c r="B709" t="s">
        <v>7456</v>
      </c>
    </row>
    <row r="710" spans="1:2" x14ac:dyDescent="0.3">
      <c r="A710" t="s">
        <v>814</v>
      </c>
      <c r="B710" t="s">
        <v>8667</v>
      </c>
    </row>
    <row r="711" spans="1:2" x14ac:dyDescent="0.3">
      <c r="A711" t="s">
        <v>815</v>
      </c>
      <c r="B711" t="s">
        <v>7456</v>
      </c>
    </row>
    <row r="712" spans="1:2" x14ac:dyDescent="0.3">
      <c r="A712" t="s">
        <v>816</v>
      </c>
      <c r="B712" t="s">
        <v>9937</v>
      </c>
    </row>
    <row r="713" spans="1:2" x14ac:dyDescent="0.3">
      <c r="A713" t="s">
        <v>817</v>
      </c>
      <c r="B713" t="s">
        <v>9937</v>
      </c>
    </row>
    <row r="714" spans="1:2" x14ac:dyDescent="0.3">
      <c r="A714" t="s">
        <v>818</v>
      </c>
      <c r="B714" t="s">
        <v>9937</v>
      </c>
    </row>
    <row r="715" spans="1:2" x14ac:dyDescent="0.3">
      <c r="A715" t="s">
        <v>819</v>
      </c>
      <c r="B715" t="s">
        <v>8668</v>
      </c>
    </row>
    <row r="716" spans="1:2" x14ac:dyDescent="0.3">
      <c r="A716" t="s">
        <v>820</v>
      </c>
      <c r="B716" t="s">
        <v>8669</v>
      </c>
    </row>
    <row r="717" spans="1:2" x14ac:dyDescent="0.3">
      <c r="A717" t="s">
        <v>821</v>
      </c>
      <c r="B717" t="s">
        <v>9937</v>
      </c>
    </row>
    <row r="718" spans="1:2" x14ac:dyDescent="0.3">
      <c r="A718" t="s">
        <v>822</v>
      </c>
      <c r="B718" t="s">
        <v>8670</v>
      </c>
    </row>
    <row r="719" spans="1:2" x14ac:dyDescent="0.3">
      <c r="A719" t="s">
        <v>823</v>
      </c>
      <c r="B719" t="s">
        <v>8619</v>
      </c>
    </row>
    <row r="720" spans="1:2" x14ac:dyDescent="0.3">
      <c r="A720" t="s">
        <v>824</v>
      </c>
      <c r="B720" t="s">
        <v>8619</v>
      </c>
    </row>
    <row r="721" spans="1:2" x14ac:dyDescent="0.3">
      <c r="A721" t="s">
        <v>825</v>
      </c>
      <c r="B721" t="s">
        <v>9938</v>
      </c>
    </row>
    <row r="722" spans="1:2" x14ac:dyDescent="0.3">
      <c r="A722" t="s">
        <v>826</v>
      </c>
      <c r="B722" t="s">
        <v>8664</v>
      </c>
    </row>
    <row r="723" spans="1:2" x14ac:dyDescent="0.3">
      <c r="A723" t="s">
        <v>827</v>
      </c>
      <c r="B723" t="s">
        <v>8671</v>
      </c>
    </row>
    <row r="724" spans="1:2" x14ac:dyDescent="0.3">
      <c r="A724" t="s">
        <v>828</v>
      </c>
      <c r="B724" t="s">
        <v>8672</v>
      </c>
    </row>
    <row r="725" spans="1:2" x14ac:dyDescent="0.3">
      <c r="A725" t="s">
        <v>829</v>
      </c>
      <c r="B725" t="s">
        <v>8673</v>
      </c>
    </row>
    <row r="726" spans="1:2" x14ac:dyDescent="0.3">
      <c r="A726" t="s">
        <v>830</v>
      </c>
      <c r="B726" t="s">
        <v>8674</v>
      </c>
    </row>
    <row r="727" spans="1:2" x14ac:dyDescent="0.3">
      <c r="A727" t="s">
        <v>831</v>
      </c>
      <c r="B727" t="s">
        <v>8674</v>
      </c>
    </row>
    <row r="728" spans="1:2" x14ac:dyDescent="0.3">
      <c r="A728" t="s">
        <v>832</v>
      </c>
      <c r="B728" t="s">
        <v>8674</v>
      </c>
    </row>
    <row r="729" spans="1:2" x14ac:dyDescent="0.3">
      <c r="A729" t="s">
        <v>833</v>
      </c>
      <c r="B729" t="s">
        <v>8674</v>
      </c>
    </row>
    <row r="730" spans="1:2" x14ac:dyDescent="0.3">
      <c r="A730" t="s">
        <v>834</v>
      </c>
      <c r="B730" t="s">
        <v>8664</v>
      </c>
    </row>
    <row r="731" spans="1:2" x14ac:dyDescent="0.3">
      <c r="A731" t="s">
        <v>835</v>
      </c>
      <c r="B731" t="s">
        <v>8675</v>
      </c>
    </row>
    <row r="732" spans="1:2" x14ac:dyDescent="0.3">
      <c r="A732" t="s">
        <v>836</v>
      </c>
      <c r="B732" t="s">
        <v>8676</v>
      </c>
    </row>
    <row r="733" spans="1:2" x14ac:dyDescent="0.3">
      <c r="A733" t="s">
        <v>837</v>
      </c>
      <c r="B733" t="s">
        <v>8677</v>
      </c>
    </row>
    <row r="734" spans="1:2" x14ac:dyDescent="0.3">
      <c r="A734" t="s">
        <v>838</v>
      </c>
      <c r="B734" t="s">
        <v>8678</v>
      </c>
    </row>
    <row r="735" spans="1:2" x14ac:dyDescent="0.3">
      <c r="A735" t="s">
        <v>839</v>
      </c>
      <c r="B735" t="s">
        <v>8679</v>
      </c>
    </row>
    <row r="736" spans="1:2" x14ac:dyDescent="0.3">
      <c r="A736" t="s">
        <v>840</v>
      </c>
      <c r="B736" t="s">
        <v>8680</v>
      </c>
    </row>
    <row r="737" spans="1:2" x14ac:dyDescent="0.3">
      <c r="A737" t="s">
        <v>841</v>
      </c>
      <c r="B737" t="s">
        <v>8681</v>
      </c>
    </row>
    <row r="738" spans="1:2" x14ac:dyDescent="0.3">
      <c r="A738" t="s">
        <v>842</v>
      </c>
      <c r="B738" t="s">
        <v>8682</v>
      </c>
    </row>
    <row r="739" spans="1:2" x14ac:dyDescent="0.3">
      <c r="A739" t="s">
        <v>843</v>
      </c>
      <c r="B739" t="s">
        <v>8683</v>
      </c>
    </row>
    <row r="740" spans="1:2" x14ac:dyDescent="0.3">
      <c r="A740" t="s">
        <v>844</v>
      </c>
      <c r="B740" t="s">
        <v>8684</v>
      </c>
    </row>
    <row r="741" spans="1:2" x14ac:dyDescent="0.3">
      <c r="A741" t="s">
        <v>845</v>
      </c>
      <c r="B741" t="s">
        <v>8680</v>
      </c>
    </row>
    <row r="742" spans="1:2" x14ac:dyDescent="0.3">
      <c r="A742" t="s">
        <v>846</v>
      </c>
      <c r="B742" t="s">
        <v>8685</v>
      </c>
    </row>
    <row r="743" spans="1:2" x14ac:dyDescent="0.3">
      <c r="A743" t="s">
        <v>847</v>
      </c>
      <c r="B743" t="s">
        <v>8686</v>
      </c>
    </row>
    <row r="744" spans="1:2" x14ac:dyDescent="0.3">
      <c r="A744" t="s">
        <v>848</v>
      </c>
      <c r="B744" t="s">
        <v>8687</v>
      </c>
    </row>
    <row r="745" spans="1:2" x14ac:dyDescent="0.3">
      <c r="A745" t="s">
        <v>849</v>
      </c>
      <c r="B745" t="s">
        <v>8688</v>
      </c>
    </row>
    <row r="746" spans="1:2" x14ac:dyDescent="0.3">
      <c r="A746" t="s">
        <v>850</v>
      </c>
      <c r="B746" t="s">
        <v>8689</v>
      </c>
    </row>
    <row r="747" spans="1:2" x14ac:dyDescent="0.3">
      <c r="A747" t="s">
        <v>851</v>
      </c>
      <c r="B747" t="s">
        <v>8690</v>
      </c>
    </row>
    <row r="748" spans="1:2" x14ac:dyDescent="0.3">
      <c r="A748" t="s">
        <v>852</v>
      </c>
      <c r="B748" t="s">
        <v>8691</v>
      </c>
    </row>
    <row r="749" spans="1:2" x14ac:dyDescent="0.3">
      <c r="A749" t="s">
        <v>853</v>
      </c>
      <c r="B749" t="s">
        <v>8692</v>
      </c>
    </row>
    <row r="750" spans="1:2" x14ac:dyDescent="0.3">
      <c r="A750" t="s">
        <v>854</v>
      </c>
      <c r="B750" t="s">
        <v>8693</v>
      </c>
    </row>
    <row r="751" spans="1:2" x14ac:dyDescent="0.3">
      <c r="A751" t="s">
        <v>855</v>
      </c>
      <c r="B751" t="s">
        <v>8694</v>
      </c>
    </row>
    <row r="752" spans="1:2" x14ac:dyDescent="0.3">
      <c r="A752" t="s">
        <v>856</v>
      </c>
      <c r="B752" t="s">
        <v>8695</v>
      </c>
    </row>
    <row r="753" spans="1:2" x14ac:dyDescent="0.3">
      <c r="A753" t="s">
        <v>857</v>
      </c>
      <c r="B753" t="s">
        <v>8696</v>
      </c>
    </row>
    <row r="754" spans="1:2" x14ac:dyDescent="0.3">
      <c r="A754" t="s">
        <v>858</v>
      </c>
      <c r="B754" t="s">
        <v>9939</v>
      </c>
    </row>
    <row r="755" spans="1:2" x14ac:dyDescent="0.3">
      <c r="A755" t="s">
        <v>859</v>
      </c>
      <c r="B755" t="s">
        <v>8697</v>
      </c>
    </row>
    <row r="756" spans="1:2" x14ac:dyDescent="0.3">
      <c r="A756" t="s">
        <v>860</v>
      </c>
      <c r="B756" t="s">
        <v>7401</v>
      </c>
    </row>
    <row r="757" spans="1:2" x14ac:dyDescent="0.3">
      <c r="A757" t="s">
        <v>861</v>
      </c>
      <c r="B757" t="s">
        <v>8698</v>
      </c>
    </row>
    <row r="758" spans="1:2" x14ac:dyDescent="0.3">
      <c r="A758" t="s">
        <v>862</v>
      </c>
      <c r="B758" t="s">
        <v>8699</v>
      </c>
    </row>
    <row r="759" spans="1:2" x14ac:dyDescent="0.3">
      <c r="A759" t="s">
        <v>863</v>
      </c>
      <c r="B759" t="s">
        <v>8700</v>
      </c>
    </row>
    <row r="760" spans="1:2" x14ac:dyDescent="0.3">
      <c r="A760" t="s">
        <v>864</v>
      </c>
      <c r="B760" t="s">
        <v>8664</v>
      </c>
    </row>
    <row r="761" spans="1:2" x14ac:dyDescent="0.3">
      <c r="A761" t="s">
        <v>865</v>
      </c>
      <c r="B761" t="s">
        <v>8701</v>
      </c>
    </row>
    <row r="762" spans="1:2" x14ac:dyDescent="0.3">
      <c r="A762" t="s">
        <v>866</v>
      </c>
      <c r="B762" t="s">
        <v>8664</v>
      </c>
    </row>
    <row r="763" spans="1:2" x14ac:dyDescent="0.3">
      <c r="A763" t="s">
        <v>867</v>
      </c>
      <c r="B763" t="s">
        <v>8702</v>
      </c>
    </row>
    <row r="764" spans="1:2" x14ac:dyDescent="0.3">
      <c r="A764" t="s">
        <v>868</v>
      </c>
      <c r="B764" t="s">
        <v>8703</v>
      </c>
    </row>
    <row r="765" spans="1:2" x14ac:dyDescent="0.3">
      <c r="A765" t="s">
        <v>869</v>
      </c>
      <c r="B765" t="s">
        <v>8704</v>
      </c>
    </row>
    <row r="766" spans="1:2" x14ac:dyDescent="0.3">
      <c r="A766" t="s">
        <v>870</v>
      </c>
      <c r="B766" t="s">
        <v>8705</v>
      </c>
    </row>
    <row r="767" spans="1:2" x14ac:dyDescent="0.3">
      <c r="A767" t="s">
        <v>871</v>
      </c>
      <c r="B767" t="s">
        <v>8706</v>
      </c>
    </row>
    <row r="768" spans="1:2" x14ac:dyDescent="0.3">
      <c r="A768" t="s">
        <v>872</v>
      </c>
      <c r="B768" t="s">
        <v>8704</v>
      </c>
    </row>
    <row r="769" spans="1:2" x14ac:dyDescent="0.3">
      <c r="A769" t="s">
        <v>873</v>
      </c>
      <c r="B769" t="s">
        <v>8677</v>
      </c>
    </row>
    <row r="770" spans="1:2" x14ac:dyDescent="0.3">
      <c r="A770" t="s">
        <v>874</v>
      </c>
      <c r="B770" t="s">
        <v>8707</v>
      </c>
    </row>
    <row r="771" spans="1:2" x14ac:dyDescent="0.3">
      <c r="A771" t="s">
        <v>875</v>
      </c>
      <c r="B771" t="s">
        <v>8708</v>
      </c>
    </row>
    <row r="772" spans="1:2" x14ac:dyDescent="0.3">
      <c r="A772" t="s">
        <v>876</v>
      </c>
      <c r="B772" t="s">
        <v>8708</v>
      </c>
    </row>
    <row r="773" spans="1:2" x14ac:dyDescent="0.3">
      <c r="A773" t="s">
        <v>877</v>
      </c>
      <c r="B773" t="s">
        <v>8708</v>
      </c>
    </row>
    <row r="774" spans="1:2" x14ac:dyDescent="0.3">
      <c r="A774" t="s">
        <v>878</v>
      </c>
      <c r="B774" t="s">
        <v>8709</v>
      </c>
    </row>
    <row r="775" spans="1:2" x14ac:dyDescent="0.3">
      <c r="A775" t="s">
        <v>879</v>
      </c>
      <c r="B775" t="s">
        <v>8710</v>
      </c>
    </row>
    <row r="776" spans="1:2" x14ac:dyDescent="0.3">
      <c r="A776" t="s">
        <v>880</v>
      </c>
      <c r="B776" t="s">
        <v>8711</v>
      </c>
    </row>
    <row r="777" spans="1:2" x14ac:dyDescent="0.3">
      <c r="A777" t="s">
        <v>881</v>
      </c>
      <c r="B777" t="s">
        <v>8712</v>
      </c>
    </row>
    <row r="778" spans="1:2" x14ac:dyDescent="0.3">
      <c r="A778" t="s">
        <v>882</v>
      </c>
      <c r="B778" t="s">
        <v>8713</v>
      </c>
    </row>
    <row r="779" spans="1:2" x14ac:dyDescent="0.3">
      <c r="A779" t="s">
        <v>883</v>
      </c>
      <c r="B779" t="s">
        <v>8714</v>
      </c>
    </row>
    <row r="780" spans="1:2" x14ac:dyDescent="0.3">
      <c r="A780" t="s">
        <v>884</v>
      </c>
      <c r="B780" t="s">
        <v>8715</v>
      </c>
    </row>
    <row r="781" spans="1:2" x14ac:dyDescent="0.3">
      <c r="A781" t="s">
        <v>885</v>
      </c>
      <c r="B781" t="s">
        <v>8716</v>
      </c>
    </row>
    <row r="782" spans="1:2" x14ac:dyDescent="0.3">
      <c r="A782" t="s">
        <v>886</v>
      </c>
      <c r="B782" t="s">
        <v>7401</v>
      </c>
    </row>
    <row r="783" spans="1:2" x14ac:dyDescent="0.3">
      <c r="A783" t="s">
        <v>887</v>
      </c>
      <c r="B783" t="s">
        <v>8717</v>
      </c>
    </row>
    <row r="784" spans="1:2" x14ac:dyDescent="0.3">
      <c r="A784" t="s">
        <v>888</v>
      </c>
      <c r="B784" t="s">
        <v>9940</v>
      </c>
    </row>
    <row r="785" spans="1:2" x14ac:dyDescent="0.3">
      <c r="A785" t="s">
        <v>889</v>
      </c>
      <c r="B785" t="s">
        <v>8718</v>
      </c>
    </row>
    <row r="786" spans="1:2" x14ac:dyDescent="0.3">
      <c r="A786" t="s">
        <v>890</v>
      </c>
      <c r="B786" t="s">
        <v>7401</v>
      </c>
    </row>
    <row r="787" spans="1:2" x14ac:dyDescent="0.3">
      <c r="A787" t="s">
        <v>891</v>
      </c>
      <c r="B787" t="s">
        <v>8719</v>
      </c>
    </row>
    <row r="788" spans="1:2" x14ac:dyDescent="0.3">
      <c r="A788" t="s">
        <v>892</v>
      </c>
      <c r="B788" t="s">
        <v>8720</v>
      </c>
    </row>
    <row r="789" spans="1:2" x14ac:dyDescent="0.3">
      <c r="A789" t="s">
        <v>893</v>
      </c>
      <c r="B789" t="s">
        <v>7485</v>
      </c>
    </row>
    <row r="790" spans="1:2" x14ac:dyDescent="0.3">
      <c r="A790" t="s">
        <v>894</v>
      </c>
      <c r="B790" t="s">
        <v>9941</v>
      </c>
    </row>
    <row r="791" spans="1:2" x14ac:dyDescent="0.3">
      <c r="A791" t="s">
        <v>895</v>
      </c>
      <c r="B791" t="s">
        <v>8721</v>
      </c>
    </row>
    <row r="792" spans="1:2" x14ac:dyDescent="0.3">
      <c r="A792" t="s">
        <v>896</v>
      </c>
      <c r="B792" t="s">
        <v>7488</v>
      </c>
    </row>
    <row r="793" spans="1:2" x14ac:dyDescent="0.3">
      <c r="A793" t="s">
        <v>897</v>
      </c>
      <c r="B793" t="s">
        <v>8722</v>
      </c>
    </row>
    <row r="794" spans="1:2" x14ac:dyDescent="0.3">
      <c r="A794" t="s">
        <v>898</v>
      </c>
      <c r="B794" t="s">
        <v>8723</v>
      </c>
    </row>
    <row r="795" spans="1:2" x14ac:dyDescent="0.3">
      <c r="A795" t="s">
        <v>899</v>
      </c>
      <c r="B795" t="s">
        <v>8724</v>
      </c>
    </row>
    <row r="796" spans="1:2" x14ac:dyDescent="0.3">
      <c r="A796" t="s">
        <v>900</v>
      </c>
      <c r="B796" t="s">
        <v>8725</v>
      </c>
    </row>
    <row r="797" spans="1:2" x14ac:dyDescent="0.3">
      <c r="A797" t="s">
        <v>901</v>
      </c>
      <c r="B797" t="s">
        <v>8672</v>
      </c>
    </row>
    <row r="798" spans="1:2" x14ac:dyDescent="0.3">
      <c r="A798" t="s">
        <v>902</v>
      </c>
      <c r="B798" t="s">
        <v>8708</v>
      </c>
    </row>
    <row r="799" spans="1:2" x14ac:dyDescent="0.3">
      <c r="A799" t="s">
        <v>903</v>
      </c>
      <c r="B799" t="s">
        <v>8726</v>
      </c>
    </row>
    <row r="800" spans="1:2" x14ac:dyDescent="0.3">
      <c r="A800" t="s">
        <v>904</v>
      </c>
      <c r="B800" t="s">
        <v>8727</v>
      </c>
    </row>
    <row r="801" spans="1:2" x14ac:dyDescent="0.3">
      <c r="A801" t="s">
        <v>905</v>
      </c>
      <c r="B801" t="s">
        <v>8728</v>
      </c>
    </row>
    <row r="802" spans="1:2" x14ac:dyDescent="0.3">
      <c r="A802" t="s">
        <v>906</v>
      </c>
      <c r="B802" t="s">
        <v>8729</v>
      </c>
    </row>
    <row r="803" spans="1:2" x14ac:dyDescent="0.3">
      <c r="A803" t="s">
        <v>907</v>
      </c>
      <c r="B803" t="s">
        <v>8730</v>
      </c>
    </row>
    <row r="804" spans="1:2" x14ac:dyDescent="0.3">
      <c r="A804" t="s">
        <v>908</v>
      </c>
      <c r="B804" t="s">
        <v>8731</v>
      </c>
    </row>
    <row r="805" spans="1:2" x14ac:dyDescent="0.3">
      <c r="A805" t="s">
        <v>909</v>
      </c>
      <c r="B805" t="s">
        <v>8732</v>
      </c>
    </row>
    <row r="806" spans="1:2" x14ac:dyDescent="0.3">
      <c r="A806" t="s">
        <v>910</v>
      </c>
      <c r="B806" t="s">
        <v>8733</v>
      </c>
    </row>
    <row r="807" spans="1:2" x14ac:dyDescent="0.3">
      <c r="A807" t="s">
        <v>911</v>
      </c>
      <c r="B807" t="s">
        <v>8734</v>
      </c>
    </row>
    <row r="808" spans="1:2" x14ac:dyDescent="0.3">
      <c r="A808" t="s">
        <v>912</v>
      </c>
      <c r="B808" t="s">
        <v>8735</v>
      </c>
    </row>
    <row r="809" spans="1:2" x14ac:dyDescent="0.3">
      <c r="A809" t="s">
        <v>913</v>
      </c>
      <c r="B809" t="s">
        <v>9942</v>
      </c>
    </row>
    <row r="810" spans="1:2" x14ac:dyDescent="0.3">
      <c r="A810" t="s">
        <v>914</v>
      </c>
      <c r="B810" t="s">
        <v>8736</v>
      </c>
    </row>
    <row r="811" spans="1:2" x14ac:dyDescent="0.3">
      <c r="A811" t="s">
        <v>915</v>
      </c>
      <c r="B811" t="s">
        <v>8737</v>
      </c>
    </row>
    <row r="812" spans="1:2" x14ac:dyDescent="0.3">
      <c r="A812" t="s">
        <v>916</v>
      </c>
      <c r="B812" t="s">
        <v>8738</v>
      </c>
    </row>
    <row r="813" spans="1:2" x14ac:dyDescent="0.3">
      <c r="A813" t="s">
        <v>917</v>
      </c>
      <c r="B813" t="s">
        <v>8738</v>
      </c>
    </row>
    <row r="814" spans="1:2" x14ac:dyDescent="0.3">
      <c r="A814" t="s">
        <v>918</v>
      </c>
      <c r="B814" t="s">
        <v>8729</v>
      </c>
    </row>
    <row r="815" spans="1:2" x14ac:dyDescent="0.3">
      <c r="A815" t="s">
        <v>919</v>
      </c>
      <c r="B815" t="s">
        <v>8729</v>
      </c>
    </row>
    <row r="816" spans="1:2" x14ac:dyDescent="0.3">
      <c r="A816" t="s">
        <v>920</v>
      </c>
      <c r="B816" t="s">
        <v>8729</v>
      </c>
    </row>
    <row r="817" spans="1:2" x14ac:dyDescent="0.3">
      <c r="A817" t="s">
        <v>921</v>
      </c>
      <c r="B817" t="s">
        <v>8729</v>
      </c>
    </row>
    <row r="818" spans="1:2" x14ac:dyDescent="0.3">
      <c r="A818" t="s">
        <v>922</v>
      </c>
      <c r="B818" t="s">
        <v>8729</v>
      </c>
    </row>
    <row r="819" spans="1:2" x14ac:dyDescent="0.3">
      <c r="A819" t="s">
        <v>923</v>
      </c>
      <c r="B819" t="s">
        <v>8739</v>
      </c>
    </row>
    <row r="820" spans="1:2" x14ac:dyDescent="0.3">
      <c r="A820" t="s">
        <v>924</v>
      </c>
      <c r="B820" t="s">
        <v>8729</v>
      </c>
    </row>
    <row r="821" spans="1:2" x14ac:dyDescent="0.3">
      <c r="A821" t="s">
        <v>925</v>
      </c>
      <c r="B821" t="s">
        <v>8740</v>
      </c>
    </row>
    <row r="822" spans="1:2" x14ac:dyDescent="0.3">
      <c r="A822" t="s">
        <v>926</v>
      </c>
      <c r="B822" t="s">
        <v>8741</v>
      </c>
    </row>
    <row r="823" spans="1:2" x14ac:dyDescent="0.3">
      <c r="A823" t="s">
        <v>927</v>
      </c>
      <c r="B823" t="s">
        <v>8742</v>
      </c>
    </row>
    <row r="824" spans="1:2" x14ac:dyDescent="0.3">
      <c r="A824" t="s">
        <v>928</v>
      </c>
      <c r="B824" t="s">
        <v>8743</v>
      </c>
    </row>
    <row r="825" spans="1:2" x14ac:dyDescent="0.3">
      <c r="A825" t="s">
        <v>929</v>
      </c>
      <c r="B825" t="s">
        <v>8744</v>
      </c>
    </row>
    <row r="826" spans="1:2" x14ac:dyDescent="0.3">
      <c r="A826" t="s">
        <v>930</v>
      </c>
      <c r="B826" t="s">
        <v>8745</v>
      </c>
    </row>
    <row r="827" spans="1:2" x14ac:dyDescent="0.3">
      <c r="A827" t="s">
        <v>931</v>
      </c>
      <c r="B827" t="s">
        <v>8746</v>
      </c>
    </row>
    <row r="828" spans="1:2" x14ac:dyDescent="0.3">
      <c r="A828" t="s">
        <v>932</v>
      </c>
      <c r="B828" t="s">
        <v>8747</v>
      </c>
    </row>
    <row r="829" spans="1:2" x14ac:dyDescent="0.3">
      <c r="A829" t="s">
        <v>933</v>
      </c>
      <c r="B829" t="s">
        <v>8748</v>
      </c>
    </row>
    <row r="830" spans="1:2" x14ac:dyDescent="0.3">
      <c r="A830" t="s">
        <v>934</v>
      </c>
      <c r="B830" t="s">
        <v>8749</v>
      </c>
    </row>
    <row r="831" spans="1:2" x14ac:dyDescent="0.3">
      <c r="A831" t="s">
        <v>935</v>
      </c>
      <c r="B831" t="s">
        <v>8750</v>
      </c>
    </row>
    <row r="832" spans="1:2" x14ac:dyDescent="0.3">
      <c r="A832" t="s">
        <v>936</v>
      </c>
      <c r="B832" t="s">
        <v>8751</v>
      </c>
    </row>
    <row r="833" spans="1:2" x14ac:dyDescent="0.3">
      <c r="A833" t="s">
        <v>937</v>
      </c>
      <c r="B833" t="s">
        <v>8752</v>
      </c>
    </row>
    <row r="834" spans="1:2" x14ac:dyDescent="0.3">
      <c r="A834" t="s">
        <v>938</v>
      </c>
      <c r="B834" t="s">
        <v>8753</v>
      </c>
    </row>
    <row r="835" spans="1:2" x14ac:dyDescent="0.3">
      <c r="A835" t="s">
        <v>939</v>
      </c>
      <c r="B835" t="s">
        <v>9943</v>
      </c>
    </row>
    <row r="836" spans="1:2" x14ac:dyDescent="0.3">
      <c r="A836" t="s">
        <v>940</v>
      </c>
      <c r="B836" t="s">
        <v>8754</v>
      </c>
    </row>
    <row r="837" spans="1:2" x14ac:dyDescent="0.3">
      <c r="A837" t="s">
        <v>941</v>
      </c>
      <c r="B837" t="s">
        <v>8755</v>
      </c>
    </row>
    <row r="838" spans="1:2" x14ac:dyDescent="0.3">
      <c r="A838" t="s">
        <v>942</v>
      </c>
      <c r="B838" t="s">
        <v>8756</v>
      </c>
    </row>
    <row r="839" spans="1:2" x14ac:dyDescent="0.3">
      <c r="A839" t="s">
        <v>943</v>
      </c>
      <c r="B839" t="s">
        <v>8757</v>
      </c>
    </row>
    <row r="840" spans="1:2" x14ac:dyDescent="0.3">
      <c r="A840" t="s">
        <v>944</v>
      </c>
      <c r="B840" t="s">
        <v>8758</v>
      </c>
    </row>
    <row r="841" spans="1:2" x14ac:dyDescent="0.3">
      <c r="A841" t="s">
        <v>945</v>
      </c>
      <c r="B841" t="s">
        <v>8759</v>
      </c>
    </row>
    <row r="842" spans="1:2" x14ac:dyDescent="0.3">
      <c r="A842" t="s">
        <v>946</v>
      </c>
      <c r="B842" t="s">
        <v>8760</v>
      </c>
    </row>
    <row r="843" spans="1:2" x14ac:dyDescent="0.3">
      <c r="A843" t="s">
        <v>947</v>
      </c>
      <c r="B843" t="s">
        <v>7440</v>
      </c>
    </row>
    <row r="844" spans="1:2" x14ac:dyDescent="0.3">
      <c r="A844" t="s">
        <v>948</v>
      </c>
      <c r="B844" t="s">
        <v>8761</v>
      </c>
    </row>
    <row r="845" spans="1:2" x14ac:dyDescent="0.3">
      <c r="A845" t="s">
        <v>949</v>
      </c>
      <c r="B845" t="s">
        <v>7482</v>
      </c>
    </row>
    <row r="846" spans="1:2" x14ac:dyDescent="0.3">
      <c r="A846" t="s">
        <v>950</v>
      </c>
      <c r="B846" t="s">
        <v>8762</v>
      </c>
    </row>
    <row r="847" spans="1:2" x14ac:dyDescent="0.3">
      <c r="A847" t="s">
        <v>951</v>
      </c>
      <c r="B847" t="s">
        <v>8763</v>
      </c>
    </row>
    <row r="848" spans="1:2" x14ac:dyDescent="0.3">
      <c r="A848" t="s">
        <v>952</v>
      </c>
      <c r="B848" t="s">
        <v>8764</v>
      </c>
    </row>
    <row r="849" spans="1:2" x14ac:dyDescent="0.3">
      <c r="A849" t="s">
        <v>953</v>
      </c>
      <c r="B849" t="s">
        <v>8765</v>
      </c>
    </row>
    <row r="850" spans="1:2" x14ac:dyDescent="0.3">
      <c r="A850" t="s">
        <v>954</v>
      </c>
      <c r="B850" t="s">
        <v>8766</v>
      </c>
    </row>
    <row r="851" spans="1:2" x14ac:dyDescent="0.3">
      <c r="A851" t="s">
        <v>955</v>
      </c>
      <c r="B851" t="s">
        <v>8746</v>
      </c>
    </row>
    <row r="852" spans="1:2" x14ac:dyDescent="0.3">
      <c r="A852" t="s">
        <v>956</v>
      </c>
      <c r="B852" t="s">
        <v>8767</v>
      </c>
    </row>
    <row r="853" spans="1:2" x14ac:dyDescent="0.3">
      <c r="A853" t="s">
        <v>957</v>
      </c>
      <c r="B853" t="s">
        <v>7499</v>
      </c>
    </row>
    <row r="854" spans="1:2" x14ac:dyDescent="0.3">
      <c r="A854" t="s">
        <v>958</v>
      </c>
      <c r="B854" t="s">
        <v>8768</v>
      </c>
    </row>
    <row r="855" spans="1:2" x14ac:dyDescent="0.3">
      <c r="A855" t="s">
        <v>959</v>
      </c>
      <c r="B855" t="s">
        <v>8769</v>
      </c>
    </row>
    <row r="856" spans="1:2" x14ac:dyDescent="0.3">
      <c r="A856" t="s">
        <v>960</v>
      </c>
      <c r="B856" t="s">
        <v>8770</v>
      </c>
    </row>
    <row r="857" spans="1:2" x14ac:dyDescent="0.3">
      <c r="A857" t="s">
        <v>961</v>
      </c>
      <c r="B857" t="s">
        <v>8746</v>
      </c>
    </row>
    <row r="858" spans="1:2" x14ac:dyDescent="0.3">
      <c r="A858" t="s">
        <v>962</v>
      </c>
      <c r="B858" t="s">
        <v>8771</v>
      </c>
    </row>
    <row r="859" spans="1:2" x14ac:dyDescent="0.3">
      <c r="A859" t="s">
        <v>963</v>
      </c>
      <c r="B859" t="s">
        <v>8771</v>
      </c>
    </row>
    <row r="860" spans="1:2" x14ac:dyDescent="0.3">
      <c r="A860" t="s">
        <v>964</v>
      </c>
      <c r="B860" t="s">
        <v>8771</v>
      </c>
    </row>
    <row r="861" spans="1:2" x14ac:dyDescent="0.3">
      <c r="A861" t="s">
        <v>965</v>
      </c>
      <c r="B861" t="s">
        <v>8771</v>
      </c>
    </row>
    <row r="862" spans="1:2" x14ac:dyDescent="0.3">
      <c r="A862" t="s">
        <v>966</v>
      </c>
      <c r="B862" t="s">
        <v>8771</v>
      </c>
    </row>
    <row r="863" spans="1:2" x14ac:dyDescent="0.3">
      <c r="A863" t="s">
        <v>967</v>
      </c>
      <c r="B863" t="s">
        <v>8739</v>
      </c>
    </row>
    <row r="864" spans="1:2" x14ac:dyDescent="0.3">
      <c r="A864" t="s">
        <v>968</v>
      </c>
      <c r="B864" t="s">
        <v>9944</v>
      </c>
    </row>
    <row r="865" spans="1:2" x14ac:dyDescent="0.3">
      <c r="A865" t="s">
        <v>969</v>
      </c>
      <c r="B865" t="s">
        <v>9945</v>
      </c>
    </row>
    <row r="866" spans="1:2" x14ac:dyDescent="0.3">
      <c r="A866" t="s">
        <v>970</v>
      </c>
      <c r="B866" t="s">
        <v>9946</v>
      </c>
    </row>
    <row r="867" spans="1:2" x14ac:dyDescent="0.3">
      <c r="A867" t="s">
        <v>971</v>
      </c>
      <c r="B867" t="s">
        <v>8772</v>
      </c>
    </row>
    <row r="868" spans="1:2" x14ac:dyDescent="0.3">
      <c r="A868" t="s">
        <v>972</v>
      </c>
      <c r="B868" t="s">
        <v>8773</v>
      </c>
    </row>
    <row r="869" spans="1:2" x14ac:dyDescent="0.3">
      <c r="A869" t="s">
        <v>973</v>
      </c>
      <c r="B869" t="s">
        <v>8774</v>
      </c>
    </row>
    <row r="870" spans="1:2" x14ac:dyDescent="0.3">
      <c r="A870" t="s">
        <v>974</v>
      </c>
      <c r="B870" t="s">
        <v>8775</v>
      </c>
    </row>
    <row r="871" spans="1:2" x14ac:dyDescent="0.3">
      <c r="A871" t="s">
        <v>975</v>
      </c>
      <c r="B871" t="s">
        <v>8776</v>
      </c>
    </row>
    <row r="872" spans="1:2" x14ac:dyDescent="0.3">
      <c r="A872" t="s">
        <v>976</v>
      </c>
      <c r="B872" t="s">
        <v>9947</v>
      </c>
    </row>
    <row r="873" spans="1:2" x14ac:dyDescent="0.3">
      <c r="A873" t="s">
        <v>977</v>
      </c>
      <c r="B873" t="s">
        <v>8777</v>
      </c>
    </row>
    <row r="874" spans="1:2" x14ac:dyDescent="0.3">
      <c r="A874" t="s">
        <v>978</v>
      </c>
      <c r="B874" t="s">
        <v>8767</v>
      </c>
    </row>
    <row r="875" spans="1:2" x14ac:dyDescent="0.3">
      <c r="A875" t="s">
        <v>979</v>
      </c>
      <c r="B875" t="s">
        <v>8778</v>
      </c>
    </row>
    <row r="876" spans="1:2" x14ac:dyDescent="0.3">
      <c r="A876" t="s">
        <v>980</v>
      </c>
      <c r="B876" t="s">
        <v>7510</v>
      </c>
    </row>
    <row r="877" spans="1:2" x14ac:dyDescent="0.3">
      <c r="A877" t="s">
        <v>981</v>
      </c>
      <c r="B877" t="s">
        <v>7511</v>
      </c>
    </row>
    <row r="878" spans="1:2" x14ac:dyDescent="0.3">
      <c r="A878" t="s">
        <v>982</v>
      </c>
      <c r="B878" t="s">
        <v>8779</v>
      </c>
    </row>
    <row r="879" spans="1:2" x14ac:dyDescent="0.3">
      <c r="A879" t="s">
        <v>983</v>
      </c>
      <c r="B879" t="s">
        <v>8767</v>
      </c>
    </row>
    <row r="880" spans="1:2" x14ac:dyDescent="0.3">
      <c r="A880" t="s">
        <v>984</v>
      </c>
      <c r="B880" t="s">
        <v>8780</v>
      </c>
    </row>
    <row r="881" spans="1:2" x14ac:dyDescent="0.3">
      <c r="A881" t="s">
        <v>985</v>
      </c>
      <c r="B881" t="s">
        <v>8781</v>
      </c>
    </row>
    <row r="882" spans="1:2" x14ac:dyDescent="0.3">
      <c r="A882" t="s">
        <v>986</v>
      </c>
      <c r="B882" t="s">
        <v>8781</v>
      </c>
    </row>
    <row r="883" spans="1:2" x14ac:dyDescent="0.3">
      <c r="A883" t="s">
        <v>987</v>
      </c>
      <c r="B883" t="s">
        <v>7512</v>
      </c>
    </row>
    <row r="884" spans="1:2" x14ac:dyDescent="0.3">
      <c r="A884" t="s">
        <v>988</v>
      </c>
      <c r="B884" t="s">
        <v>8746</v>
      </c>
    </row>
    <row r="885" spans="1:2" x14ac:dyDescent="0.3">
      <c r="A885" t="s">
        <v>989</v>
      </c>
      <c r="B885" t="s">
        <v>8782</v>
      </c>
    </row>
    <row r="886" spans="1:2" x14ac:dyDescent="0.3">
      <c r="A886" t="s">
        <v>990</v>
      </c>
      <c r="B886" t="s">
        <v>8783</v>
      </c>
    </row>
    <row r="887" spans="1:2" x14ac:dyDescent="0.3">
      <c r="A887" t="s">
        <v>991</v>
      </c>
      <c r="B887" t="s">
        <v>8784</v>
      </c>
    </row>
    <row r="888" spans="1:2" x14ac:dyDescent="0.3">
      <c r="A888" t="s">
        <v>992</v>
      </c>
      <c r="B888" t="s">
        <v>8785</v>
      </c>
    </row>
    <row r="889" spans="1:2" x14ac:dyDescent="0.3">
      <c r="A889" t="s">
        <v>993</v>
      </c>
      <c r="B889" t="s">
        <v>8786</v>
      </c>
    </row>
    <row r="890" spans="1:2" x14ac:dyDescent="0.3">
      <c r="A890" t="s">
        <v>994</v>
      </c>
      <c r="B890" t="s">
        <v>8787</v>
      </c>
    </row>
    <row r="891" spans="1:2" x14ac:dyDescent="0.3">
      <c r="A891" t="s">
        <v>995</v>
      </c>
      <c r="B891" t="s">
        <v>8788</v>
      </c>
    </row>
    <row r="892" spans="1:2" x14ac:dyDescent="0.3">
      <c r="A892" t="s">
        <v>996</v>
      </c>
      <c r="B892" t="s">
        <v>8789</v>
      </c>
    </row>
    <row r="893" spans="1:2" x14ac:dyDescent="0.3">
      <c r="A893" t="s">
        <v>997</v>
      </c>
      <c r="B893" t="s">
        <v>8790</v>
      </c>
    </row>
    <row r="894" spans="1:2" x14ac:dyDescent="0.3">
      <c r="A894" t="s">
        <v>998</v>
      </c>
      <c r="B894" t="s">
        <v>8791</v>
      </c>
    </row>
    <row r="895" spans="1:2" x14ac:dyDescent="0.3">
      <c r="A895" t="s">
        <v>999</v>
      </c>
      <c r="B895" t="s">
        <v>8792</v>
      </c>
    </row>
    <row r="896" spans="1:2" x14ac:dyDescent="0.3">
      <c r="A896" t="s">
        <v>1000</v>
      </c>
      <c r="B896" t="s">
        <v>8793</v>
      </c>
    </row>
    <row r="897" spans="1:2" x14ac:dyDescent="0.3">
      <c r="A897" t="s">
        <v>1001</v>
      </c>
      <c r="B897" t="s">
        <v>8794</v>
      </c>
    </row>
    <row r="898" spans="1:2" x14ac:dyDescent="0.3">
      <c r="A898" t="s">
        <v>1002</v>
      </c>
      <c r="B898" t="s">
        <v>8794</v>
      </c>
    </row>
    <row r="899" spans="1:2" x14ac:dyDescent="0.3">
      <c r="A899" t="s">
        <v>1003</v>
      </c>
      <c r="B899" t="s">
        <v>8795</v>
      </c>
    </row>
    <row r="900" spans="1:2" x14ac:dyDescent="0.3">
      <c r="A900" t="s">
        <v>1004</v>
      </c>
      <c r="B900" t="s">
        <v>8796</v>
      </c>
    </row>
    <row r="901" spans="1:2" x14ac:dyDescent="0.3">
      <c r="A901" t="s">
        <v>1005</v>
      </c>
      <c r="B901" t="s">
        <v>8797</v>
      </c>
    </row>
    <row r="902" spans="1:2" x14ac:dyDescent="0.3">
      <c r="A902" t="s">
        <v>1006</v>
      </c>
      <c r="B902" t="s">
        <v>8798</v>
      </c>
    </row>
    <row r="903" spans="1:2" x14ac:dyDescent="0.3">
      <c r="A903" t="s">
        <v>1007</v>
      </c>
      <c r="B903" t="s">
        <v>8799</v>
      </c>
    </row>
    <row r="904" spans="1:2" x14ac:dyDescent="0.3">
      <c r="A904" t="s">
        <v>1008</v>
      </c>
      <c r="B904" t="s">
        <v>8800</v>
      </c>
    </row>
    <row r="905" spans="1:2" x14ac:dyDescent="0.3">
      <c r="A905" t="s">
        <v>1009</v>
      </c>
      <c r="B905" t="s">
        <v>8801</v>
      </c>
    </row>
    <row r="906" spans="1:2" x14ac:dyDescent="0.3">
      <c r="A906" t="s">
        <v>1010</v>
      </c>
      <c r="B906" t="s">
        <v>8802</v>
      </c>
    </row>
    <row r="907" spans="1:2" x14ac:dyDescent="0.3">
      <c r="A907" t="s">
        <v>1011</v>
      </c>
      <c r="B907" t="s">
        <v>8803</v>
      </c>
    </row>
    <row r="908" spans="1:2" x14ac:dyDescent="0.3">
      <c r="A908" t="s">
        <v>1012</v>
      </c>
      <c r="B908" t="s">
        <v>8804</v>
      </c>
    </row>
    <row r="909" spans="1:2" x14ac:dyDescent="0.3">
      <c r="A909" t="s">
        <v>1013</v>
      </c>
      <c r="B909" t="s">
        <v>8767</v>
      </c>
    </row>
    <row r="910" spans="1:2" x14ac:dyDescent="0.3">
      <c r="A910" t="s">
        <v>1014</v>
      </c>
      <c r="B910" t="s">
        <v>8805</v>
      </c>
    </row>
    <row r="911" spans="1:2" x14ac:dyDescent="0.3">
      <c r="A911" t="s">
        <v>1015</v>
      </c>
      <c r="B911" t="s">
        <v>8806</v>
      </c>
    </row>
    <row r="912" spans="1:2" x14ac:dyDescent="0.3">
      <c r="A912" t="s">
        <v>1016</v>
      </c>
      <c r="B912" t="s">
        <v>8807</v>
      </c>
    </row>
    <row r="913" spans="1:2" x14ac:dyDescent="0.3">
      <c r="A913" t="s">
        <v>1017</v>
      </c>
      <c r="B913" t="s">
        <v>8808</v>
      </c>
    </row>
    <row r="914" spans="1:2" x14ac:dyDescent="0.3">
      <c r="A914" t="s">
        <v>1018</v>
      </c>
      <c r="B914" t="s">
        <v>7566</v>
      </c>
    </row>
    <row r="915" spans="1:2" x14ac:dyDescent="0.3">
      <c r="A915" t="s">
        <v>1019</v>
      </c>
      <c r="B915" t="s">
        <v>8809</v>
      </c>
    </row>
    <row r="916" spans="1:2" x14ac:dyDescent="0.3">
      <c r="A916" t="s">
        <v>1020</v>
      </c>
      <c r="B916" t="s">
        <v>8810</v>
      </c>
    </row>
    <row r="917" spans="1:2" x14ac:dyDescent="0.3">
      <c r="A917" t="s">
        <v>1021</v>
      </c>
      <c r="B917" t="s">
        <v>7518</v>
      </c>
    </row>
    <row r="918" spans="1:2" x14ac:dyDescent="0.3">
      <c r="A918" t="s">
        <v>1022</v>
      </c>
      <c r="B918" t="s">
        <v>8811</v>
      </c>
    </row>
    <row r="919" spans="1:2" x14ac:dyDescent="0.3">
      <c r="A919" t="s">
        <v>1023</v>
      </c>
      <c r="B919" t="s">
        <v>8812</v>
      </c>
    </row>
    <row r="920" spans="1:2" x14ac:dyDescent="0.3">
      <c r="A920" t="s">
        <v>1024</v>
      </c>
      <c r="B920" t="s">
        <v>8813</v>
      </c>
    </row>
    <row r="921" spans="1:2" x14ac:dyDescent="0.3">
      <c r="A921" t="s">
        <v>1025</v>
      </c>
      <c r="B921" t="s">
        <v>8814</v>
      </c>
    </row>
    <row r="922" spans="1:2" x14ac:dyDescent="0.3">
      <c r="A922" t="s">
        <v>1026</v>
      </c>
      <c r="B922" t="s">
        <v>8815</v>
      </c>
    </row>
    <row r="923" spans="1:2" x14ac:dyDescent="0.3">
      <c r="A923" t="s">
        <v>1027</v>
      </c>
      <c r="B923" t="s">
        <v>8815</v>
      </c>
    </row>
    <row r="924" spans="1:2" x14ac:dyDescent="0.3">
      <c r="A924" t="s">
        <v>1028</v>
      </c>
      <c r="B924" t="s">
        <v>8815</v>
      </c>
    </row>
    <row r="925" spans="1:2" x14ac:dyDescent="0.3">
      <c r="A925" t="s">
        <v>1029</v>
      </c>
      <c r="B925" t="s">
        <v>8815</v>
      </c>
    </row>
    <row r="926" spans="1:2" x14ac:dyDescent="0.3">
      <c r="A926" t="s">
        <v>1030</v>
      </c>
      <c r="B926" t="s">
        <v>8816</v>
      </c>
    </row>
    <row r="927" spans="1:2" x14ac:dyDescent="0.3">
      <c r="A927" t="s">
        <v>1031</v>
      </c>
      <c r="B927" t="s">
        <v>8817</v>
      </c>
    </row>
    <row r="928" spans="1:2" x14ac:dyDescent="0.3">
      <c r="A928" t="s">
        <v>1032</v>
      </c>
      <c r="B928" t="s">
        <v>8818</v>
      </c>
    </row>
    <row r="929" spans="1:2" x14ac:dyDescent="0.3">
      <c r="A929" t="s">
        <v>1033</v>
      </c>
      <c r="B929" t="s">
        <v>8819</v>
      </c>
    </row>
    <row r="930" spans="1:2" x14ac:dyDescent="0.3">
      <c r="A930" t="s">
        <v>1034</v>
      </c>
      <c r="B930" t="s">
        <v>8777</v>
      </c>
    </row>
    <row r="931" spans="1:2" x14ac:dyDescent="0.3">
      <c r="A931" t="s">
        <v>1035</v>
      </c>
      <c r="B931" t="s">
        <v>7521</v>
      </c>
    </row>
    <row r="932" spans="1:2" x14ac:dyDescent="0.3">
      <c r="A932" t="s">
        <v>1036</v>
      </c>
      <c r="B932" t="s">
        <v>7522</v>
      </c>
    </row>
    <row r="933" spans="1:2" x14ac:dyDescent="0.3">
      <c r="A933" t="s">
        <v>1037</v>
      </c>
      <c r="B933" t="s">
        <v>7523</v>
      </c>
    </row>
    <row r="934" spans="1:2" x14ac:dyDescent="0.3">
      <c r="A934" t="s">
        <v>1038</v>
      </c>
      <c r="B934" t="s">
        <v>7524</v>
      </c>
    </row>
    <row r="935" spans="1:2" x14ac:dyDescent="0.3">
      <c r="A935" t="s">
        <v>1039</v>
      </c>
      <c r="B935" t="s">
        <v>7525</v>
      </c>
    </row>
    <row r="936" spans="1:2" x14ac:dyDescent="0.3">
      <c r="A936" t="s">
        <v>1040</v>
      </c>
      <c r="B936" t="s">
        <v>7526</v>
      </c>
    </row>
    <row r="937" spans="1:2" x14ac:dyDescent="0.3">
      <c r="A937" t="s">
        <v>1041</v>
      </c>
      <c r="B937" t="s">
        <v>8767</v>
      </c>
    </row>
    <row r="938" spans="1:2" x14ac:dyDescent="0.3">
      <c r="A938" t="s">
        <v>1042</v>
      </c>
      <c r="B938" t="s">
        <v>8777</v>
      </c>
    </row>
    <row r="939" spans="1:2" x14ac:dyDescent="0.3">
      <c r="A939" t="s">
        <v>1043</v>
      </c>
      <c r="B939" t="s">
        <v>8820</v>
      </c>
    </row>
    <row r="940" spans="1:2" x14ac:dyDescent="0.3">
      <c r="A940" t="s">
        <v>1044</v>
      </c>
      <c r="B940" t="s">
        <v>7482</v>
      </c>
    </row>
    <row r="941" spans="1:2" x14ac:dyDescent="0.3">
      <c r="A941" t="s">
        <v>1045</v>
      </c>
      <c r="B941" t="s">
        <v>7527</v>
      </c>
    </row>
    <row r="942" spans="1:2" x14ac:dyDescent="0.3">
      <c r="A942" t="s">
        <v>1046</v>
      </c>
      <c r="B942" t="s">
        <v>8821</v>
      </c>
    </row>
    <row r="943" spans="1:2" x14ac:dyDescent="0.3">
      <c r="A943" t="s">
        <v>1047</v>
      </c>
      <c r="B943" t="s">
        <v>7528</v>
      </c>
    </row>
    <row r="944" spans="1:2" x14ac:dyDescent="0.3">
      <c r="A944" t="s">
        <v>1048</v>
      </c>
      <c r="B944" t="s">
        <v>8822</v>
      </c>
    </row>
    <row r="945" spans="1:2" x14ac:dyDescent="0.3">
      <c r="A945" t="s">
        <v>1049</v>
      </c>
      <c r="B945" t="s">
        <v>8823</v>
      </c>
    </row>
    <row r="946" spans="1:2" x14ac:dyDescent="0.3">
      <c r="A946" t="s">
        <v>1050</v>
      </c>
      <c r="B946" t="s">
        <v>8824</v>
      </c>
    </row>
    <row r="947" spans="1:2" x14ac:dyDescent="0.3">
      <c r="A947" t="s">
        <v>1051</v>
      </c>
      <c r="B947" t="s">
        <v>8825</v>
      </c>
    </row>
    <row r="948" spans="1:2" x14ac:dyDescent="0.3">
      <c r="A948" t="s">
        <v>1052</v>
      </c>
      <c r="B948" t="s">
        <v>8826</v>
      </c>
    </row>
    <row r="949" spans="1:2" x14ac:dyDescent="0.3">
      <c r="A949" t="s">
        <v>1053</v>
      </c>
      <c r="B949" t="s">
        <v>8827</v>
      </c>
    </row>
    <row r="950" spans="1:2" x14ac:dyDescent="0.3">
      <c r="A950" t="s">
        <v>1054</v>
      </c>
      <c r="B950" t="s">
        <v>8777</v>
      </c>
    </row>
    <row r="951" spans="1:2" x14ac:dyDescent="0.3">
      <c r="A951" t="s">
        <v>1055</v>
      </c>
      <c r="B951" t="s">
        <v>8828</v>
      </c>
    </row>
    <row r="952" spans="1:2" x14ac:dyDescent="0.3">
      <c r="A952" t="s">
        <v>1056</v>
      </c>
      <c r="B952" t="s">
        <v>8829</v>
      </c>
    </row>
    <row r="953" spans="1:2" x14ac:dyDescent="0.3">
      <c r="A953" t="s">
        <v>1057</v>
      </c>
      <c r="B953" t="s">
        <v>8830</v>
      </c>
    </row>
    <row r="954" spans="1:2" x14ac:dyDescent="0.3">
      <c r="A954" t="s">
        <v>1058</v>
      </c>
      <c r="B954" t="s">
        <v>8831</v>
      </c>
    </row>
    <row r="955" spans="1:2" x14ac:dyDescent="0.3">
      <c r="A955" t="s">
        <v>1059</v>
      </c>
      <c r="B955" t="s">
        <v>8832</v>
      </c>
    </row>
    <row r="956" spans="1:2" x14ac:dyDescent="0.3">
      <c r="A956" t="s">
        <v>1060</v>
      </c>
      <c r="B956" t="s">
        <v>7531</v>
      </c>
    </row>
    <row r="957" spans="1:2" x14ac:dyDescent="0.3">
      <c r="A957" t="s">
        <v>1061</v>
      </c>
      <c r="B957" t="s">
        <v>8833</v>
      </c>
    </row>
    <row r="958" spans="1:2" x14ac:dyDescent="0.3">
      <c r="A958" t="s">
        <v>1062</v>
      </c>
      <c r="B958" t="s">
        <v>8834</v>
      </c>
    </row>
    <row r="959" spans="1:2" x14ac:dyDescent="0.3">
      <c r="A959" t="s">
        <v>1063</v>
      </c>
      <c r="B959" t="s">
        <v>8767</v>
      </c>
    </row>
    <row r="960" spans="1:2" x14ac:dyDescent="0.3">
      <c r="A960" t="s">
        <v>1064</v>
      </c>
      <c r="B960" t="s">
        <v>8767</v>
      </c>
    </row>
    <row r="961" spans="1:2" x14ac:dyDescent="0.3">
      <c r="A961" t="s">
        <v>1065</v>
      </c>
      <c r="B961" t="s">
        <v>8835</v>
      </c>
    </row>
    <row r="962" spans="1:2" x14ac:dyDescent="0.3">
      <c r="A962" t="s">
        <v>1066</v>
      </c>
      <c r="B962" t="s">
        <v>8836</v>
      </c>
    </row>
    <row r="963" spans="1:2" x14ac:dyDescent="0.3">
      <c r="A963" t="s">
        <v>1067</v>
      </c>
      <c r="B963" t="s">
        <v>8837</v>
      </c>
    </row>
    <row r="964" spans="1:2" x14ac:dyDescent="0.3">
      <c r="A964" t="s">
        <v>1068</v>
      </c>
      <c r="B964" t="s">
        <v>8838</v>
      </c>
    </row>
    <row r="965" spans="1:2" x14ac:dyDescent="0.3">
      <c r="A965" t="s">
        <v>1069</v>
      </c>
      <c r="B965" t="s">
        <v>7536</v>
      </c>
    </row>
    <row r="966" spans="1:2" x14ac:dyDescent="0.3">
      <c r="A966" t="s">
        <v>1070</v>
      </c>
      <c r="B966" t="s">
        <v>8839</v>
      </c>
    </row>
    <row r="967" spans="1:2" x14ac:dyDescent="0.3">
      <c r="A967" t="s">
        <v>1071</v>
      </c>
      <c r="B967" t="s">
        <v>8840</v>
      </c>
    </row>
    <row r="968" spans="1:2" x14ac:dyDescent="0.3">
      <c r="A968" t="s">
        <v>1072</v>
      </c>
      <c r="B968" t="s">
        <v>7401</v>
      </c>
    </row>
    <row r="969" spans="1:2" x14ac:dyDescent="0.3">
      <c r="A969" t="s">
        <v>1073</v>
      </c>
      <c r="B969" t="s">
        <v>8767</v>
      </c>
    </row>
    <row r="970" spans="1:2" x14ac:dyDescent="0.3">
      <c r="A970" t="s">
        <v>1074</v>
      </c>
      <c r="B970" t="s">
        <v>8841</v>
      </c>
    </row>
    <row r="971" spans="1:2" x14ac:dyDescent="0.3">
      <c r="A971" t="s">
        <v>1075</v>
      </c>
      <c r="B971" t="s">
        <v>8787</v>
      </c>
    </row>
    <row r="972" spans="1:2" x14ac:dyDescent="0.3">
      <c r="A972" t="s">
        <v>1076</v>
      </c>
      <c r="B972" t="s">
        <v>8767</v>
      </c>
    </row>
    <row r="973" spans="1:2" x14ac:dyDescent="0.3">
      <c r="A973" t="s">
        <v>1077</v>
      </c>
      <c r="B973" t="s">
        <v>8767</v>
      </c>
    </row>
    <row r="974" spans="1:2" x14ac:dyDescent="0.3">
      <c r="A974" t="s">
        <v>1078</v>
      </c>
      <c r="B974" t="s">
        <v>8842</v>
      </c>
    </row>
    <row r="975" spans="1:2" x14ac:dyDescent="0.3">
      <c r="A975" t="s">
        <v>1079</v>
      </c>
      <c r="B975" t="s">
        <v>8842</v>
      </c>
    </row>
    <row r="976" spans="1:2" x14ac:dyDescent="0.3">
      <c r="A976" t="s">
        <v>1080</v>
      </c>
      <c r="B976" t="s">
        <v>8842</v>
      </c>
    </row>
    <row r="977" spans="1:2" x14ac:dyDescent="0.3">
      <c r="A977" t="s">
        <v>1081</v>
      </c>
      <c r="B977" t="s">
        <v>8842</v>
      </c>
    </row>
    <row r="978" spans="1:2" x14ac:dyDescent="0.3">
      <c r="A978" t="s">
        <v>1082</v>
      </c>
      <c r="B978" t="s">
        <v>8843</v>
      </c>
    </row>
    <row r="979" spans="1:2" x14ac:dyDescent="0.3">
      <c r="A979" t="s">
        <v>1083</v>
      </c>
      <c r="B979" t="s">
        <v>8838</v>
      </c>
    </row>
    <row r="980" spans="1:2" x14ac:dyDescent="0.3">
      <c r="A980" t="s">
        <v>1084</v>
      </c>
      <c r="B980" t="s">
        <v>7482</v>
      </c>
    </row>
    <row r="981" spans="1:2" x14ac:dyDescent="0.3">
      <c r="A981" t="s">
        <v>1085</v>
      </c>
      <c r="B981" t="s">
        <v>7482</v>
      </c>
    </row>
    <row r="982" spans="1:2" x14ac:dyDescent="0.3">
      <c r="A982" t="s">
        <v>1086</v>
      </c>
      <c r="B982" t="s">
        <v>8844</v>
      </c>
    </row>
    <row r="983" spans="1:2" x14ac:dyDescent="0.3">
      <c r="A983" t="s">
        <v>1087</v>
      </c>
      <c r="B983" t="s">
        <v>8845</v>
      </c>
    </row>
    <row r="984" spans="1:2" x14ac:dyDescent="0.3">
      <c r="A984" t="s">
        <v>1088</v>
      </c>
      <c r="B984" t="s">
        <v>8846</v>
      </c>
    </row>
    <row r="985" spans="1:2" x14ac:dyDescent="0.3">
      <c r="A985" t="s">
        <v>1089</v>
      </c>
      <c r="B985" t="s">
        <v>8847</v>
      </c>
    </row>
    <row r="986" spans="1:2" x14ac:dyDescent="0.3">
      <c r="A986" t="s">
        <v>1090</v>
      </c>
      <c r="B986" t="s">
        <v>8848</v>
      </c>
    </row>
    <row r="987" spans="1:2" x14ac:dyDescent="0.3">
      <c r="A987" t="s">
        <v>1091</v>
      </c>
      <c r="B987" t="s">
        <v>8771</v>
      </c>
    </row>
    <row r="988" spans="1:2" x14ac:dyDescent="0.3">
      <c r="A988" t="s">
        <v>1092</v>
      </c>
      <c r="B988" t="s">
        <v>8849</v>
      </c>
    </row>
    <row r="989" spans="1:2" x14ac:dyDescent="0.3">
      <c r="A989" t="s">
        <v>1093</v>
      </c>
      <c r="B989" t="s">
        <v>8850</v>
      </c>
    </row>
    <row r="990" spans="1:2" x14ac:dyDescent="0.3">
      <c r="A990" t="s">
        <v>1094</v>
      </c>
      <c r="B990" t="s">
        <v>8851</v>
      </c>
    </row>
    <row r="991" spans="1:2" x14ac:dyDescent="0.3">
      <c r="A991" t="s">
        <v>1095</v>
      </c>
      <c r="B991" t="s">
        <v>8852</v>
      </c>
    </row>
    <row r="992" spans="1:2" x14ac:dyDescent="0.3">
      <c r="A992" t="s">
        <v>1096</v>
      </c>
      <c r="B992" t="s">
        <v>8853</v>
      </c>
    </row>
    <row r="993" spans="1:2" x14ac:dyDescent="0.3">
      <c r="A993" t="s">
        <v>1097</v>
      </c>
      <c r="B993" t="s">
        <v>9948</v>
      </c>
    </row>
    <row r="994" spans="1:2" x14ac:dyDescent="0.3">
      <c r="A994" t="s">
        <v>1098</v>
      </c>
      <c r="B994" t="s">
        <v>7482</v>
      </c>
    </row>
    <row r="995" spans="1:2" x14ac:dyDescent="0.3">
      <c r="A995" t="s">
        <v>1099</v>
      </c>
      <c r="B995" t="s">
        <v>8854</v>
      </c>
    </row>
    <row r="996" spans="1:2" x14ac:dyDescent="0.3">
      <c r="A996" t="s">
        <v>1100</v>
      </c>
      <c r="B996" t="s">
        <v>9949</v>
      </c>
    </row>
    <row r="997" spans="1:2" x14ac:dyDescent="0.3">
      <c r="A997" t="s">
        <v>1101</v>
      </c>
      <c r="B997" t="s">
        <v>8777</v>
      </c>
    </row>
    <row r="998" spans="1:2" x14ac:dyDescent="0.3">
      <c r="A998" t="s">
        <v>1102</v>
      </c>
      <c r="B998" t="s">
        <v>8855</v>
      </c>
    </row>
    <row r="999" spans="1:2" x14ac:dyDescent="0.3">
      <c r="A999" t="s">
        <v>1103</v>
      </c>
      <c r="B999" t="s">
        <v>8767</v>
      </c>
    </row>
    <row r="1000" spans="1:2" x14ac:dyDescent="0.3">
      <c r="A1000" t="s">
        <v>1104</v>
      </c>
      <c r="B1000" t="s">
        <v>8771</v>
      </c>
    </row>
    <row r="1001" spans="1:2" x14ac:dyDescent="0.3">
      <c r="A1001" t="s">
        <v>1105</v>
      </c>
      <c r="B1001" t="s">
        <v>8771</v>
      </c>
    </row>
    <row r="1002" spans="1:2" x14ac:dyDescent="0.3">
      <c r="A1002" t="s">
        <v>1106</v>
      </c>
      <c r="B1002" t="s">
        <v>8771</v>
      </c>
    </row>
    <row r="1003" spans="1:2" x14ac:dyDescent="0.3">
      <c r="A1003" t="s">
        <v>1107</v>
      </c>
      <c r="B1003" t="s">
        <v>8856</v>
      </c>
    </row>
    <row r="1004" spans="1:2" x14ac:dyDescent="0.3">
      <c r="A1004" t="s">
        <v>1108</v>
      </c>
      <c r="B1004" t="s">
        <v>8857</v>
      </c>
    </row>
    <row r="1005" spans="1:2" x14ac:dyDescent="0.3">
      <c r="A1005" t="s">
        <v>1109</v>
      </c>
      <c r="B1005" t="s">
        <v>8858</v>
      </c>
    </row>
    <row r="1006" spans="1:2" x14ac:dyDescent="0.3">
      <c r="A1006" t="s">
        <v>1110</v>
      </c>
      <c r="B1006" t="s">
        <v>8859</v>
      </c>
    </row>
    <row r="1007" spans="1:2" x14ac:dyDescent="0.3">
      <c r="A1007" t="s">
        <v>1111</v>
      </c>
      <c r="B1007" t="s">
        <v>8860</v>
      </c>
    </row>
    <row r="1008" spans="1:2" x14ac:dyDescent="0.3">
      <c r="A1008" t="s">
        <v>90</v>
      </c>
      <c r="B1008" t="s">
        <v>7401</v>
      </c>
    </row>
    <row r="1009" spans="1:2" x14ac:dyDescent="0.3">
      <c r="A1009" t="s">
        <v>93</v>
      </c>
      <c r="B1009" t="s">
        <v>7401</v>
      </c>
    </row>
    <row r="1010" spans="1:2" x14ac:dyDescent="0.3">
      <c r="A1010" t="s">
        <v>95</v>
      </c>
      <c r="B1010" t="s">
        <v>7401</v>
      </c>
    </row>
    <row r="1011" spans="1:2" x14ac:dyDescent="0.3">
      <c r="A1011" t="s">
        <v>1112</v>
      </c>
      <c r="B1011" t="s">
        <v>8861</v>
      </c>
    </row>
    <row r="1012" spans="1:2" x14ac:dyDescent="0.3">
      <c r="A1012" t="s">
        <v>1113</v>
      </c>
      <c r="B1012" t="s">
        <v>8862</v>
      </c>
    </row>
    <row r="1013" spans="1:2" x14ac:dyDescent="0.3">
      <c r="A1013" t="s">
        <v>1114</v>
      </c>
      <c r="B1013" t="s">
        <v>8863</v>
      </c>
    </row>
    <row r="1014" spans="1:2" x14ac:dyDescent="0.3">
      <c r="A1014" t="s">
        <v>1115</v>
      </c>
      <c r="B1014" t="s">
        <v>8864</v>
      </c>
    </row>
    <row r="1015" spans="1:2" x14ac:dyDescent="0.3">
      <c r="A1015" t="s">
        <v>1116</v>
      </c>
      <c r="B1015" t="s">
        <v>8865</v>
      </c>
    </row>
    <row r="1016" spans="1:2" x14ac:dyDescent="0.3">
      <c r="A1016" t="s">
        <v>1117</v>
      </c>
      <c r="B1016" t="s">
        <v>8866</v>
      </c>
    </row>
    <row r="1017" spans="1:2" x14ac:dyDescent="0.3">
      <c r="A1017" t="s">
        <v>1118</v>
      </c>
      <c r="B1017" t="s">
        <v>8726</v>
      </c>
    </row>
    <row r="1018" spans="1:2" x14ac:dyDescent="0.3">
      <c r="A1018" t="s">
        <v>1119</v>
      </c>
      <c r="B1018" t="s">
        <v>8867</v>
      </c>
    </row>
    <row r="1019" spans="1:2" x14ac:dyDescent="0.3">
      <c r="A1019" t="s">
        <v>1120</v>
      </c>
      <c r="B1019" t="s">
        <v>8868</v>
      </c>
    </row>
    <row r="1020" spans="1:2" x14ac:dyDescent="0.3">
      <c r="A1020" t="s">
        <v>1121</v>
      </c>
      <c r="B1020" t="s">
        <v>8869</v>
      </c>
    </row>
    <row r="1021" spans="1:2" x14ac:dyDescent="0.3">
      <c r="A1021" t="s">
        <v>1122</v>
      </c>
      <c r="B1021" t="s">
        <v>8870</v>
      </c>
    </row>
    <row r="1022" spans="1:2" x14ac:dyDescent="0.3">
      <c r="A1022" t="s">
        <v>1123</v>
      </c>
      <c r="B1022" t="s">
        <v>8871</v>
      </c>
    </row>
    <row r="1023" spans="1:2" x14ac:dyDescent="0.3">
      <c r="A1023" t="s">
        <v>1124</v>
      </c>
      <c r="B1023" t="s">
        <v>8767</v>
      </c>
    </row>
    <row r="1024" spans="1:2" x14ac:dyDescent="0.3">
      <c r="A1024" t="s">
        <v>1125</v>
      </c>
      <c r="B1024" t="s">
        <v>8767</v>
      </c>
    </row>
    <row r="1025" spans="1:2" x14ac:dyDescent="0.3">
      <c r="A1025" t="s">
        <v>1126</v>
      </c>
      <c r="B1025" t="s">
        <v>8872</v>
      </c>
    </row>
    <row r="1026" spans="1:2" x14ac:dyDescent="0.3">
      <c r="A1026" t="s">
        <v>1127</v>
      </c>
      <c r="B1026" t="s">
        <v>8873</v>
      </c>
    </row>
    <row r="1027" spans="1:2" x14ac:dyDescent="0.3">
      <c r="A1027" t="s">
        <v>1128</v>
      </c>
      <c r="B1027" t="s">
        <v>7482</v>
      </c>
    </row>
    <row r="1028" spans="1:2" x14ac:dyDescent="0.3">
      <c r="A1028" t="s">
        <v>1129</v>
      </c>
      <c r="B1028" t="s">
        <v>8874</v>
      </c>
    </row>
    <row r="1029" spans="1:2" x14ac:dyDescent="0.3">
      <c r="A1029" t="s">
        <v>1130</v>
      </c>
      <c r="B1029" t="s">
        <v>8875</v>
      </c>
    </row>
    <row r="1030" spans="1:2" x14ac:dyDescent="0.3">
      <c r="A1030" t="s">
        <v>1131</v>
      </c>
      <c r="B1030" t="s">
        <v>7401</v>
      </c>
    </row>
    <row r="1031" spans="1:2" x14ac:dyDescent="0.3">
      <c r="A1031" t="s">
        <v>1132</v>
      </c>
      <c r="B1031" t="s">
        <v>8777</v>
      </c>
    </row>
    <row r="1032" spans="1:2" x14ac:dyDescent="0.3">
      <c r="A1032" t="s">
        <v>1133</v>
      </c>
      <c r="B1032" t="s">
        <v>8777</v>
      </c>
    </row>
    <row r="1033" spans="1:2" x14ac:dyDescent="0.3">
      <c r="A1033" t="s">
        <v>1134</v>
      </c>
      <c r="B1033" t="s">
        <v>8876</v>
      </c>
    </row>
    <row r="1034" spans="1:2" x14ac:dyDescent="0.3">
      <c r="A1034" t="s">
        <v>1135</v>
      </c>
      <c r="B1034" t="s">
        <v>8877</v>
      </c>
    </row>
    <row r="1035" spans="1:2" x14ac:dyDescent="0.3">
      <c r="A1035" t="s">
        <v>1136</v>
      </c>
      <c r="B1035" t="s">
        <v>8878</v>
      </c>
    </row>
    <row r="1036" spans="1:2" x14ac:dyDescent="0.3">
      <c r="A1036" t="s">
        <v>1137</v>
      </c>
      <c r="B1036" t="s">
        <v>8879</v>
      </c>
    </row>
    <row r="1037" spans="1:2" x14ac:dyDescent="0.3">
      <c r="A1037" t="s">
        <v>1138</v>
      </c>
      <c r="B1037" t="s">
        <v>8880</v>
      </c>
    </row>
    <row r="1038" spans="1:2" x14ac:dyDescent="0.3">
      <c r="A1038" t="s">
        <v>1139</v>
      </c>
      <c r="B1038" t="s">
        <v>8777</v>
      </c>
    </row>
    <row r="1039" spans="1:2" x14ac:dyDescent="0.3">
      <c r="A1039" t="s">
        <v>1140</v>
      </c>
      <c r="B1039" t="s">
        <v>8881</v>
      </c>
    </row>
    <row r="1040" spans="1:2" x14ac:dyDescent="0.3">
      <c r="A1040" t="s">
        <v>1141</v>
      </c>
      <c r="B1040" t="s">
        <v>8777</v>
      </c>
    </row>
    <row r="1041" spans="1:2" x14ac:dyDescent="0.3">
      <c r="A1041" t="s">
        <v>1142</v>
      </c>
      <c r="B1041" t="s">
        <v>8882</v>
      </c>
    </row>
    <row r="1042" spans="1:2" x14ac:dyDescent="0.3">
      <c r="A1042" t="s">
        <v>1143</v>
      </c>
      <c r="B1042" t="s">
        <v>8883</v>
      </c>
    </row>
    <row r="1043" spans="1:2" x14ac:dyDescent="0.3">
      <c r="A1043" t="s">
        <v>1144</v>
      </c>
      <c r="B1043" t="s">
        <v>8884</v>
      </c>
    </row>
    <row r="1044" spans="1:2" x14ac:dyDescent="0.3">
      <c r="A1044" t="s">
        <v>1145</v>
      </c>
      <c r="B1044" t="s">
        <v>8878</v>
      </c>
    </row>
    <row r="1045" spans="1:2" x14ac:dyDescent="0.3">
      <c r="A1045" t="s">
        <v>1146</v>
      </c>
      <c r="B1045" t="s">
        <v>8885</v>
      </c>
    </row>
    <row r="1046" spans="1:2" x14ac:dyDescent="0.3">
      <c r="A1046" t="s">
        <v>1147</v>
      </c>
      <c r="B1046" t="s">
        <v>8886</v>
      </c>
    </row>
    <row r="1047" spans="1:2" x14ac:dyDescent="0.3">
      <c r="A1047" t="s">
        <v>1148</v>
      </c>
      <c r="B1047" t="s">
        <v>8887</v>
      </c>
    </row>
    <row r="1048" spans="1:2" x14ac:dyDescent="0.3">
      <c r="A1048" t="s">
        <v>1149</v>
      </c>
      <c r="B1048" t="s">
        <v>8888</v>
      </c>
    </row>
    <row r="1049" spans="1:2" x14ac:dyDescent="0.3">
      <c r="A1049" t="s">
        <v>1150</v>
      </c>
      <c r="B1049" t="s">
        <v>8889</v>
      </c>
    </row>
    <row r="1050" spans="1:2" x14ac:dyDescent="0.3">
      <c r="A1050" t="s">
        <v>1151</v>
      </c>
      <c r="B1050" t="s">
        <v>8767</v>
      </c>
    </row>
    <row r="1051" spans="1:2" x14ac:dyDescent="0.3">
      <c r="A1051" t="s">
        <v>1152</v>
      </c>
      <c r="B1051" t="s">
        <v>8767</v>
      </c>
    </row>
    <row r="1052" spans="1:2" x14ac:dyDescent="0.3">
      <c r="A1052" t="s">
        <v>1153</v>
      </c>
      <c r="B1052" t="s">
        <v>8890</v>
      </c>
    </row>
    <row r="1053" spans="1:2" x14ac:dyDescent="0.3">
      <c r="A1053" t="s">
        <v>1154</v>
      </c>
      <c r="B1053" t="s">
        <v>8891</v>
      </c>
    </row>
    <row r="1054" spans="1:2" x14ac:dyDescent="0.3">
      <c r="A1054" t="s">
        <v>1155</v>
      </c>
      <c r="B1054" t="s">
        <v>8892</v>
      </c>
    </row>
    <row r="1055" spans="1:2" x14ac:dyDescent="0.3">
      <c r="A1055" t="s">
        <v>1156</v>
      </c>
      <c r="B1055" t="s">
        <v>8893</v>
      </c>
    </row>
    <row r="1056" spans="1:2" x14ac:dyDescent="0.3">
      <c r="A1056" t="s">
        <v>1157</v>
      </c>
      <c r="B1056" t="s">
        <v>8767</v>
      </c>
    </row>
    <row r="1057" spans="1:2" x14ac:dyDescent="0.3">
      <c r="A1057" t="s">
        <v>1158</v>
      </c>
      <c r="B1057" t="s">
        <v>8767</v>
      </c>
    </row>
    <row r="1058" spans="1:2" x14ac:dyDescent="0.3">
      <c r="A1058" t="s">
        <v>1159</v>
      </c>
      <c r="B1058" t="s">
        <v>8894</v>
      </c>
    </row>
    <row r="1059" spans="1:2" x14ac:dyDescent="0.3">
      <c r="A1059" t="s">
        <v>1160</v>
      </c>
      <c r="B1059" t="s">
        <v>8895</v>
      </c>
    </row>
    <row r="1060" spans="1:2" x14ac:dyDescent="0.3">
      <c r="A1060" t="s">
        <v>1161</v>
      </c>
      <c r="B1060" t="s">
        <v>8896</v>
      </c>
    </row>
    <row r="1061" spans="1:2" x14ac:dyDescent="0.3">
      <c r="A1061" t="s">
        <v>1162</v>
      </c>
      <c r="B1061" t="s">
        <v>7541</v>
      </c>
    </row>
    <row r="1062" spans="1:2" x14ac:dyDescent="0.3">
      <c r="A1062" t="s">
        <v>1163</v>
      </c>
      <c r="B1062" t="s">
        <v>8896</v>
      </c>
    </row>
    <row r="1063" spans="1:2" x14ac:dyDescent="0.3">
      <c r="A1063" t="s">
        <v>1164</v>
      </c>
      <c r="B1063" t="s">
        <v>8897</v>
      </c>
    </row>
    <row r="1064" spans="1:2" x14ac:dyDescent="0.3">
      <c r="A1064" t="s">
        <v>1165</v>
      </c>
      <c r="B1064" t="s">
        <v>8898</v>
      </c>
    </row>
    <row r="1065" spans="1:2" x14ac:dyDescent="0.3">
      <c r="A1065" t="s">
        <v>1166</v>
      </c>
      <c r="B1065" t="s">
        <v>8899</v>
      </c>
    </row>
    <row r="1066" spans="1:2" x14ac:dyDescent="0.3">
      <c r="A1066" t="s">
        <v>1167</v>
      </c>
      <c r="B1066" t="s">
        <v>8900</v>
      </c>
    </row>
    <row r="1067" spans="1:2" x14ac:dyDescent="0.3">
      <c r="A1067" t="s">
        <v>1168</v>
      </c>
      <c r="B1067" t="s">
        <v>8861</v>
      </c>
    </row>
    <row r="1068" spans="1:2" x14ac:dyDescent="0.3">
      <c r="A1068" t="s">
        <v>1169</v>
      </c>
      <c r="B1068" t="s">
        <v>8901</v>
      </c>
    </row>
    <row r="1069" spans="1:2" x14ac:dyDescent="0.3">
      <c r="A1069" t="s">
        <v>1170</v>
      </c>
      <c r="B1069" t="s">
        <v>8902</v>
      </c>
    </row>
    <row r="1070" spans="1:2" x14ac:dyDescent="0.3">
      <c r="A1070" t="s">
        <v>1171</v>
      </c>
      <c r="B1070" t="s">
        <v>8814</v>
      </c>
    </row>
    <row r="1071" spans="1:2" x14ac:dyDescent="0.3">
      <c r="A1071" t="s">
        <v>1172</v>
      </c>
      <c r="B1071" t="s">
        <v>8903</v>
      </c>
    </row>
    <row r="1072" spans="1:2" x14ac:dyDescent="0.3">
      <c r="A1072" t="s">
        <v>1173</v>
      </c>
      <c r="B1072" t="s">
        <v>8904</v>
      </c>
    </row>
    <row r="1073" spans="1:2" x14ac:dyDescent="0.3">
      <c r="A1073" t="s">
        <v>1174</v>
      </c>
      <c r="B1073" t="s">
        <v>8905</v>
      </c>
    </row>
    <row r="1074" spans="1:2" x14ac:dyDescent="0.3">
      <c r="A1074" t="s">
        <v>1175</v>
      </c>
      <c r="B1074" t="s">
        <v>8906</v>
      </c>
    </row>
    <row r="1075" spans="1:2" x14ac:dyDescent="0.3">
      <c r="A1075" t="s">
        <v>1176</v>
      </c>
      <c r="B1075" t="s">
        <v>8907</v>
      </c>
    </row>
    <row r="1076" spans="1:2" x14ac:dyDescent="0.3">
      <c r="A1076" t="s">
        <v>1177</v>
      </c>
      <c r="B1076" t="s">
        <v>8908</v>
      </c>
    </row>
    <row r="1077" spans="1:2" x14ac:dyDescent="0.3">
      <c r="A1077" t="s">
        <v>1178</v>
      </c>
      <c r="B1077" t="s">
        <v>8909</v>
      </c>
    </row>
    <row r="1078" spans="1:2" x14ac:dyDescent="0.3">
      <c r="A1078" t="s">
        <v>1179</v>
      </c>
      <c r="B1078" t="s">
        <v>8910</v>
      </c>
    </row>
    <row r="1079" spans="1:2" x14ac:dyDescent="0.3">
      <c r="A1079" t="s">
        <v>1180</v>
      </c>
      <c r="B1079" t="s">
        <v>8911</v>
      </c>
    </row>
    <row r="1080" spans="1:2" x14ac:dyDescent="0.3">
      <c r="A1080" t="s">
        <v>1181</v>
      </c>
      <c r="B1080" t="s">
        <v>8906</v>
      </c>
    </row>
    <row r="1081" spans="1:2" x14ac:dyDescent="0.3">
      <c r="A1081" t="s">
        <v>1182</v>
      </c>
      <c r="B1081" t="s">
        <v>8912</v>
      </c>
    </row>
    <row r="1082" spans="1:2" x14ac:dyDescent="0.3">
      <c r="A1082" t="s">
        <v>1183</v>
      </c>
      <c r="B1082" t="s">
        <v>8913</v>
      </c>
    </row>
    <row r="1083" spans="1:2" x14ac:dyDescent="0.3">
      <c r="A1083" t="s">
        <v>1184</v>
      </c>
      <c r="B1083" t="s">
        <v>8914</v>
      </c>
    </row>
    <row r="1084" spans="1:2" x14ac:dyDescent="0.3">
      <c r="A1084" t="s">
        <v>1185</v>
      </c>
      <c r="B1084" t="s">
        <v>8915</v>
      </c>
    </row>
    <row r="1085" spans="1:2" x14ac:dyDescent="0.3">
      <c r="A1085" t="s">
        <v>1186</v>
      </c>
      <c r="B1085" t="s">
        <v>7542</v>
      </c>
    </row>
    <row r="1086" spans="1:2" x14ac:dyDescent="0.3">
      <c r="A1086" t="s">
        <v>1187</v>
      </c>
      <c r="B1086" t="s">
        <v>8916</v>
      </c>
    </row>
    <row r="1087" spans="1:2" x14ac:dyDescent="0.3">
      <c r="A1087" t="s">
        <v>1188</v>
      </c>
      <c r="B1087" t="s">
        <v>8916</v>
      </c>
    </row>
    <row r="1088" spans="1:2" x14ac:dyDescent="0.3">
      <c r="A1088" t="s">
        <v>1189</v>
      </c>
      <c r="B1088" t="s">
        <v>8917</v>
      </c>
    </row>
    <row r="1089" spans="1:2" x14ac:dyDescent="0.3">
      <c r="A1089" t="s">
        <v>1190</v>
      </c>
      <c r="B1089" t="s">
        <v>8918</v>
      </c>
    </row>
    <row r="1090" spans="1:2" x14ac:dyDescent="0.3">
      <c r="A1090" t="s">
        <v>1191</v>
      </c>
      <c r="B1090" t="s">
        <v>8918</v>
      </c>
    </row>
    <row r="1091" spans="1:2" x14ac:dyDescent="0.3">
      <c r="A1091" t="s">
        <v>1192</v>
      </c>
      <c r="B1091" t="s">
        <v>8918</v>
      </c>
    </row>
    <row r="1092" spans="1:2" x14ac:dyDescent="0.3">
      <c r="A1092" t="s">
        <v>1193</v>
      </c>
      <c r="B1092" t="s">
        <v>7543</v>
      </c>
    </row>
    <row r="1093" spans="1:2" x14ac:dyDescent="0.3">
      <c r="A1093" t="s">
        <v>1194</v>
      </c>
      <c r="B1093" t="s">
        <v>8919</v>
      </c>
    </row>
    <row r="1094" spans="1:2" x14ac:dyDescent="0.3">
      <c r="A1094" t="s">
        <v>1195</v>
      </c>
      <c r="B1094" t="s">
        <v>8920</v>
      </c>
    </row>
    <row r="1095" spans="1:2" x14ac:dyDescent="0.3">
      <c r="A1095" t="s">
        <v>1196</v>
      </c>
      <c r="B1095" t="s">
        <v>8767</v>
      </c>
    </row>
    <row r="1096" spans="1:2" x14ac:dyDescent="0.3">
      <c r="A1096" t="s">
        <v>1197</v>
      </c>
      <c r="B1096" t="s">
        <v>8767</v>
      </c>
    </row>
    <row r="1097" spans="1:2" x14ac:dyDescent="0.3">
      <c r="A1097" t="s">
        <v>1198</v>
      </c>
      <c r="B1097" t="s">
        <v>8918</v>
      </c>
    </row>
    <row r="1098" spans="1:2" x14ac:dyDescent="0.3">
      <c r="A1098" t="s">
        <v>1199</v>
      </c>
      <c r="B1098" t="s">
        <v>8918</v>
      </c>
    </row>
    <row r="1099" spans="1:2" x14ac:dyDescent="0.3">
      <c r="A1099" t="s">
        <v>1200</v>
      </c>
      <c r="B1099" t="s">
        <v>9950</v>
      </c>
    </row>
    <row r="1100" spans="1:2" x14ac:dyDescent="0.3">
      <c r="A1100" t="s">
        <v>1201</v>
      </c>
      <c r="B1100" t="s">
        <v>8921</v>
      </c>
    </row>
    <row r="1101" spans="1:2" x14ac:dyDescent="0.3">
      <c r="A1101" t="s">
        <v>1202</v>
      </c>
      <c r="B1101" t="s">
        <v>8922</v>
      </c>
    </row>
    <row r="1102" spans="1:2" x14ac:dyDescent="0.3">
      <c r="A1102" t="s">
        <v>1203</v>
      </c>
      <c r="B1102" t="s">
        <v>8923</v>
      </c>
    </row>
    <row r="1103" spans="1:2" x14ac:dyDescent="0.3">
      <c r="A1103" t="s">
        <v>1204</v>
      </c>
      <c r="B1103" t="s">
        <v>8924</v>
      </c>
    </row>
    <row r="1104" spans="1:2" x14ac:dyDescent="0.3">
      <c r="A1104" t="s">
        <v>1205</v>
      </c>
      <c r="B1104" t="s">
        <v>7545</v>
      </c>
    </row>
    <row r="1105" spans="1:2" x14ac:dyDescent="0.3">
      <c r="A1105" t="s">
        <v>1206</v>
      </c>
      <c r="B1105" t="s">
        <v>8925</v>
      </c>
    </row>
    <row r="1106" spans="1:2" x14ac:dyDescent="0.3">
      <c r="A1106" t="s">
        <v>1207</v>
      </c>
      <c r="B1106" t="s">
        <v>7546</v>
      </c>
    </row>
    <row r="1107" spans="1:2" x14ac:dyDescent="0.3">
      <c r="A1107" t="s">
        <v>1208</v>
      </c>
      <c r="B1107" t="s">
        <v>8926</v>
      </c>
    </row>
    <row r="1108" spans="1:2" x14ac:dyDescent="0.3">
      <c r="A1108" t="s">
        <v>1209</v>
      </c>
      <c r="B1108" t="s">
        <v>8927</v>
      </c>
    </row>
    <row r="1109" spans="1:2" x14ac:dyDescent="0.3">
      <c r="A1109" t="s">
        <v>1210</v>
      </c>
      <c r="B1109" t="s">
        <v>7548</v>
      </c>
    </row>
    <row r="1110" spans="1:2" x14ac:dyDescent="0.3">
      <c r="A1110" t="s">
        <v>1211</v>
      </c>
      <c r="B1110" t="s">
        <v>8771</v>
      </c>
    </row>
    <row r="1111" spans="1:2" x14ac:dyDescent="0.3">
      <c r="A1111" t="s">
        <v>1212</v>
      </c>
      <c r="B1111" t="s">
        <v>8771</v>
      </c>
    </row>
    <row r="1112" spans="1:2" x14ac:dyDescent="0.3">
      <c r="A1112" t="s">
        <v>1213</v>
      </c>
      <c r="B1112" t="s">
        <v>8928</v>
      </c>
    </row>
    <row r="1113" spans="1:2" x14ac:dyDescent="0.3">
      <c r="A1113" t="s">
        <v>1214</v>
      </c>
      <c r="B1113" t="s">
        <v>8929</v>
      </c>
    </row>
    <row r="1114" spans="1:2" x14ac:dyDescent="0.3">
      <c r="A1114" t="s">
        <v>1215</v>
      </c>
      <c r="B1114" t="s">
        <v>8930</v>
      </c>
    </row>
    <row r="1115" spans="1:2" x14ac:dyDescent="0.3">
      <c r="A1115" t="s">
        <v>1216</v>
      </c>
      <c r="B1115" t="s">
        <v>8726</v>
      </c>
    </row>
    <row r="1116" spans="1:2" x14ac:dyDescent="0.3">
      <c r="A1116" t="s">
        <v>1217</v>
      </c>
      <c r="B1116" t="s">
        <v>8726</v>
      </c>
    </row>
    <row r="1117" spans="1:2" x14ac:dyDescent="0.3">
      <c r="A1117" t="s">
        <v>1218</v>
      </c>
      <c r="B1117" t="s">
        <v>8931</v>
      </c>
    </row>
    <row r="1118" spans="1:2" x14ac:dyDescent="0.3">
      <c r="A1118" t="s">
        <v>1219</v>
      </c>
      <c r="B1118" t="s">
        <v>8932</v>
      </c>
    </row>
    <row r="1119" spans="1:2" x14ac:dyDescent="0.3">
      <c r="A1119" t="s">
        <v>1220</v>
      </c>
      <c r="B1119" t="s">
        <v>8933</v>
      </c>
    </row>
    <row r="1120" spans="1:2" x14ac:dyDescent="0.3">
      <c r="A1120" t="s">
        <v>1221</v>
      </c>
      <c r="B1120" t="s">
        <v>8934</v>
      </c>
    </row>
    <row r="1121" spans="1:2" x14ac:dyDescent="0.3">
      <c r="A1121" t="s">
        <v>1222</v>
      </c>
      <c r="B1121" t="s">
        <v>8935</v>
      </c>
    </row>
    <row r="1122" spans="1:2" x14ac:dyDescent="0.3">
      <c r="A1122" t="s">
        <v>1223</v>
      </c>
      <c r="B1122" t="s">
        <v>8936</v>
      </c>
    </row>
    <row r="1123" spans="1:2" x14ac:dyDescent="0.3">
      <c r="A1123" t="s">
        <v>1224</v>
      </c>
      <c r="B1123" t="s">
        <v>8937</v>
      </c>
    </row>
    <row r="1124" spans="1:2" x14ac:dyDescent="0.3">
      <c r="A1124" t="s">
        <v>1225</v>
      </c>
      <c r="B1124" t="s">
        <v>8847</v>
      </c>
    </row>
    <row r="1125" spans="1:2" x14ac:dyDescent="0.3">
      <c r="A1125" t="s">
        <v>1226</v>
      </c>
      <c r="B1125" t="s">
        <v>8900</v>
      </c>
    </row>
    <row r="1126" spans="1:2" x14ac:dyDescent="0.3">
      <c r="A1126" t="s">
        <v>1227</v>
      </c>
      <c r="B1126" t="s">
        <v>8938</v>
      </c>
    </row>
    <row r="1127" spans="1:2" x14ac:dyDescent="0.3">
      <c r="A1127" t="s">
        <v>1228</v>
      </c>
      <c r="B1127" t="s">
        <v>8939</v>
      </c>
    </row>
    <row r="1128" spans="1:2" x14ac:dyDescent="0.3">
      <c r="A1128" t="s">
        <v>1229</v>
      </c>
      <c r="B1128" t="s">
        <v>8934</v>
      </c>
    </row>
    <row r="1129" spans="1:2" x14ac:dyDescent="0.3">
      <c r="A1129" t="s">
        <v>1230</v>
      </c>
      <c r="B1129" t="s">
        <v>8767</v>
      </c>
    </row>
    <row r="1130" spans="1:2" x14ac:dyDescent="0.3">
      <c r="A1130" t="s">
        <v>1231</v>
      </c>
      <c r="B1130" t="s">
        <v>8900</v>
      </c>
    </row>
    <row r="1131" spans="1:2" x14ac:dyDescent="0.3">
      <c r="A1131" t="s">
        <v>1232</v>
      </c>
      <c r="B1131" t="s">
        <v>8726</v>
      </c>
    </row>
    <row r="1132" spans="1:2" x14ac:dyDescent="0.3">
      <c r="A1132" t="s">
        <v>1233</v>
      </c>
      <c r="B1132" t="s">
        <v>8940</v>
      </c>
    </row>
    <row r="1133" spans="1:2" x14ac:dyDescent="0.3">
      <c r="A1133" t="s">
        <v>1234</v>
      </c>
      <c r="B1133" t="s">
        <v>8767</v>
      </c>
    </row>
    <row r="1134" spans="1:2" x14ac:dyDescent="0.3">
      <c r="A1134" t="s">
        <v>1235</v>
      </c>
      <c r="B1134" t="s">
        <v>8941</v>
      </c>
    </row>
    <row r="1135" spans="1:2" x14ac:dyDescent="0.3">
      <c r="A1135" t="s">
        <v>1236</v>
      </c>
      <c r="B1135" t="s">
        <v>8942</v>
      </c>
    </row>
    <row r="1136" spans="1:2" x14ac:dyDescent="0.3">
      <c r="A1136" t="s">
        <v>1237</v>
      </c>
      <c r="B1136" t="s">
        <v>8943</v>
      </c>
    </row>
    <row r="1137" spans="1:2" x14ac:dyDescent="0.3">
      <c r="A1137" t="s">
        <v>1238</v>
      </c>
      <c r="B1137" t="s">
        <v>8767</v>
      </c>
    </row>
    <row r="1138" spans="1:2" x14ac:dyDescent="0.3">
      <c r="A1138" t="s">
        <v>1239</v>
      </c>
      <c r="B1138" t="s">
        <v>8934</v>
      </c>
    </row>
    <row r="1139" spans="1:2" x14ac:dyDescent="0.3">
      <c r="A1139" t="s">
        <v>1240</v>
      </c>
      <c r="B1139" t="s">
        <v>8944</v>
      </c>
    </row>
    <row r="1140" spans="1:2" x14ac:dyDescent="0.3">
      <c r="A1140" t="s">
        <v>1241</v>
      </c>
      <c r="B1140" t="s">
        <v>8767</v>
      </c>
    </row>
    <row r="1141" spans="1:2" x14ac:dyDescent="0.3">
      <c r="A1141" t="s">
        <v>1242</v>
      </c>
      <c r="B1141" t="s">
        <v>8767</v>
      </c>
    </row>
    <row r="1142" spans="1:2" x14ac:dyDescent="0.3">
      <c r="A1142" t="s">
        <v>1243</v>
      </c>
      <c r="B1142" t="s">
        <v>8934</v>
      </c>
    </row>
    <row r="1143" spans="1:2" x14ac:dyDescent="0.3">
      <c r="A1143" t="s">
        <v>1244</v>
      </c>
      <c r="B1143" t="s">
        <v>8945</v>
      </c>
    </row>
    <row r="1144" spans="1:2" x14ac:dyDescent="0.3">
      <c r="A1144" t="s">
        <v>1245</v>
      </c>
      <c r="B1144" t="s">
        <v>8946</v>
      </c>
    </row>
    <row r="1145" spans="1:2" x14ac:dyDescent="0.3">
      <c r="A1145" t="s">
        <v>1246</v>
      </c>
      <c r="B1145" t="s">
        <v>8814</v>
      </c>
    </row>
    <row r="1146" spans="1:2" x14ac:dyDescent="0.3">
      <c r="A1146" t="s">
        <v>1247</v>
      </c>
      <c r="B1146" t="s">
        <v>8900</v>
      </c>
    </row>
    <row r="1147" spans="1:2" x14ac:dyDescent="0.3">
      <c r="A1147" t="s">
        <v>1248</v>
      </c>
      <c r="B1147" t="s">
        <v>8767</v>
      </c>
    </row>
    <row r="1148" spans="1:2" x14ac:dyDescent="0.3">
      <c r="A1148" t="s">
        <v>1249</v>
      </c>
      <c r="B1148" t="s">
        <v>8934</v>
      </c>
    </row>
    <row r="1149" spans="1:2" x14ac:dyDescent="0.3">
      <c r="A1149" t="s">
        <v>1250</v>
      </c>
      <c r="B1149" t="s">
        <v>8767</v>
      </c>
    </row>
    <row r="1150" spans="1:2" x14ac:dyDescent="0.3">
      <c r="A1150" t="s">
        <v>1251</v>
      </c>
      <c r="B1150" t="s">
        <v>8947</v>
      </c>
    </row>
    <row r="1151" spans="1:2" x14ac:dyDescent="0.3">
      <c r="A1151" t="s">
        <v>1252</v>
      </c>
      <c r="B1151" t="s">
        <v>8767</v>
      </c>
    </row>
    <row r="1152" spans="1:2" x14ac:dyDescent="0.3">
      <c r="A1152" t="s">
        <v>1253</v>
      </c>
      <c r="B1152" t="s">
        <v>8767</v>
      </c>
    </row>
    <row r="1153" spans="1:2" x14ac:dyDescent="0.3">
      <c r="A1153" t="s">
        <v>1254</v>
      </c>
      <c r="B1153" t="s">
        <v>8894</v>
      </c>
    </row>
    <row r="1154" spans="1:2" x14ac:dyDescent="0.3">
      <c r="A1154" t="s">
        <v>1255</v>
      </c>
      <c r="B1154" t="s">
        <v>8948</v>
      </c>
    </row>
    <row r="1155" spans="1:2" x14ac:dyDescent="0.3">
      <c r="A1155" t="s">
        <v>1256</v>
      </c>
      <c r="B1155" t="s">
        <v>8949</v>
      </c>
    </row>
    <row r="1156" spans="1:2" x14ac:dyDescent="0.3">
      <c r="A1156" t="s">
        <v>1257</v>
      </c>
      <c r="B1156" t="s">
        <v>8949</v>
      </c>
    </row>
    <row r="1157" spans="1:2" x14ac:dyDescent="0.3">
      <c r="A1157" t="s">
        <v>1258</v>
      </c>
      <c r="B1157" t="s">
        <v>8949</v>
      </c>
    </row>
    <row r="1158" spans="1:2" x14ac:dyDescent="0.3">
      <c r="A1158" t="s">
        <v>1259</v>
      </c>
      <c r="B1158" t="s">
        <v>8950</v>
      </c>
    </row>
    <row r="1159" spans="1:2" x14ac:dyDescent="0.3">
      <c r="A1159" t="s">
        <v>1260</v>
      </c>
      <c r="B1159" t="s">
        <v>8777</v>
      </c>
    </row>
    <row r="1160" spans="1:2" x14ac:dyDescent="0.3">
      <c r="A1160" t="s">
        <v>1261</v>
      </c>
      <c r="B1160" t="s">
        <v>8777</v>
      </c>
    </row>
    <row r="1161" spans="1:2" x14ac:dyDescent="0.3">
      <c r="A1161" t="s">
        <v>1262</v>
      </c>
      <c r="B1161" t="s">
        <v>8767</v>
      </c>
    </row>
    <row r="1162" spans="1:2" x14ac:dyDescent="0.3">
      <c r="A1162" t="s">
        <v>1263</v>
      </c>
      <c r="B1162" t="s">
        <v>7482</v>
      </c>
    </row>
    <row r="1163" spans="1:2" x14ac:dyDescent="0.3">
      <c r="A1163" t="s">
        <v>97</v>
      </c>
      <c r="B1163" t="s">
        <v>7401</v>
      </c>
    </row>
    <row r="1164" spans="1:2" x14ac:dyDescent="0.3">
      <c r="A1164" t="s">
        <v>1264</v>
      </c>
      <c r="B1164" t="s">
        <v>8951</v>
      </c>
    </row>
    <row r="1165" spans="1:2" x14ac:dyDescent="0.3">
      <c r="A1165" t="s">
        <v>1265</v>
      </c>
      <c r="B1165" t="s">
        <v>8952</v>
      </c>
    </row>
    <row r="1166" spans="1:2" x14ac:dyDescent="0.3">
      <c r="A1166" t="s">
        <v>1266</v>
      </c>
      <c r="B1166" t="s">
        <v>8892</v>
      </c>
    </row>
    <row r="1167" spans="1:2" x14ac:dyDescent="0.3">
      <c r="A1167" t="s">
        <v>1267</v>
      </c>
      <c r="B1167" t="s">
        <v>8726</v>
      </c>
    </row>
    <row r="1168" spans="1:2" x14ac:dyDescent="0.3">
      <c r="A1168" t="s">
        <v>1268</v>
      </c>
      <c r="B1168" t="s">
        <v>8953</v>
      </c>
    </row>
    <row r="1169" spans="1:2" x14ac:dyDescent="0.3">
      <c r="A1169" t="s">
        <v>1269</v>
      </c>
      <c r="B1169" t="s">
        <v>8954</v>
      </c>
    </row>
    <row r="1170" spans="1:2" x14ac:dyDescent="0.3">
      <c r="A1170" t="s">
        <v>1270</v>
      </c>
      <c r="B1170" t="s">
        <v>8955</v>
      </c>
    </row>
    <row r="1171" spans="1:2" x14ac:dyDescent="0.3">
      <c r="A1171" t="s">
        <v>1271</v>
      </c>
      <c r="B1171" t="s">
        <v>8956</v>
      </c>
    </row>
    <row r="1172" spans="1:2" x14ac:dyDescent="0.3">
      <c r="A1172" t="s">
        <v>1272</v>
      </c>
      <c r="B1172" t="s">
        <v>8934</v>
      </c>
    </row>
    <row r="1173" spans="1:2" x14ac:dyDescent="0.3">
      <c r="A1173" t="s">
        <v>1273</v>
      </c>
      <c r="B1173" t="s">
        <v>9951</v>
      </c>
    </row>
    <row r="1174" spans="1:2" x14ac:dyDescent="0.3">
      <c r="A1174" t="s">
        <v>1274</v>
      </c>
      <c r="B1174" t="s">
        <v>7566</v>
      </c>
    </row>
    <row r="1175" spans="1:2" x14ac:dyDescent="0.3">
      <c r="A1175" t="s">
        <v>1275</v>
      </c>
      <c r="B1175" t="s">
        <v>8957</v>
      </c>
    </row>
    <row r="1176" spans="1:2" x14ac:dyDescent="0.3">
      <c r="A1176" t="s">
        <v>1276</v>
      </c>
      <c r="B1176" t="s">
        <v>8934</v>
      </c>
    </row>
    <row r="1177" spans="1:2" x14ac:dyDescent="0.3">
      <c r="A1177" t="s">
        <v>1277</v>
      </c>
      <c r="B1177" t="s">
        <v>8934</v>
      </c>
    </row>
    <row r="1178" spans="1:2" x14ac:dyDescent="0.3">
      <c r="A1178" t="s">
        <v>1278</v>
      </c>
      <c r="B1178" t="s">
        <v>7553</v>
      </c>
    </row>
    <row r="1179" spans="1:2" x14ac:dyDescent="0.3">
      <c r="A1179" t="s">
        <v>1279</v>
      </c>
      <c r="B1179" t="s">
        <v>7554</v>
      </c>
    </row>
    <row r="1180" spans="1:2" x14ac:dyDescent="0.3">
      <c r="A1180" t="s">
        <v>1280</v>
      </c>
      <c r="B1180" t="s">
        <v>8958</v>
      </c>
    </row>
    <row r="1181" spans="1:2" x14ac:dyDescent="0.3">
      <c r="A1181" t="s">
        <v>1281</v>
      </c>
      <c r="B1181" t="s">
        <v>8959</v>
      </c>
    </row>
    <row r="1182" spans="1:2" x14ac:dyDescent="0.3">
      <c r="A1182" t="s">
        <v>1282</v>
      </c>
      <c r="B1182" t="s">
        <v>8934</v>
      </c>
    </row>
    <row r="1183" spans="1:2" x14ac:dyDescent="0.3">
      <c r="A1183" t="s">
        <v>1283</v>
      </c>
      <c r="B1183" t="s">
        <v>8934</v>
      </c>
    </row>
    <row r="1184" spans="1:2" x14ac:dyDescent="0.3">
      <c r="A1184" t="s">
        <v>1284</v>
      </c>
      <c r="B1184" t="s">
        <v>8787</v>
      </c>
    </row>
    <row r="1185" spans="1:2" x14ac:dyDescent="0.3">
      <c r="A1185" t="s">
        <v>1285</v>
      </c>
      <c r="B1185" t="s">
        <v>8777</v>
      </c>
    </row>
    <row r="1186" spans="1:2" x14ac:dyDescent="0.3">
      <c r="A1186" t="s">
        <v>1286</v>
      </c>
      <c r="B1186" t="s">
        <v>8777</v>
      </c>
    </row>
    <row r="1187" spans="1:2" x14ac:dyDescent="0.3">
      <c r="A1187" t="s">
        <v>1287</v>
      </c>
      <c r="B1187" t="s">
        <v>8960</v>
      </c>
    </row>
    <row r="1188" spans="1:2" x14ac:dyDescent="0.3">
      <c r="A1188" t="s">
        <v>1288</v>
      </c>
      <c r="B1188" t="s">
        <v>8961</v>
      </c>
    </row>
    <row r="1189" spans="1:2" x14ac:dyDescent="0.3">
      <c r="A1189" t="s">
        <v>1289</v>
      </c>
      <c r="B1189" t="s">
        <v>8962</v>
      </c>
    </row>
    <row r="1190" spans="1:2" x14ac:dyDescent="0.3">
      <c r="A1190" t="s">
        <v>1290</v>
      </c>
      <c r="B1190" t="s">
        <v>8934</v>
      </c>
    </row>
    <row r="1191" spans="1:2" x14ac:dyDescent="0.3">
      <c r="A1191" t="s">
        <v>1291</v>
      </c>
      <c r="B1191" t="s">
        <v>8963</v>
      </c>
    </row>
    <row r="1192" spans="1:2" x14ac:dyDescent="0.3">
      <c r="A1192" t="s">
        <v>1292</v>
      </c>
      <c r="B1192" t="s">
        <v>8964</v>
      </c>
    </row>
    <row r="1193" spans="1:2" x14ac:dyDescent="0.3">
      <c r="A1193" t="s">
        <v>1293</v>
      </c>
      <c r="B1193" t="s">
        <v>8892</v>
      </c>
    </row>
    <row r="1194" spans="1:2" x14ac:dyDescent="0.3">
      <c r="A1194" t="s">
        <v>1294</v>
      </c>
      <c r="B1194" t="s">
        <v>8965</v>
      </c>
    </row>
    <row r="1195" spans="1:2" x14ac:dyDescent="0.3">
      <c r="A1195" t="s">
        <v>1295</v>
      </c>
      <c r="B1195" t="s">
        <v>8931</v>
      </c>
    </row>
    <row r="1196" spans="1:2" x14ac:dyDescent="0.3">
      <c r="A1196" t="s">
        <v>1296</v>
      </c>
      <c r="B1196" t="s">
        <v>8966</v>
      </c>
    </row>
    <row r="1197" spans="1:2" x14ac:dyDescent="0.3">
      <c r="A1197" t="s">
        <v>1297</v>
      </c>
      <c r="B1197" t="s">
        <v>8777</v>
      </c>
    </row>
    <row r="1198" spans="1:2" x14ac:dyDescent="0.3">
      <c r="A1198" t="s">
        <v>1298</v>
      </c>
      <c r="B1198" t="s">
        <v>8787</v>
      </c>
    </row>
    <row r="1199" spans="1:2" x14ac:dyDescent="0.3">
      <c r="A1199" t="s">
        <v>1299</v>
      </c>
      <c r="B1199" t="s">
        <v>8967</v>
      </c>
    </row>
    <row r="1200" spans="1:2" x14ac:dyDescent="0.3">
      <c r="A1200" t="s">
        <v>1300</v>
      </c>
      <c r="B1200" t="s">
        <v>8968</v>
      </c>
    </row>
    <row r="1201" spans="1:2" x14ac:dyDescent="0.3">
      <c r="A1201" t="s">
        <v>1301</v>
      </c>
      <c r="B1201" t="s">
        <v>8787</v>
      </c>
    </row>
    <row r="1202" spans="1:2" x14ac:dyDescent="0.3">
      <c r="A1202" t="s">
        <v>1302</v>
      </c>
      <c r="B1202" t="s">
        <v>8969</v>
      </c>
    </row>
    <row r="1203" spans="1:2" x14ac:dyDescent="0.3">
      <c r="A1203" t="s">
        <v>1303</v>
      </c>
      <c r="B1203" t="s">
        <v>8970</v>
      </c>
    </row>
    <row r="1204" spans="1:2" x14ac:dyDescent="0.3">
      <c r="A1204" t="s">
        <v>1304</v>
      </c>
      <c r="B1204" t="s">
        <v>8971</v>
      </c>
    </row>
    <row r="1205" spans="1:2" x14ac:dyDescent="0.3">
      <c r="A1205" t="s">
        <v>1305</v>
      </c>
      <c r="B1205" t="s">
        <v>8777</v>
      </c>
    </row>
    <row r="1206" spans="1:2" x14ac:dyDescent="0.3">
      <c r="A1206" t="s">
        <v>1306</v>
      </c>
      <c r="B1206" t="s">
        <v>8972</v>
      </c>
    </row>
    <row r="1207" spans="1:2" x14ac:dyDescent="0.3">
      <c r="A1207" t="s">
        <v>1307</v>
      </c>
      <c r="B1207" t="s">
        <v>8777</v>
      </c>
    </row>
    <row r="1208" spans="1:2" x14ac:dyDescent="0.3">
      <c r="A1208" t="s">
        <v>1308</v>
      </c>
      <c r="B1208" t="s">
        <v>8777</v>
      </c>
    </row>
    <row r="1209" spans="1:2" x14ac:dyDescent="0.3">
      <c r="A1209" t="s">
        <v>1309</v>
      </c>
      <c r="B1209" t="s">
        <v>8934</v>
      </c>
    </row>
    <row r="1210" spans="1:2" x14ac:dyDescent="0.3">
      <c r="A1210" t="s">
        <v>1310</v>
      </c>
      <c r="B1210" t="s">
        <v>8973</v>
      </c>
    </row>
    <row r="1211" spans="1:2" x14ac:dyDescent="0.3">
      <c r="A1211" t="s">
        <v>1311</v>
      </c>
      <c r="B1211" t="s">
        <v>8974</v>
      </c>
    </row>
    <row r="1212" spans="1:2" x14ac:dyDescent="0.3">
      <c r="A1212" t="s">
        <v>1312</v>
      </c>
      <c r="B1212" t="s">
        <v>8934</v>
      </c>
    </row>
    <row r="1213" spans="1:2" x14ac:dyDescent="0.3">
      <c r="A1213" t="s">
        <v>1313</v>
      </c>
      <c r="B1213" t="s">
        <v>8975</v>
      </c>
    </row>
    <row r="1214" spans="1:2" x14ac:dyDescent="0.3">
      <c r="A1214" t="s">
        <v>1314</v>
      </c>
      <c r="B1214" t="s">
        <v>7482</v>
      </c>
    </row>
    <row r="1215" spans="1:2" x14ac:dyDescent="0.3">
      <c r="A1215" t="s">
        <v>1315</v>
      </c>
      <c r="B1215" t="s">
        <v>8892</v>
      </c>
    </row>
    <row r="1216" spans="1:2" x14ac:dyDescent="0.3">
      <c r="A1216" t="s">
        <v>1316</v>
      </c>
      <c r="B1216" t="s">
        <v>8709</v>
      </c>
    </row>
    <row r="1217" spans="1:2" x14ac:dyDescent="0.3">
      <c r="A1217" t="s">
        <v>1317</v>
      </c>
      <c r="B1217" t="s">
        <v>8777</v>
      </c>
    </row>
    <row r="1218" spans="1:2" x14ac:dyDescent="0.3">
      <c r="A1218" t="s">
        <v>1318</v>
      </c>
      <c r="B1218" t="s">
        <v>8777</v>
      </c>
    </row>
    <row r="1219" spans="1:2" x14ac:dyDescent="0.3">
      <c r="A1219" t="s">
        <v>1319</v>
      </c>
      <c r="B1219" t="s">
        <v>8976</v>
      </c>
    </row>
    <row r="1220" spans="1:2" x14ac:dyDescent="0.3">
      <c r="A1220" t="s">
        <v>1320</v>
      </c>
      <c r="B1220" t="s">
        <v>8934</v>
      </c>
    </row>
    <row r="1221" spans="1:2" x14ac:dyDescent="0.3">
      <c r="A1221" t="s">
        <v>1321</v>
      </c>
      <c r="B1221" t="s">
        <v>8977</v>
      </c>
    </row>
    <row r="1222" spans="1:2" x14ac:dyDescent="0.3">
      <c r="A1222" t="s">
        <v>1322</v>
      </c>
      <c r="B1222" t="s">
        <v>8934</v>
      </c>
    </row>
    <row r="1223" spans="1:2" x14ac:dyDescent="0.3">
      <c r="A1223" t="s">
        <v>1323</v>
      </c>
      <c r="B1223" t="s">
        <v>8777</v>
      </c>
    </row>
    <row r="1224" spans="1:2" x14ac:dyDescent="0.3">
      <c r="A1224" t="s">
        <v>1324</v>
      </c>
      <c r="B1224" t="s">
        <v>8777</v>
      </c>
    </row>
    <row r="1225" spans="1:2" x14ac:dyDescent="0.3">
      <c r="A1225" t="s">
        <v>1325</v>
      </c>
      <c r="B1225" t="s">
        <v>7566</v>
      </c>
    </row>
    <row r="1226" spans="1:2" x14ac:dyDescent="0.3">
      <c r="A1226" t="s">
        <v>1326</v>
      </c>
      <c r="B1226" t="s">
        <v>8978</v>
      </c>
    </row>
    <row r="1227" spans="1:2" x14ac:dyDescent="0.3">
      <c r="A1227" t="s">
        <v>1327</v>
      </c>
      <c r="B1227" t="s">
        <v>8979</v>
      </c>
    </row>
    <row r="1228" spans="1:2" x14ac:dyDescent="0.3">
      <c r="A1228" t="s">
        <v>1328</v>
      </c>
      <c r="B1228" t="s">
        <v>8951</v>
      </c>
    </row>
    <row r="1229" spans="1:2" x14ac:dyDescent="0.3">
      <c r="A1229" t="s">
        <v>1329</v>
      </c>
      <c r="B1229" t="s">
        <v>8934</v>
      </c>
    </row>
    <row r="1230" spans="1:2" x14ac:dyDescent="0.3">
      <c r="A1230" t="s">
        <v>1330</v>
      </c>
      <c r="B1230" t="s">
        <v>8892</v>
      </c>
    </row>
    <row r="1231" spans="1:2" x14ac:dyDescent="0.3">
      <c r="A1231" t="s">
        <v>1331</v>
      </c>
      <c r="B1231" t="s">
        <v>8980</v>
      </c>
    </row>
    <row r="1232" spans="1:2" x14ac:dyDescent="0.3">
      <c r="A1232" t="s">
        <v>1332</v>
      </c>
      <c r="B1232" t="s">
        <v>7557</v>
      </c>
    </row>
    <row r="1233" spans="1:2" x14ac:dyDescent="0.3">
      <c r="A1233" t="s">
        <v>1333</v>
      </c>
      <c r="B1233" t="s">
        <v>8892</v>
      </c>
    </row>
    <row r="1234" spans="1:2" x14ac:dyDescent="0.3">
      <c r="A1234" t="s">
        <v>1334</v>
      </c>
      <c r="B1234" t="s">
        <v>8981</v>
      </c>
    </row>
    <row r="1235" spans="1:2" x14ac:dyDescent="0.3">
      <c r="A1235" t="s">
        <v>1335</v>
      </c>
      <c r="B1235" t="s">
        <v>8934</v>
      </c>
    </row>
    <row r="1236" spans="1:2" x14ac:dyDescent="0.3">
      <c r="A1236" t="s">
        <v>1336</v>
      </c>
      <c r="B1236" t="s">
        <v>7482</v>
      </c>
    </row>
    <row r="1237" spans="1:2" x14ac:dyDescent="0.3">
      <c r="A1237" t="s">
        <v>1337</v>
      </c>
      <c r="B1237" t="s">
        <v>8982</v>
      </c>
    </row>
    <row r="1238" spans="1:2" x14ac:dyDescent="0.3">
      <c r="A1238" t="s">
        <v>1338</v>
      </c>
      <c r="B1238" t="s">
        <v>8953</v>
      </c>
    </row>
    <row r="1239" spans="1:2" x14ac:dyDescent="0.3">
      <c r="A1239" t="s">
        <v>1339</v>
      </c>
      <c r="B1239" t="s">
        <v>8934</v>
      </c>
    </row>
    <row r="1240" spans="1:2" x14ac:dyDescent="0.3">
      <c r="A1240" t="s">
        <v>1340</v>
      </c>
      <c r="B1240" t="s">
        <v>7482</v>
      </c>
    </row>
    <row r="1241" spans="1:2" x14ac:dyDescent="0.3">
      <c r="A1241" t="s">
        <v>1341</v>
      </c>
      <c r="B1241" t="s">
        <v>8767</v>
      </c>
    </row>
    <row r="1242" spans="1:2" x14ac:dyDescent="0.3">
      <c r="A1242" t="s">
        <v>1342</v>
      </c>
      <c r="B1242" t="s">
        <v>8892</v>
      </c>
    </row>
    <row r="1243" spans="1:2" x14ac:dyDescent="0.3">
      <c r="A1243" t="s">
        <v>1343</v>
      </c>
      <c r="B1243" t="s">
        <v>8983</v>
      </c>
    </row>
    <row r="1244" spans="1:2" x14ac:dyDescent="0.3">
      <c r="A1244" t="s">
        <v>1344</v>
      </c>
      <c r="B1244" t="s">
        <v>8814</v>
      </c>
    </row>
    <row r="1245" spans="1:2" x14ac:dyDescent="0.3">
      <c r="A1245" t="s">
        <v>1345</v>
      </c>
      <c r="B1245" t="s">
        <v>7566</v>
      </c>
    </row>
    <row r="1246" spans="1:2" x14ac:dyDescent="0.3">
      <c r="A1246" t="s">
        <v>1346</v>
      </c>
      <c r="B1246" t="s">
        <v>8931</v>
      </c>
    </row>
    <row r="1247" spans="1:2" x14ac:dyDescent="0.3">
      <c r="A1247" t="s">
        <v>1347</v>
      </c>
      <c r="B1247" t="s">
        <v>8984</v>
      </c>
    </row>
    <row r="1248" spans="1:2" x14ac:dyDescent="0.3">
      <c r="A1248" t="s">
        <v>1348</v>
      </c>
      <c r="B1248" t="s">
        <v>8985</v>
      </c>
    </row>
    <row r="1249" spans="1:2" x14ac:dyDescent="0.3">
      <c r="A1249" t="s">
        <v>1349</v>
      </c>
      <c r="B1249" t="s">
        <v>8986</v>
      </c>
    </row>
    <row r="1250" spans="1:2" x14ac:dyDescent="0.3">
      <c r="A1250" t="s">
        <v>1350</v>
      </c>
      <c r="B1250" t="s">
        <v>8987</v>
      </c>
    </row>
    <row r="1251" spans="1:2" x14ac:dyDescent="0.3">
      <c r="A1251" t="s">
        <v>1351</v>
      </c>
      <c r="B1251" t="s">
        <v>8892</v>
      </c>
    </row>
    <row r="1252" spans="1:2" x14ac:dyDescent="0.3">
      <c r="A1252" t="s">
        <v>1352</v>
      </c>
      <c r="B1252" t="s">
        <v>8951</v>
      </c>
    </row>
    <row r="1253" spans="1:2" x14ac:dyDescent="0.3">
      <c r="A1253" t="s">
        <v>1353</v>
      </c>
      <c r="B1253" t="s">
        <v>7401</v>
      </c>
    </row>
    <row r="1254" spans="1:2" x14ac:dyDescent="0.3">
      <c r="A1254" t="s">
        <v>1354</v>
      </c>
      <c r="B1254" t="s">
        <v>8988</v>
      </c>
    </row>
    <row r="1255" spans="1:2" x14ac:dyDescent="0.3">
      <c r="A1255" t="s">
        <v>1355</v>
      </c>
      <c r="B1255" t="s">
        <v>8989</v>
      </c>
    </row>
    <row r="1256" spans="1:2" x14ac:dyDescent="0.3">
      <c r="A1256" t="s">
        <v>1356</v>
      </c>
      <c r="B1256" t="s">
        <v>8990</v>
      </c>
    </row>
    <row r="1257" spans="1:2" x14ac:dyDescent="0.3">
      <c r="A1257" t="s">
        <v>1357</v>
      </c>
      <c r="B1257" t="s">
        <v>8986</v>
      </c>
    </row>
    <row r="1258" spans="1:2" x14ac:dyDescent="0.3">
      <c r="A1258" t="s">
        <v>1358</v>
      </c>
      <c r="B1258" t="s">
        <v>8986</v>
      </c>
    </row>
    <row r="1259" spans="1:2" x14ac:dyDescent="0.3">
      <c r="A1259" t="s">
        <v>1359</v>
      </c>
      <c r="B1259" t="s">
        <v>8991</v>
      </c>
    </row>
    <row r="1260" spans="1:2" x14ac:dyDescent="0.3">
      <c r="A1260" t="s">
        <v>1360</v>
      </c>
      <c r="B1260" t="s">
        <v>8992</v>
      </c>
    </row>
    <row r="1261" spans="1:2" x14ac:dyDescent="0.3">
      <c r="A1261" t="s">
        <v>1361</v>
      </c>
      <c r="B1261" t="s">
        <v>8993</v>
      </c>
    </row>
    <row r="1262" spans="1:2" x14ac:dyDescent="0.3">
      <c r="A1262" t="s">
        <v>1362</v>
      </c>
      <c r="B1262" t="s">
        <v>7401</v>
      </c>
    </row>
    <row r="1263" spans="1:2" x14ac:dyDescent="0.3">
      <c r="A1263" t="s">
        <v>1363</v>
      </c>
      <c r="B1263" t="s">
        <v>9952</v>
      </c>
    </row>
    <row r="1264" spans="1:2" x14ac:dyDescent="0.3">
      <c r="A1264" t="s">
        <v>1364</v>
      </c>
      <c r="B1264" t="s">
        <v>8994</v>
      </c>
    </row>
    <row r="1265" spans="1:2" x14ac:dyDescent="0.3">
      <c r="A1265" t="s">
        <v>1365</v>
      </c>
      <c r="B1265" t="s">
        <v>8995</v>
      </c>
    </row>
    <row r="1266" spans="1:2" x14ac:dyDescent="0.3">
      <c r="A1266" t="s">
        <v>1366</v>
      </c>
      <c r="B1266" t="s">
        <v>8931</v>
      </c>
    </row>
    <row r="1267" spans="1:2" x14ac:dyDescent="0.3">
      <c r="A1267" t="s">
        <v>1367</v>
      </c>
      <c r="B1267" t="s">
        <v>8996</v>
      </c>
    </row>
    <row r="1268" spans="1:2" x14ac:dyDescent="0.3">
      <c r="A1268" t="s">
        <v>1368</v>
      </c>
      <c r="B1268" t="s">
        <v>8945</v>
      </c>
    </row>
    <row r="1269" spans="1:2" x14ac:dyDescent="0.3">
      <c r="A1269" t="s">
        <v>1369</v>
      </c>
      <c r="B1269" t="s">
        <v>8997</v>
      </c>
    </row>
    <row r="1270" spans="1:2" x14ac:dyDescent="0.3">
      <c r="A1270" t="s">
        <v>1370</v>
      </c>
      <c r="B1270" t="s">
        <v>7566</v>
      </c>
    </row>
    <row r="1271" spans="1:2" x14ac:dyDescent="0.3">
      <c r="A1271" t="s">
        <v>1371</v>
      </c>
      <c r="B1271" t="s">
        <v>8998</v>
      </c>
    </row>
    <row r="1272" spans="1:2" x14ac:dyDescent="0.3">
      <c r="A1272" t="s">
        <v>1372</v>
      </c>
      <c r="B1272" t="s">
        <v>7566</v>
      </c>
    </row>
    <row r="1273" spans="1:2" x14ac:dyDescent="0.3">
      <c r="A1273" t="s">
        <v>1373</v>
      </c>
      <c r="B1273" t="s">
        <v>8953</v>
      </c>
    </row>
    <row r="1274" spans="1:2" x14ac:dyDescent="0.3">
      <c r="A1274" t="s">
        <v>1374</v>
      </c>
      <c r="B1274" t="s">
        <v>8892</v>
      </c>
    </row>
    <row r="1275" spans="1:2" x14ac:dyDescent="0.3">
      <c r="A1275" t="s">
        <v>1375</v>
      </c>
      <c r="B1275" t="s">
        <v>8709</v>
      </c>
    </row>
    <row r="1276" spans="1:2" x14ac:dyDescent="0.3">
      <c r="A1276" t="s">
        <v>1376</v>
      </c>
      <c r="B1276" t="s">
        <v>8777</v>
      </c>
    </row>
    <row r="1277" spans="1:2" x14ac:dyDescent="0.3">
      <c r="A1277" t="s">
        <v>1377</v>
      </c>
      <c r="B1277" t="s">
        <v>8777</v>
      </c>
    </row>
    <row r="1278" spans="1:2" x14ac:dyDescent="0.3">
      <c r="A1278" t="s">
        <v>1378</v>
      </c>
      <c r="B1278" t="s">
        <v>8999</v>
      </c>
    </row>
    <row r="1279" spans="1:2" x14ac:dyDescent="0.3">
      <c r="A1279" t="s">
        <v>1379</v>
      </c>
      <c r="B1279" t="s">
        <v>8892</v>
      </c>
    </row>
    <row r="1280" spans="1:2" x14ac:dyDescent="0.3">
      <c r="A1280" t="s">
        <v>1380</v>
      </c>
      <c r="B1280" t="s">
        <v>8814</v>
      </c>
    </row>
    <row r="1281" spans="1:2" x14ac:dyDescent="0.3">
      <c r="A1281" t="s">
        <v>1381</v>
      </c>
      <c r="B1281" t="s">
        <v>8999</v>
      </c>
    </row>
    <row r="1282" spans="1:2" x14ac:dyDescent="0.3">
      <c r="A1282" t="s">
        <v>1382</v>
      </c>
      <c r="B1282" t="s">
        <v>8777</v>
      </c>
    </row>
    <row r="1283" spans="1:2" x14ac:dyDescent="0.3">
      <c r="A1283" t="s">
        <v>1383</v>
      </c>
      <c r="B1283" t="s">
        <v>8892</v>
      </c>
    </row>
    <row r="1284" spans="1:2" x14ac:dyDescent="0.3">
      <c r="A1284" t="s">
        <v>1384</v>
      </c>
      <c r="B1284" t="s">
        <v>9000</v>
      </c>
    </row>
    <row r="1285" spans="1:2" x14ac:dyDescent="0.3">
      <c r="A1285" t="s">
        <v>1385</v>
      </c>
      <c r="B1285" t="s">
        <v>9001</v>
      </c>
    </row>
    <row r="1286" spans="1:2" x14ac:dyDescent="0.3">
      <c r="A1286" t="s">
        <v>1386</v>
      </c>
      <c r="B1286" t="s">
        <v>7562</v>
      </c>
    </row>
    <row r="1287" spans="1:2" x14ac:dyDescent="0.3">
      <c r="A1287" t="s">
        <v>1387</v>
      </c>
      <c r="B1287" t="s">
        <v>8934</v>
      </c>
    </row>
    <row r="1288" spans="1:2" x14ac:dyDescent="0.3">
      <c r="A1288" t="s">
        <v>1388</v>
      </c>
      <c r="B1288" t="s">
        <v>9002</v>
      </c>
    </row>
    <row r="1289" spans="1:2" x14ac:dyDescent="0.3">
      <c r="A1289" t="s">
        <v>1389</v>
      </c>
      <c r="B1289" t="s">
        <v>9003</v>
      </c>
    </row>
    <row r="1290" spans="1:2" x14ac:dyDescent="0.3">
      <c r="A1290" t="s">
        <v>1390</v>
      </c>
      <c r="B1290" t="s">
        <v>9004</v>
      </c>
    </row>
    <row r="1291" spans="1:2" x14ac:dyDescent="0.3">
      <c r="A1291" t="s">
        <v>1391</v>
      </c>
      <c r="B1291" t="s">
        <v>8892</v>
      </c>
    </row>
    <row r="1292" spans="1:2" x14ac:dyDescent="0.3">
      <c r="A1292" t="s">
        <v>1392</v>
      </c>
      <c r="B1292" t="s">
        <v>8934</v>
      </c>
    </row>
    <row r="1293" spans="1:2" x14ac:dyDescent="0.3">
      <c r="A1293" t="s">
        <v>1393</v>
      </c>
      <c r="B1293" t="s">
        <v>9005</v>
      </c>
    </row>
    <row r="1294" spans="1:2" x14ac:dyDescent="0.3">
      <c r="A1294" t="s">
        <v>1394</v>
      </c>
      <c r="B1294" t="s">
        <v>9006</v>
      </c>
    </row>
    <row r="1295" spans="1:2" x14ac:dyDescent="0.3">
      <c r="A1295" t="s">
        <v>1395</v>
      </c>
      <c r="B1295" t="s">
        <v>8892</v>
      </c>
    </row>
    <row r="1296" spans="1:2" x14ac:dyDescent="0.3">
      <c r="A1296" t="s">
        <v>1396</v>
      </c>
      <c r="B1296" t="s">
        <v>8871</v>
      </c>
    </row>
    <row r="1297" spans="1:2" x14ac:dyDescent="0.3">
      <c r="A1297" t="s">
        <v>1397</v>
      </c>
      <c r="B1297" t="s">
        <v>9007</v>
      </c>
    </row>
    <row r="1298" spans="1:2" x14ac:dyDescent="0.3">
      <c r="A1298" t="s">
        <v>1398</v>
      </c>
      <c r="B1298" t="s">
        <v>9007</v>
      </c>
    </row>
    <row r="1299" spans="1:2" x14ac:dyDescent="0.3">
      <c r="A1299" t="s">
        <v>1399</v>
      </c>
      <c r="B1299" t="s">
        <v>9008</v>
      </c>
    </row>
    <row r="1300" spans="1:2" x14ac:dyDescent="0.3">
      <c r="A1300" t="s">
        <v>1400</v>
      </c>
      <c r="B1300" t="s">
        <v>7566</v>
      </c>
    </row>
    <row r="1301" spans="1:2" x14ac:dyDescent="0.3">
      <c r="A1301" t="s">
        <v>1401</v>
      </c>
      <c r="B1301" t="s">
        <v>9009</v>
      </c>
    </row>
    <row r="1302" spans="1:2" x14ac:dyDescent="0.3">
      <c r="A1302" t="s">
        <v>1402</v>
      </c>
      <c r="B1302" t="s">
        <v>8787</v>
      </c>
    </row>
    <row r="1303" spans="1:2" x14ac:dyDescent="0.3">
      <c r="A1303" t="s">
        <v>1403</v>
      </c>
      <c r="B1303" t="s">
        <v>9008</v>
      </c>
    </row>
    <row r="1304" spans="1:2" x14ac:dyDescent="0.3">
      <c r="A1304" t="s">
        <v>1404</v>
      </c>
      <c r="B1304" t="s">
        <v>8892</v>
      </c>
    </row>
    <row r="1305" spans="1:2" x14ac:dyDescent="0.3">
      <c r="A1305" t="s">
        <v>1405</v>
      </c>
      <c r="B1305" t="s">
        <v>9008</v>
      </c>
    </row>
    <row r="1306" spans="1:2" x14ac:dyDescent="0.3">
      <c r="A1306" t="s">
        <v>1406</v>
      </c>
      <c r="B1306" t="s">
        <v>7566</v>
      </c>
    </row>
    <row r="1307" spans="1:2" x14ac:dyDescent="0.3">
      <c r="A1307" t="s">
        <v>1407</v>
      </c>
      <c r="B1307" t="s">
        <v>9008</v>
      </c>
    </row>
    <row r="1308" spans="1:2" x14ac:dyDescent="0.3">
      <c r="A1308" t="s">
        <v>1408</v>
      </c>
      <c r="B1308" t="s">
        <v>8931</v>
      </c>
    </row>
    <row r="1309" spans="1:2" x14ac:dyDescent="0.3">
      <c r="A1309" t="s">
        <v>1409</v>
      </c>
      <c r="B1309" t="s">
        <v>7482</v>
      </c>
    </row>
    <row r="1310" spans="1:2" x14ac:dyDescent="0.3">
      <c r="A1310" t="s">
        <v>1410</v>
      </c>
      <c r="B1310" t="s">
        <v>9010</v>
      </c>
    </row>
    <row r="1311" spans="1:2" x14ac:dyDescent="0.3">
      <c r="A1311" t="s">
        <v>1411</v>
      </c>
      <c r="B1311" t="s">
        <v>9011</v>
      </c>
    </row>
    <row r="1312" spans="1:2" x14ac:dyDescent="0.3">
      <c r="A1312" t="s">
        <v>1412</v>
      </c>
      <c r="B1312" t="s">
        <v>8777</v>
      </c>
    </row>
    <row r="1313" spans="1:2" x14ac:dyDescent="0.3">
      <c r="A1313" t="s">
        <v>1413</v>
      </c>
      <c r="B1313" t="s">
        <v>8934</v>
      </c>
    </row>
    <row r="1314" spans="1:2" x14ac:dyDescent="0.3">
      <c r="A1314" t="s">
        <v>1414</v>
      </c>
      <c r="B1314" t="s">
        <v>9012</v>
      </c>
    </row>
    <row r="1315" spans="1:2" x14ac:dyDescent="0.3">
      <c r="A1315" t="s">
        <v>1415</v>
      </c>
      <c r="B1315" t="s">
        <v>8934</v>
      </c>
    </row>
    <row r="1316" spans="1:2" x14ac:dyDescent="0.3">
      <c r="A1316" t="s">
        <v>1416</v>
      </c>
      <c r="B1316" t="s">
        <v>9013</v>
      </c>
    </row>
    <row r="1317" spans="1:2" x14ac:dyDescent="0.3">
      <c r="A1317" t="s">
        <v>1417</v>
      </c>
      <c r="B1317" t="s">
        <v>9014</v>
      </c>
    </row>
    <row r="1318" spans="1:2" x14ac:dyDescent="0.3">
      <c r="A1318" t="s">
        <v>1418</v>
      </c>
      <c r="B1318" t="s">
        <v>9015</v>
      </c>
    </row>
    <row r="1319" spans="1:2" x14ac:dyDescent="0.3">
      <c r="A1319" t="s">
        <v>1419</v>
      </c>
      <c r="B1319" t="s">
        <v>9016</v>
      </c>
    </row>
    <row r="1320" spans="1:2" x14ac:dyDescent="0.3">
      <c r="A1320" t="s">
        <v>1420</v>
      </c>
      <c r="B1320" t="s">
        <v>9017</v>
      </c>
    </row>
    <row r="1321" spans="1:2" x14ac:dyDescent="0.3">
      <c r="A1321" t="s">
        <v>1421</v>
      </c>
      <c r="B1321" t="s">
        <v>9007</v>
      </c>
    </row>
    <row r="1322" spans="1:2" x14ac:dyDescent="0.3">
      <c r="A1322" t="s">
        <v>1422</v>
      </c>
      <c r="B1322" t="s">
        <v>9007</v>
      </c>
    </row>
    <row r="1323" spans="1:2" x14ac:dyDescent="0.3">
      <c r="A1323" t="s">
        <v>1423</v>
      </c>
      <c r="B1323" t="s">
        <v>8777</v>
      </c>
    </row>
    <row r="1324" spans="1:2" x14ac:dyDescent="0.3">
      <c r="A1324" t="s">
        <v>1424</v>
      </c>
      <c r="B1324" t="s">
        <v>8787</v>
      </c>
    </row>
    <row r="1325" spans="1:2" x14ac:dyDescent="0.3">
      <c r="A1325" t="s">
        <v>1425</v>
      </c>
      <c r="B1325" t="s">
        <v>8915</v>
      </c>
    </row>
    <row r="1326" spans="1:2" x14ac:dyDescent="0.3">
      <c r="A1326" t="s">
        <v>1426</v>
      </c>
      <c r="B1326" t="s">
        <v>8934</v>
      </c>
    </row>
    <row r="1327" spans="1:2" x14ac:dyDescent="0.3">
      <c r="A1327" t="s">
        <v>1427</v>
      </c>
      <c r="B1327" t="s">
        <v>7566</v>
      </c>
    </row>
    <row r="1328" spans="1:2" x14ac:dyDescent="0.3">
      <c r="A1328" t="s">
        <v>1428</v>
      </c>
      <c r="B1328" t="s">
        <v>8934</v>
      </c>
    </row>
    <row r="1329" spans="1:2" x14ac:dyDescent="0.3">
      <c r="A1329" t="s">
        <v>1429</v>
      </c>
      <c r="B1329" t="s">
        <v>9018</v>
      </c>
    </row>
    <row r="1330" spans="1:2" x14ac:dyDescent="0.3">
      <c r="A1330" t="s">
        <v>1430</v>
      </c>
      <c r="B1330" t="s">
        <v>9019</v>
      </c>
    </row>
    <row r="1331" spans="1:2" x14ac:dyDescent="0.3">
      <c r="A1331" t="s">
        <v>1431</v>
      </c>
      <c r="B1331" t="s">
        <v>7482</v>
      </c>
    </row>
    <row r="1332" spans="1:2" x14ac:dyDescent="0.3">
      <c r="A1332" t="s">
        <v>1432</v>
      </c>
      <c r="B1332" t="s">
        <v>9020</v>
      </c>
    </row>
    <row r="1333" spans="1:2" x14ac:dyDescent="0.3">
      <c r="A1333" t="s">
        <v>1433</v>
      </c>
      <c r="B1333" t="s">
        <v>9021</v>
      </c>
    </row>
    <row r="1334" spans="1:2" x14ac:dyDescent="0.3">
      <c r="A1334" t="s">
        <v>1434</v>
      </c>
      <c r="B1334" t="s">
        <v>8861</v>
      </c>
    </row>
    <row r="1335" spans="1:2" x14ac:dyDescent="0.3">
      <c r="A1335" t="s">
        <v>1435</v>
      </c>
      <c r="B1335" t="s">
        <v>8934</v>
      </c>
    </row>
    <row r="1336" spans="1:2" x14ac:dyDescent="0.3">
      <c r="A1336" t="s">
        <v>1436</v>
      </c>
      <c r="B1336" t="s">
        <v>9022</v>
      </c>
    </row>
    <row r="1337" spans="1:2" x14ac:dyDescent="0.3">
      <c r="A1337" t="s">
        <v>1437</v>
      </c>
      <c r="B1337" t="s">
        <v>9003</v>
      </c>
    </row>
    <row r="1338" spans="1:2" x14ac:dyDescent="0.3">
      <c r="A1338" t="s">
        <v>1438</v>
      </c>
      <c r="B1338" t="s">
        <v>9007</v>
      </c>
    </row>
    <row r="1339" spans="1:2" x14ac:dyDescent="0.3">
      <c r="A1339" t="s">
        <v>1439</v>
      </c>
      <c r="B1339" t="s">
        <v>9007</v>
      </c>
    </row>
    <row r="1340" spans="1:2" x14ac:dyDescent="0.3">
      <c r="A1340" t="s">
        <v>1440</v>
      </c>
      <c r="B1340" t="s">
        <v>9023</v>
      </c>
    </row>
    <row r="1341" spans="1:2" x14ac:dyDescent="0.3">
      <c r="A1341" t="s">
        <v>1441</v>
      </c>
      <c r="B1341" t="s">
        <v>7569</v>
      </c>
    </row>
    <row r="1342" spans="1:2" x14ac:dyDescent="0.3">
      <c r="A1342" t="s">
        <v>1442</v>
      </c>
      <c r="B1342" t="s">
        <v>9024</v>
      </c>
    </row>
    <row r="1343" spans="1:2" x14ac:dyDescent="0.3">
      <c r="A1343" t="s">
        <v>1443</v>
      </c>
      <c r="B1343" t="s">
        <v>9025</v>
      </c>
    </row>
    <row r="1344" spans="1:2" x14ac:dyDescent="0.3">
      <c r="A1344" t="s">
        <v>1444</v>
      </c>
      <c r="B1344" t="s">
        <v>9026</v>
      </c>
    </row>
    <row r="1345" spans="1:2" x14ac:dyDescent="0.3">
      <c r="A1345" t="s">
        <v>1445</v>
      </c>
      <c r="B1345" t="s">
        <v>9027</v>
      </c>
    </row>
    <row r="1346" spans="1:2" x14ac:dyDescent="0.3">
      <c r="A1346" t="s">
        <v>1446</v>
      </c>
      <c r="B1346" t="s">
        <v>9007</v>
      </c>
    </row>
    <row r="1347" spans="1:2" x14ac:dyDescent="0.3">
      <c r="A1347" t="s">
        <v>1447</v>
      </c>
      <c r="B1347" t="s">
        <v>9028</v>
      </c>
    </row>
    <row r="1348" spans="1:2" x14ac:dyDescent="0.3">
      <c r="A1348" t="s">
        <v>1448</v>
      </c>
      <c r="B1348" t="s">
        <v>9029</v>
      </c>
    </row>
    <row r="1349" spans="1:2" x14ac:dyDescent="0.3">
      <c r="A1349" t="s">
        <v>1449</v>
      </c>
      <c r="B1349" t="s">
        <v>9953</v>
      </c>
    </row>
    <row r="1350" spans="1:2" x14ac:dyDescent="0.3">
      <c r="A1350" t="s">
        <v>1450</v>
      </c>
      <c r="B1350" t="s">
        <v>8787</v>
      </c>
    </row>
    <row r="1351" spans="1:2" x14ac:dyDescent="0.3">
      <c r="A1351" t="s">
        <v>1451</v>
      </c>
      <c r="B1351" t="s">
        <v>9030</v>
      </c>
    </row>
    <row r="1352" spans="1:2" x14ac:dyDescent="0.3">
      <c r="A1352" t="s">
        <v>1452</v>
      </c>
      <c r="B1352" t="s">
        <v>7566</v>
      </c>
    </row>
    <row r="1353" spans="1:2" x14ac:dyDescent="0.3">
      <c r="A1353" t="s">
        <v>1453</v>
      </c>
      <c r="B1353" t="s">
        <v>9007</v>
      </c>
    </row>
    <row r="1354" spans="1:2" x14ac:dyDescent="0.3">
      <c r="A1354" t="s">
        <v>1454</v>
      </c>
      <c r="B1354" t="s">
        <v>9031</v>
      </c>
    </row>
    <row r="1355" spans="1:2" x14ac:dyDescent="0.3">
      <c r="A1355" t="s">
        <v>1455</v>
      </c>
      <c r="B1355" t="s">
        <v>8894</v>
      </c>
    </row>
    <row r="1356" spans="1:2" x14ac:dyDescent="0.3">
      <c r="A1356" t="s">
        <v>1456</v>
      </c>
      <c r="B1356" t="s">
        <v>9007</v>
      </c>
    </row>
    <row r="1357" spans="1:2" x14ac:dyDescent="0.3">
      <c r="A1357" t="s">
        <v>1457</v>
      </c>
      <c r="B1357" t="s">
        <v>8787</v>
      </c>
    </row>
    <row r="1358" spans="1:2" x14ac:dyDescent="0.3">
      <c r="A1358" t="s">
        <v>1458</v>
      </c>
      <c r="B1358" t="s">
        <v>8787</v>
      </c>
    </row>
    <row r="1359" spans="1:2" x14ac:dyDescent="0.3">
      <c r="A1359" t="s">
        <v>1459</v>
      </c>
      <c r="B1359" t="s">
        <v>8767</v>
      </c>
    </row>
    <row r="1360" spans="1:2" x14ac:dyDescent="0.3">
      <c r="A1360" t="s">
        <v>1460</v>
      </c>
      <c r="B1360" t="s">
        <v>9007</v>
      </c>
    </row>
    <row r="1361" spans="1:2" x14ac:dyDescent="0.3">
      <c r="A1361" t="s">
        <v>1461</v>
      </c>
      <c r="B1361" t="s">
        <v>9032</v>
      </c>
    </row>
    <row r="1362" spans="1:2" x14ac:dyDescent="0.3">
      <c r="A1362" t="s">
        <v>1462</v>
      </c>
      <c r="B1362" t="s">
        <v>8777</v>
      </c>
    </row>
    <row r="1363" spans="1:2" x14ac:dyDescent="0.3">
      <c r="A1363" t="s">
        <v>1463</v>
      </c>
      <c r="B1363" t="s">
        <v>9033</v>
      </c>
    </row>
    <row r="1364" spans="1:2" x14ac:dyDescent="0.3">
      <c r="A1364" t="s">
        <v>1464</v>
      </c>
      <c r="B1364" t="s">
        <v>7482</v>
      </c>
    </row>
    <row r="1365" spans="1:2" x14ac:dyDescent="0.3">
      <c r="A1365" t="s">
        <v>1465</v>
      </c>
      <c r="B1365" t="s">
        <v>9034</v>
      </c>
    </row>
    <row r="1366" spans="1:2" x14ac:dyDescent="0.3">
      <c r="A1366" t="s">
        <v>1466</v>
      </c>
      <c r="B1366" t="s">
        <v>9035</v>
      </c>
    </row>
    <row r="1367" spans="1:2" x14ac:dyDescent="0.3">
      <c r="A1367" t="s">
        <v>1467</v>
      </c>
      <c r="B1367" t="s">
        <v>9007</v>
      </c>
    </row>
    <row r="1368" spans="1:2" x14ac:dyDescent="0.3">
      <c r="A1368" t="s">
        <v>1468</v>
      </c>
      <c r="B1368" t="s">
        <v>9036</v>
      </c>
    </row>
    <row r="1369" spans="1:2" x14ac:dyDescent="0.3">
      <c r="A1369" t="s">
        <v>1469</v>
      </c>
      <c r="B1369" t="s">
        <v>8934</v>
      </c>
    </row>
    <row r="1370" spans="1:2" x14ac:dyDescent="0.3">
      <c r="A1370" t="s">
        <v>1470</v>
      </c>
      <c r="B1370" t="s">
        <v>9037</v>
      </c>
    </row>
    <row r="1371" spans="1:2" x14ac:dyDescent="0.3">
      <c r="A1371" t="s">
        <v>1471</v>
      </c>
      <c r="B1371" t="s">
        <v>8761</v>
      </c>
    </row>
    <row r="1372" spans="1:2" x14ac:dyDescent="0.3">
      <c r="A1372" t="s">
        <v>1472</v>
      </c>
      <c r="B1372" t="s">
        <v>8934</v>
      </c>
    </row>
    <row r="1373" spans="1:2" x14ac:dyDescent="0.3">
      <c r="A1373" t="s">
        <v>1473</v>
      </c>
      <c r="B1373" t="s">
        <v>9038</v>
      </c>
    </row>
    <row r="1374" spans="1:2" x14ac:dyDescent="0.3">
      <c r="A1374" t="s">
        <v>1474</v>
      </c>
      <c r="B1374" t="s">
        <v>9039</v>
      </c>
    </row>
    <row r="1375" spans="1:2" x14ac:dyDescent="0.3">
      <c r="A1375" t="s">
        <v>1475</v>
      </c>
      <c r="B1375" t="s">
        <v>9040</v>
      </c>
    </row>
    <row r="1376" spans="1:2" x14ac:dyDescent="0.3">
      <c r="A1376" t="s">
        <v>1476</v>
      </c>
      <c r="B1376" t="s">
        <v>8787</v>
      </c>
    </row>
    <row r="1377" spans="1:2" x14ac:dyDescent="0.3">
      <c r="A1377" t="s">
        <v>1477</v>
      </c>
      <c r="B1377" t="s">
        <v>9041</v>
      </c>
    </row>
    <row r="1378" spans="1:2" x14ac:dyDescent="0.3">
      <c r="A1378" t="s">
        <v>1478</v>
      </c>
      <c r="B1378" t="s">
        <v>9042</v>
      </c>
    </row>
    <row r="1379" spans="1:2" x14ac:dyDescent="0.3">
      <c r="A1379" t="s">
        <v>1479</v>
      </c>
      <c r="B1379" t="s">
        <v>7544</v>
      </c>
    </row>
    <row r="1380" spans="1:2" x14ac:dyDescent="0.3">
      <c r="A1380" t="s">
        <v>1480</v>
      </c>
      <c r="B1380" t="s">
        <v>9043</v>
      </c>
    </row>
    <row r="1381" spans="1:2" x14ac:dyDescent="0.3">
      <c r="A1381" t="s">
        <v>1481</v>
      </c>
      <c r="B1381" t="s">
        <v>9044</v>
      </c>
    </row>
    <row r="1382" spans="1:2" x14ac:dyDescent="0.3">
      <c r="A1382" t="s">
        <v>1482</v>
      </c>
      <c r="B1382" t="s">
        <v>8934</v>
      </c>
    </row>
    <row r="1383" spans="1:2" x14ac:dyDescent="0.3">
      <c r="A1383" t="s">
        <v>1483</v>
      </c>
      <c r="B1383" t="s">
        <v>9045</v>
      </c>
    </row>
    <row r="1384" spans="1:2" x14ac:dyDescent="0.3">
      <c r="A1384" t="s">
        <v>1484</v>
      </c>
      <c r="B1384" t="s">
        <v>8934</v>
      </c>
    </row>
    <row r="1385" spans="1:2" x14ac:dyDescent="0.3">
      <c r="A1385" t="s">
        <v>1485</v>
      </c>
      <c r="B1385" t="s">
        <v>9046</v>
      </c>
    </row>
    <row r="1386" spans="1:2" x14ac:dyDescent="0.3">
      <c r="A1386" t="s">
        <v>1486</v>
      </c>
      <c r="B1386" t="s">
        <v>8787</v>
      </c>
    </row>
    <row r="1387" spans="1:2" x14ac:dyDescent="0.3">
      <c r="A1387" t="s">
        <v>1487</v>
      </c>
      <c r="B1387" t="s">
        <v>8931</v>
      </c>
    </row>
    <row r="1388" spans="1:2" x14ac:dyDescent="0.3">
      <c r="A1388" t="s">
        <v>1488</v>
      </c>
      <c r="B1388" t="s">
        <v>9047</v>
      </c>
    </row>
    <row r="1389" spans="1:2" x14ac:dyDescent="0.3">
      <c r="A1389" t="s">
        <v>1489</v>
      </c>
      <c r="B1389" t="s">
        <v>8931</v>
      </c>
    </row>
    <row r="1390" spans="1:2" x14ac:dyDescent="0.3">
      <c r="A1390" t="s">
        <v>1490</v>
      </c>
      <c r="B1390" t="s">
        <v>8934</v>
      </c>
    </row>
    <row r="1391" spans="1:2" x14ac:dyDescent="0.3">
      <c r="A1391" t="s">
        <v>1491</v>
      </c>
      <c r="B1391" t="s">
        <v>8777</v>
      </c>
    </row>
    <row r="1392" spans="1:2" x14ac:dyDescent="0.3">
      <c r="A1392" t="s">
        <v>1492</v>
      </c>
      <c r="B1392" t="s">
        <v>9048</v>
      </c>
    </row>
    <row r="1393" spans="1:2" x14ac:dyDescent="0.3">
      <c r="A1393" t="s">
        <v>1493</v>
      </c>
      <c r="B1393" t="s">
        <v>9049</v>
      </c>
    </row>
    <row r="1394" spans="1:2" x14ac:dyDescent="0.3">
      <c r="A1394" t="s">
        <v>1494</v>
      </c>
      <c r="B1394" t="s">
        <v>8967</v>
      </c>
    </row>
    <row r="1395" spans="1:2" x14ac:dyDescent="0.3">
      <c r="A1395" t="s">
        <v>1495</v>
      </c>
      <c r="B1395" t="s">
        <v>8953</v>
      </c>
    </row>
    <row r="1396" spans="1:2" x14ac:dyDescent="0.3">
      <c r="A1396" t="s">
        <v>1496</v>
      </c>
      <c r="B1396" t="s">
        <v>8952</v>
      </c>
    </row>
    <row r="1397" spans="1:2" x14ac:dyDescent="0.3">
      <c r="A1397" t="s">
        <v>1497</v>
      </c>
      <c r="B1397" t="s">
        <v>9050</v>
      </c>
    </row>
    <row r="1398" spans="1:2" x14ac:dyDescent="0.3">
      <c r="A1398" t="s">
        <v>1498</v>
      </c>
      <c r="B1398" t="s">
        <v>8934</v>
      </c>
    </row>
    <row r="1399" spans="1:2" x14ac:dyDescent="0.3">
      <c r="A1399" t="s">
        <v>1499</v>
      </c>
      <c r="B1399" t="s">
        <v>9051</v>
      </c>
    </row>
    <row r="1400" spans="1:2" x14ac:dyDescent="0.3">
      <c r="A1400" t="s">
        <v>1500</v>
      </c>
      <c r="B1400" t="s">
        <v>9052</v>
      </c>
    </row>
    <row r="1401" spans="1:2" x14ac:dyDescent="0.3">
      <c r="A1401" t="s">
        <v>1501</v>
      </c>
      <c r="B1401" t="s">
        <v>9053</v>
      </c>
    </row>
    <row r="1402" spans="1:2" x14ac:dyDescent="0.3">
      <c r="A1402" t="s">
        <v>1502</v>
      </c>
      <c r="B1402" t="s">
        <v>9043</v>
      </c>
    </row>
    <row r="1403" spans="1:2" x14ac:dyDescent="0.3">
      <c r="A1403" t="s">
        <v>1503</v>
      </c>
      <c r="B1403" t="s">
        <v>9054</v>
      </c>
    </row>
    <row r="1404" spans="1:2" x14ac:dyDescent="0.3">
      <c r="A1404" t="s">
        <v>1504</v>
      </c>
      <c r="B1404" t="s">
        <v>7576</v>
      </c>
    </row>
    <row r="1405" spans="1:2" x14ac:dyDescent="0.3">
      <c r="A1405" t="s">
        <v>1505</v>
      </c>
      <c r="B1405" t="s">
        <v>9055</v>
      </c>
    </row>
    <row r="1406" spans="1:2" x14ac:dyDescent="0.3">
      <c r="A1406" t="s">
        <v>1506</v>
      </c>
      <c r="B1406" t="s">
        <v>8934</v>
      </c>
    </row>
    <row r="1407" spans="1:2" x14ac:dyDescent="0.3">
      <c r="A1407" t="s">
        <v>1507</v>
      </c>
      <c r="B1407" t="s">
        <v>8892</v>
      </c>
    </row>
    <row r="1408" spans="1:2" x14ac:dyDescent="0.3">
      <c r="A1408" t="s">
        <v>1508</v>
      </c>
      <c r="B1408" t="s">
        <v>8892</v>
      </c>
    </row>
    <row r="1409" spans="1:2" x14ac:dyDescent="0.3">
      <c r="A1409" t="s">
        <v>1509</v>
      </c>
      <c r="B1409" t="s">
        <v>8934</v>
      </c>
    </row>
    <row r="1410" spans="1:2" x14ac:dyDescent="0.3">
      <c r="A1410" t="s">
        <v>1510</v>
      </c>
      <c r="B1410" t="s">
        <v>8777</v>
      </c>
    </row>
    <row r="1411" spans="1:2" x14ac:dyDescent="0.3">
      <c r="A1411" t="s">
        <v>1511</v>
      </c>
      <c r="B1411" t="s">
        <v>9056</v>
      </c>
    </row>
    <row r="1412" spans="1:2" x14ac:dyDescent="0.3">
      <c r="A1412" t="s">
        <v>1512</v>
      </c>
      <c r="B1412" t="s">
        <v>8771</v>
      </c>
    </row>
    <row r="1413" spans="1:2" x14ac:dyDescent="0.3">
      <c r="A1413" t="s">
        <v>1513</v>
      </c>
      <c r="B1413" t="s">
        <v>8898</v>
      </c>
    </row>
    <row r="1414" spans="1:2" x14ac:dyDescent="0.3">
      <c r="A1414" t="s">
        <v>1514</v>
      </c>
      <c r="B1414" t="s">
        <v>8945</v>
      </c>
    </row>
    <row r="1415" spans="1:2" x14ac:dyDescent="0.3">
      <c r="A1415" t="s">
        <v>1515</v>
      </c>
      <c r="B1415" t="s">
        <v>9043</v>
      </c>
    </row>
    <row r="1416" spans="1:2" x14ac:dyDescent="0.3">
      <c r="A1416" t="s">
        <v>1516</v>
      </c>
      <c r="B1416" t="s">
        <v>9057</v>
      </c>
    </row>
    <row r="1417" spans="1:2" x14ac:dyDescent="0.3">
      <c r="A1417" t="s">
        <v>1517</v>
      </c>
      <c r="B1417" t="s">
        <v>8934</v>
      </c>
    </row>
    <row r="1418" spans="1:2" x14ac:dyDescent="0.3">
      <c r="A1418" t="s">
        <v>1518</v>
      </c>
      <c r="B1418" t="s">
        <v>8892</v>
      </c>
    </row>
    <row r="1419" spans="1:2" x14ac:dyDescent="0.3">
      <c r="A1419" t="s">
        <v>1519</v>
      </c>
      <c r="B1419" t="s">
        <v>8934</v>
      </c>
    </row>
    <row r="1420" spans="1:2" x14ac:dyDescent="0.3">
      <c r="A1420" t="s">
        <v>1520</v>
      </c>
      <c r="B1420" t="s">
        <v>8898</v>
      </c>
    </row>
    <row r="1421" spans="1:2" x14ac:dyDescent="0.3">
      <c r="A1421" t="s">
        <v>1521</v>
      </c>
      <c r="B1421" t="s">
        <v>8761</v>
      </c>
    </row>
    <row r="1422" spans="1:2" x14ac:dyDescent="0.3">
      <c r="A1422" t="s">
        <v>1522</v>
      </c>
      <c r="B1422" t="s">
        <v>8934</v>
      </c>
    </row>
    <row r="1423" spans="1:2" x14ac:dyDescent="0.3">
      <c r="A1423" t="s">
        <v>1523</v>
      </c>
      <c r="B1423" t="s">
        <v>9058</v>
      </c>
    </row>
    <row r="1424" spans="1:2" x14ac:dyDescent="0.3">
      <c r="A1424" t="s">
        <v>1524</v>
      </c>
      <c r="B1424" t="s">
        <v>9059</v>
      </c>
    </row>
    <row r="1425" spans="1:2" x14ac:dyDescent="0.3">
      <c r="A1425" t="s">
        <v>1525</v>
      </c>
      <c r="B1425" t="s">
        <v>9059</v>
      </c>
    </row>
    <row r="1426" spans="1:2" x14ac:dyDescent="0.3">
      <c r="A1426" t="s">
        <v>1526</v>
      </c>
      <c r="B1426" t="s">
        <v>8934</v>
      </c>
    </row>
    <row r="1427" spans="1:2" x14ac:dyDescent="0.3">
      <c r="A1427" t="s">
        <v>1527</v>
      </c>
      <c r="B1427" t="s">
        <v>8767</v>
      </c>
    </row>
    <row r="1428" spans="1:2" x14ac:dyDescent="0.3">
      <c r="A1428" t="s">
        <v>1528</v>
      </c>
      <c r="B1428" t="s">
        <v>9060</v>
      </c>
    </row>
    <row r="1429" spans="1:2" x14ac:dyDescent="0.3">
      <c r="A1429" t="s">
        <v>1529</v>
      </c>
      <c r="B1429" t="s">
        <v>8934</v>
      </c>
    </row>
    <row r="1430" spans="1:2" x14ac:dyDescent="0.3">
      <c r="A1430" t="s">
        <v>1530</v>
      </c>
      <c r="B1430" t="s">
        <v>9061</v>
      </c>
    </row>
    <row r="1431" spans="1:2" x14ac:dyDescent="0.3">
      <c r="A1431" t="s">
        <v>1531</v>
      </c>
      <c r="B1431" t="s">
        <v>8892</v>
      </c>
    </row>
    <row r="1432" spans="1:2" x14ac:dyDescent="0.3">
      <c r="A1432" t="s">
        <v>1532</v>
      </c>
      <c r="B1432" t="s">
        <v>9954</v>
      </c>
    </row>
    <row r="1433" spans="1:2" x14ac:dyDescent="0.3">
      <c r="A1433" t="s">
        <v>1533</v>
      </c>
      <c r="B1433" t="s">
        <v>8934</v>
      </c>
    </row>
    <row r="1434" spans="1:2" x14ac:dyDescent="0.3">
      <c r="A1434" t="s">
        <v>1534</v>
      </c>
      <c r="B1434" t="s">
        <v>8934</v>
      </c>
    </row>
    <row r="1435" spans="1:2" x14ac:dyDescent="0.3">
      <c r="A1435" t="s">
        <v>1535</v>
      </c>
      <c r="B1435" t="s">
        <v>8726</v>
      </c>
    </row>
    <row r="1436" spans="1:2" x14ac:dyDescent="0.3">
      <c r="A1436" t="s">
        <v>1536</v>
      </c>
      <c r="B1436" t="s">
        <v>9062</v>
      </c>
    </row>
    <row r="1437" spans="1:2" x14ac:dyDescent="0.3">
      <c r="A1437" t="s">
        <v>1537</v>
      </c>
      <c r="B1437" t="s">
        <v>8892</v>
      </c>
    </row>
    <row r="1438" spans="1:2" x14ac:dyDescent="0.3">
      <c r="A1438" t="s">
        <v>1538</v>
      </c>
      <c r="B1438" t="s">
        <v>8934</v>
      </c>
    </row>
    <row r="1439" spans="1:2" x14ac:dyDescent="0.3">
      <c r="A1439" t="s">
        <v>1539</v>
      </c>
      <c r="B1439" t="s">
        <v>9955</v>
      </c>
    </row>
    <row r="1440" spans="1:2" x14ac:dyDescent="0.3">
      <c r="A1440" t="s">
        <v>1540</v>
      </c>
      <c r="B1440" t="s">
        <v>8997</v>
      </c>
    </row>
    <row r="1441" spans="1:2" x14ac:dyDescent="0.3">
      <c r="A1441" t="s">
        <v>1541</v>
      </c>
      <c r="B1441" t="s">
        <v>8934</v>
      </c>
    </row>
    <row r="1442" spans="1:2" x14ac:dyDescent="0.3">
      <c r="A1442" t="s">
        <v>1542</v>
      </c>
      <c r="B1442" t="s">
        <v>9063</v>
      </c>
    </row>
    <row r="1443" spans="1:2" x14ac:dyDescent="0.3">
      <c r="A1443" t="s">
        <v>1543</v>
      </c>
      <c r="B1443" t="s">
        <v>8953</v>
      </c>
    </row>
    <row r="1444" spans="1:2" x14ac:dyDescent="0.3">
      <c r="A1444" t="s">
        <v>1544</v>
      </c>
      <c r="B1444" t="s">
        <v>9064</v>
      </c>
    </row>
    <row r="1445" spans="1:2" x14ac:dyDescent="0.3">
      <c r="A1445" t="s">
        <v>1545</v>
      </c>
      <c r="B1445" t="s">
        <v>9065</v>
      </c>
    </row>
    <row r="1446" spans="1:2" x14ac:dyDescent="0.3">
      <c r="A1446" t="s">
        <v>1546</v>
      </c>
      <c r="B1446" t="s">
        <v>8934</v>
      </c>
    </row>
    <row r="1447" spans="1:2" x14ac:dyDescent="0.3">
      <c r="A1447" t="s">
        <v>1547</v>
      </c>
      <c r="B1447" t="s">
        <v>8945</v>
      </c>
    </row>
    <row r="1448" spans="1:2" x14ac:dyDescent="0.3">
      <c r="A1448" t="s">
        <v>1548</v>
      </c>
      <c r="B1448" t="s">
        <v>8934</v>
      </c>
    </row>
    <row r="1449" spans="1:2" x14ac:dyDescent="0.3">
      <c r="A1449" t="s">
        <v>1549</v>
      </c>
      <c r="B1449" t="s">
        <v>9066</v>
      </c>
    </row>
    <row r="1450" spans="1:2" x14ac:dyDescent="0.3">
      <c r="A1450" t="s">
        <v>1550</v>
      </c>
      <c r="B1450" t="s">
        <v>9067</v>
      </c>
    </row>
    <row r="1451" spans="1:2" x14ac:dyDescent="0.3">
      <c r="A1451" t="s">
        <v>1551</v>
      </c>
      <c r="B1451" t="s">
        <v>9068</v>
      </c>
    </row>
    <row r="1452" spans="1:2" x14ac:dyDescent="0.3">
      <c r="A1452" t="s">
        <v>1552</v>
      </c>
      <c r="B1452" t="s">
        <v>9069</v>
      </c>
    </row>
    <row r="1453" spans="1:2" x14ac:dyDescent="0.3">
      <c r="A1453" t="s">
        <v>1553</v>
      </c>
      <c r="B1453" t="s">
        <v>9070</v>
      </c>
    </row>
    <row r="1454" spans="1:2" x14ac:dyDescent="0.3">
      <c r="A1454" t="s">
        <v>1554</v>
      </c>
      <c r="B1454" t="s">
        <v>9071</v>
      </c>
    </row>
    <row r="1455" spans="1:2" x14ac:dyDescent="0.3">
      <c r="A1455" t="s">
        <v>1555</v>
      </c>
      <c r="B1455" t="s">
        <v>9072</v>
      </c>
    </row>
    <row r="1456" spans="1:2" x14ac:dyDescent="0.3">
      <c r="A1456" t="s">
        <v>1556</v>
      </c>
      <c r="B1456" t="s">
        <v>9073</v>
      </c>
    </row>
    <row r="1457" spans="1:2" x14ac:dyDescent="0.3">
      <c r="A1457" t="s">
        <v>1557</v>
      </c>
      <c r="B1457" t="s">
        <v>9074</v>
      </c>
    </row>
    <row r="1458" spans="1:2" x14ac:dyDescent="0.3">
      <c r="A1458" t="s">
        <v>1558</v>
      </c>
      <c r="B1458" t="s">
        <v>9075</v>
      </c>
    </row>
    <row r="1459" spans="1:2" x14ac:dyDescent="0.3">
      <c r="A1459" t="s">
        <v>1559</v>
      </c>
      <c r="B1459" t="s">
        <v>9076</v>
      </c>
    </row>
    <row r="1460" spans="1:2" x14ac:dyDescent="0.3">
      <c r="A1460" t="s">
        <v>1560</v>
      </c>
      <c r="B1460" t="s">
        <v>9077</v>
      </c>
    </row>
    <row r="1461" spans="1:2" x14ac:dyDescent="0.3">
      <c r="A1461" t="s">
        <v>1561</v>
      </c>
      <c r="B1461" t="s">
        <v>9078</v>
      </c>
    </row>
    <row r="1462" spans="1:2" x14ac:dyDescent="0.3">
      <c r="A1462" t="s">
        <v>1562</v>
      </c>
      <c r="B1462" t="s">
        <v>9079</v>
      </c>
    </row>
    <row r="1463" spans="1:2" x14ac:dyDescent="0.3">
      <c r="A1463" t="s">
        <v>1563</v>
      </c>
      <c r="B1463" t="s">
        <v>9080</v>
      </c>
    </row>
    <row r="1464" spans="1:2" x14ac:dyDescent="0.3">
      <c r="A1464" t="s">
        <v>1564</v>
      </c>
      <c r="B1464" t="s">
        <v>8934</v>
      </c>
    </row>
    <row r="1465" spans="1:2" x14ac:dyDescent="0.3">
      <c r="A1465" t="s">
        <v>1565</v>
      </c>
      <c r="B1465" t="s">
        <v>8934</v>
      </c>
    </row>
    <row r="1466" spans="1:2" x14ac:dyDescent="0.3">
      <c r="A1466" t="s">
        <v>1566</v>
      </c>
      <c r="B1466" t="s">
        <v>8892</v>
      </c>
    </row>
    <row r="1467" spans="1:2" x14ac:dyDescent="0.3">
      <c r="A1467" t="s">
        <v>1567</v>
      </c>
      <c r="B1467" t="s">
        <v>8964</v>
      </c>
    </row>
    <row r="1468" spans="1:2" x14ac:dyDescent="0.3">
      <c r="A1468" t="s">
        <v>1568</v>
      </c>
      <c r="B1468" t="s">
        <v>8934</v>
      </c>
    </row>
    <row r="1469" spans="1:2" x14ac:dyDescent="0.3">
      <c r="A1469" t="s">
        <v>1569</v>
      </c>
      <c r="B1469" t="s">
        <v>9050</v>
      </c>
    </row>
    <row r="1470" spans="1:2" x14ac:dyDescent="0.3">
      <c r="A1470" t="s">
        <v>1570</v>
      </c>
      <c r="B1470" t="s">
        <v>9059</v>
      </c>
    </row>
    <row r="1471" spans="1:2" x14ac:dyDescent="0.3">
      <c r="A1471" t="s">
        <v>1571</v>
      </c>
      <c r="B1471" t="s">
        <v>9956</v>
      </c>
    </row>
    <row r="1472" spans="1:2" x14ac:dyDescent="0.3">
      <c r="A1472" t="s">
        <v>1572</v>
      </c>
      <c r="B1472" t="s">
        <v>9081</v>
      </c>
    </row>
    <row r="1473" spans="1:2" x14ac:dyDescent="0.3">
      <c r="A1473" t="s">
        <v>1573</v>
      </c>
      <c r="B1473" t="s">
        <v>8934</v>
      </c>
    </row>
    <row r="1474" spans="1:2" x14ac:dyDescent="0.3">
      <c r="A1474" t="s">
        <v>1574</v>
      </c>
      <c r="B1474" t="s">
        <v>8892</v>
      </c>
    </row>
    <row r="1475" spans="1:2" x14ac:dyDescent="0.3">
      <c r="A1475" t="s">
        <v>1575</v>
      </c>
      <c r="B1475" t="s">
        <v>8938</v>
      </c>
    </row>
    <row r="1476" spans="1:2" x14ac:dyDescent="0.3">
      <c r="A1476" t="s">
        <v>1576</v>
      </c>
      <c r="B1476" t="s">
        <v>8934</v>
      </c>
    </row>
    <row r="1477" spans="1:2" x14ac:dyDescent="0.3">
      <c r="A1477" t="s">
        <v>1577</v>
      </c>
      <c r="B1477" t="s">
        <v>8934</v>
      </c>
    </row>
    <row r="1478" spans="1:2" x14ac:dyDescent="0.3">
      <c r="A1478" t="s">
        <v>1578</v>
      </c>
      <c r="B1478" t="s">
        <v>9082</v>
      </c>
    </row>
    <row r="1479" spans="1:2" x14ac:dyDescent="0.3">
      <c r="A1479" t="s">
        <v>1579</v>
      </c>
      <c r="B1479" t="s">
        <v>9083</v>
      </c>
    </row>
    <row r="1480" spans="1:2" x14ac:dyDescent="0.3">
      <c r="A1480" t="s">
        <v>1580</v>
      </c>
      <c r="B1480" t="s">
        <v>9084</v>
      </c>
    </row>
    <row r="1481" spans="1:2" x14ac:dyDescent="0.3">
      <c r="A1481" t="s">
        <v>1581</v>
      </c>
      <c r="B1481" t="s">
        <v>8892</v>
      </c>
    </row>
    <row r="1482" spans="1:2" x14ac:dyDescent="0.3">
      <c r="A1482" t="s">
        <v>1582</v>
      </c>
      <c r="B1482" t="s">
        <v>9085</v>
      </c>
    </row>
    <row r="1483" spans="1:2" x14ac:dyDescent="0.3">
      <c r="A1483" t="s">
        <v>1583</v>
      </c>
      <c r="B1483" t="s">
        <v>9085</v>
      </c>
    </row>
    <row r="1484" spans="1:2" x14ac:dyDescent="0.3">
      <c r="A1484" t="s">
        <v>1584</v>
      </c>
      <c r="B1484" t="s">
        <v>8934</v>
      </c>
    </row>
    <row r="1485" spans="1:2" x14ac:dyDescent="0.3">
      <c r="A1485" t="s">
        <v>1585</v>
      </c>
      <c r="B1485" t="s">
        <v>9086</v>
      </c>
    </row>
    <row r="1486" spans="1:2" x14ac:dyDescent="0.3">
      <c r="A1486" t="s">
        <v>1586</v>
      </c>
      <c r="B1486" t="s">
        <v>9087</v>
      </c>
    </row>
    <row r="1487" spans="1:2" x14ac:dyDescent="0.3">
      <c r="A1487" t="s">
        <v>1587</v>
      </c>
      <c r="B1487" t="s">
        <v>8931</v>
      </c>
    </row>
    <row r="1488" spans="1:2" x14ac:dyDescent="0.3">
      <c r="A1488" t="s">
        <v>1588</v>
      </c>
      <c r="B1488" t="s">
        <v>9088</v>
      </c>
    </row>
    <row r="1489" spans="1:2" x14ac:dyDescent="0.3">
      <c r="A1489" t="s">
        <v>1589</v>
      </c>
      <c r="B1489" t="s">
        <v>9087</v>
      </c>
    </row>
    <row r="1490" spans="1:2" x14ac:dyDescent="0.3">
      <c r="A1490" t="s">
        <v>1590</v>
      </c>
      <c r="B1490" t="s">
        <v>7482</v>
      </c>
    </row>
    <row r="1491" spans="1:2" x14ac:dyDescent="0.3">
      <c r="A1491" t="s">
        <v>1591</v>
      </c>
      <c r="B1491" t="s">
        <v>9089</v>
      </c>
    </row>
    <row r="1492" spans="1:2" x14ac:dyDescent="0.3">
      <c r="A1492" t="s">
        <v>1592</v>
      </c>
      <c r="B1492" t="s">
        <v>7482</v>
      </c>
    </row>
    <row r="1493" spans="1:2" x14ac:dyDescent="0.3">
      <c r="A1493" t="s">
        <v>1593</v>
      </c>
      <c r="B1493" t="s">
        <v>8771</v>
      </c>
    </row>
    <row r="1494" spans="1:2" x14ac:dyDescent="0.3">
      <c r="A1494" t="s">
        <v>1594</v>
      </c>
      <c r="B1494" t="s">
        <v>8898</v>
      </c>
    </row>
    <row r="1495" spans="1:2" x14ac:dyDescent="0.3">
      <c r="A1495" t="s">
        <v>1595</v>
      </c>
      <c r="B1495" t="s">
        <v>8787</v>
      </c>
    </row>
    <row r="1496" spans="1:2" x14ac:dyDescent="0.3">
      <c r="A1496" t="s">
        <v>1596</v>
      </c>
      <c r="B1496" t="s">
        <v>9090</v>
      </c>
    </row>
    <row r="1497" spans="1:2" x14ac:dyDescent="0.3">
      <c r="A1497" t="s">
        <v>1597</v>
      </c>
      <c r="B1497" t="s">
        <v>9091</v>
      </c>
    </row>
    <row r="1498" spans="1:2" x14ac:dyDescent="0.3">
      <c r="A1498" t="s">
        <v>1598</v>
      </c>
      <c r="B1498" t="s">
        <v>8787</v>
      </c>
    </row>
    <row r="1499" spans="1:2" x14ac:dyDescent="0.3">
      <c r="A1499" t="s">
        <v>1599</v>
      </c>
      <c r="B1499" t="s">
        <v>9092</v>
      </c>
    </row>
    <row r="1500" spans="1:2" x14ac:dyDescent="0.3">
      <c r="A1500" t="s">
        <v>1600</v>
      </c>
      <c r="B1500" t="s">
        <v>9093</v>
      </c>
    </row>
    <row r="1501" spans="1:2" x14ac:dyDescent="0.3">
      <c r="A1501" t="s">
        <v>1601</v>
      </c>
      <c r="B1501" t="s">
        <v>9094</v>
      </c>
    </row>
    <row r="1502" spans="1:2" x14ac:dyDescent="0.3">
      <c r="A1502" t="s">
        <v>1602</v>
      </c>
      <c r="B1502" t="s">
        <v>8898</v>
      </c>
    </row>
    <row r="1503" spans="1:2" x14ac:dyDescent="0.3">
      <c r="A1503" t="s">
        <v>1603</v>
      </c>
      <c r="B1503" t="s">
        <v>8892</v>
      </c>
    </row>
    <row r="1504" spans="1:2" x14ac:dyDescent="0.3">
      <c r="A1504" t="s">
        <v>1604</v>
      </c>
      <c r="B1504" t="s">
        <v>8787</v>
      </c>
    </row>
    <row r="1505" spans="1:2" x14ac:dyDescent="0.3">
      <c r="A1505" t="s">
        <v>1605</v>
      </c>
      <c r="B1505" t="s">
        <v>8871</v>
      </c>
    </row>
    <row r="1506" spans="1:2" x14ac:dyDescent="0.3">
      <c r="A1506" t="s">
        <v>1606</v>
      </c>
      <c r="B1506" t="s">
        <v>9090</v>
      </c>
    </row>
    <row r="1507" spans="1:2" x14ac:dyDescent="0.3">
      <c r="A1507" t="s">
        <v>1607</v>
      </c>
      <c r="B1507" t="s">
        <v>9095</v>
      </c>
    </row>
    <row r="1508" spans="1:2" x14ac:dyDescent="0.3">
      <c r="A1508" t="s">
        <v>1608</v>
      </c>
      <c r="B1508" t="s">
        <v>8934</v>
      </c>
    </row>
    <row r="1509" spans="1:2" x14ac:dyDescent="0.3">
      <c r="A1509" t="s">
        <v>1609</v>
      </c>
      <c r="B1509" t="s">
        <v>9096</v>
      </c>
    </row>
    <row r="1510" spans="1:2" x14ac:dyDescent="0.3">
      <c r="A1510" t="s">
        <v>1610</v>
      </c>
      <c r="B1510" t="s">
        <v>9097</v>
      </c>
    </row>
    <row r="1511" spans="1:2" x14ac:dyDescent="0.3">
      <c r="A1511" t="s">
        <v>1611</v>
      </c>
      <c r="B1511" t="s">
        <v>8892</v>
      </c>
    </row>
    <row r="1512" spans="1:2" x14ac:dyDescent="0.3">
      <c r="A1512" t="s">
        <v>1612</v>
      </c>
      <c r="B1512" t="s">
        <v>8915</v>
      </c>
    </row>
    <row r="1513" spans="1:2" x14ac:dyDescent="0.3">
      <c r="A1513" t="s">
        <v>1613</v>
      </c>
      <c r="B1513" t="s">
        <v>9091</v>
      </c>
    </row>
    <row r="1514" spans="1:2" x14ac:dyDescent="0.3">
      <c r="A1514" t="s">
        <v>1614</v>
      </c>
      <c r="B1514" t="s">
        <v>7541</v>
      </c>
    </row>
    <row r="1515" spans="1:2" x14ac:dyDescent="0.3">
      <c r="A1515" t="s">
        <v>1615</v>
      </c>
      <c r="B1515" t="s">
        <v>7571</v>
      </c>
    </row>
    <row r="1516" spans="1:2" x14ac:dyDescent="0.3">
      <c r="A1516" t="s">
        <v>1616</v>
      </c>
      <c r="B1516" t="s">
        <v>9098</v>
      </c>
    </row>
    <row r="1517" spans="1:2" x14ac:dyDescent="0.3">
      <c r="A1517" t="s">
        <v>1617</v>
      </c>
      <c r="B1517" t="s">
        <v>9099</v>
      </c>
    </row>
    <row r="1518" spans="1:2" x14ac:dyDescent="0.3">
      <c r="A1518" t="s">
        <v>1618</v>
      </c>
      <c r="B1518" t="s">
        <v>9007</v>
      </c>
    </row>
    <row r="1519" spans="1:2" x14ac:dyDescent="0.3">
      <c r="A1519" t="s">
        <v>1619</v>
      </c>
      <c r="B1519" t="s">
        <v>9100</v>
      </c>
    </row>
    <row r="1520" spans="1:2" x14ac:dyDescent="0.3">
      <c r="A1520" t="s">
        <v>1620</v>
      </c>
      <c r="B1520" t="s">
        <v>9007</v>
      </c>
    </row>
    <row r="1521" spans="1:2" x14ac:dyDescent="0.3">
      <c r="A1521" t="s">
        <v>1621</v>
      </c>
      <c r="B1521" t="s">
        <v>9091</v>
      </c>
    </row>
    <row r="1522" spans="1:2" x14ac:dyDescent="0.3">
      <c r="A1522" t="s">
        <v>1622</v>
      </c>
      <c r="B1522" t="s">
        <v>8892</v>
      </c>
    </row>
    <row r="1523" spans="1:2" x14ac:dyDescent="0.3">
      <c r="A1523" t="s">
        <v>1623</v>
      </c>
      <c r="B1523" t="s">
        <v>8999</v>
      </c>
    </row>
    <row r="1524" spans="1:2" x14ac:dyDescent="0.3">
      <c r="A1524" t="s">
        <v>1624</v>
      </c>
      <c r="B1524" t="s">
        <v>9101</v>
      </c>
    </row>
    <row r="1525" spans="1:2" x14ac:dyDescent="0.3">
      <c r="A1525" t="s">
        <v>1625</v>
      </c>
      <c r="B1525" t="s">
        <v>9102</v>
      </c>
    </row>
    <row r="1526" spans="1:2" x14ac:dyDescent="0.3">
      <c r="A1526" t="s">
        <v>1626</v>
      </c>
      <c r="B1526" t="s">
        <v>8898</v>
      </c>
    </row>
    <row r="1527" spans="1:2" x14ac:dyDescent="0.3">
      <c r="A1527" t="s">
        <v>1627</v>
      </c>
      <c r="B1527" t="s">
        <v>8787</v>
      </c>
    </row>
    <row r="1528" spans="1:2" x14ac:dyDescent="0.3">
      <c r="A1528" t="s">
        <v>1628</v>
      </c>
      <c r="B1528" t="s">
        <v>8892</v>
      </c>
    </row>
    <row r="1529" spans="1:2" x14ac:dyDescent="0.3">
      <c r="A1529" t="s">
        <v>1629</v>
      </c>
      <c r="B1529" t="s">
        <v>8787</v>
      </c>
    </row>
    <row r="1530" spans="1:2" x14ac:dyDescent="0.3">
      <c r="A1530" t="s">
        <v>1630</v>
      </c>
      <c r="B1530" t="s">
        <v>9090</v>
      </c>
    </row>
    <row r="1531" spans="1:2" x14ac:dyDescent="0.3">
      <c r="A1531" t="s">
        <v>1631</v>
      </c>
      <c r="B1531" t="s">
        <v>8898</v>
      </c>
    </row>
    <row r="1532" spans="1:2" x14ac:dyDescent="0.3">
      <c r="A1532" t="s">
        <v>1632</v>
      </c>
      <c r="B1532" t="s">
        <v>8787</v>
      </c>
    </row>
    <row r="1533" spans="1:2" x14ac:dyDescent="0.3">
      <c r="A1533" t="s">
        <v>1633</v>
      </c>
      <c r="B1533" t="s">
        <v>8934</v>
      </c>
    </row>
    <row r="1534" spans="1:2" x14ac:dyDescent="0.3">
      <c r="A1534" t="s">
        <v>1634</v>
      </c>
      <c r="B1534" t="s">
        <v>9096</v>
      </c>
    </row>
    <row r="1535" spans="1:2" x14ac:dyDescent="0.3">
      <c r="A1535" t="s">
        <v>1635</v>
      </c>
      <c r="B1535" t="s">
        <v>8787</v>
      </c>
    </row>
    <row r="1536" spans="1:2" x14ac:dyDescent="0.3">
      <c r="A1536" t="s">
        <v>1636</v>
      </c>
      <c r="B1536" t="s">
        <v>8787</v>
      </c>
    </row>
    <row r="1537" spans="1:2" x14ac:dyDescent="0.3">
      <c r="A1537" t="s">
        <v>1637</v>
      </c>
      <c r="B1537" t="s">
        <v>9103</v>
      </c>
    </row>
    <row r="1538" spans="1:2" x14ac:dyDescent="0.3">
      <c r="A1538" t="s">
        <v>1638</v>
      </c>
      <c r="B1538" t="s">
        <v>9104</v>
      </c>
    </row>
    <row r="1539" spans="1:2" x14ac:dyDescent="0.3">
      <c r="A1539" t="s">
        <v>1639</v>
      </c>
      <c r="B1539" t="s">
        <v>9105</v>
      </c>
    </row>
    <row r="1540" spans="1:2" x14ac:dyDescent="0.3">
      <c r="A1540" t="s">
        <v>1640</v>
      </c>
      <c r="B1540" t="s">
        <v>9007</v>
      </c>
    </row>
    <row r="1541" spans="1:2" x14ac:dyDescent="0.3">
      <c r="A1541" t="s">
        <v>1641</v>
      </c>
      <c r="B1541" t="s">
        <v>8892</v>
      </c>
    </row>
    <row r="1542" spans="1:2" x14ac:dyDescent="0.3">
      <c r="A1542" t="s">
        <v>1642</v>
      </c>
      <c r="B1542" t="s">
        <v>9106</v>
      </c>
    </row>
    <row r="1543" spans="1:2" x14ac:dyDescent="0.3">
      <c r="A1543" t="s">
        <v>1643</v>
      </c>
      <c r="B1543" t="s">
        <v>9107</v>
      </c>
    </row>
    <row r="1544" spans="1:2" x14ac:dyDescent="0.3">
      <c r="A1544" t="s">
        <v>1644</v>
      </c>
      <c r="B1544" t="s">
        <v>8931</v>
      </c>
    </row>
    <row r="1545" spans="1:2" x14ac:dyDescent="0.3">
      <c r="A1545" t="s">
        <v>1645</v>
      </c>
      <c r="B1545" t="s">
        <v>8898</v>
      </c>
    </row>
    <row r="1546" spans="1:2" x14ac:dyDescent="0.3">
      <c r="A1546" t="s">
        <v>1646</v>
      </c>
      <c r="B1546" t="s">
        <v>9108</v>
      </c>
    </row>
    <row r="1547" spans="1:2" x14ac:dyDescent="0.3">
      <c r="A1547" t="s">
        <v>1647</v>
      </c>
      <c r="B1547" t="s">
        <v>9007</v>
      </c>
    </row>
    <row r="1548" spans="1:2" x14ac:dyDescent="0.3">
      <c r="A1548" t="s">
        <v>1648</v>
      </c>
      <c r="B1548" t="s">
        <v>8898</v>
      </c>
    </row>
    <row r="1549" spans="1:2" x14ac:dyDescent="0.3">
      <c r="A1549" t="s">
        <v>1649</v>
      </c>
      <c r="B1549" t="s">
        <v>8898</v>
      </c>
    </row>
    <row r="1550" spans="1:2" x14ac:dyDescent="0.3">
      <c r="A1550" t="s">
        <v>1650</v>
      </c>
      <c r="B1550" t="s">
        <v>9109</v>
      </c>
    </row>
    <row r="1551" spans="1:2" x14ac:dyDescent="0.3">
      <c r="A1551" t="s">
        <v>1651</v>
      </c>
      <c r="B1551" t="s">
        <v>8787</v>
      </c>
    </row>
    <row r="1552" spans="1:2" x14ac:dyDescent="0.3">
      <c r="A1552" t="s">
        <v>1652</v>
      </c>
      <c r="B1552" t="s">
        <v>9110</v>
      </c>
    </row>
    <row r="1553" spans="1:2" x14ac:dyDescent="0.3">
      <c r="A1553" t="s">
        <v>1653</v>
      </c>
      <c r="B1553" t="s">
        <v>8787</v>
      </c>
    </row>
    <row r="1554" spans="1:2" x14ac:dyDescent="0.3">
      <c r="A1554" t="s">
        <v>1654</v>
      </c>
      <c r="B1554" t="s">
        <v>8898</v>
      </c>
    </row>
    <row r="1555" spans="1:2" x14ac:dyDescent="0.3">
      <c r="A1555" t="s">
        <v>1655</v>
      </c>
      <c r="B1555" t="s">
        <v>8892</v>
      </c>
    </row>
    <row r="1556" spans="1:2" x14ac:dyDescent="0.3">
      <c r="A1556" t="s">
        <v>1656</v>
      </c>
      <c r="B1556" t="s">
        <v>9007</v>
      </c>
    </row>
    <row r="1557" spans="1:2" x14ac:dyDescent="0.3">
      <c r="A1557" t="s">
        <v>1657</v>
      </c>
      <c r="B1557" t="s">
        <v>9007</v>
      </c>
    </row>
    <row r="1558" spans="1:2" x14ac:dyDescent="0.3">
      <c r="A1558" t="s">
        <v>1658</v>
      </c>
      <c r="B1558" t="s">
        <v>9103</v>
      </c>
    </row>
    <row r="1559" spans="1:2" x14ac:dyDescent="0.3">
      <c r="A1559" t="s">
        <v>1659</v>
      </c>
      <c r="B1559" t="s">
        <v>8787</v>
      </c>
    </row>
    <row r="1560" spans="1:2" x14ac:dyDescent="0.3">
      <c r="A1560" t="s">
        <v>1660</v>
      </c>
      <c r="B1560" t="s">
        <v>9111</v>
      </c>
    </row>
    <row r="1561" spans="1:2" x14ac:dyDescent="0.3">
      <c r="A1561" t="s">
        <v>1661</v>
      </c>
      <c r="B1561" t="s">
        <v>9112</v>
      </c>
    </row>
    <row r="1562" spans="1:2" x14ac:dyDescent="0.3">
      <c r="A1562" t="s">
        <v>1662</v>
      </c>
      <c r="B1562" t="s">
        <v>9113</v>
      </c>
    </row>
    <row r="1563" spans="1:2" x14ac:dyDescent="0.3">
      <c r="A1563" t="s">
        <v>1663</v>
      </c>
      <c r="B1563" t="s">
        <v>7566</v>
      </c>
    </row>
    <row r="1564" spans="1:2" x14ac:dyDescent="0.3">
      <c r="A1564" t="s">
        <v>1664</v>
      </c>
      <c r="B1564" t="s">
        <v>9007</v>
      </c>
    </row>
    <row r="1565" spans="1:2" x14ac:dyDescent="0.3">
      <c r="A1565" t="s">
        <v>1665</v>
      </c>
      <c r="B1565" t="s">
        <v>7482</v>
      </c>
    </row>
    <row r="1566" spans="1:2" x14ac:dyDescent="0.3">
      <c r="A1566" t="s">
        <v>1666</v>
      </c>
      <c r="B1566" t="s">
        <v>9007</v>
      </c>
    </row>
    <row r="1567" spans="1:2" x14ac:dyDescent="0.3">
      <c r="A1567" t="s">
        <v>1667</v>
      </c>
      <c r="B1567" t="s">
        <v>9114</v>
      </c>
    </row>
    <row r="1568" spans="1:2" x14ac:dyDescent="0.3">
      <c r="A1568" t="s">
        <v>1668</v>
      </c>
      <c r="B1568" t="s">
        <v>9115</v>
      </c>
    </row>
    <row r="1569" spans="1:2" x14ac:dyDescent="0.3">
      <c r="A1569" t="s">
        <v>1669</v>
      </c>
      <c r="B1569" t="s">
        <v>9116</v>
      </c>
    </row>
    <row r="1570" spans="1:2" x14ac:dyDescent="0.3">
      <c r="A1570" t="s">
        <v>1670</v>
      </c>
      <c r="B1570" t="s">
        <v>7482</v>
      </c>
    </row>
    <row r="1571" spans="1:2" x14ac:dyDescent="0.3">
      <c r="A1571" t="s">
        <v>1671</v>
      </c>
      <c r="B1571" t="s">
        <v>9007</v>
      </c>
    </row>
    <row r="1572" spans="1:2" x14ac:dyDescent="0.3">
      <c r="A1572" t="s">
        <v>1672</v>
      </c>
      <c r="B1572" t="s">
        <v>8892</v>
      </c>
    </row>
    <row r="1573" spans="1:2" x14ac:dyDescent="0.3">
      <c r="A1573" t="s">
        <v>1673</v>
      </c>
      <c r="B1573" t="s">
        <v>8934</v>
      </c>
    </row>
    <row r="1574" spans="1:2" x14ac:dyDescent="0.3">
      <c r="A1574" t="s">
        <v>1674</v>
      </c>
      <c r="B1574" t="s">
        <v>8934</v>
      </c>
    </row>
    <row r="1575" spans="1:2" x14ac:dyDescent="0.3">
      <c r="A1575" t="s">
        <v>1675</v>
      </c>
      <c r="B1575" t="s">
        <v>7574</v>
      </c>
    </row>
    <row r="1576" spans="1:2" x14ac:dyDescent="0.3">
      <c r="A1576" t="s">
        <v>1676</v>
      </c>
      <c r="B1576" t="s">
        <v>9082</v>
      </c>
    </row>
    <row r="1577" spans="1:2" x14ac:dyDescent="0.3">
      <c r="A1577" t="s">
        <v>1677</v>
      </c>
      <c r="B1577" t="s">
        <v>8938</v>
      </c>
    </row>
    <row r="1578" spans="1:2" x14ac:dyDescent="0.3">
      <c r="A1578" t="s">
        <v>1678</v>
      </c>
      <c r="B1578" t="s">
        <v>7482</v>
      </c>
    </row>
    <row r="1579" spans="1:2" x14ac:dyDescent="0.3">
      <c r="A1579" t="s">
        <v>1679</v>
      </c>
      <c r="B1579" t="s">
        <v>9007</v>
      </c>
    </row>
    <row r="1580" spans="1:2" x14ac:dyDescent="0.3">
      <c r="A1580" t="s">
        <v>1680</v>
      </c>
      <c r="B1580" t="s">
        <v>9007</v>
      </c>
    </row>
    <row r="1581" spans="1:2" x14ac:dyDescent="0.3">
      <c r="A1581" t="s">
        <v>1681</v>
      </c>
      <c r="B1581" t="s">
        <v>9007</v>
      </c>
    </row>
    <row r="1582" spans="1:2" x14ac:dyDescent="0.3">
      <c r="A1582" t="s">
        <v>1682</v>
      </c>
      <c r="B1582" t="s">
        <v>9117</v>
      </c>
    </row>
    <row r="1583" spans="1:2" x14ac:dyDescent="0.3">
      <c r="A1583" t="s">
        <v>1683</v>
      </c>
      <c r="B1583" t="s">
        <v>9118</v>
      </c>
    </row>
    <row r="1584" spans="1:2" x14ac:dyDescent="0.3">
      <c r="A1584" t="s">
        <v>1684</v>
      </c>
      <c r="B1584" t="s">
        <v>8938</v>
      </c>
    </row>
    <row r="1585" spans="1:2" x14ac:dyDescent="0.3">
      <c r="A1585" t="s">
        <v>1685</v>
      </c>
      <c r="B1585" t="s">
        <v>9119</v>
      </c>
    </row>
    <row r="1586" spans="1:2" x14ac:dyDescent="0.3">
      <c r="A1586" t="s">
        <v>1686</v>
      </c>
      <c r="B1586" t="s">
        <v>9120</v>
      </c>
    </row>
    <row r="1587" spans="1:2" x14ac:dyDescent="0.3">
      <c r="A1587" t="s">
        <v>1687</v>
      </c>
      <c r="B1587" t="s">
        <v>9121</v>
      </c>
    </row>
    <row r="1588" spans="1:2" x14ac:dyDescent="0.3">
      <c r="A1588" t="s">
        <v>1688</v>
      </c>
      <c r="B1588" t="s">
        <v>8934</v>
      </c>
    </row>
    <row r="1589" spans="1:2" x14ac:dyDescent="0.3">
      <c r="A1589" t="s">
        <v>1689</v>
      </c>
      <c r="B1589" t="s">
        <v>8938</v>
      </c>
    </row>
    <row r="1590" spans="1:2" x14ac:dyDescent="0.3">
      <c r="A1590" t="s">
        <v>1690</v>
      </c>
      <c r="B1590" t="s">
        <v>9020</v>
      </c>
    </row>
    <row r="1591" spans="1:2" x14ac:dyDescent="0.3">
      <c r="A1591" t="s">
        <v>1691</v>
      </c>
      <c r="B1591" t="s">
        <v>9020</v>
      </c>
    </row>
    <row r="1592" spans="1:2" x14ac:dyDescent="0.3">
      <c r="A1592" t="s">
        <v>1692</v>
      </c>
      <c r="B1592" t="s">
        <v>9103</v>
      </c>
    </row>
    <row r="1593" spans="1:2" x14ac:dyDescent="0.3">
      <c r="A1593" t="s">
        <v>1693</v>
      </c>
      <c r="B1593" t="s">
        <v>9122</v>
      </c>
    </row>
    <row r="1594" spans="1:2" x14ac:dyDescent="0.3">
      <c r="A1594" t="s">
        <v>1694</v>
      </c>
      <c r="B1594" t="s">
        <v>8931</v>
      </c>
    </row>
    <row r="1595" spans="1:2" x14ac:dyDescent="0.3">
      <c r="A1595" t="s">
        <v>1695</v>
      </c>
      <c r="B1595" t="s">
        <v>9123</v>
      </c>
    </row>
    <row r="1596" spans="1:2" x14ac:dyDescent="0.3">
      <c r="A1596" t="s">
        <v>1696</v>
      </c>
      <c r="B1596" t="s">
        <v>8890</v>
      </c>
    </row>
    <row r="1597" spans="1:2" x14ac:dyDescent="0.3">
      <c r="A1597" t="s">
        <v>1697</v>
      </c>
      <c r="B1597" t="s">
        <v>9103</v>
      </c>
    </row>
    <row r="1598" spans="1:2" x14ac:dyDescent="0.3">
      <c r="A1598" t="s">
        <v>1698</v>
      </c>
      <c r="B1598" t="s">
        <v>9124</v>
      </c>
    </row>
    <row r="1599" spans="1:2" x14ac:dyDescent="0.3">
      <c r="A1599" t="s">
        <v>1699</v>
      </c>
      <c r="B1599" t="s">
        <v>9007</v>
      </c>
    </row>
    <row r="1600" spans="1:2" x14ac:dyDescent="0.3">
      <c r="A1600" t="s">
        <v>1700</v>
      </c>
      <c r="B1600" t="s">
        <v>8934</v>
      </c>
    </row>
    <row r="1601" spans="1:2" x14ac:dyDescent="0.3">
      <c r="A1601" t="s">
        <v>1701</v>
      </c>
      <c r="B1601" t="s">
        <v>9125</v>
      </c>
    </row>
    <row r="1602" spans="1:2" x14ac:dyDescent="0.3">
      <c r="A1602" t="s">
        <v>1702</v>
      </c>
      <c r="B1602" t="s">
        <v>9020</v>
      </c>
    </row>
    <row r="1603" spans="1:2" x14ac:dyDescent="0.3">
      <c r="A1603" t="s">
        <v>1703</v>
      </c>
      <c r="B1603" t="s">
        <v>9007</v>
      </c>
    </row>
    <row r="1604" spans="1:2" x14ac:dyDescent="0.3">
      <c r="A1604" t="s">
        <v>1704</v>
      </c>
      <c r="B1604" t="s">
        <v>9126</v>
      </c>
    </row>
    <row r="1605" spans="1:2" x14ac:dyDescent="0.3">
      <c r="A1605" t="s">
        <v>1705</v>
      </c>
      <c r="B1605" t="s">
        <v>9126</v>
      </c>
    </row>
    <row r="1606" spans="1:2" x14ac:dyDescent="0.3">
      <c r="A1606" t="s">
        <v>1706</v>
      </c>
      <c r="B1606" t="s">
        <v>9126</v>
      </c>
    </row>
    <row r="1607" spans="1:2" x14ac:dyDescent="0.3">
      <c r="A1607" t="s">
        <v>1707</v>
      </c>
      <c r="B1607" t="s">
        <v>8934</v>
      </c>
    </row>
    <row r="1608" spans="1:2" x14ac:dyDescent="0.3">
      <c r="A1608" t="s">
        <v>1708</v>
      </c>
      <c r="B1608" t="s">
        <v>9020</v>
      </c>
    </row>
    <row r="1609" spans="1:2" x14ac:dyDescent="0.3">
      <c r="A1609" t="s">
        <v>1709</v>
      </c>
      <c r="B1609" t="s">
        <v>9127</v>
      </c>
    </row>
    <row r="1610" spans="1:2" x14ac:dyDescent="0.3">
      <c r="A1610" t="s">
        <v>1710</v>
      </c>
      <c r="B1610" t="s">
        <v>9128</v>
      </c>
    </row>
    <row r="1611" spans="1:2" x14ac:dyDescent="0.3">
      <c r="A1611" t="s">
        <v>1711</v>
      </c>
      <c r="B1611" t="s">
        <v>9128</v>
      </c>
    </row>
    <row r="1612" spans="1:2" x14ac:dyDescent="0.3">
      <c r="A1612" t="s">
        <v>1712</v>
      </c>
      <c r="B1612" t="s">
        <v>9020</v>
      </c>
    </row>
    <row r="1613" spans="1:2" x14ac:dyDescent="0.3">
      <c r="A1613" t="s">
        <v>1713</v>
      </c>
      <c r="B1613" t="s">
        <v>9129</v>
      </c>
    </row>
    <row r="1614" spans="1:2" x14ac:dyDescent="0.3">
      <c r="A1614" t="s">
        <v>1714</v>
      </c>
      <c r="B1614" t="s">
        <v>9082</v>
      </c>
    </row>
    <row r="1615" spans="1:2" x14ac:dyDescent="0.3">
      <c r="A1615" t="s">
        <v>1715</v>
      </c>
      <c r="B1615" t="s">
        <v>9082</v>
      </c>
    </row>
    <row r="1616" spans="1:2" x14ac:dyDescent="0.3">
      <c r="A1616" t="s">
        <v>1716</v>
      </c>
      <c r="B1616" t="s">
        <v>9130</v>
      </c>
    </row>
    <row r="1617" spans="1:2" x14ac:dyDescent="0.3">
      <c r="A1617" t="s">
        <v>1717</v>
      </c>
      <c r="B1617" t="s">
        <v>7499</v>
      </c>
    </row>
    <row r="1618" spans="1:2" x14ac:dyDescent="0.3">
      <c r="A1618" t="s">
        <v>1718</v>
      </c>
      <c r="B1618" t="s">
        <v>9128</v>
      </c>
    </row>
    <row r="1619" spans="1:2" x14ac:dyDescent="0.3">
      <c r="A1619" t="s">
        <v>1719</v>
      </c>
      <c r="B1619" t="s">
        <v>9093</v>
      </c>
    </row>
    <row r="1620" spans="1:2" x14ac:dyDescent="0.3">
      <c r="A1620" t="s">
        <v>1720</v>
      </c>
      <c r="B1620" t="s">
        <v>8934</v>
      </c>
    </row>
    <row r="1621" spans="1:2" x14ac:dyDescent="0.3">
      <c r="A1621" t="s">
        <v>1721</v>
      </c>
      <c r="B1621" t="s">
        <v>8953</v>
      </c>
    </row>
    <row r="1622" spans="1:2" x14ac:dyDescent="0.3">
      <c r="A1622" t="s">
        <v>1722</v>
      </c>
      <c r="B1622" t="s">
        <v>9093</v>
      </c>
    </row>
    <row r="1623" spans="1:2" x14ac:dyDescent="0.3">
      <c r="A1623" t="s">
        <v>1723</v>
      </c>
      <c r="B1623" t="s">
        <v>9131</v>
      </c>
    </row>
    <row r="1624" spans="1:2" x14ac:dyDescent="0.3">
      <c r="A1624" t="s">
        <v>1724</v>
      </c>
      <c r="B1624" t="s">
        <v>9007</v>
      </c>
    </row>
    <row r="1625" spans="1:2" x14ac:dyDescent="0.3">
      <c r="A1625" t="s">
        <v>1725</v>
      </c>
      <c r="B1625" t="s">
        <v>9007</v>
      </c>
    </row>
    <row r="1626" spans="1:2" x14ac:dyDescent="0.3">
      <c r="A1626" t="s">
        <v>1726</v>
      </c>
      <c r="B1626" t="s">
        <v>8892</v>
      </c>
    </row>
    <row r="1627" spans="1:2" x14ac:dyDescent="0.3">
      <c r="A1627" t="s">
        <v>1727</v>
      </c>
      <c r="B1627" t="s">
        <v>9127</v>
      </c>
    </row>
    <row r="1628" spans="1:2" x14ac:dyDescent="0.3">
      <c r="A1628" t="s">
        <v>99</v>
      </c>
      <c r="B1628" t="s">
        <v>7401</v>
      </c>
    </row>
    <row r="1629" spans="1:2" x14ac:dyDescent="0.3">
      <c r="A1629" t="s">
        <v>1728</v>
      </c>
      <c r="B1629" t="s">
        <v>8898</v>
      </c>
    </row>
    <row r="1630" spans="1:2" x14ac:dyDescent="0.3">
      <c r="A1630" t="s">
        <v>1729</v>
      </c>
      <c r="B1630" t="s">
        <v>8898</v>
      </c>
    </row>
    <row r="1631" spans="1:2" x14ac:dyDescent="0.3">
      <c r="A1631" t="s">
        <v>1730</v>
      </c>
      <c r="B1631" t="s">
        <v>8938</v>
      </c>
    </row>
    <row r="1632" spans="1:2" x14ac:dyDescent="0.3">
      <c r="A1632" t="s">
        <v>1731</v>
      </c>
      <c r="B1632" t="s">
        <v>8898</v>
      </c>
    </row>
    <row r="1633" spans="1:2" x14ac:dyDescent="0.3">
      <c r="A1633" t="s">
        <v>1732</v>
      </c>
      <c r="B1633" t="s">
        <v>7482</v>
      </c>
    </row>
    <row r="1634" spans="1:2" x14ac:dyDescent="0.3">
      <c r="A1634" t="s">
        <v>1733</v>
      </c>
      <c r="B1634" t="s">
        <v>9132</v>
      </c>
    </row>
    <row r="1635" spans="1:2" x14ac:dyDescent="0.3">
      <c r="A1635" t="s">
        <v>1734</v>
      </c>
      <c r="B1635" t="s">
        <v>8898</v>
      </c>
    </row>
    <row r="1636" spans="1:2" x14ac:dyDescent="0.3">
      <c r="A1636" t="s">
        <v>1735</v>
      </c>
      <c r="B1636" t="s">
        <v>9133</v>
      </c>
    </row>
    <row r="1637" spans="1:2" x14ac:dyDescent="0.3">
      <c r="A1637" t="s">
        <v>1736</v>
      </c>
      <c r="B1637" t="s">
        <v>9134</v>
      </c>
    </row>
    <row r="1638" spans="1:2" x14ac:dyDescent="0.3">
      <c r="A1638" t="s">
        <v>1737</v>
      </c>
      <c r="B1638" t="s">
        <v>9135</v>
      </c>
    </row>
    <row r="1639" spans="1:2" x14ac:dyDescent="0.3">
      <c r="A1639" t="s">
        <v>1738</v>
      </c>
      <c r="B1639" t="s">
        <v>9136</v>
      </c>
    </row>
    <row r="1640" spans="1:2" x14ac:dyDescent="0.3">
      <c r="A1640" t="s">
        <v>1739</v>
      </c>
      <c r="B1640" t="s">
        <v>9137</v>
      </c>
    </row>
    <row r="1641" spans="1:2" x14ac:dyDescent="0.3">
      <c r="A1641" t="s">
        <v>1740</v>
      </c>
      <c r="B1641" t="s">
        <v>9133</v>
      </c>
    </row>
    <row r="1642" spans="1:2" x14ac:dyDescent="0.3">
      <c r="A1642" t="s">
        <v>1741</v>
      </c>
      <c r="B1642" t="s">
        <v>9138</v>
      </c>
    </row>
    <row r="1643" spans="1:2" x14ac:dyDescent="0.3">
      <c r="A1643" t="s">
        <v>1742</v>
      </c>
      <c r="B1643" t="s">
        <v>7482</v>
      </c>
    </row>
    <row r="1644" spans="1:2" x14ac:dyDescent="0.3">
      <c r="A1644" t="s">
        <v>1743</v>
      </c>
      <c r="B1644" t="s">
        <v>8892</v>
      </c>
    </row>
    <row r="1645" spans="1:2" x14ac:dyDescent="0.3">
      <c r="A1645" t="s">
        <v>1744</v>
      </c>
      <c r="B1645" t="s">
        <v>8938</v>
      </c>
    </row>
    <row r="1646" spans="1:2" x14ac:dyDescent="0.3">
      <c r="A1646" t="s">
        <v>1745</v>
      </c>
      <c r="B1646" t="s">
        <v>9139</v>
      </c>
    </row>
    <row r="1647" spans="1:2" x14ac:dyDescent="0.3">
      <c r="A1647" t="s">
        <v>1746</v>
      </c>
      <c r="B1647" t="s">
        <v>9140</v>
      </c>
    </row>
    <row r="1648" spans="1:2" x14ac:dyDescent="0.3">
      <c r="A1648" t="s">
        <v>1747</v>
      </c>
      <c r="B1648" t="s">
        <v>8892</v>
      </c>
    </row>
    <row r="1649" spans="1:2" x14ac:dyDescent="0.3">
      <c r="A1649" t="s">
        <v>1748</v>
      </c>
      <c r="B1649" t="s">
        <v>9141</v>
      </c>
    </row>
    <row r="1650" spans="1:2" x14ac:dyDescent="0.3">
      <c r="A1650" t="s">
        <v>1749</v>
      </c>
      <c r="B1650" t="s">
        <v>9142</v>
      </c>
    </row>
    <row r="1651" spans="1:2" x14ac:dyDescent="0.3">
      <c r="A1651" t="s">
        <v>1750</v>
      </c>
      <c r="B1651" t="s">
        <v>9143</v>
      </c>
    </row>
    <row r="1652" spans="1:2" x14ac:dyDescent="0.3">
      <c r="A1652" t="s">
        <v>1751</v>
      </c>
      <c r="B1652" t="s">
        <v>8894</v>
      </c>
    </row>
    <row r="1653" spans="1:2" x14ac:dyDescent="0.3">
      <c r="A1653" t="s">
        <v>1752</v>
      </c>
      <c r="B1653" t="s">
        <v>8892</v>
      </c>
    </row>
    <row r="1654" spans="1:2" x14ac:dyDescent="0.3">
      <c r="A1654" t="s">
        <v>1753</v>
      </c>
      <c r="B1654" t="s">
        <v>7566</v>
      </c>
    </row>
    <row r="1655" spans="1:2" x14ac:dyDescent="0.3">
      <c r="A1655" t="s">
        <v>1754</v>
      </c>
      <c r="B1655" t="s">
        <v>7566</v>
      </c>
    </row>
    <row r="1656" spans="1:2" x14ac:dyDescent="0.3">
      <c r="A1656" t="s">
        <v>1755</v>
      </c>
      <c r="B1656" t="s">
        <v>9141</v>
      </c>
    </row>
    <row r="1657" spans="1:2" x14ac:dyDescent="0.3">
      <c r="A1657" t="s">
        <v>1756</v>
      </c>
      <c r="B1657" t="s">
        <v>9141</v>
      </c>
    </row>
    <row r="1658" spans="1:2" x14ac:dyDescent="0.3">
      <c r="A1658" t="s">
        <v>1757</v>
      </c>
      <c r="B1658" t="s">
        <v>9141</v>
      </c>
    </row>
    <row r="1659" spans="1:2" x14ac:dyDescent="0.3">
      <c r="A1659" t="s">
        <v>1758</v>
      </c>
      <c r="B1659" t="s">
        <v>9144</v>
      </c>
    </row>
    <row r="1660" spans="1:2" x14ac:dyDescent="0.3">
      <c r="A1660" t="s">
        <v>1759</v>
      </c>
      <c r="B1660" t="s">
        <v>9145</v>
      </c>
    </row>
    <row r="1661" spans="1:2" x14ac:dyDescent="0.3">
      <c r="A1661" t="s">
        <v>1760</v>
      </c>
      <c r="B1661" t="s">
        <v>9146</v>
      </c>
    </row>
    <row r="1662" spans="1:2" x14ac:dyDescent="0.3">
      <c r="A1662" t="s">
        <v>1761</v>
      </c>
      <c r="B1662" t="s">
        <v>9147</v>
      </c>
    </row>
    <row r="1663" spans="1:2" x14ac:dyDescent="0.3">
      <c r="A1663" t="s">
        <v>1762</v>
      </c>
      <c r="B1663" t="s">
        <v>9022</v>
      </c>
    </row>
    <row r="1664" spans="1:2" x14ac:dyDescent="0.3">
      <c r="A1664" t="s">
        <v>1763</v>
      </c>
      <c r="B1664" t="s">
        <v>8892</v>
      </c>
    </row>
    <row r="1665" spans="1:2" x14ac:dyDescent="0.3">
      <c r="A1665" t="s">
        <v>1764</v>
      </c>
      <c r="B1665" t="s">
        <v>9148</v>
      </c>
    </row>
    <row r="1666" spans="1:2" x14ac:dyDescent="0.3">
      <c r="A1666" t="s">
        <v>1765</v>
      </c>
      <c r="B1666" t="s">
        <v>9149</v>
      </c>
    </row>
    <row r="1667" spans="1:2" x14ac:dyDescent="0.3">
      <c r="A1667" t="s">
        <v>1766</v>
      </c>
      <c r="B1667" t="s">
        <v>8726</v>
      </c>
    </row>
    <row r="1668" spans="1:2" x14ac:dyDescent="0.3">
      <c r="A1668" t="s">
        <v>1767</v>
      </c>
      <c r="B1668" t="s">
        <v>9150</v>
      </c>
    </row>
    <row r="1669" spans="1:2" x14ac:dyDescent="0.3">
      <c r="A1669" t="s">
        <v>1768</v>
      </c>
      <c r="B1669" t="s">
        <v>9151</v>
      </c>
    </row>
    <row r="1670" spans="1:2" x14ac:dyDescent="0.3">
      <c r="A1670" t="s">
        <v>1769</v>
      </c>
      <c r="B1670" t="s">
        <v>9151</v>
      </c>
    </row>
    <row r="1671" spans="1:2" x14ac:dyDescent="0.3">
      <c r="A1671" t="s">
        <v>1770</v>
      </c>
      <c r="B1671" t="s">
        <v>9152</v>
      </c>
    </row>
    <row r="1672" spans="1:2" x14ac:dyDescent="0.3">
      <c r="A1672" t="s">
        <v>1771</v>
      </c>
      <c r="B1672" t="s">
        <v>9153</v>
      </c>
    </row>
    <row r="1673" spans="1:2" x14ac:dyDescent="0.3">
      <c r="A1673" t="s">
        <v>1772</v>
      </c>
      <c r="B1673" t="s">
        <v>9154</v>
      </c>
    </row>
    <row r="1674" spans="1:2" x14ac:dyDescent="0.3">
      <c r="A1674" t="s">
        <v>1773</v>
      </c>
      <c r="B1674" t="s">
        <v>9141</v>
      </c>
    </row>
    <row r="1675" spans="1:2" x14ac:dyDescent="0.3">
      <c r="A1675" t="s">
        <v>1774</v>
      </c>
      <c r="B1675" t="s">
        <v>9146</v>
      </c>
    </row>
    <row r="1676" spans="1:2" x14ac:dyDescent="0.3">
      <c r="A1676" t="s">
        <v>1775</v>
      </c>
      <c r="B1676" t="s">
        <v>9133</v>
      </c>
    </row>
    <row r="1677" spans="1:2" x14ac:dyDescent="0.3">
      <c r="A1677" t="s">
        <v>1776</v>
      </c>
      <c r="B1677" t="s">
        <v>9133</v>
      </c>
    </row>
    <row r="1678" spans="1:2" x14ac:dyDescent="0.3">
      <c r="A1678" t="s">
        <v>1777</v>
      </c>
      <c r="B1678" t="s">
        <v>9155</v>
      </c>
    </row>
    <row r="1679" spans="1:2" x14ac:dyDescent="0.3">
      <c r="A1679" t="s">
        <v>1778</v>
      </c>
      <c r="B1679" t="s">
        <v>9155</v>
      </c>
    </row>
    <row r="1680" spans="1:2" x14ac:dyDescent="0.3">
      <c r="A1680" t="s">
        <v>1779</v>
      </c>
      <c r="B1680" t="s">
        <v>9141</v>
      </c>
    </row>
    <row r="1681" spans="1:2" x14ac:dyDescent="0.3">
      <c r="A1681" t="s">
        <v>1780</v>
      </c>
      <c r="B1681" t="s">
        <v>9141</v>
      </c>
    </row>
    <row r="1682" spans="1:2" x14ac:dyDescent="0.3">
      <c r="A1682" t="s">
        <v>1781</v>
      </c>
      <c r="B1682" t="s">
        <v>9141</v>
      </c>
    </row>
    <row r="1683" spans="1:2" x14ac:dyDescent="0.3">
      <c r="A1683" t="s">
        <v>1782</v>
      </c>
      <c r="B1683" t="s">
        <v>9141</v>
      </c>
    </row>
    <row r="1684" spans="1:2" x14ac:dyDescent="0.3">
      <c r="A1684" t="s">
        <v>1783</v>
      </c>
      <c r="B1684" t="s">
        <v>9156</v>
      </c>
    </row>
    <row r="1685" spans="1:2" x14ac:dyDescent="0.3">
      <c r="A1685" t="s">
        <v>1784</v>
      </c>
      <c r="B1685" t="s">
        <v>9157</v>
      </c>
    </row>
    <row r="1686" spans="1:2" x14ac:dyDescent="0.3">
      <c r="A1686" t="s">
        <v>1785</v>
      </c>
      <c r="B1686" t="s">
        <v>9158</v>
      </c>
    </row>
    <row r="1687" spans="1:2" x14ac:dyDescent="0.3">
      <c r="A1687" t="s">
        <v>1786</v>
      </c>
      <c r="B1687" t="s">
        <v>9159</v>
      </c>
    </row>
    <row r="1688" spans="1:2" x14ac:dyDescent="0.3">
      <c r="A1688" t="s">
        <v>1787</v>
      </c>
      <c r="B1688" t="s">
        <v>9155</v>
      </c>
    </row>
    <row r="1689" spans="1:2" x14ac:dyDescent="0.3">
      <c r="A1689" t="s">
        <v>1788</v>
      </c>
      <c r="B1689" t="s">
        <v>9160</v>
      </c>
    </row>
    <row r="1690" spans="1:2" x14ac:dyDescent="0.3">
      <c r="A1690" t="s">
        <v>1789</v>
      </c>
      <c r="B1690" t="s">
        <v>7401</v>
      </c>
    </row>
    <row r="1691" spans="1:2" x14ac:dyDescent="0.3">
      <c r="A1691" t="s">
        <v>1790</v>
      </c>
      <c r="B1691" t="s">
        <v>7401</v>
      </c>
    </row>
    <row r="1692" spans="1:2" x14ac:dyDescent="0.3">
      <c r="A1692" t="s">
        <v>1791</v>
      </c>
      <c r="B1692" t="s">
        <v>9161</v>
      </c>
    </row>
    <row r="1693" spans="1:2" x14ac:dyDescent="0.3">
      <c r="A1693" t="s">
        <v>1792</v>
      </c>
      <c r="B1693" t="s">
        <v>9155</v>
      </c>
    </row>
    <row r="1694" spans="1:2" x14ac:dyDescent="0.3">
      <c r="A1694" t="s">
        <v>1793</v>
      </c>
      <c r="B1694" t="s">
        <v>9133</v>
      </c>
    </row>
    <row r="1695" spans="1:2" x14ac:dyDescent="0.3">
      <c r="A1695" t="s">
        <v>1794</v>
      </c>
      <c r="B1695" t="s">
        <v>9133</v>
      </c>
    </row>
    <row r="1696" spans="1:2" x14ac:dyDescent="0.3">
      <c r="A1696" t="s">
        <v>1795</v>
      </c>
      <c r="B1696" t="s">
        <v>9162</v>
      </c>
    </row>
    <row r="1697" spans="1:2" x14ac:dyDescent="0.3">
      <c r="A1697" t="s">
        <v>1796</v>
      </c>
      <c r="B1697" t="s">
        <v>9163</v>
      </c>
    </row>
    <row r="1698" spans="1:2" x14ac:dyDescent="0.3">
      <c r="A1698" t="s">
        <v>1797</v>
      </c>
      <c r="B1698" t="s">
        <v>9164</v>
      </c>
    </row>
    <row r="1699" spans="1:2" x14ac:dyDescent="0.3">
      <c r="A1699" t="s">
        <v>1798</v>
      </c>
      <c r="B1699" t="s">
        <v>8892</v>
      </c>
    </row>
    <row r="1700" spans="1:2" x14ac:dyDescent="0.3">
      <c r="A1700" t="s">
        <v>1799</v>
      </c>
      <c r="B1700" t="s">
        <v>8892</v>
      </c>
    </row>
    <row r="1701" spans="1:2" x14ac:dyDescent="0.3">
      <c r="A1701" t="s">
        <v>1800</v>
      </c>
      <c r="B1701" t="s">
        <v>8892</v>
      </c>
    </row>
    <row r="1702" spans="1:2" x14ac:dyDescent="0.3">
      <c r="A1702" t="s">
        <v>1801</v>
      </c>
      <c r="B1702" t="s">
        <v>8892</v>
      </c>
    </row>
    <row r="1703" spans="1:2" x14ac:dyDescent="0.3">
      <c r="A1703" t="s">
        <v>1802</v>
      </c>
      <c r="B1703" t="s">
        <v>9165</v>
      </c>
    </row>
    <row r="1704" spans="1:2" x14ac:dyDescent="0.3">
      <c r="A1704" t="s">
        <v>1803</v>
      </c>
      <c r="B1704" t="s">
        <v>9166</v>
      </c>
    </row>
    <row r="1705" spans="1:2" x14ac:dyDescent="0.3">
      <c r="A1705" t="s">
        <v>1804</v>
      </c>
      <c r="B1705" t="s">
        <v>9167</v>
      </c>
    </row>
    <row r="1706" spans="1:2" x14ac:dyDescent="0.3">
      <c r="A1706" t="s">
        <v>1805</v>
      </c>
      <c r="B1706" t="s">
        <v>9168</v>
      </c>
    </row>
    <row r="1707" spans="1:2" x14ac:dyDescent="0.3">
      <c r="A1707" t="s">
        <v>1806</v>
      </c>
      <c r="B1707" t="s">
        <v>9169</v>
      </c>
    </row>
    <row r="1708" spans="1:2" x14ac:dyDescent="0.3">
      <c r="A1708" t="s">
        <v>1807</v>
      </c>
      <c r="B1708" t="s">
        <v>9133</v>
      </c>
    </row>
    <row r="1709" spans="1:2" x14ac:dyDescent="0.3">
      <c r="A1709" t="s">
        <v>1808</v>
      </c>
      <c r="B1709" t="s">
        <v>9170</v>
      </c>
    </row>
    <row r="1710" spans="1:2" x14ac:dyDescent="0.3">
      <c r="A1710" t="s">
        <v>1809</v>
      </c>
      <c r="B1710" t="s">
        <v>9171</v>
      </c>
    </row>
    <row r="1711" spans="1:2" x14ac:dyDescent="0.3">
      <c r="A1711" t="s">
        <v>1810</v>
      </c>
      <c r="B1711" t="s">
        <v>7482</v>
      </c>
    </row>
    <row r="1712" spans="1:2" x14ac:dyDescent="0.3">
      <c r="A1712" t="s">
        <v>1811</v>
      </c>
      <c r="B1712" t="s">
        <v>9146</v>
      </c>
    </row>
    <row r="1713" spans="1:2" x14ac:dyDescent="0.3">
      <c r="A1713" t="s">
        <v>1812</v>
      </c>
      <c r="B1713" t="s">
        <v>9146</v>
      </c>
    </row>
    <row r="1714" spans="1:2" x14ac:dyDescent="0.3">
      <c r="A1714" t="s">
        <v>1813</v>
      </c>
      <c r="B1714" t="s">
        <v>9172</v>
      </c>
    </row>
    <row r="1715" spans="1:2" x14ac:dyDescent="0.3">
      <c r="A1715" t="s">
        <v>1814</v>
      </c>
      <c r="B1715" t="s">
        <v>9141</v>
      </c>
    </row>
    <row r="1716" spans="1:2" x14ac:dyDescent="0.3">
      <c r="A1716" t="s">
        <v>1815</v>
      </c>
      <c r="B1716" t="s">
        <v>9141</v>
      </c>
    </row>
    <row r="1717" spans="1:2" x14ac:dyDescent="0.3">
      <c r="A1717" t="s">
        <v>1816</v>
      </c>
      <c r="B1717" t="s">
        <v>9141</v>
      </c>
    </row>
    <row r="1718" spans="1:2" x14ac:dyDescent="0.3">
      <c r="A1718" t="s">
        <v>1817</v>
      </c>
      <c r="B1718" t="s">
        <v>9141</v>
      </c>
    </row>
    <row r="1719" spans="1:2" x14ac:dyDescent="0.3">
      <c r="A1719" t="s">
        <v>1818</v>
      </c>
      <c r="B1719" t="s">
        <v>9082</v>
      </c>
    </row>
    <row r="1720" spans="1:2" x14ac:dyDescent="0.3">
      <c r="A1720" t="s">
        <v>1819</v>
      </c>
      <c r="B1720" t="s">
        <v>9133</v>
      </c>
    </row>
    <row r="1721" spans="1:2" x14ac:dyDescent="0.3">
      <c r="A1721" t="s">
        <v>1820</v>
      </c>
      <c r="B1721" t="s">
        <v>9141</v>
      </c>
    </row>
    <row r="1722" spans="1:2" x14ac:dyDescent="0.3">
      <c r="A1722" t="s">
        <v>1821</v>
      </c>
      <c r="B1722" t="s">
        <v>9141</v>
      </c>
    </row>
    <row r="1723" spans="1:2" x14ac:dyDescent="0.3">
      <c r="A1723" t="s">
        <v>1822</v>
      </c>
      <c r="B1723" t="s">
        <v>9173</v>
      </c>
    </row>
    <row r="1724" spans="1:2" x14ac:dyDescent="0.3">
      <c r="A1724" t="s">
        <v>1823</v>
      </c>
      <c r="B1724" t="s">
        <v>9141</v>
      </c>
    </row>
    <row r="1725" spans="1:2" x14ac:dyDescent="0.3">
      <c r="A1725" t="s">
        <v>1824</v>
      </c>
      <c r="B1725" t="s">
        <v>9141</v>
      </c>
    </row>
    <row r="1726" spans="1:2" x14ac:dyDescent="0.3">
      <c r="A1726" t="s">
        <v>1825</v>
      </c>
      <c r="B1726" t="s">
        <v>9174</v>
      </c>
    </row>
    <row r="1727" spans="1:2" x14ac:dyDescent="0.3">
      <c r="A1727" t="s">
        <v>1826</v>
      </c>
      <c r="B1727" t="s">
        <v>9141</v>
      </c>
    </row>
    <row r="1728" spans="1:2" x14ac:dyDescent="0.3">
      <c r="A1728" t="s">
        <v>1827</v>
      </c>
      <c r="B1728" t="s">
        <v>9133</v>
      </c>
    </row>
    <row r="1729" spans="1:2" x14ac:dyDescent="0.3">
      <c r="A1729" t="s">
        <v>1828</v>
      </c>
      <c r="B1729" t="s">
        <v>9133</v>
      </c>
    </row>
    <row r="1730" spans="1:2" x14ac:dyDescent="0.3">
      <c r="A1730" t="s">
        <v>1829</v>
      </c>
      <c r="B1730" t="s">
        <v>9141</v>
      </c>
    </row>
    <row r="1731" spans="1:2" x14ac:dyDescent="0.3">
      <c r="A1731" t="s">
        <v>1830</v>
      </c>
      <c r="B1731" t="s">
        <v>9173</v>
      </c>
    </row>
    <row r="1732" spans="1:2" x14ac:dyDescent="0.3">
      <c r="A1732" t="s">
        <v>1831</v>
      </c>
      <c r="B1732" t="s">
        <v>9141</v>
      </c>
    </row>
    <row r="1733" spans="1:2" x14ac:dyDescent="0.3">
      <c r="A1733" t="s">
        <v>1832</v>
      </c>
      <c r="B1733" t="s">
        <v>9141</v>
      </c>
    </row>
    <row r="1734" spans="1:2" x14ac:dyDescent="0.3">
      <c r="A1734" t="s">
        <v>1833</v>
      </c>
      <c r="B1734" t="s">
        <v>9050</v>
      </c>
    </row>
    <row r="1735" spans="1:2" x14ac:dyDescent="0.3">
      <c r="A1735" t="s">
        <v>1834</v>
      </c>
      <c r="B1735" t="s">
        <v>9175</v>
      </c>
    </row>
    <row r="1736" spans="1:2" x14ac:dyDescent="0.3">
      <c r="A1736" t="s">
        <v>1835</v>
      </c>
      <c r="B1736" t="s">
        <v>9176</v>
      </c>
    </row>
    <row r="1737" spans="1:2" x14ac:dyDescent="0.3">
      <c r="A1737" t="s">
        <v>1836</v>
      </c>
      <c r="B1737" t="s">
        <v>9177</v>
      </c>
    </row>
    <row r="1738" spans="1:2" x14ac:dyDescent="0.3">
      <c r="A1738" t="s">
        <v>1837</v>
      </c>
      <c r="B1738" t="s">
        <v>8931</v>
      </c>
    </row>
    <row r="1739" spans="1:2" x14ac:dyDescent="0.3">
      <c r="A1739" t="s">
        <v>1838</v>
      </c>
      <c r="B1739" t="s">
        <v>9178</v>
      </c>
    </row>
    <row r="1740" spans="1:2" x14ac:dyDescent="0.3">
      <c r="A1740" t="s">
        <v>1839</v>
      </c>
      <c r="B1740" t="s">
        <v>9179</v>
      </c>
    </row>
    <row r="1741" spans="1:2" x14ac:dyDescent="0.3">
      <c r="A1741" t="s">
        <v>1840</v>
      </c>
      <c r="B1741" t="s">
        <v>9141</v>
      </c>
    </row>
    <row r="1742" spans="1:2" x14ac:dyDescent="0.3">
      <c r="A1742" t="s">
        <v>1841</v>
      </c>
      <c r="B1742" t="s">
        <v>9141</v>
      </c>
    </row>
    <row r="1743" spans="1:2" x14ac:dyDescent="0.3">
      <c r="A1743" t="s">
        <v>1842</v>
      </c>
      <c r="B1743" t="s">
        <v>7482</v>
      </c>
    </row>
    <row r="1744" spans="1:2" x14ac:dyDescent="0.3">
      <c r="A1744" t="s">
        <v>1843</v>
      </c>
      <c r="B1744" t="s">
        <v>9180</v>
      </c>
    </row>
    <row r="1745" spans="1:2" x14ac:dyDescent="0.3">
      <c r="A1745" t="s">
        <v>1844</v>
      </c>
      <c r="B1745" t="s">
        <v>8892</v>
      </c>
    </row>
    <row r="1746" spans="1:2" x14ac:dyDescent="0.3">
      <c r="A1746" t="s">
        <v>1845</v>
      </c>
      <c r="B1746" t="s">
        <v>9133</v>
      </c>
    </row>
    <row r="1747" spans="1:2" x14ac:dyDescent="0.3">
      <c r="A1747" t="s">
        <v>1846</v>
      </c>
      <c r="B1747" t="s">
        <v>7476</v>
      </c>
    </row>
    <row r="1748" spans="1:2" x14ac:dyDescent="0.3">
      <c r="A1748" t="s">
        <v>1847</v>
      </c>
      <c r="B1748" t="s">
        <v>9141</v>
      </c>
    </row>
    <row r="1749" spans="1:2" x14ac:dyDescent="0.3">
      <c r="A1749" t="s">
        <v>1848</v>
      </c>
      <c r="B1749" t="s">
        <v>7482</v>
      </c>
    </row>
    <row r="1750" spans="1:2" x14ac:dyDescent="0.3">
      <c r="A1750" t="s">
        <v>1849</v>
      </c>
      <c r="B1750" t="s">
        <v>9181</v>
      </c>
    </row>
    <row r="1751" spans="1:2" x14ac:dyDescent="0.3">
      <c r="A1751" t="s">
        <v>1850</v>
      </c>
      <c r="B1751" t="s">
        <v>9182</v>
      </c>
    </row>
    <row r="1752" spans="1:2" x14ac:dyDescent="0.3">
      <c r="A1752" t="s">
        <v>1851</v>
      </c>
      <c r="B1752" t="s">
        <v>9133</v>
      </c>
    </row>
    <row r="1753" spans="1:2" x14ac:dyDescent="0.3">
      <c r="A1753" t="s">
        <v>1852</v>
      </c>
      <c r="B1753" t="s">
        <v>9141</v>
      </c>
    </row>
    <row r="1754" spans="1:2" x14ac:dyDescent="0.3">
      <c r="A1754" t="s">
        <v>1853</v>
      </c>
      <c r="B1754" t="s">
        <v>9173</v>
      </c>
    </row>
    <row r="1755" spans="1:2" x14ac:dyDescent="0.3">
      <c r="A1755" t="s">
        <v>1854</v>
      </c>
      <c r="B1755" t="s">
        <v>9174</v>
      </c>
    </row>
    <row r="1756" spans="1:2" x14ac:dyDescent="0.3">
      <c r="A1756" t="s">
        <v>1855</v>
      </c>
      <c r="B1756" t="s">
        <v>9141</v>
      </c>
    </row>
    <row r="1757" spans="1:2" x14ac:dyDescent="0.3">
      <c r="A1757" t="s">
        <v>1856</v>
      </c>
      <c r="B1757" t="s">
        <v>9183</v>
      </c>
    </row>
    <row r="1758" spans="1:2" x14ac:dyDescent="0.3">
      <c r="A1758" t="s">
        <v>1857</v>
      </c>
      <c r="B1758" t="s">
        <v>8892</v>
      </c>
    </row>
    <row r="1759" spans="1:2" x14ac:dyDescent="0.3">
      <c r="A1759" t="s">
        <v>1858</v>
      </c>
      <c r="B1759" t="s">
        <v>9173</v>
      </c>
    </row>
    <row r="1760" spans="1:2" x14ac:dyDescent="0.3">
      <c r="A1760" t="s">
        <v>1859</v>
      </c>
      <c r="B1760" t="s">
        <v>9170</v>
      </c>
    </row>
    <row r="1761" spans="1:2" x14ac:dyDescent="0.3">
      <c r="A1761" t="s">
        <v>1860</v>
      </c>
      <c r="B1761" t="s">
        <v>9184</v>
      </c>
    </row>
    <row r="1762" spans="1:2" x14ac:dyDescent="0.3">
      <c r="A1762" t="s">
        <v>1861</v>
      </c>
      <c r="B1762" t="s">
        <v>9185</v>
      </c>
    </row>
    <row r="1763" spans="1:2" x14ac:dyDescent="0.3">
      <c r="A1763" t="s">
        <v>1862</v>
      </c>
      <c r="B1763" t="s">
        <v>9185</v>
      </c>
    </row>
    <row r="1764" spans="1:2" x14ac:dyDescent="0.3">
      <c r="A1764" t="s">
        <v>1863</v>
      </c>
      <c r="B1764" t="s">
        <v>9186</v>
      </c>
    </row>
    <row r="1765" spans="1:2" x14ac:dyDescent="0.3">
      <c r="A1765" t="s">
        <v>1864</v>
      </c>
      <c r="B1765" t="s">
        <v>9111</v>
      </c>
    </row>
    <row r="1766" spans="1:2" x14ac:dyDescent="0.3">
      <c r="A1766" t="s">
        <v>1865</v>
      </c>
      <c r="B1766" t="s">
        <v>9050</v>
      </c>
    </row>
    <row r="1767" spans="1:2" x14ac:dyDescent="0.3">
      <c r="A1767" t="s">
        <v>1866</v>
      </c>
      <c r="B1767" t="s">
        <v>9187</v>
      </c>
    </row>
    <row r="1768" spans="1:2" x14ac:dyDescent="0.3">
      <c r="A1768" t="s">
        <v>1867</v>
      </c>
      <c r="B1768" t="s">
        <v>9188</v>
      </c>
    </row>
    <row r="1769" spans="1:2" x14ac:dyDescent="0.3">
      <c r="A1769" t="s">
        <v>1868</v>
      </c>
      <c r="B1769" t="s">
        <v>9189</v>
      </c>
    </row>
    <row r="1770" spans="1:2" x14ac:dyDescent="0.3">
      <c r="A1770" t="s">
        <v>1869</v>
      </c>
      <c r="B1770" t="s">
        <v>9141</v>
      </c>
    </row>
    <row r="1771" spans="1:2" x14ac:dyDescent="0.3">
      <c r="A1771" t="s">
        <v>1870</v>
      </c>
      <c r="B1771" t="s">
        <v>9190</v>
      </c>
    </row>
    <row r="1772" spans="1:2" x14ac:dyDescent="0.3">
      <c r="A1772" t="s">
        <v>1871</v>
      </c>
      <c r="B1772" t="s">
        <v>9141</v>
      </c>
    </row>
    <row r="1773" spans="1:2" x14ac:dyDescent="0.3">
      <c r="A1773" t="s">
        <v>1872</v>
      </c>
      <c r="B1773" t="s">
        <v>7482</v>
      </c>
    </row>
    <row r="1774" spans="1:2" x14ac:dyDescent="0.3">
      <c r="A1774" t="s">
        <v>1873</v>
      </c>
      <c r="B1774" t="s">
        <v>9191</v>
      </c>
    </row>
    <row r="1775" spans="1:2" x14ac:dyDescent="0.3">
      <c r="A1775" t="s">
        <v>1874</v>
      </c>
      <c r="B1775" t="s">
        <v>8938</v>
      </c>
    </row>
    <row r="1776" spans="1:2" x14ac:dyDescent="0.3">
      <c r="A1776" t="s">
        <v>1875</v>
      </c>
      <c r="B1776" t="s">
        <v>9029</v>
      </c>
    </row>
    <row r="1777" spans="1:2" x14ac:dyDescent="0.3">
      <c r="A1777" t="s">
        <v>1876</v>
      </c>
      <c r="B1777" t="s">
        <v>9192</v>
      </c>
    </row>
    <row r="1778" spans="1:2" x14ac:dyDescent="0.3">
      <c r="A1778" t="s">
        <v>1877</v>
      </c>
      <c r="B1778" t="s">
        <v>9193</v>
      </c>
    </row>
    <row r="1779" spans="1:2" x14ac:dyDescent="0.3">
      <c r="A1779" t="s">
        <v>1878</v>
      </c>
      <c r="B1779" t="s">
        <v>9194</v>
      </c>
    </row>
    <row r="1780" spans="1:2" x14ac:dyDescent="0.3">
      <c r="A1780" t="s">
        <v>1879</v>
      </c>
      <c r="B1780" t="s">
        <v>8892</v>
      </c>
    </row>
    <row r="1781" spans="1:2" x14ac:dyDescent="0.3">
      <c r="A1781" t="s">
        <v>1880</v>
      </c>
      <c r="B1781" t="s">
        <v>8898</v>
      </c>
    </row>
    <row r="1782" spans="1:2" x14ac:dyDescent="0.3">
      <c r="A1782" t="s">
        <v>1881</v>
      </c>
      <c r="B1782" t="s">
        <v>9029</v>
      </c>
    </row>
    <row r="1783" spans="1:2" x14ac:dyDescent="0.3">
      <c r="A1783" t="s">
        <v>1882</v>
      </c>
      <c r="B1783" t="s">
        <v>9187</v>
      </c>
    </row>
    <row r="1784" spans="1:2" x14ac:dyDescent="0.3">
      <c r="A1784" t="s">
        <v>1883</v>
      </c>
      <c r="B1784" t="s">
        <v>8892</v>
      </c>
    </row>
    <row r="1785" spans="1:2" x14ac:dyDescent="0.3">
      <c r="A1785" t="s">
        <v>1884</v>
      </c>
      <c r="B1785" t="s">
        <v>9195</v>
      </c>
    </row>
    <row r="1786" spans="1:2" x14ac:dyDescent="0.3">
      <c r="A1786" t="s">
        <v>1885</v>
      </c>
      <c r="B1786" t="s">
        <v>9196</v>
      </c>
    </row>
    <row r="1787" spans="1:2" x14ac:dyDescent="0.3">
      <c r="A1787" t="s">
        <v>1886</v>
      </c>
      <c r="B1787" t="s">
        <v>9132</v>
      </c>
    </row>
    <row r="1788" spans="1:2" x14ac:dyDescent="0.3">
      <c r="A1788" t="s">
        <v>1887</v>
      </c>
      <c r="B1788" t="s">
        <v>9197</v>
      </c>
    </row>
    <row r="1789" spans="1:2" x14ac:dyDescent="0.3">
      <c r="A1789" t="s">
        <v>1888</v>
      </c>
      <c r="B1789" t="s">
        <v>9198</v>
      </c>
    </row>
    <row r="1790" spans="1:2" x14ac:dyDescent="0.3">
      <c r="A1790" t="s">
        <v>1889</v>
      </c>
      <c r="B1790" t="s">
        <v>9199</v>
      </c>
    </row>
    <row r="1791" spans="1:2" x14ac:dyDescent="0.3">
      <c r="A1791" t="s">
        <v>1890</v>
      </c>
      <c r="B1791" t="s">
        <v>9200</v>
      </c>
    </row>
    <row r="1792" spans="1:2" x14ac:dyDescent="0.3">
      <c r="A1792" t="s">
        <v>1891</v>
      </c>
      <c r="B1792" t="s">
        <v>9128</v>
      </c>
    </row>
    <row r="1793" spans="1:2" x14ac:dyDescent="0.3">
      <c r="A1793" t="s">
        <v>1892</v>
      </c>
      <c r="B1793" t="s">
        <v>9201</v>
      </c>
    </row>
    <row r="1794" spans="1:2" x14ac:dyDescent="0.3">
      <c r="A1794" t="s">
        <v>1893</v>
      </c>
      <c r="B1794" t="s">
        <v>9132</v>
      </c>
    </row>
    <row r="1795" spans="1:2" x14ac:dyDescent="0.3">
      <c r="A1795" t="s">
        <v>1894</v>
      </c>
      <c r="B1795" t="s">
        <v>9132</v>
      </c>
    </row>
    <row r="1796" spans="1:2" x14ac:dyDescent="0.3">
      <c r="A1796" t="s">
        <v>1895</v>
      </c>
      <c r="B1796" t="s">
        <v>9029</v>
      </c>
    </row>
    <row r="1797" spans="1:2" x14ac:dyDescent="0.3">
      <c r="A1797" t="s">
        <v>1896</v>
      </c>
      <c r="B1797" t="s">
        <v>9007</v>
      </c>
    </row>
    <row r="1798" spans="1:2" x14ac:dyDescent="0.3">
      <c r="A1798" t="s">
        <v>1897</v>
      </c>
      <c r="B1798" t="s">
        <v>9202</v>
      </c>
    </row>
    <row r="1799" spans="1:2" x14ac:dyDescent="0.3">
      <c r="A1799" t="s">
        <v>1898</v>
      </c>
      <c r="B1799" t="s">
        <v>9203</v>
      </c>
    </row>
    <row r="1800" spans="1:2" x14ac:dyDescent="0.3">
      <c r="A1800" t="s">
        <v>1899</v>
      </c>
      <c r="B1800" t="s">
        <v>9029</v>
      </c>
    </row>
    <row r="1801" spans="1:2" x14ac:dyDescent="0.3">
      <c r="A1801" t="s">
        <v>1900</v>
      </c>
      <c r="B1801" t="s">
        <v>9132</v>
      </c>
    </row>
    <row r="1802" spans="1:2" x14ac:dyDescent="0.3">
      <c r="A1802" t="s">
        <v>1901</v>
      </c>
      <c r="B1802" t="s">
        <v>9204</v>
      </c>
    </row>
    <row r="1803" spans="1:2" x14ac:dyDescent="0.3">
      <c r="A1803" t="s">
        <v>1902</v>
      </c>
      <c r="B1803" t="s">
        <v>9007</v>
      </c>
    </row>
    <row r="1804" spans="1:2" x14ac:dyDescent="0.3">
      <c r="A1804" t="s">
        <v>1903</v>
      </c>
      <c r="B1804" t="s">
        <v>9027</v>
      </c>
    </row>
    <row r="1805" spans="1:2" x14ac:dyDescent="0.3">
      <c r="A1805" t="s">
        <v>1904</v>
      </c>
      <c r="B1805" t="s">
        <v>8892</v>
      </c>
    </row>
    <row r="1806" spans="1:2" x14ac:dyDescent="0.3">
      <c r="A1806" t="s">
        <v>1905</v>
      </c>
      <c r="B1806" t="s">
        <v>9029</v>
      </c>
    </row>
    <row r="1807" spans="1:2" x14ac:dyDescent="0.3">
      <c r="A1807" t="s">
        <v>1906</v>
      </c>
      <c r="B1807" t="s">
        <v>9027</v>
      </c>
    </row>
    <row r="1808" spans="1:2" x14ac:dyDescent="0.3">
      <c r="A1808" t="s">
        <v>1907</v>
      </c>
      <c r="B1808" t="s">
        <v>9205</v>
      </c>
    </row>
    <row r="1809" spans="1:2" x14ac:dyDescent="0.3">
      <c r="A1809" t="s">
        <v>1908</v>
      </c>
      <c r="B1809" t="s">
        <v>9206</v>
      </c>
    </row>
    <row r="1810" spans="1:2" x14ac:dyDescent="0.3">
      <c r="A1810" t="s">
        <v>1909</v>
      </c>
      <c r="B1810" t="s">
        <v>9205</v>
      </c>
    </row>
    <row r="1811" spans="1:2" x14ac:dyDescent="0.3">
      <c r="A1811" t="s">
        <v>1910</v>
      </c>
      <c r="B1811" t="s">
        <v>7541</v>
      </c>
    </row>
    <row r="1812" spans="1:2" x14ac:dyDescent="0.3">
      <c r="A1812" t="s">
        <v>1911</v>
      </c>
      <c r="B1812" t="s">
        <v>9207</v>
      </c>
    </row>
    <row r="1813" spans="1:2" x14ac:dyDescent="0.3">
      <c r="A1813" t="s">
        <v>1912</v>
      </c>
      <c r="B1813" t="s">
        <v>8967</v>
      </c>
    </row>
    <row r="1814" spans="1:2" x14ac:dyDescent="0.3">
      <c r="A1814" t="s">
        <v>1913</v>
      </c>
      <c r="B1814" t="s">
        <v>9007</v>
      </c>
    </row>
    <row r="1815" spans="1:2" x14ac:dyDescent="0.3">
      <c r="A1815" t="s">
        <v>1914</v>
      </c>
      <c r="B1815" t="s">
        <v>9208</v>
      </c>
    </row>
    <row r="1816" spans="1:2" x14ac:dyDescent="0.3">
      <c r="A1816" t="s">
        <v>1915</v>
      </c>
      <c r="B1816" t="s">
        <v>9132</v>
      </c>
    </row>
    <row r="1817" spans="1:2" x14ac:dyDescent="0.3">
      <c r="A1817" t="s">
        <v>1916</v>
      </c>
      <c r="B1817" t="s">
        <v>9007</v>
      </c>
    </row>
    <row r="1818" spans="1:2" x14ac:dyDescent="0.3">
      <c r="A1818" t="s">
        <v>1917</v>
      </c>
      <c r="B1818" t="s">
        <v>9007</v>
      </c>
    </row>
    <row r="1819" spans="1:2" x14ac:dyDescent="0.3">
      <c r="A1819" t="s">
        <v>1918</v>
      </c>
      <c r="B1819" t="s">
        <v>9007</v>
      </c>
    </row>
    <row r="1820" spans="1:2" x14ac:dyDescent="0.3">
      <c r="A1820" t="s">
        <v>1919</v>
      </c>
      <c r="B1820" t="s">
        <v>9132</v>
      </c>
    </row>
    <row r="1821" spans="1:2" x14ac:dyDescent="0.3">
      <c r="A1821" t="s">
        <v>1920</v>
      </c>
      <c r="B1821" t="s">
        <v>9007</v>
      </c>
    </row>
    <row r="1822" spans="1:2" x14ac:dyDescent="0.3">
      <c r="A1822" t="s">
        <v>1921</v>
      </c>
      <c r="B1822" t="s">
        <v>9209</v>
      </c>
    </row>
    <row r="1823" spans="1:2" x14ac:dyDescent="0.3">
      <c r="A1823" t="s">
        <v>1922</v>
      </c>
      <c r="B1823" t="s">
        <v>9132</v>
      </c>
    </row>
    <row r="1824" spans="1:2" x14ac:dyDescent="0.3">
      <c r="A1824" t="s">
        <v>1923</v>
      </c>
      <c r="B1824" t="s">
        <v>9132</v>
      </c>
    </row>
    <row r="1825" spans="1:2" x14ac:dyDescent="0.3">
      <c r="A1825" t="s">
        <v>1924</v>
      </c>
      <c r="B1825" t="s">
        <v>9210</v>
      </c>
    </row>
    <row r="1826" spans="1:2" x14ac:dyDescent="0.3">
      <c r="A1826" t="s">
        <v>1925</v>
      </c>
      <c r="B1826" t="s">
        <v>9007</v>
      </c>
    </row>
    <row r="1827" spans="1:2" x14ac:dyDescent="0.3">
      <c r="A1827" t="s">
        <v>1926</v>
      </c>
      <c r="B1827" t="s">
        <v>8892</v>
      </c>
    </row>
    <row r="1828" spans="1:2" x14ac:dyDescent="0.3">
      <c r="A1828" t="s">
        <v>1927</v>
      </c>
      <c r="B1828" t="s">
        <v>8892</v>
      </c>
    </row>
    <row r="1829" spans="1:2" x14ac:dyDescent="0.3">
      <c r="A1829" t="s">
        <v>1928</v>
      </c>
      <c r="B1829" t="s">
        <v>8892</v>
      </c>
    </row>
    <row r="1830" spans="1:2" x14ac:dyDescent="0.3">
      <c r="A1830" t="s">
        <v>1929</v>
      </c>
      <c r="B1830" t="s">
        <v>9014</v>
      </c>
    </row>
    <row r="1831" spans="1:2" x14ac:dyDescent="0.3">
      <c r="A1831" t="s">
        <v>1930</v>
      </c>
      <c r="B1831" t="s">
        <v>7482</v>
      </c>
    </row>
    <row r="1832" spans="1:2" x14ac:dyDescent="0.3">
      <c r="A1832" t="s">
        <v>1931</v>
      </c>
      <c r="B1832" t="s">
        <v>9007</v>
      </c>
    </row>
    <row r="1833" spans="1:2" x14ac:dyDescent="0.3">
      <c r="A1833" t="s">
        <v>1932</v>
      </c>
      <c r="B1833" t="s">
        <v>9020</v>
      </c>
    </row>
    <row r="1834" spans="1:2" x14ac:dyDescent="0.3">
      <c r="A1834" t="s">
        <v>1933</v>
      </c>
      <c r="B1834" t="s">
        <v>9211</v>
      </c>
    </row>
    <row r="1835" spans="1:2" x14ac:dyDescent="0.3">
      <c r="A1835" t="s">
        <v>1934</v>
      </c>
      <c r="B1835" t="s">
        <v>9212</v>
      </c>
    </row>
    <row r="1836" spans="1:2" x14ac:dyDescent="0.3">
      <c r="A1836" t="s">
        <v>1935</v>
      </c>
      <c r="B1836" t="s">
        <v>9213</v>
      </c>
    </row>
    <row r="1837" spans="1:2" x14ac:dyDescent="0.3">
      <c r="A1837" t="s">
        <v>1936</v>
      </c>
      <c r="B1837" t="s">
        <v>9214</v>
      </c>
    </row>
    <row r="1838" spans="1:2" x14ac:dyDescent="0.3">
      <c r="A1838" t="s">
        <v>1937</v>
      </c>
      <c r="B1838" t="s">
        <v>9213</v>
      </c>
    </row>
    <row r="1839" spans="1:2" x14ac:dyDescent="0.3">
      <c r="A1839" t="s">
        <v>1938</v>
      </c>
      <c r="B1839" t="s">
        <v>9215</v>
      </c>
    </row>
    <row r="1840" spans="1:2" x14ac:dyDescent="0.3">
      <c r="A1840" t="s">
        <v>1939</v>
      </c>
      <c r="B1840" t="s">
        <v>9215</v>
      </c>
    </row>
    <row r="1841" spans="1:2" x14ac:dyDescent="0.3">
      <c r="A1841" t="s">
        <v>1940</v>
      </c>
      <c r="B1841" t="s">
        <v>9213</v>
      </c>
    </row>
    <row r="1842" spans="1:2" x14ac:dyDescent="0.3">
      <c r="A1842" t="s">
        <v>1941</v>
      </c>
      <c r="B1842" t="s">
        <v>9216</v>
      </c>
    </row>
    <row r="1843" spans="1:2" x14ac:dyDescent="0.3">
      <c r="A1843" t="s">
        <v>1942</v>
      </c>
      <c r="B1843" t="s">
        <v>9212</v>
      </c>
    </row>
    <row r="1844" spans="1:2" x14ac:dyDescent="0.3">
      <c r="A1844" t="s">
        <v>1943</v>
      </c>
      <c r="B1844" t="s">
        <v>9213</v>
      </c>
    </row>
    <row r="1845" spans="1:2" x14ac:dyDescent="0.3">
      <c r="A1845" t="s">
        <v>1944</v>
      </c>
      <c r="B1845" t="s">
        <v>9213</v>
      </c>
    </row>
    <row r="1846" spans="1:2" x14ac:dyDescent="0.3">
      <c r="A1846" t="s">
        <v>1945</v>
      </c>
      <c r="B1846" t="s">
        <v>9213</v>
      </c>
    </row>
    <row r="1847" spans="1:2" x14ac:dyDescent="0.3">
      <c r="A1847" t="s">
        <v>1946</v>
      </c>
      <c r="B1847" t="s">
        <v>9213</v>
      </c>
    </row>
    <row r="1848" spans="1:2" x14ac:dyDescent="0.3">
      <c r="A1848" t="s">
        <v>1947</v>
      </c>
      <c r="B1848" t="s">
        <v>9212</v>
      </c>
    </row>
    <row r="1849" spans="1:2" x14ac:dyDescent="0.3">
      <c r="A1849" t="s">
        <v>1948</v>
      </c>
      <c r="B1849" t="s">
        <v>9217</v>
      </c>
    </row>
    <row r="1850" spans="1:2" x14ac:dyDescent="0.3">
      <c r="A1850" t="s">
        <v>1949</v>
      </c>
      <c r="B1850" t="s">
        <v>9218</v>
      </c>
    </row>
    <row r="1851" spans="1:2" x14ac:dyDescent="0.3">
      <c r="A1851" t="s">
        <v>1950</v>
      </c>
      <c r="B1851" t="s">
        <v>9219</v>
      </c>
    </row>
    <row r="1852" spans="1:2" x14ac:dyDescent="0.3">
      <c r="A1852" t="s">
        <v>1951</v>
      </c>
      <c r="B1852" t="s">
        <v>9220</v>
      </c>
    </row>
    <row r="1853" spans="1:2" x14ac:dyDescent="0.3">
      <c r="A1853" t="s">
        <v>1952</v>
      </c>
      <c r="B1853" t="s">
        <v>9212</v>
      </c>
    </row>
    <row r="1854" spans="1:2" x14ac:dyDescent="0.3">
      <c r="A1854" t="s">
        <v>1953</v>
      </c>
      <c r="B1854" t="s">
        <v>9213</v>
      </c>
    </row>
    <row r="1855" spans="1:2" x14ac:dyDescent="0.3">
      <c r="A1855" t="s">
        <v>1954</v>
      </c>
      <c r="B1855" t="s">
        <v>9221</v>
      </c>
    </row>
    <row r="1856" spans="1:2" x14ac:dyDescent="0.3">
      <c r="A1856" t="s">
        <v>1955</v>
      </c>
      <c r="B1856" t="s">
        <v>7476</v>
      </c>
    </row>
    <row r="1857" spans="1:2" x14ac:dyDescent="0.3">
      <c r="A1857" t="s">
        <v>1956</v>
      </c>
      <c r="B1857" t="s">
        <v>9222</v>
      </c>
    </row>
    <row r="1858" spans="1:2" x14ac:dyDescent="0.3">
      <c r="A1858" t="s">
        <v>1957</v>
      </c>
      <c r="B1858" t="s">
        <v>9215</v>
      </c>
    </row>
    <row r="1859" spans="1:2" x14ac:dyDescent="0.3">
      <c r="A1859" t="s">
        <v>1958</v>
      </c>
      <c r="B1859" t="s">
        <v>9212</v>
      </c>
    </row>
    <row r="1860" spans="1:2" x14ac:dyDescent="0.3">
      <c r="A1860" t="s">
        <v>1959</v>
      </c>
      <c r="B1860" t="s">
        <v>9213</v>
      </c>
    </row>
    <row r="1861" spans="1:2" x14ac:dyDescent="0.3">
      <c r="A1861" t="s">
        <v>1960</v>
      </c>
      <c r="B1861" t="s">
        <v>9189</v>
      </c>
    </row>
    <row r="1862" spans="1:2" x14ac:dyDescent="0.3">
      <c r="A1862" t="s">
        <v>1961</v>
      </c>
      <c r="B1862" t="s">
        <v>9213</v>
      </c>
    </row>
    <row r="1863" spans="1:2" x14ac:dyDescent="0.3">
      <c r="A1863" t="s">
        <v>1962</v>
      </c>
      <c r="B1863" t="s">
        <v>9213</v>
      </c>
    </row>
    <row r="1864" spans="1:2" x14ac:dyDescent="0.3">
      <c r="A1864" t="s">
        <v>1963</v>
      </c>
      <c r="B1864" t="s">
        <v>9223</v>
      </c>
    </row>
    <row r="1865" spans="1:2" x14ac:dyDescent="0.3">
      <c r="A1865" t="s">
        <v>1964</v>
      </c>
      <c r="B1865" t="s">
        <v>9213</v>
      </c>
    </row>
    <row r="1866" spans="1:2" x14ac:dyDescent="0.3">
      <c r="A1866" t="s">
        <v>1965</v>
      </c>
      <c r="B1866" t="s">
        <v>9212</v>
      </c>
    </row>
    <row r="1867" spans="1:2" x14ac:dyDescent="0.3">
      <c r="A1867" t="s">
        <v>1966</v>
      </c>
      <c r="B1867" t="s">
        <v>9213</v>
      </c>
    </row>
    <row r="1868" spans="1:2" x14ac:dyDescent="0.3">
      <c r="A1868" t="s">
        <v>1967</v>
      </c>
      <c r="B1868" t="s">
        <v>9213</v>
      </c>
    </row>
    <row r="1869" spans="1:2" x14ac:dyDescent="0.3">
      <c r="A1869" t="s">
        <v>1968</v>
      </c>
      <c r="B1869" t="s">
        <v>9224</v>
      </c>
    </row>
    <row r="1870" spans="1:2" x14ac:dyDescent="0.3">
      <c r="A1870" t="s">
        <v>1969</v>
      </c>
      <c r="B1870" t="s">
        <v>9225</v>
      </c>
    </row>
    <row r="1871" spans="1:2" x14ac:dyDescent="0.3">
      <c r="A1871" t="s">
        <v>1970</v>
      </c>
      <c r="B1871" t="s">
        <v>9225</v>
      </c>
    </row>
    <row r="1872" spans="1:2" x14ac:dyDescent="0.3">
      <c r="A1872" t="s">
        <v>1971</v>
      </c>
      <c r="B1872" t="s">
        <v>9226</v>
      </c>
    </row>
    <row r="1873" spans="1:2" x14ac:dyDescent="0.3">
      <c r="A1873" t="s">
        <v>1972</v>
      </c>
      <c r="B1873" t="s">
        <v>8894</v>
      </c>
    </row>
    <row r="1874" spans="1:2" x14ac:dyDescent="0.3">
      <c r="A1874" t="s">
        <v>1973</v>
      </c>
      <c r="B1874" t="s">
        <v>9227</v>
      </c>
    </row>
    <row r="1875" spans="1:2" x14ac:dyDescent="0.3">
      <c r="A1875" t="s">
        <v>1974</v>
      </c>
      <c r="B1875" t="s">
        <v>9228</v>
      </c>
    </row>
    <row r="1876" spans="1:2" x14ac:dyDescent="0.3">
      <c r="A1876" t="s">
        <v>1975</v>
      </c>
      <c r="B1876" t="s">
        <v>9228</v>
      </c>
    </row>
    <row r="1877" spans="1:2" x14ac:dyDescent="0.3">
      <c r="A1877" t="s">
        <v>1976</v>
      </c>
      <c r="B1877" t="s">
        <v>8892</v>
      </c>
    </row>
    <row r="1878" spans="1:2" x14ac:dyDescent="0.3">
      <c r="A1878" t="s">
        <v>1977</v>
      </c>
      <c r="B1878" t="s">
        <v>8668</v>
      </c>
    </row>
    <row r="1879" spans="1:2" x14ac:dyDescent="0.3">
      <c r="A1879" t="s">
        <v>1978</v>
      </c>
      <c r="B1879" t="s">
        <v>9223</v>
      </c>
    </row>
    <row r="1880" spans="1:2" x14ac:dyDescent="0.3">
      <c r="A1880" t="s">
        <v>1979</v>
      </c>
      <c r="B1880" t="s">
        <v>8892</v>
      </c>
    </row>
    <row r="1881" spans="1:2" x14ac:dyDescent="0.3">
      <c r="A1881" t="s">
        <v>1980</v>
      </c>
      <c r="B1881" t="s">
        <v>9229</v>
      </c>
    </row>
    <row r="1882" spans="1:2" x14ac:dyDescent="0.3">
      <c r="A1882" t="s">
        <v>1981</v>
      </c>
      <c r="B1882" t="s">
        <v>9127</v>
      </c>
    </row>
    <row r="1883" spans="1:2" x14ac:dyDescent="0.3">
      <c r="A1883" t="s">
        <v>1982</v>
      </c>
      <c r="B1883" t="s">
        <v>9230</v>
      </c>
    </row>
    <row r="1884" spans="1:2" x14ac:dyDescent="0.3">
      <c r="A1884" t="s">
        <v>1983</v>
      </c>
      <c r="B1884" t="s">
        <v>9231</v>
      </c>
    </row>
    <row r="1885" spans="1:2" x14ac:dyDescent="0.3">
      <c r="A1885" t="s">
        <v>1984</v>
      </c>
      <c r="B1885" t="s">
        <v>8668</v>
      </c>
    </row>
    <row r="1886" spans="1:2" x14ac:dyDescent="0.3">
      <c r="A1886" t="s">
        <v>1985</v>
      </c>
      <c r="B1886" t="s">
        <v>9223</v>
      </c>
    </row>
    <row r="1887" spans="1:2" x14ac:dyDescent="0.3">
      <c r="A1887" t="s">
        <v>1986</v>
      </c>
      <c r="B1887" t="s">
        <v>9215</v>
      </c>
    </row>
    <row r="1888" spans="1:2" x14ac:dyDescent="0.3">
      <c r="A1888" t="s">
        <v>1987</v>
      </c>
      <c r="B1888" t="s">
        <v>9232</v>
      </c>
    </row>
    <row r="1889" spans="1:2" x14ac:dyDescent="0.3">
      <c r="A1889" t="s">
        <v>1988</v>
      </c>
      <c r="B1889" t="s">
        <v>9233</v>
      </c>
    </row>
    <row r="1890" spans="1:2" x14ac:dyDescent="0.3">
      <c r="A1890" t="s">
        <v>1989</v>
      </c>
      <c r="B1890" t="s">
        <v>9234</v>
      </c>
    </row>
    <row r="1891" spans="1:2" x14ac:dyDescent="0.3">
      <c r="A1891" t="s">
        <v>1990</v>
      </c>
      <c r="B1891" t="s">
        <v>9163</v>
      </c>
    </row>
    <row r="1892" spans="1:2" x14ac:dyDescent="0.3">
      <c r="A1892" t="s">
        <v>1991</v>
      </c>
      <c r="B1892" t="s">
        <v>9223</v>
      </c>
    </row>
    <row r="1893" spans="1:2" x14ac:dyDescent="0.3">
      <c r="A1893" t="s">
        <v>1992</v>
      </c>
      <c r="B1893" t="s">
        <v>9223</v>
      </c>
    </row>
    <row r="1894" spans="1:2" x14ac:dyDescent="0.3">
      <c r="A1894" t="s">
        <v>1993</v>
      </c>
      <c r="B1894" t="s">
        <v>9235</v>
      </c>
    </row>
    <row r="1895" spans="1:2" x14ac:dyDescent="0.3">
      <c r="A1895" t="s">
        <v>1994</v>
      </c>
      <c r="B1895" t="s">
        <v>9236</v>
      </c>
    </row>
    <row r="1896" spans="1:2" x14ac:dyDescent="0.3">
      <c r="A1896" t="s">
        <v>1995</v>
      </c>
      <c r="B1896" t="s">
        <v>9236</v>
      </c>
    </row>
    <row r="1897" spans="1:2" x14ac:dyDescent="0.3">
      <c r="A1897" t="s">
        <v>1996</v>
      </c>
      <c r="B1897" t="s">
        <v>9215</v>
      </c>
    </row>
    <row r="1898" spans="1:2" x14ac:dyDescent="0.3">
      <c r="A1898" t="s">
        <v>1997</v>
      </c>
      <c r="B1898" t="s">
        <v>9223</v>
      </c>
    </row>
    <row r="1899" spans="1:2" x14ac:dyDescent="0.3">
      <c r="A1899" t="s">
        <v>1998</v>
      </c>
      <c r="B1899" t="s">
        <v>9223</v>
      </c>
    </row>
    <row r="1900" spans="1:2" x14ac:dyDescent="0.3">
      <c r="A1900" t="s">
        <v>1999</v>
      </c>
      <c r="B1900" t="s">
        <v>9237</v>
      </c>
    </row>
    <row r="1901" spans="1:2" x14ac:dyDescent="0.3">
      <c r="A1901" t="s">
        <v>2000</v>
      </c>
      <c r="B1901" t="s">
        <v>9238</v>
      </c>
    </row>
    <row r="1902" spans="1:2" x14ac:dyDescent="0.3">
      <c r="A1902" t="s">
        <v>2001</v>
      </c>
      <c r="B1902" t="s">
        <v>9093</v>
      </c>
    </row>
    <row r="1903" spans="1:2" x14ac:dyDescent="0.3">
      <c r="A1903" t="s">
        <v>2002</v>
      </c>
      <c r="B1903" t="s">
        <v>8894</v>
      </c>
    </row>
    <row r="1904" spans="1:2" x14ac:dyDescent="0.3">
      <c r="A1904" t="s">
        <v>2003</v>
      </c>
      <c r="B1904" t="s">
        <v>8894</v>
      </c>
    </row>
    <row r="1905" spans="1:2" x14ac:dyDescent="0.3">
      <c r="A1905" t="s">
        <v>2004</v>
      </c>
      <c r="B1905" t="s">
        <v>9128</v>
      </c>
    </row>
    <row r="1906" spans="1:2" x14ac:dyDescent="0.3">
      <c r="A1906" t="s">
        <v>2005</v>
      </c>
      <c r="B1906" t="s">
        <v>7482</v>
      </c>
    </row>
    <row r="1907" spans="1:2" x14ac:dyDescent="0.3">
      <c r="A1907" t="s">
        <v>2006</v>
      </c>
      <c r="B1907" t="s">
        <v>8894</v>
      </c>
    </row>
    <row r="1908" spans="1:2" x14ac:dyDescent="0.3">
      <c r="A1908" t="s">
        <v>2007</v>
      </c>
      <c r="B1908" t="s">
        <v>9239</v>
      </c>
    </row>
    <row r="1909" spans="1:2" x14ac:dyDescent="0.3">
      <c r="A1909" t="s">
        <v>2008</v>
      </c>
      <c r="B1909" t="s">
        <v>9240</v>
      </c>
    </row>
    <row r="1910" spans="1:2" x14ac:dyDescent="0.3">
      <c r="A1910" t="s">
        <v>2009</v>
      </c>
      <c r="B1910" t="s">
        <v>7482</v>
      </c>
    </row>
    <row r="1911" spans="1:2" x14ac:dyDescent="0.3">
      <c r="A1911" t="s">
        <v>2010</v>
      </c>
      <c r="B1911" t="s">
        <v>8892</v>
      </c>
    </row>
    <row r="1912" spans="1:2" x14ac:dyDescent="0.3">
      <c r="A1912" t="s">
        <v>2011</v>
      </c>
      <c r="B1912" t="s">
        <v>9241</v>
      </c>
    </row>
    <row r="1913" spans="1:2" x14ac:dyDescent="0.3">
      <c r="A1913" t="s">
        <v>2012</v>
      </c>
      <c r="B1913" t="s">
        <v>9093</v>
      </c>
    </row>
    <row r="1914" spans="1:2" x14ac:dyDescent="0.3">
      <c r="A1914" t="s">
        <v>2013</v>
      </c>
      <c r="B1914" t="s">
        <v>9093</v>
      </c>
    </row>
    <row r="1915" spans="1:2" x14ac:dyDescent="0.3">
      <c r="A1915" t="s">
        <v>2014</v>
      </c>
      <c r="B1915" t="s">
        <v>9242</v>
      </c>
    </row>
    <row r="1916" spans="1:2" x14ac:dyDescent="0.3">
      <c r="A1916" t="s">
        <v>2015</v>
      </c>
      <c r="B1916" t="s">
        <v>9093</v>
      </c>
    </row>
    <row r="1917" spans="1:2" x14ac:dyDescent="0.3">
      <c r="A1917" t="s">
        <v>2016</v>
      </c>
      <c r="B1917" t="s">
        <v>9243</v>
      </c>
    </row>
    <row r="1918" spans="1:2" x14ac:dyDescent="0.3">
      <c r="A1918" t="s">
        <v>2017</v>
      </c>
      <c r="B1918" t="s">
        <v>9223</v>
      </c>
    </row>
    <row r="1919" spans="1:2" x14ac:dyDescent="0.3">
      <c r="A1919" t="s">
        <v>2018</v>
      </c>
      <c r="B1919" t="s">
        <v>8892</v>
      </c>
    </row>
    <row r="1920" spans="1:2" x14ac:dyDescent="0.3">
      <c r="A1920" t="s">
        <v>2019</v>
      </c>
      <c r="B1920" t="s">
        <v>7482</v>
      </c>
    </row>
    <row r="1921" spans="1:2" x14ac:dyDescent="0.3">
      <c r="A1921" t="s">
        <v>2020</v>
      </c>
      <c r="B1921" t="s">
        <v>8938</v>
      </c>
    </row>
    <row r="1922" spans="1:2" x14ac:dyDescent="0.3">
      <c r="A1922" t="s">
        <v>2021</v>
      </c>
      <c r="B1922" t="s">
        <v>7482</v>
      </c>
    </row>
    <row r="1923" spans="1:2" x14ac:dyDescent="0.3">
      <c r="A1923" t="s">
        <v>2022</v>
      </c>
      <c r="B1923" t="s">
        <v>9244</v>
      </c>
    </row>
    <row r="1924" spans="1:2" x14ac:dyDescent="0.3">
      <c r="A1924" t="s">
        <v>2023</v>
      </c>
      <c r="B1924" t="s">
        <v>9215</v>
      </c>
    </row>
    <row r="1925" spans="1:2" x14ac:dyDescent="0.3">
      <c r="A1925" t="s">
        <v>2024</v>
      </c>
      <c r="B1925" t="s">
        <v>8892</v>
      </c>
    </row>
    <row r="1926" spans="1:2" x14ac:dyDescent="0.3">
      <c r="A1926" t="s">
        <v>2025</v>
      </c>
      <c r="B1926" t="s">
        <v>9245</v>
      </c>
    </row>
    <row r="1927" spans="1:2" x14ac:dyDescent="0.3">
      <c r="A1927" t="s">
        <v>2026</v>
      </c>
      <c r="B1927" t="s">
        <v>9240</v>
      </c>
    </row>
    <row r="1928" spans="1:2" x14ac:dyDescent="0.3">
      <c r="A1928" t="s">
        <v>2027</v>
      </c>
      <c r="B1928" t="s">
        <v>9215</v>
      </c>
    </row>
    <row r="1929" spans="1:2" x14ac:dyDescent="0.3">
      <c r="A1929" t="s">
        <v>2028</v>
      </c>
      <c r="B1929" t="s">
        <v>9246</v>
      </c>
    </row>
    <row r="1930" spans="1:2" x14ac:dyDescent="0.3">
      <c r="A1930" t="s">
        <v>2029</v>
      </c>
      <c r="B1930" t="s">
        <v>9240</v>
      </c>
    </row>
    <row r="1931" spans="1:2" x14ac:dyDescent="0.3">
      <c r="A1931" t="s">
        <v>2030</v>
      </c>
      <c r="B1931" t="s">
        <v>9247</v>
      </c>
    </row>
    <row r="1932" spans="1:2" x14ac:dyDescent="0.3">
      <c r="A1932" t="s">
        <v>2031</v>
      </c>
      <c r="B1932" t="s">
        <v>9240</v>
      </c>
    </row>
    <row r="1933" spans="1:2" x14ac:dyDescent="0.3">
      <c r="A1933" t="s">
        <v>2032</v>
      </c>
      <c r="B1933" t="s">
        <v>9247</v>
      </c>
    </row>
    <row r="1934" spans="1:2" x14ac:dyDescent="0.3">
      <c r="A1934" t="s">
        <v>2033</v>
      </c>
      <c r="B1934" t="s">
        <v>9248</v>
      </c>
    </row>
    <row r="1935" spans="1:2" x14ac:dyDescent="0.3">
      <c r="A1935" t="s">
        <v>2034</v>
      </c>
      <c r="B1935" t="s">
        <v>9240</v>
      </c>
    </row>
    <row r="1936" spans="1:2" x14ac:dyDescent="0.3">
      <c r="A1936" t="s">
        <v>2035</v>
      </c>
      <c r="B1936" t="s">
        <v>9247</v>
      </c>
    </row>
    <row r="1937" spans="1:2" x14ac:dyDescent="0.3">
      <c r="A1937" t="s">
        <v>2036</v>
      </c>
      <c r="B1937" t="s">
        <v>9247</v>
      </c>
    </row>
    <row r="1938" spans="1:2" x14ac:dyDescent="0.3">
      <c r="A1938" t="s">
        <v>2037</v>
      </c>
      <c r="B1938" t="s">
        <v>7476</v>
      </c>
    </row>
    <row r="1939" spans="1:2" x14ac:dyDescent="0.3">
      <c r="A1939" t="s">
        <v>2038</v>
      </c>
      <c r="B1939" t="s">
        <v>7476</v>
      </c>
    </row>
    <row r="1940" spans="1:2" x14ac:dyDescent="0.3">
      <c r="A1940" t="s">
        <v>2039</v>
      </c>
      <c r="B1940" t="s">
        <v>9240</v>
      </c>
    </row>
    <row r="1941" spans="1:2" x14ac:dyDescent="0.3">
      <c r="A1941" t="s">
        <v>2040</v>
      </c>
      <c r="B1941" t="s">
        <v>9249</v>
      </c>
    </row>
    <row r="1942" spans="1:2" x14ac:dyDescent="0.3">
      <c r="A1942" t="s">
        <v>2041</v>
      </c>
      <c r="B1942" t="s">
        <v>9247</v>
      </c>
    </row>
    <row r="1943" spans="1:2" x14ac:dyDescent="0.3">
      <c r="A1943" t="s">
        <v>2042</v>
      </c>
      <c r="B1943" t="s">
        <v>9240</v>
      </c>
    </row>
    <row r="1944" spans="1:2" x14ac:dyDescent="0.3">
      <c r="A1944" t="s">
        <v>2043</v>
      </c>
      <c r="B1944" t="s">
        <v>9240</v>
      </c>
    </row>
    <row r="1945" spans="1:2" x14ac:dyDescent="0.3">
      <c r="A1945" t="s">
        <v>2044</v>
      </c>
      <c r="B1945" t="s">
        <v>9240</v>
      </c>
    </row>
    <row r="1946" spans="1:2" x14ac:dyDescent="0.3">
      <c r="A1946" t="s">
        <v>2045</v>
      </c>
      <c r="B1946" t="s">
        <v>9247</v>
      </c>
    </row>
    <row r="1947" spans="1:2" x14ac:dyDescent="0.3">
      <c r="A1947" t="s">
        <v>2046</v>
      </c>
      <c r="B1947" t="s">
        <v>9247</v>
      </c>
    </row>
    <row r="1948" spans="1:2" x14ac:dyDescent="0.3">
      <c r="A1948" t="s">
        <v>2047</v>
      </c>
      <c r="B1948" t="s">
        <v>9240</v>
      </c>
    </row>
    <row r="1949" spans="1:2" x14ac:dyDescent="0.3">
      <c r="A1949" t="s">
        <v>2048</v>
      </c>
      <c r="B1949" t="s">
        <v>9250</v>
      </c>
    </row>
    <row r="1950" spans="1:2" x14ac:dyDescent="0.3">
      <c r="A1950" t="s">
        <v>2049</v>
      </c>
      <c r="B1950" t="s">
        <v>9247</v>
      </c>
    </row>
    <row r="1951" spans="1:2" x14ac:dyDescent="0.3">
      <c r="A1951" t="s">
        <v>2050</v>
      </c>
      <c r="B1951" t="s">
        <v>9251</v>
      </c>
    </row>
    <row r="1952" spans="1:2" x14ac:dyDescent="0.3">
      <c r="A1952" t="s">
        <v>2051</v>
      </c>
      <c r="B1952" t="s">
        <v>9240</v>
      </c>
    </row>
    <row r="1953" spans="1:2" x14ac:dyDescent="0.3">
      <c r="A1953" t="s">
        <v>2052</v>
      </c>
      <c r="B1953" t="s">
        <v>9252</v>
      </c>
    </row>
    <row r="1954" spans="1:2" x14ac:dyDescent="0.3">
      <c r="A1954" t="s">
        <v>2053</v>
      </c>
      <c r="B1954" t="s">
        <v>7476</v>
      </c>
    </row>
    <row r="1955" spans="1:2" x14ac:dyDescent="0.3">
      <c r="A1955" t="s">
        <v>2054</v>
      </c>
      <c r="B1955" t="s">
        <v>9253</v>
      </c>
    </row>
    <row r="1956" spans="1:2" x14ac:dyDescent="0.3">
      <c r="A1956" t="s">
        <v>2055</v>
      </c>
      <c r="B1956" t="s">
        <v>7476</v>
      </c>
    </row>
    <row r="1957" spans="1:2" x14ac:dyDescent="0.3">
      <c r="A1957" t="s">
        <v>2056</v>
      </c>
      <c r="B1957" t="s">
        <v>9240</v>
      </c>
    </row>
    <row r="1958" spans="1:2" x14ac:dyDescent="0.3">
      <c r="A1958" t="s">
        <v>2057</v>
      </c>
      <c r="B1958" t="s">
        <v>9247</v>
      </c>
    </row>
    <row r="1959" spans="1:2" x14ac:dyDescent="0.3">
      <c r="A1959" t="s">
        <v>2058</v>
      </c>
      <c r="B1959" t="s">
        <v>9247</v>
      </c>
    </row>
    <row r="1960" spans="1:2" x14ac:dyDescent="0.3">
      <c r="A1960" t="s">
        <v>2059</v>
      </c>
      <c r="B1960" t="s">
        <v>9254</v>
      </c>
    </row>
    <row r="1961" spans="1:2" x14ac:dyDescent="0.3">
      <c r="A1961" t="s">
        <v>2060</v>
      </c>
      <c r="B1961" t="s">
        <v>9240</v>
      </c>
    </row>
    <row r="1962" spans="1:2" x14ac:dyDescent="0.3">
      <c r="A1962" t="s">
        <v>2061</v>
      </c>
      <c r="B1962" t="s">
        <v>9240</v>
      </c>
    </row>
    <row r="1963" spans="1:2" x14ac:dyDescent="0.3">
      <c r="A1963" t="s">
        <v>2062</v>
      </c>
      <c r="B1963" t="s">
        <v>9255</v>
      </c>
    </row>
    <row r="1964" spans="1:2" x14ac:dyDescent="0.3">
      <c r="A1964" t="s">
        <v>2063</v>
      </c>
      <c r="B1964" t="s">
        <v>9240</v>
      </c>
    </row>
    <row r="1965" spans="1:2" x14ac:dyDescent="0.3">
      <c r="A1965" t="s">
        <v>2064</v>
      </c>
      <c r="B1965" t="s">
        <v>9240</v>
      </c>
    </row>
    <row r="1966" spans="1:2" x14ac:dyDescent="0.3">
      <c r="A1966" t="s">
        <v>2065</v>
      </c>
      <c r="B1966" t="s">
        <v>9252</v>
      </c>
    </row>
    <row r="1967" spans="1:2" x14ac:dyDescent="0.3">
      <c r="A1967" t="s">
        <v>2066</v>
      </c>
      <c r="B1967" t="s">
        <v>9256</v>
      </c>
    </row>
    <row r="1968" spans="1:2" x14ac:dyDescent="0.3">
      <c r="A1968" t="s">
        <v>2067</v>
      </c>
      <c r="B1968" t="s">
        <v>7476</v>
      </c>
    </row>
    <row r="1969" spans="1:2" x14ac:dyDescent="0.3">
      <c r="A1969" t="s">
        <v>2068</v>
      </c>
      <c r="B1969" t="s">
        <v>7482</v>
      </c>
    </row>
    <row r="1970" spans="1:2" x14ac:dyDescent="0.3">
      <c r="A1970" t="s">
        <v>2069</v>
      </c>
      <c r="B1970" t="s">
        <v>9247</v>
      </c>
    </row>
    <row r="1971" spans="1:2" x14ac:dyDescent="0.3">
      <c r="A1971" t="s">
        <v>2070</v>
      </c>
      <c r="B1971" t="s">
        <v>7476</v>
      </c>
    </row>
    <row r="1972" spans="1:2" x14ac:dyDescent="0.3">
      <c r="A1972" t="s">
        <v>2071</v>
      </c>
      <c r="B1972" t="s">
        <v>9257</v>
      </c>
    </row>
    <row r="1973" spans="1:2" x14ac:dyDescent="0.3">
      <c r="A1973" t="s">
        <v>2072</v>
      </c>
      <c r="B1973" t="s">
        <v>9258</v>
      </c>
    </row>
    <row r="1974" spans="1:2" x14ac:dyDescent="0.3">
      <c r="A1974" t="s">
        <v>2073</v>
      </c>
      <c r="B1974" t="s">
        <v>9240</v>
      </c>
    </row>
    <row r="1975" spans="1:2" x14ac:dyDescent="0.3">
      <c r="A1975" t="s">
        <v>2074</v>
      </c>
      <c r="B1975" t="s">
        <v>9240</v>
      </c>
    </row>
    <row r="1976" spans="1:2" x14ac:dyDescent="0.3">
      <c r="A1976" t="s">
        <v>2075</v>
      </c>
      <c r="B1976" t="s">
        <v>9247</v>
      </c>
    </row>
    <row r="1977" spans="1:2" x14ac:dyDescent="0.3">
      <c r="A1977" t="s">
        <v>2076</v>
      </c>
      <c r="B1977" t="s">
        <v>7578</v>
      </c>
    </row>
    <row r="1978" spans="1:2" x14ac:dyDescent="0.3">
      <c r="A1978" t="s">
        <v>2077</v>
      </c>
      <c r="B1978" t="s">
        <v>9240</v>
      </c>
    </row>
    <row r="1979" spans="1:2" x14ac:dyDescent="0.3">
      <c r="A1979" t="s">
        <v>2078</v>
      </c>
      <c r="B1979" t="s">
        <v>9247</v>
      </c>
    </row>
    <row r="1980" spans="1:2" x14ac:dyDescent="0.3">
      <c r="A1980" t="s">
        <v>2079</v>
      </c>
      <c r="B1980" t="s">
        <v>9240</v>
      </c>
    </row>
    <row r="1981" spans="1:2" x14ac:dyDescent="0.3">
      <c r="A1981" t="s">
        <v>2080</v>
      </c>
      <c r="B1981" t="s">
        <v>8892</v>
      </c>
    </row>
    <row r="1982" spans="1:2" x14ac:dyDescent="0.3">
      <c r="A1982" t="s">
        <v>2081</v>
      </c>
      <c r="B1982" t="s">
        <v>9093</v>
      </c>
    </row>
    <row r="1983" spans="1:2" x14ac:dyDescent="0.3">
      <c r="A1983" t="s">
        <v>2082</v>
      </c>
      <c r="B1983" t="s">
        <v>9240</v>
      </c>
    </row>
    <row r="1984" spans="1:2" x14ac:dyDescent="0.3">
      <c r="A1984" t="s">
        <v>2083</v>
      </c>
      <c r="B1984" t="s">
        <v>9257</v>
      </c>
    </row>
    <row r="1985" spans="1:2" x14ac:dyDescent="0.3">
      <c r="A1985" t="s">
        <v>2084</v>
      </c>
      <c r="B1985" t="s">
        <v>9257</v>
      </c>
    </row>
    <row r="1986" spans="1:2" x14ac:dyDescent="0.3">
      <c r="A1986" t="s">
        <v>2085</v>
      </c>
      <c r="B1986" t="s">
        <v>9259</v>
      </c>
    </row>
    <row r="1987" spans="1:2" x14ac:dyDescent="0.3">
      <c r="A1987" t="s">
        <v>2086</v>
      </c>
      <c r="B1987" t="s">
        <v>9260</v>
      </c>
    </row>
    <row r="1988" spans="1:2" x14ac:dyDescent="0.3">
      <c r="A1988" t="s">
        <v>2087</v>
      </c>
      <c r="B1988" t="s">
        <v>9261</v>
      </c>
    </row>
    <row r="1989" spans="1:2" x14ac:dyDescent="0.3">
      <c r="A1989" t="s">
        <v>2088</v>
      </c>
      <c r="B1989" t="s">
        <v>9262</v>
      </c>
    </row>
    <row r="1990" spans="1:2" x14ac:dyDescent="0.3">
      <c r="A1990" t="s">
        <v>2089</v>
      </c>
      <c r="B1990" t="s">
        <v>9263</v>
      </c>
    </row>
    <row r="1991" spans="1:2" x14ac:dyDescent="0.3">
      <c r="A1991" t="s">
        <v>2090</v>
      </c>
      <c r="B1991" t="s">
        <v>9262</v>
      </c>
    </row>
    <row r="1992" spans="1:2" x14ac:dyDescent="0.3">
      <c r="A1992" t="s">
        <v>2091</v>
      </c>
      <c r="B1992" t="s">
        <v>9257</v>
      </c>
    </row>
    <row r="1993" spans="1:2" x14ac:dyDescent="0.3">
      <c r="A1993" t="s">
        <v>2092</v>
      </c>
      <c r="B1993" t="s">
        <v>7482</v>
      </c>
    </row>
    <row r="1994" spans="1:2" x14ac:dyDescent="0.3">
      <c r="A1994" t="s">
        <v>2093</v>
      </c>
      <c r="B1994" t="s">
        <v>9253</v>
      </c>
    </row>
    <row r="1995" spans="1:2" x14ac:dyDescent="0.3">
      <c r="A1995" t="s">
        <v>2094</v>
      </c>
      <c r="B1995" t="s">
        <v>9253</v>
      </c>
    </row>
    <row r="1996" spans="1:2" x14ac:dyDescent="0.3">
      <c r="A1996" t="s">
        <v>2095</v>
      </c>
      <c r="B1996" t="s">
        <v>9253</v>
      </c>
    </row>
    <row r="1997" spans="1:2" x14ac:dyDescent="0.3">
      <c r="A1997" t="s">
        <v>2096</v>
      </c>
      <c r="B1997" t="s">
        <v>9259</v>
      </c>
    </row>
    <row r="1998" spans="1:2" x14ac:dyDescent="0.3">
      <c r="A1998" t="s">
        <v>2097</v>
      </c>
      <c r="B1998" t="s">
        <v>9247</v>
      </c>
    </row>
    <row r="1999" spans="1:2" x14ac:dyDescent="0.3">
      <c r="A1999" t="s">
        <v>2098</v>
      </c>
      <c r="B1999" t="s">
        <v>9247</v>
      </c>
    </row>
    <row r="2000" spans="1:2" x14ac:dyDescent="0.3">
      <c r="A2000" t="s">
        <v>2099</v>
      </c>
      <c r="B2000" t="s">
        <v>9253</v>
      </c>
    </row>
    <row r="2001" spans="1:2" x14ac:dyDescent="0.3">
      <c r="A2001" t="s">
        <v>2100</v>
      </c>
      <c r="B2001" t="s">
        <v>9264</v>
      </c>
    </row>
    <row r="2002" spans="1:2" x14ac:dyDescent="0.3">
      <c r="A2002" t="s">
        <v>2101</v>
      </c>
      <c r="B2002" t="s">
        <v>9265</v>
      </c>
    </row>
    <row r="2003" spans="1:2" x14ac:dyDescent="0.3">
      <c r="A2003" t="s">
        <v>2102</v>
      </c>
      <c r="B2003" t="s">
        <v>9266</v>
      </c>
    </row>
    <row r="2004" spans="1:2" x14ac:dyDescent="0.3">
      <c r="A2004" t="s">
        <v>2103</v>
      </c>
      <c r="B2004" t="s">
        <v>9267</v>
      </c>
    </row>
    <row r="2005" spans="1:2" x14ac:dyDescent="0.3">
      <c r="A2005" t="s">
        <v>2104</v>
      </c>
      <c r="B2005" t="s">
        <v>9259</v>
      </c>
    </row>
    <row r="2006" spans="1:2" x14ac:dyDescent="0.3">
      <c r="A2006" t="s">
        <v>2105</v>
      </c>
      <c r="B2006" t="s">
        <v>9259</v>
      </c>
    </row>
    <row r="2007" spans="1:2" x14ac:dyDescent="0.3">
      <c r="A2007" t="s">
        <v>2106</v>
      </c>
      <c r="B2007" t="s">
        <v>9257</v>
      </c>
    </row>
    <row r="2008" spans="1:2" x14ac:dyDescent="0.3">
      <c r="A2008" t="s">
        <v>2107</v>
      </c>
      <c r="B2008" t="s">
        <v>9259</v>
      </c>
    </row>
    <row r="2009" spans="1:2" x14ac:dyDescent="0.3">
      <c r="A2009" t="s">
        <v>2108</v>
      </c>
      <c r="B2009" t="s">
        <v>9168</v>
      </c>
    </row>
    <row r="2010" spans="1:2" x14ac:dyDescent="0.3">
      <c r="A2010" t="s">
        <v>2109</v>
      </c>
      <c r="B2010" t="s">
        <v>9253</v>
      </c>
    </row>
    <row r="2011" spans="1:2" x14ac:dyDescent="0.3">
      <c r="A2011" t="s">
        <v>2110</v>
      </c>
      <c r="B2011" t="s">
        <v>9259</v>
      </c>
    </row>
    <row r="2012" spans="1:2" x14ac:dyDescent="0.3">
      <c r="A2012" t="s">
        <v>2111</v>
      </c>
      <c r="B2012" t="s">
        <v>9259</v>
      </c>
    </row>
    <row r="2013" spans="1:2" x14ac:dyDescent="0.3">
      <c r="A2013" t="s">
        <v>2112</v>
      </c>
      <c r="B2013" t="s">
        <v>9268</v>
      </c>
    </row>
    <row r="2014" spans="1:2" x14ac:dyDescent="0.3">
      <c r="A2014" t="s">
        <v>2113</v>
      </c>
      <c r="B2014" t="s">
        <v>7401</v>
      </c>
    </row>
    <row r="2015" spans="1:2" x14ac:dyDescent="0.3">
      <c r="A2015" t="s">
        <v>2114</v>
      </c>
      <c r="B2015" t="s">
        <v>9253</v>
      </c>
    </row>
    <row r="2016" spans="1:2" x14ac:dyDescent="0.3">
      <c r="A2016" t="s">
        <v>2115</v>
      </c>
      <c r="B2016" t="s">
        <v>9259</v>
      </c>
    </row>
    <row r="2017" spans="1:2" x14ac:dyDescent="0.3">
      <c r="A2017" t="s">
        <v>2116</v>
      </c>
      <c r="B2017" t="s">
        <v>9253</v>
      </c>
    </row>
    <row r="2018" spans="1:2" x14ac:dyDescent="0.3">
      <c r="A2018" t="s">
        <v>2117</v>
      </c>
      <c r="B2018" t="s">
        <v>7578</v>
      </c>
    </row>
    <row r="2019" spans="1:2" x14ac:dyDescent="0.3">
      <c r="A2019" t="s">
        <v>2118</v>
      </c>
      <c r="B2019" t="s">
        <v>7401</v>
      </c>
    </row>
    <row r="2020" spans="1:2" x14ac:dyDescent="0.3">
      <c r="A2020" t="s">
        <v>2119</v>
      </c>
      <c r="B2020" t="s">
        <v>9259</v>
      </c>
    </row>
    <row r="2021" spans="1:2" x14ac:dyDescent="0.3">
      <c r="A2021" t="s">
        <v>2120</v>
      </c>
      <c r="B2021" t="s">
        <v>9259</v>
      </c>
    </row>
    <row r="2022" spans="1:2" x14ac:dyDescent="0.3">
      <c r="A2022" t="s">
        <v>2121</v>
      </c>
      <c r="B2022" t="s">
        <v>9259</v>
      </c>
    </row>
    <row r="2023" spans="1:2" x14ac:dyDescent="0.3">
      <c r="A2023" t="s">
        <v>2122</v>
      </c>
      <c r="B2023" t="s">
        <v>9253</v>
      </c>
    </row>
    <row r="2024" spans="1:2" x14ac:dyDescent="0.3">
      <c r="A2024" t="s">
        <v>2123</v>
      </c>
      <c r="B2024" t="s">
        <v>9269</v>
      </c>
    </row>
    <row r="2025" spans="1:2" x14ac:dyDescent="0.3">
      <c r="A2025" t="s">
        <v>2124</v>
      </c>
      <c r="B2025" t="s">
        <v>9259</v>
      </c>
    </row>
    <row r="2026" spans="1:2" x14ac:dyDescent="0.3">
      <c r="A2026" t="s">
        <v>2125</v>
      </c>
      <c r="B2026" t="s">
        <v>9257</v>
      </c>
    </row>
    <row r="2027" spans="1:2" x14ac:dyDescent="0.3">
      <c r="A2027" t="s">
        <v>2126</v>
      </c>
      <c r="B2027" t="s">
        <v>7578</v>
      </c>
    </row>
    <row r="2028" spans="1:2" x14ac:dyDescent="0.3">
      <c r="A2028" t="s">
        <v>2127</v>
      </c>
      <c r="B2028" t="s">
        <v>7578</v>
      </c>
    </row>
    <row r="2029" spans="1:2" x14ac:dyDescent="0.3">
      <c r="A2029" t="s">
        <v>2128</v>
      </c>
      <c r="B2029" t="s">
        <v>7401</v>
      </c>
    </row>
    <row r="2030" spans="1:2" x14ac:dyDescent="0.3">
      <c r="A2030" t="s">
        <v>2129</v>
      </c>
      <c r="B2030" t="s">
        <v>9270</v>
      </c>
    </row>
    <row r="2031" spans="1:2" x14ac:dyDescent="0.3">
      <c r="A2031" t="s">
        <v>2130</v>
      </c>
      <c r="B2031" t="s">
        <v>9271</v>
      </c>
    </row>
    <row r="2032" spans="1:2" x14ac:dyDescent="0.3">
      <c r="A2032" t="s">
        <v>2131</v>
      </c>
      <c r="B2032" t="s">
        <v>7482</v>
      </c>
    </row>
    <row r="2033" spans="1:2" x14ac:dyDescent="0.3">
      <c r="A2033" t="s">
        <v>2132</v>
      </c>
      <c r="B2033" t="s">
        <v>8896</v>
      </c>
    </row>
    <row r="2034" spans="1:2" x14ac:dyDescent="0.3">
      <c r="A2034" t="s">
        <v>2133</v>
      </c>
      <c r="B2034" t="s">
        <v>9253</v>
      </c>
    </row>
    <row r="2035" spans="1:2" x14ac:dyDescent="0.3">
      <c r="A2035" t="s">
        <v>2134</v>
      </c>
      <c r="B2035" t="s">
        <v>7401</v>
      </c>
    </row>
    <row r="2036" spans="1:2" x14ac:dyDescent="0.3">
      <c r="A2036" t="s">
        <v>2135</v>
      </c>
      <c r="B2036" t="s">
        <v>8892</v>
      </c>
    </row>
    <row r="2037" spans="1:2" x14ac:dyDescent="0.3">
      <c r="A2037" t="s">
        <v>2136</v>
      </c>
      <c r="B2037" t="s">
        <v>9272</v>
      </c>
    </row>
    <row r="2038" spans="1:2" x14ac:dyDescent="0.3">
      <c r="A2038" t="s">
        <v>2137</v>
      </c>
      <c r="B2038" t="s">
        <v>8892</v>
      </c>
    </row>
    <row r="2039" spans="1:2" x14ac:dyDescent="0.3">
      <c r="A2039" t="s">
        <v>2138</v>
      </c>
      <c r="B2039" t="s">
        <v>9272</v>
      </c>
    </row>
    <row r="2040" spans="1:2" x14ac:dyDescent="0.3">
      <c r="A2040" t="s">
        <v>2139</v>
      </c>
      <c r="B2040" t="s">
        <v>9273</v>
      </c>
    </row>
    <row r="2041" spans="1:2" x14ac:dyDescent="0.3">
      <c r="A2041" t="s">
        <v>2140</v>
      </c>
      <c r="B2041" t="s">
        <v>9257</v>
      </c>
    </row>
    <row r="2042" spans="1:2" x14ac:dyDescent="0.3">
      <c r="A2042" t="s">
        <v>2141</v>
      </c>
      <c r="B2042" t="s">
        <v>7401</v>
      </c>
    </row>
    <row r="2043" spans="1:2" x14ac:dyDescent="0.3">
      <c r="A2043" t="s">
        <v>2142</v>
      </c>
      <c r="B2043" t="s">
        <v>9253</v>
      </c>
    </row>
    <row r="2044" spans="1:2" x14ac:dyDescent="0.3">
      <c r="A2044" t="s">
        <v>2143</v>
      </c>
      <c r="B2044" t="s">
        <v>9274</v>
      </c>
    </row>
    <row r="2045" spans="1:2" x14ac:dyDescent="0.3">
      <c r="A2045" t="s">
        <v>2144</v>
      </c>
      <c r="B2045" t="s">
        <v>9275</v>
      </c>
    </row>
    <row r="2046" spans="1:2" x14ac:dyDescent="0.3">
      <c r="A2046" t="s">
        <v>2145</v>
      </c>
      <c r="B2046" t="s">
        <v>7401</v>
      </c>
    </row>
    <row r="2047" spans="1:2" x14ac:dyDescent="0.3">
      <c r="A2047" t="s">
        <v>2146</v>
      </c>
      <c r="B2047" t="s">
        <v>9276</v>
      </c>
    </row>
    <row r="2048" spans="1:2" x14ac:dyDescent="0.3">
      <c r="A2048" t="s">
        <v>2147</v>
      </c>
      <c r="B2048" t="s">
        <v>9240</v>
      </c>
    </row>
    <row r="2049" spans="1:2" x14ac:dyDescent="0.3">
      <c r="A2049" t="s">
        <v>2148</v>
      </c>
      <c r="B2049" t="s">
        <v>9240</v>
      </c>
    </row>
    <row r="2050" spans="1:2" x14ac:dyDescent="0.3">
      <c r="A2050" t="s">
        <v>2149</v>
      </c>
      <c r="B2050" t="s">
        <v>9247</v>
      </c>
    </row>
    <row r="2051" spans="1:2" x14ac:dyDescent="0.3">
      <c r="A2051" t="s">
        <v>2150</v>
      </c>
      <c r="B2051" t="s">
        <v>9247</v>
      </c>
    </row>
    <row r="2052" spans="1:2" x14ac:dyDescent="0.3">
      <c r="A2052" t="s">
        <v>2151</v>
      </c>
      <c r="B2052" t="s">
        <v>9247</v>
      </c>
    </row>
    <row r="2053" spans="1:2" x14ac:dyDescent="0.3">
      <c r="A2053" t="s">
        <v>2152</v>
      </c>
      <c r="B2053" t="s">
        <v>9277</v>
      </c>
    </row>
    <row r="2054" spans="1:2" x14ac:dyDescent="0.3">
      <c r="A2054" t="s">
        <v>2153</v>
      </c>
      <c r="B2054" t="s">
        <v>9240</v>
      </c>
    </row>
    <row r="2055" spans="1:2" x14ac:dyDescent="0.3">
      <c r="A2055" t="s">
        <v>2154</v>
      </c>
      <c r="B2055" t="s">
        <v>9128</v>
      </c>
    </row>
    <row r="2056" spans="1:2" x14ac:dyDescent="0.3">
      <c r="A2056" t="s">
        <v>2155</v>
      </c>
      <c r="B2056" t="s">
        <v>9128</v>
      </c>
    </row>
    <row r="2057" spans="1:2" x14ac:dyDescent="0.3">
      <c r="A2057" t="s">
        <v>2156</v>
      </c>
      <c r="B2057" t="s">
        <v>9278</v>
      </c>
    </row>
    <row r="2058" spans="1:2" x14ac:dyDescent="0.3">
      <c r="A2058" t="s">
        <v>2157</v>
      </c>
      <c r="B2058" t="s">
        <v>8892</v>
      </c>
    </row>
    <row r="2059" spans="1:2" x14ac:dyDescent="0.3">
      <c r="A2059" t="s">
        <v>2158</v>
      </c>
      <c r="B2059" t="s">
        <v>9240</v>
      </c>
    </row>
    <row r="2060" spans="1:2" x14ac:dyDescent="0.3">
      <c r="A2060" t="s">
        <v>2159</v>
      </c>
      <c r="B2060" t="s">
        <v>9223</v>
      </c>
    </row>
    <row r="2061" spans="1:2" x14ac:dyDescent="0.3">
      <c r="A2061" t="s">
        <v>2160</v>
      </c>
      <c r="B2061" t="s">
        <v>9247</v>
      </c>
    </row>
    <row r="2062" spans="1:2" x14ac:dyDescent="0.3">
      <c r="A2062" t="s">
        <v>2161</v>
      </c>
      <c r="B2062" t="s">
        <v>9279</v>
      </c>
    </row>
    <row r="2063" spans="1:2" x14ac:dyDescent="0.3">
      <c r="A2063" t="s">
        <v>2162</v>
      </c>
      <c r="B2063" t="s">
        <v>7578</v>
      </c>
    </row>
    <row r="2064" spans="1:2" x14ac:dyDescent="0.3">
      <c r="A2064" t="s">
        <v>2163</v>
      </c>
      <c r="B2064" t="s">
        <v>9050</v>
      </c>
    </row>
    <row r="2065" spans="1:2" x14ac:dyDescent="0.3">
      <c r="A2065" t="s">
        <v>2164</v>
      </c>
      <c r="B2065" t="s">
        <v>9280</v>
      </c>
    </row>
    <row r="2066" spans="1:2" x14ac:dyDescent="0.3">
      <c r="A2066" t="s">
        <v>2165</v>
      </c>
      <c r="B2066" t="s">
        <v>9280</v>
      </c>
    </row>
    <row r="2067" spans="1:2" x14ac:dyDescent="0.3">
      <c r="A2067" t="s">
        <v>2166</v>
      </c>
      <c r="B2067" t="s">
        <v>9240</v>
      </c>
    </row>
    <row r="2068" spans="1:2" x14ac:dyDescent="0.3">
      <c r="A2068" t="s">
        <v>2167</v>
      </c>
      <c r="B2068" t="s">
        <v>9281</v>
      </c>
    </row>
    <row r="2069" spans="1:2" x14ac:dyDescent="0.3">
      <c r="A2069" t="s">
        <v>2168</v>
      </c>
      <c r="B2069" t="s">
        <v>7578</v>
      </c>
    </row>
    <row r="2070" spans="1:2" x14ac:dyDescent="0.3">
      <c r="A2070" t="s">
        <v>2169</v>
      </c>
      <c r="B2070" t="s">
        <v>9280</v>
      </c>
    </row>
    <row r="2071" spans="1:2" x14ac:dyDescent="0.3">
      <c r="A2071" t="s">
        <v>2170</v>
      </c>
      <c r="B2071" t="s">
        <v>9282</v>
      </c>
    </row>
    <row r="2072" spans="1:2" x14ac:dyDescent="0.3">
      <c r="A2072" t="s">
        <v>2171</v>
      </c>
      <c r="B2072" t="s">
        <v>9280</v>
      </c>
    </row>
    <row r="2073" spans="1:2" x14ac:dyDescent="0.3">
      <c r="A2073" t="s">
        <v>2172</v>
      </c>
      <c r="B2073" t="s">
        <v>9957</v>
      </c>
    </row>
    <row r="2074" spans="1:2" x14ac:dyDescent="0.3">
      <c r="A2074" t="s">
        <v>2173</v>
      </c>
      <c r="B2074" t="s">
        <v>9283</v>
      </c>
    </row>
    <row r="2075" spans="1:2" x14ac:dyDescent="0.3">
      <c r="A2075" t="s">
        <v>2174</v>
      </c>
      <c r="B2075" t="s">
        <v>9280</v>
      </c>
    </row>
    <row r="2076" spans="1:2" x14ac:dyDescent="0.3">
      <c r="A2076" t="s">
        <v>2175</v>
      </c>
      <c r="B2076" t="s">
        <v>9280</v>
      </c>
    </row>
    <row r="2077" spans="1:2" x14ac:dyDescent="0.3">
      <c r="A2077" t="s">
        <v>2176</v>
      </c>
      <c r="B2077" t="s">
        <v>9280</v>
      </c>
    </row>
    <row r="2078" spans="1:2" x14ac:dyDescent="0.3">
      <c r="A2078" t="s">
        <v>2177</v>
      </c>
      <c r="B2078" t="s">
        <v>9280</v>
      </c>
    </row>
    <row r="2079" spans="1:2" x14ac:dyDescent="0.3">
      <c r="A2079" t="s">
        <v>2178</v>
      </c>
      <c r="B2079" t="s">
        <v>9282</v>
      </c>
    </row>
    <row r="2080" spans="1:2" x14ac:dyDescent="0.3">
      <c r="A2080" t="s">
        <v>2179</v>
      </c>
      <c r="B2080" t="s">
        <v>9247</v>
      </c>
    </row>
    <row r="2081" spans="1:2" x14ac:dyDescent="0.3">
      <c r="A2081" t="s">
        <v>2180</v>
      </c>
      <c r="B2081" t="s">
        <v>7578</v>
      </c>
    </row>
    <row r="2082" spans="1:2" x14ac:dyDescent="0.3">
      <c r="A2082" t="s">
        <v>2181</v>
      </c>
      <c r="B2082" t="s">
        <v>9282</v>
      </c>
    </row>
    <row r="2083" spans="1:2" x14ac:dyDescent="0.3">
      <c r="A2083" t="s">
        <v>2182</v>
      </c>
      <c r="B2083" t="s">
        <v>9240</v>
      </c>
    </row>
    <row r="2084" spans="1:2" x14ac:dyDescent="0.3">
      <c r="A2084" t="s">
        <v>2183</v>
      </c>
      <c r="B2084" t="s">
        <v>9240</v>
      </c>
    </row>
    <row r="2085" spans="1:2" x14ac:dyDescent="0.3">
      <c r="A2085" t="s">
        <v>2184</v>
      </c>
      <c r="B2085" t="s">
        <v>9240</v>
      </c>
    </row>
    <row r="2086" spans="1:2" x14ac:dyDescent="0.3">
      <c r="A2086" t="s">
        <v>2185</v>
      </c>
      <c r="B2086" t="s">
        <v>7578</v>
      </c>
    </row>
    <row r="2087" spans="1:2" x14ac:dyDescent="0.3">
      <c r="A2087" t="s">
        <v>2186</v>
      </c>
      <c r="B2087" t="s">
        <v>9240</v>
      </c>
    </row>
    <row r="2088" spans="1:2" x14ac:dyDescent="0.3">
      <c r="A2088" t="s">
        <v>2187</v>
      </c>
      <c r="B2088" t="s">
        <v>9247</v>
      </c>
    </row>
    <row r="2089" spans="1:2" x14ac:dyDescent="0.3">
      <c r="A2089" t="s">
        <v>2188</v>
      </c>
      <c r="B2089" t="s">
        <v>9240</v>
      </c>
    </row>
    <row r="2090" spans="1:2" x14ac:dyDescent="0.3">
      <c r="A2090" t="s">
        <v>2189</v>
      </c>
      <c r="B2090" t="s">
        <v>9284</v>
      </c>
    </row>
    <row r="2091" spans="1:2" x14ac:dyDescent="0.3">
      <c r="A2091" t="s">
        <v>2190</v>
      </c>
      <c r="B2091" t="s">
        <v>7482</v>
      </c>
    </row>
    <row r="2092" spans="1:2" x14ac:dyDescent="0.3">
      <c r="A2092" t="s">
        <v>2191</v>
      </c>
      <c r="B2092" t="s">
        <v>8997</v>
      </c>
    </row>
    <row r="2093" spans="1:2" x14ac:dyDescent="0.3">
      <c r="A2093" t="s">
        <v>2192</v>
      </c>
      <c r="B2093" t="s">
        <v>9281</v>
      </c>
    </row>
    <row r="2094" spans="1:2" x14ac:dyDescent="0.3">
      <c r="A2094" t="s">
        <v>2193</v>
      </c>
      <c r="B2094" t="s">
        <v>9240</v>
      </c>
    </row>
    <row r="2095" spans="1:2" x14ac:dyDescent="0.3">
      <c r="A2095" t="s">
        <v>2194</v>
      </c>
      <c r="B2095" t="s">
        <v>9247</v>
      </c>
    </row>
    <row r="2096" spans="1:2" x14ac:dyDescent="0.3">
      <c r="A2096" t="s">
        <v>2195</v>
      </c>
      <c r="B2096" t="s">
        <v>7578</v>
      </c>
    </row>
    <row r="2097" spans="1:2" x14ac:dyDescent="0.3">
      <c r="A2097" t="s">
        <v>2196</v>
      </c>
      <c r="B2097" t="s">
        <v>9285</v>
      </c>
    </row>
    <row r="2098" spans="1:2" x14ac:dyDescent="0.3">
      <c r="A2098" t="s">
        <v>2197</v>
      </c>
      <c r="B2098" t="s">
        <v>9247</v>
      </c>
    </row>
    <row r="2099" spans="1:2" x14ac:dyDescent="0.3">
      <c r="A2099" t="s">
        <v>2198</v>
      </c>
      <c r="B2099" t="s">
        <v>9247</v>
      </c>
    </row>
    <row r="2100" spans="1:2" x14ac:dyDescent="0.3">
      <c r="A2100" t="s">
        <v>2199</v>
      </c>
      <c r="B2100" t="s">
        <v>7482</v>
      </c>
    </row>
    <row r="2101" spans="1:2" x14ac:dyDescent="0.3">
      <c r="A2101" t="s">
        <v>2200</v>
      </c>
      <c r="B2101" t="s">
        <v>9247</v>
      </c>
    </row>
    <row r="2102" spans="1:2" x14ac:dyDescent="0.3">
      <c r="A2102" t="s">
        <v>2201</v>
      </c>
      <c r="B2102" t="s">
        <v>9247</v>
      </c>
    </row>
    <row r="2103" spans="1:2" x14ac:dyDescent="0.3">
      <c r="A2103" t="s">
        <v>2202</v>
      </c>
      <c r="B2103" t="s">
        <v>7482</v>
      </c>
    </row>
    <row r="2104" spans="1:2" x14ac:dyDescent="0.3">
      <c r="A2104" t="s">
        <v>2203</v>
      </c>
      <c r="B2104" t="s">
        <v>9240</v>
      </c>
    </row>
    <row r="2105" spans="1:2" x14ac:dyDescent="0.3">
      <c r="A2105" t="s">
        <v>2204</v>
      </c>
      <c r="B2105" t="s">
        <v>9128</v>
      </c>
    </row>
    <row r="2106" spans="1:2" x14ac:dyDescent="0.3">
      <c r="A2106" t="s">
        <v>2205</v>
      </c>
      <c r="B2106" t="s">
        <v>9050</v>
      </c>
    </row>
    <row r="2107" spans="1:2" x14ac:dyDescent="0.3">
      <c r="A2107" t="s">
        <v>2206</v>
      </c>
      <c r="B2107" t="s">
        <v>9128</v>
      </c>
    </row>
    <row r="2108" spans="1:2" x14ac:dyDescent="0.3">
      <c r="A2108" t="s">
        <v>2207</v>
      </c>
      <c r="B2108" t="s">
        <v>9247</v>
      </c>
    </row>
    <row r="2109" spans="1:2" x14ac:dyDescent="0.3">
      <c r="A2109" t="s">
        <v>2208</v>
      </c>
      <c r="B2109" t="s">
        <v>9128</v>
      </c>
    </row>
    <row r="2110" spans="1:2" x14ac:dyDescent="0.3">
      <c r="A2110" t="s">
        <v>2209</v>
      </c>
      <c r="B2110" t="s">
        <v>9286</v>
      </c>
    </row>
    <row r="2111" spans="1:2" x14ac:dyDescent="0.3">
      <c r="A2111" t="s">
        <v>2210</v>
      </c>
      <c r="B2111" t="s">
        <v>7578</v>
      </c>
    </row>
    <row r="2112" spans="1:2" x14ac:dyDescent="0.3">
      <c r="A2112" t="s">
        <v>2211</v>
      </c>
      <c r="B2112" t="s">
        <v>9128</v>
      </c>
    </row>
    <row r="2113" spans="1:2" x14ac:dyDescent="0.3">
      <c r="A2113" t="s">
        <v>2212</v>
      </c>
      <c r="B2113" t="s">
        <v>7482</v>
      </c>
    </row>
    <row r="2114" spans="1:2" x14ac:dyDescent="0.3">
      <c r="A2114" t="s">
        <v>2213</v>
      </c>
      <c r="B2114" t="s">
        <v>9240</v>
      </c>
    </row>
    <row r="2115" spans="1:2" x14ac:dyDescent="0.3">
      <c r="A2115" t="s">
        <v>2214</v>
      </c>
      <c r="B2115" t="s">
        <v>9240</v>
      </c>
    </row>
    <row r="2116" spans="1:2" x14ac:dyDescent="0.3">
      <c r="A2116" t="s">
        <v>2215</v>
      </c>
      <c r="B2116" t="s">
        <v>7482</v>
      </c>
    </row>
    <row r="2117" spans="1:2" x14ac:dyDescent="0.3">
      <c r="A2117" t="s">
        <v>2216</v>
      </c>
      <c r="B2117" t="s">
        <v>9093</v>
      </c>
    </row>
    <row r="2118" spans="1:2" x14ac:dyDescent="0.3">
      <c r="A2118" t="s">
        <v>2217</v>
      </c>
      <c r="B2118" t="s">
        <v>7578</v>
      </c>
    </row>
    <row r="2119" spans="1:2" x14ac:dyDescent="0.3">
      <c r="A2119" t="s">
        <v>2218</v>
      </c>
      <c r="B2119" t="s">
        <v>9240</v>
      </c>
    </row>
    <row r="2120" spans="1:2" x14ac:dyDescent="0.3">
      <c r="A2120" t="s">
        <v>2219</v>
      </c>
      <c r="B2120" t="s">
        <v>7541</v>
      </c>
    </row>
    <row r="2121" spans="1:2" x14ac:dyDescent="0.3">
      <c r="A2121" t="s">
        <v>2220</v>
      </c>
      <c r="B2121" t="s">
        <v>9287</v>
      </c>
    </row>
    <row r="2122" spans="1:2" x14ac:dyDescent="0.3">
      <c r="A2122" t="s">
        <v>2221</v>
      </c>
      <c r="B2122" t="s">
        <v>9240</v>
      </c>
    </row>
    <row r="2123" spans="1:2" x14ac:dyDescent="0.3">
      <c r="A2123" t="s">
        <v>2222</v>
      </c>
      <c r="B2123" t="s">
        <v>9240</v>
      </c>
    </row>
    <row r="2124" spans="1:2" x14ac:dyDescent="0.3">
      <c r="A2124" t="s">
        <v>2223</v>
      </c>
      <c r="B2124" t="s">
        <v>9240</v>
      </c>
    </row>
    <row r="2125" spans="1:2" x14ac:dyDescent="0.3">
      <c r="A2125" t="s">
        <v>2224</v>
      </c>
      <c r="B2125" t="s">
        <v>9240</v>
      </c>
    </row>
    <row r="2126" spans="1:2" x14ac:dyDescent="0.3">
      <c r="A2126" t="s">
        <v>2225</v>
      </c>
      <c r="B2126" t="s">
        <v>9247</v>
      </c>
    </row>
    <row r="2127" spans="1:2" x14ac:dyDescent="0.3">
      <c r="A2127" t="s">
        <v>2226</v>
      </c>
      <c r="B2127" t="s">
        <v>9240</v>
      </c>
    </row>
    <row r="2128" spans="1:2" x14ac:dyDescent="0.3">
      <c r="A2128" t="s">
        <v>2227</v>
      </c>
      <c r="B2128" t="s">
        <v>9281</v>
      </c>
    </row>
    <row r="2129" spans="1:2" x14ac:dyDescent="0.3">
      <c r="A2129" t="s">
        <v>2228</v>
      </c>
      <c r="B2129" t="s">
        <v>7476</v>
      </c>
    </row>
    <row r="2130" spans="1:2" x14ac:dyDescent="0.3">
      <c r="A2130" t="s">
        <v>2229</v>
      </c>
      <c r="B2130" t="s">
        <v>7578</v>
      </c>
    </row>
    <row r="2131" spans="1:2" x14ac:dyDescent="0.3">
      <c r="A2131" t="s">
        <v>2230</v>
      </c>
      <c r="B2131" t="s">
        <v>9240</v>
      </c>
    </row>
    <row r="2132" spans="1:2" x14ac:dyDescent="0.3">
      <c r="A2132" t="s">
        <v>2231</v>
      </c>
      <c r="B2132" t="s">
        <v>9247</v>
      </c>
    </row>
    <row r="2133" spans="1:2" x14ac:dyDescent="0.3">
      <c r="A2133" t="s">
        <v>2232</v>
      </c>
      <c r="B2133" t="s">
        <v>9247</v>
      </c>
    </row>
    <row r="2134" spans="1:2" x14ac:dyDescent="0.3">
      <c r="A2134" t="s">
        <v>2233</v>
      </c>
      <c r="B2134" t="s">
        <v>7482</v>
      </c>
    </row>
    <row r="2135" spans="1:2" x14ac:dyDescent="0.3">
      <c r="A2135" t="s">
        <v>2234</v>
      </c>
      <c r="B2135" t="s">
        <v>7541</v>
      </c>
    </row>
    <row r="2136" spans="1:2" x14ac:dyDescent="0.3">
      <c r="A2136" t="s">
        <v>2235</v>
      </c>
      <c r="B2136" t="s">
        <v>9240</v>
      </c>
    </row>
    <row r="2137" spans="1:2" x14ac:dyDescent="0.3">
      <c r="A2137" t="s">
        <v>2236</v>
      </c>
      <c r="B2137" t="s">
        <v>9240</v>
      </c>
    </row>
    <row r="2138" spans="1:2" x14ac:dyDescent="0.3">
      <c r="A2138" t="s">
        <v>2237</v>
      </c>
      <c r="B2138" t="s">
        <v>9240</v>
      </c>
    </row>
    <row r="2139" spans="1:2" x14ac:dyDescent="0.3">
      <c r="A2139" t="s">
        <v>2238</v>
      </c>
      <c r="B2139" t="s">
        <v>9288</v>
      </c>
    </row>
    <row r="2140" spans="1:2" x14ac:dyDescent="0.3">
      <c r="A2140" t="s">
        <v>2239</v>
      </c>
      <c r="B2140" t="s">
        <v>9247</v>
      </c>
    </row>
    <row r="2141" spans="1:2" x14ac:dyDescent="0.3">
      <c r="A2141" t="s">
        <v>2240</v>
      </c>
      <c r="B2141" t="s">
        <v>9240</v>
      </c>
    </row>
    <row r="2142" spans="1:2" x14ac:dyDescent="0.3">
      <c r="A2142" t="s">
        <v>2241</v>
      </c>
      <c r="B2142" t="s">
        <v>9283</v>
      </c>
    </row>
    <row r="2143" spans="1:2" x14ac:dyDescent="0.3">
      <c r="A2143" t="s">
        <v>2242</v>
      </c>
      <c r="B2143" t="s">
        <v>9240</v>
      </c>
    </row>
    <row r="2144" spans="1:2" x14ac:dyDescent="0.3">
      <c r="A2144" t="s">
        <v>2243</v>
      </c>
      <c r="B2144" t="s">
        <v>9240</v>
      </c>
    </row>
    <row r="2145" spans="1:2" x14ac:dyDescent="0.3">
      <c r="A2145" t="s">
        <v>2244</v>
      </c>
      <c r="B2145" t="s">
        <v>9247</v>
      </c>
    </row>
    <row r="2146" spans="1:2" x14ac:dyDescent="0.3">
      <c r="A2146" t="s">
        <v>2245</v>
      </c>
      <c r="B2146" t="s">
        <v>9240</v>
      </c>
    </row>
    <row r="2147" spans="1:2" x14ac:dyDescent="0.3">
      <c r="A2147" t="s">
        <v>2246</v>
      </c>
      <c r="B2147" t="s">
        <v>9247</v>
      </c>
    </row>
    <row r="2148" spans="1:2" x14ac:dyDescent="0.3">
      <c r="A2148" t="s">
        <v>2247</v>
      </c>
      <c r="B2148" t="s">
        <v>9240</v>
      </c>
    </row>
    <row r="2149" spans="1:2" x14ac:dyDescent="0.3">
      <c r="A2149" t="s">
        <v>2248</v>
      </c>
      <c r="B2149" t="s">
        <v>9240</v>
      </c>
    </row>
    <row r="2150" spans="1:2" x14ac:dyDescent="0.3">
      <c r="A2150" t="s">
        <v>2249</v>
      </c>
      <c r="B2150" t="s">
        <v>9283</v>
      </c>
    </row>
    <row r="2151" spans="1:2" x14ac:dyDescent="0.3">
      <c r="A2151" t="s">
        <v>2250</v>
      </c>
      <c r="B2151" t="s">
        <v>9283</v>
      </c>
    </row>
    <row r="2152" spans="1:2" x14ac:dyDescent="0.3">
      <c r="A2152" t="s">
        <v>2251</v>
      </c>
      <c r="B2152" t="s">
        <v>9247</v>
      </c>
    </row>
    <row r="2153" spans="1:2" x14ac:dyDescent="0.3">
      <c r="A2153" t="s">
        <v>2252</v>
      </c>
      <c r="B2153" t="s">
        <v>7482</v>
      </c>
    </row>
    <row r="2154" spans="1:2" x14ac:dyDescent="0.3">
      <c r="A2154" t="s">
        <v>2253</v>
      </c>
      <c r="B2154" t="s">
        <v>9289</v>
      </c>
    </row>
    <row r="2155" spans="1:2" x14ac:dyDescent="0.3">
      <c r="A2155" t="s">
        <v>2254</v>
      </c>
      <c r="B2155" t="s">
        <v>9290</v>
      </c>
    </row>
    <row r="2156" spans="1:2" x14ac:dyDescent="0.3">
      <c r="A2156" t="s">
        <v>2255</v>
      </c>
      <c r="B2156" t="s">
        <v>9290</v>
      </c>
    </row>
    <row r="2157" spans="1:2" x14ac:dyDescent="0.3">
      <c r="A2157" t="s">
        <v>2256</v>
      </c>
      <c r="B2157" t="s">
        <v>9290</v>
      </c>
    </row>
    <row r="2158" spans="1:2" x14ac:dyDescent="0.3">
      <c r="A2158" t="s">
        <v>2257</v>
      </c>
      <c r="B2158" t="s">
        <v>7482</v>
      </c>
    </row>
    <row r="2159" spans="1:2" x14ac:dyDescent="0.3">
      <c r="A2159" t="s">
        <v>2258</v>
      </c>
      <c r="B2159" t="s">
        <v>9291</v>
      </c>
    </row>
    <row r="2160" spans="1:2" x14ac:dyDescent="0.3">
      <c r="A2160" t="s">
        <v>2259</v>
      </c>
      <c r="B2160" t="s">
        <v>9292</v>
      </c>
    </row>
    <row r="2161" spans="1:2" x14ac:dyDescent="0.3">
      <c r="A2161" t="s">
        <v>2260</v>
      </c>
      <c r="B2161" t="s">
        <v>9291</v>
      </c>
    </row>
    <row r="2162" spans="1:2" x14ac:dyDescent="0.3">
      <c r="A2162" t="s">
        <v>2261</v>
      </c>
      <c r="B2162" t="s">
        <v>9293</v>
      </c>
    </row>
    <row r="2163" spans="1:2" x14ac:dyDescent="0.3">
      <c r="A2163" t="s">
        <v>2262</v>
      </c>
      <c r="B2163" t="s">
        <v>9294</v>
      </c>
    </row>
    <row r="2164" spans="1:2" x14ac:dyDescent="0.3">
      <c r="A2164" t="s">
        <v>2263</v>
      </c>
      <c r="B2164" t="s">
        <v>9291</v>
      </c>
    </row>
    <row r="2165" spans="1:2" x14ac:dyDescent="0.3">
      <c r="A2165" t="s">
        <v>2264</v>
      </c>
      <c r="B2165" t="s">
        <v>9295</v>
      </c>
    </row>
    <row r="2166" spans="1:2" x14ac:dyDescent="0.3">
      <c r="A2166" t="s">
        <v>2265</v>
      </c>
      <c r="B2166" t="s">
        <v>9240</v>
      </c>
    </row>
    <row r="2167" spans="1:2" x14ac:dyDescent="0.3">
      <c r="A2167" t="s">
        <v>2266</v>
      </c>
      <c r="B2167" t="s">
        <v>9296</v>
      </c>
    </row>
    <row r="2168" spans="1:2" x14ac:dyDescent="0.3">
      <c r="A2168" t="s">
        <v>2267</v>
      </c>
      <c r="B2168" t="s">
        <v>7541</v>
      </c>
    </row>
    <row r="2169" spans="1:2" x14ac:dyDescent="0.3">
      <c r="A2169" t="s">
        <v>2268</v>
      </c>
      <c r="B2169" t="s">
        <v>9297</v>
      </c>
    </row>
    <row r="2170" spans="1:2" x14ac:dyDescent="0.3">
      <c r="A2170" t="s">
        <v>2269</v>
      </c>
      <c r="B2170" t="s">
        <v>9297</v>
      </c>
    </row>
    <row r="2171" spans="1:2" x14ac:dyDescent="0.3">
      <c r="A2171" t="s">
        <v>2270</v>
      </c>
      <c r="B2171" t="s">
        <v>9283</v>
      </c>
    </row>
    <row r="2172" spans="1:2" x14ac:dyDescent="0.3">
      <c r="A2172" t="s">
        <v>2271</v>
      </c>
      <c r="B2172" t="s">
        <v>7482</v>
      </c>
    </row>
    <row r="2173" spans="1:2" x14ac:dyDescent="0.3">
      <c r="A2173" t="s">
        <v>2272</v>
      </c>
      <c r="B2173" t="s">
        <v>9050</v>
      </c>
    </row>
    <row r="2174" spans="1:2" x14ac:dyDescent="0.3">
      <c r="A2174" t="s">
        <v>2273</v>
      </c>
      <c r="B2174" t="s">
        <v>9297</v>
      </c>
    </row>
    <row r="2175" spans="1:2" x14ac:dyDescent="0.3">
      <c r="A2175" t="s">
        <v>2274</v>
      </c>
      <c r="B2175" t="s">
        <v>9050</v>
      </c>
    </row>
    <row r="2176" spans="1:2" x14ac:dyDescent="0.3">
      <c r="A2176" t="s">
        <v>2275</v>
      </c>
      <c r="B2176" t="s">
        <v>9298</v>
      </c>
    </row>
    <row r="2177" spans="1:2" x14ac:dyDescent="0.3">
      <c r="A2177" t="s">
        <v>2276</v>
      </c>
      <c r="B2177" t="s">
        <v>9111</v>
      </c>
    </row>
    <row r="2178" spans="1:2" x14ac:dyDescent="0.3">
      <c r="A2178" t="s">
        <v>2277</v>
      </c>
      <c r="B2178" t="s">
        <v>9111</v>
      </c>
    </row>
    <row r="2179" spans="1:2" x14ac:dyDescent="0.3">
      <c r="A2179" t="s">
        <v>2278</v>
      </c>
      <c r="B2179" t="s">
        <v>9298</v>
      </c>
    </row>
    <row r="2180" spans="1:2" x14ac:dyDescent="0.3">
      <c r="A2180" t="s">
        <v>2279</v>
      </c>
      <c r="B2180" t="s">
        <v>9298</v>
      </c>
    </row>
    <row r="2181" spans="1:2" x14ac:dyDescent="0.3">
      <c r="A2181" t="s">
        <v>2280</v>
      </c>
      <c r="B2181" t="s">
        <v>9247</v>
      </c>
    </row>
    <row r="2182" spans="1:2" x14ac:dyDescent="0.3">
      <c r="A2182" t="s">
        <v>2281</v>
      </c>
      <c r="B2182" t="s">
        <v>9297</v>
      </c>
    </row>
    <row r="2183" spans="1:2" x14ac:dyDescent="0.3">
      <c r="A2183" t="s">
        <v>2282</v>
      </c>
      <c r="B2183" t="s">
        <v>7533</v>
      </c>
    </row>
    <row r="2184" spans="1:2" x14ac:dyDescent="0.3">
      <c r="A2184" t="s">
        <v>2283</v>
      </c>
      <c r="B2184" t="s">
        <v>9299</v>
      </c>
    </row>
    <row r="2185" spans="1:2" x14ac:dyDescent="0.3">
      <c r="A2185" t="s">
        <v>2284</v>
      </c>
      <c r="B2185" t="s">
        <v>9300</v>
      </c>
    </row>
    <row r="2186" spans="1:2" x14ac:dyDescent="0.3">
      <c r="A2186" t="s">
        <v>2285</v>
      </c>
      <c r="B2186" t="s">
        <v>9247</v>
      </c>
    </row>
    <row r="2187" spans="1:2" x14ac:dyDescent="0.3">
      <c r="A2187" t="s">
        <v>2286</v>
      </c>
      <c r="B2187" t="s">
        <v>9283</v>
      </c>
    </row>
    <row r="2188" spans="1:2" x14ac:dyDescent="0.3">
      <c r="A2188" t="s">
        <v>2287</v>
      </c>
      <c r="B2188" t="s">
        <v>7578</v>
      </c>
    </row>
    <row r="2189" spans="1:2" x14ac:dyDescent="0.3">
      <c r="A2189" t="s">
        <v>2288</v>
      </c>
      <c r="B2189" t="s">
        <v>9301</v>
      </c>
    </row>
    <row r="2190" spans="1:2" x14ac:dyDescent="0.3">
      <c r="A2190" t="s">
        <v>2289</v>
      </c>
      <c r="B2190" t="s">
        <v>9302</v>
      </c>
    </row>
    <row r="2191" spans="1:2" x14ac:dyDescent="0.3">
      <c r="A2191" t="s">
        <v>2290</v>
      </c>
      <c r="B2191" t="s">
        <v>9283</v>
      </c>
    </row>
    <row r="2192" spans="1:2" x14ac:dyDescent="0.3">
      <c r="A2192" t="s">
        <v>2291</v>
      </c>
      <c r="B2192" t="s">
        <v>9303</v>
      </c>
    </row>
    <row r="2193" spans="1:2" x14ac:dyDescent="0.3">
      <c r="A2193" t="s">
        <v>102</v>
      </c>
      <c r="B2193" t="s">
        <v>7401</v>
      </c>
    </row>
    <row r="2194" spans="1:2" x14ac:dyDescent="0.3">
      <c r="A2194" t="s">
        <v>2292</v>
      </c>
      <c r="B2194" t="s">
        <v>9298</v>
      </c>
    </row>
    <row r="2195" spans="1:2" x14ac:dyDescent="0.3">
      <c r="A2195" t="s">
        <v>2293</v>
      </c>
      <c r="B2195" t="s">
        <v>9304</v>
      </c>
    </row>
    <row r="2196" spans="1:2" x14ac:dyDescent="0.3">
      <c r="A2196" t="s">
        <v>2294</v>
      </c>
      <c r="B2196" t="s">
        <v>9305</v>
      </c>
    </row>
    <row r="2197" spans="1:2" x14ac:dyDescent="0.3">
      <c r="A2197" t="s">
        <v>2295</v>
      </c>
      <c r="B2197" t="s">
        <v>9283</v>
      </c>
    </row>
    <row r="2198" spans="1:2" x14ac:dyDescent="0.3">
      <c r="A2198" t="s">
        <v>2296</v>
      </c>
      <c r="B2198" t="s">
        <v>7401</v>
      </c>
    </row>
    <row r="2199" spans="1:2" x14ac:dyDescent="0.3">
      <c r="A2199" t="s">
        <v>2297</v>
      </c>
      <c r="B2199" t="s">
        <v>7401</v>
      </c>
    </row>
    <row r="2200" spans="1:2" x14ac:dyDescent="0.3">
      <c r="A2200" t="s">
        <v>2298</v>
      </c>
      <c r="B2200" t="s">
        <v>7541</v>
      </c>
    </row>
    <row r="2201" spans="1:2" x14ac:dyDescent="0.3">
      <c r="A2201" t="s">
        <v>2299</v>
      </c>
      <c r="B2201" t="s">
        <v>9306</v>
      </c>
    </row>
    <row r="2202" spans="1:2" x14ac:dyDescent="0.3">
      <c r="A2202" t="s">
        <v>2300</v>
      </c>
      <c r="B2202" t="s">
        <v>9306</v>
      </c>
    </row>
    <row r="2203" spans="1:2" x14ac:dyDescent="0.3">
      <c r="A2203" t="s">
        <v>2301</v>
      </c>
      <c r="B2203" t="s">
        <v>9307</v>
      </c>
    </row>
    <row r="2204" spans="1:2" x14ac:dyDescent="0.3">
      <c r="A2204" t="s">
        <v>2302</v>
      </c>
      <c r="B2204" t="s">
        <v>9093</v>
      </c>
    </row>
    <row r="2205" spans="1:2" x14ac:dyDescent="0.3">
      <c r="A2205" t="s">
        <v>2303</v>
      </c>
      <c r="B2205" t="s">
        <v>9306</v>
      </c>
    </row>
    <row r="2206" spans="1:2" x14ac:dyDescent="0.3">
      <c r="A2206" t="s">
        <v>2304</v>
      </c>
      <c r="B2206" t="s">
        <v>9306</v>
      </c>
    </row>
    <row r="2207" spans="1:2" x14ac:dyDescent="0.3">
      <c r="A2207" t="s">
        <v>2305</v>
      </c>
      <c r="B2207" t="s">
        <v>9264</v>
      </c>
    </row>
    <row r="2208" spans="1:2" x14ac:dyDescent="0.3">
      <c r="A2208" t="s">
        <v>2306</v>
      </c>
      <c r="B2208" t="s">
        <v>9308</v>
      </c>
    </row>
    <row r="2209" spans="1:2" x14ac:dyDescent="0.3">
      <c r="A2209" t="s">
        <v>2307</v>
      </c>
      <c r="B2209" t="s">
        <v>7578</v>
      </c>
    </row>
    <row r="2210" spans="1:2" x14ac:dyDescent="0.3">
      <c r="A2210" t="s">
        <v>2308</v>
      </c>
      <c r="B2210" t="s">
        <v>9306</v>
      </c>
    </row>
    <row r="2211" spans="1:2" x14ac:dyDescent="0.3">
      <c r="A2211" t="s">
        <v>2309</v>
      </c>
      <c r="B2211" t="s">
        <v>9306</v>
      </c>
    </row>
    <row r="2212" spans="1:2" x14ac:dyDescent="0.3">
      <c r="A2212" t="s">
        <v>2310</v>
      </c>
      <c r="B2212" t="s">
        <v>9298</v>
      </c>
    </row>
    <row r="2213" spans="1:2" x14ac:dyDescent="0.3">
      <c r="A2213" t="s">
        <v>2311</v>
      </c>
      <c r="B2213" t="s">
        <v>9103</v>
      </c>
    </row>
    <row r="2214" spans="1:2" x14ac:dyDescent="0.3">
      <c r="A2214" t="s">
        <v>2312</v>
      </c>
      <c r="B2214" t="s">
        <v>9298</v>
      </c>
    </row>
    <row r="2215" spans="1:2" x14ac:dyDescent="0.3">
      <c r="A2215" t="s">
        <v>2313</v>
      </c>
      <c r="B2215" t="s">
        <v>9306</v>
      </c>
    </row>
    <row r="2216" spans="1:2" x14ac:dyDescent="0.3">
      <c r="A2216" t="s">
        <v>2314</v>
      </c>
      <c r="B2216" t="s">
        <v>9306</v>
      </c>
    </row>
    <row r="2217" spans="1:2" x14ac:dyDescent="0.3">
      <c r="A2217" t="s">
        <v>2315</v>
      </c>
      <c r="B2217" t="s">
        <v>8771</v>
      </c>
    </row>
    <row r="2218" spans="1:2" x14ac:dyDescent="0.3">
      <c r="A2218" t="s">
        <v>2316</v>
      </c>
      <c r="B2218" t="s">
        <v>9306</v>
      </c>
    </row>
    <row r="2219" spans="1:2" x14ac:dyDescent="0.3">
      <c r="A2219" t="s">
        <v>2317</v>
      </c>
      <c r="B2219" t="s">
        <v>9103</v>
      </c>
    </row>
    <row r="2220" spans="1:2" x14ac:dyDescent="0.3">
      <c r="A2220" t="s">
        <v>2318</v>
      </c>
      <c r="B2220" t="s">
        <v>9283</v>
      </c>
    </row>
    <row r="2221" spans="1:2" x14ac:dyDescent="0.3">
      <c r="A2221" t="s">
        <v>2319</v>
      </c>
      <c r="B2221" t="s">
        <v>9283</v>
      </c>
    </row>
    <row r="2222" spans="1:2" x14ac:dyDescent="0.3">
      <c r="A2222" t="s">
        <v>2320</v>
      </c>
      <c r="B2222" t="s">
        <v>9283</v>
      </c>
    </row>
    <row r="2223" spans="1:2" x14ac:dyDescent="0.3">
      <c r="A2223" t="s">
        <v>2321</v>
      </c>
      <c r="B2223" t="s">
        <v>9298</v>
      </c>
    </row>
    <row r="2224" spans="1:2" x14ac:dyDescent="0.3">
      <c r="A2224" t="s">
        <v>2322</v>
      </c>
      <c r="B2224" t="s">
        <v>8771</v>
      </c>
    </row>
    <row r="2225" spans="1:2" x14ac:dyDescent="0.3">
      <c r="A2225" t="s">
        <v>2323</v>
      </c>
      <c r="B2225" t="s">
        <v>7578</v>
      </c>
    </row>
    <row r="2226" spans="1:2" x14ac:dyDescent="0.3">
      <c r="A2226" t="s">
        <v>2324</v>
      </c>
      <c r="B2226" t="s">
        <v>9306</v>
      </c>
    </row>
    <row r="2227" spans="1:2" x14ac:dyDescent="0.3">
      <c r="A2227" t="s">
        <v>2325</v>
      </c>
      <c r="B2227" t="s">
        <v>9281</v>
      </c>
    </row>
    <row r="2228" spans="1:2" x14ac:dyDescent="0.3">
      <c r="A2228" t="s">
        <v>2326</v>
      </c>
      <c r="B2228" t="s">
        <v>9283</v>
      </c>
    </row>
    <row r="2229" spans="1:2" x14ac:dyDescent="0.3">
      <c r="A2229" t="s">
        <v>2327</v>
      </c>
      <c r="B2229" t="s">
        <v>9309</v>
      </c>
    </row>
    <row r="2230" spans="1:2" x14ac:dyDescent="0.3">
      <c r="A2230" t="s">
        <v>2328</v>
      </c>
      <c r="B2230" t="s">
        <v>9309</v>
      </c>
    </row>
    <row r="2231" spans="1:2" x14ac:dyDescent="0.3">
      <c r="A2231" t="s">
        <v>2329</v>
      </c>
      <c r="B2231" t="s">
        <v>9309</v>
      </c>
    </row>
    <row r="2232" spans="1:2" x14ac:dyDescent="0.3">
      <c r="A2232" t="s">
        <v>2330</v>
      </c>
      <c r="B2232" t="s">
        <v>9283</v>
      </c>
    </row>
    <row r="2233" spans="1:2" x14ac:dyDescent="0.3">
      <c r="A2233" t="s">
        <v>2331</v>
      </c>
      <c r="B2233" t="s">
        <v>9283</v>
      </c>
    </row>
    <row r="2234" spans="1:2" x14ac:dyDescent="0.3">
      <c r="A2234" t="s">
        <v>2332</v>
      </c>
      <c r="B2234" t="s">
        <v>9050</v>
      </c>
    </row>
    <row r="2235" spans="1:2" x14ac:dyDescent="0.3">
      <c r="A2235" t="s">
        <v>2333</v>
      </c>
      <c r="B2235" t="s">
        <v>9298</v>
      </c>
    </row>
    <row r="2236" spans="1:2" x14ac:dyDescent="0.3">
      <c r="A2236" t="s">
        <v>2334</v>
      </c>
      <c r="B2236" t="s">
        <v>9306</v>
      </c>
    </row>
    <row r="2237" spans="1:2" x14ac:dyDescent="0.3">
      <c r="A2237" t="s">
        <v>2335</v>
      </c>
      <c r="B2237" t="s">
        <v>9247</v>
      </c>
    </row>
    <row r="2238" spans="1:2" x14ac:dyDescent="0.3">
      <c r="A2238" t="s">
        <v>2336</v>
      </c>
      <c r="B2238" t="s">
        <v>9093</v>
      </c>
    </row>
    <row r="2239" spans="1:2" x14ac:dyDescent="0.3">
      <c r="A2239" t="s">
        <v>2337</v>
      </c>
      <c r="B2239" t="s">
        <v>9093</v>
      </c>
    </row>
    <row r="2240" spans="1:2" x14ac:dyDescent="0.3">
      <c r="A2240" t="s">
        <v>2338</v>
      </c>
      <c r="B2240" t="s">
        <v>9306</v>
      </c>
    </row>
    <row r="2241" spans="1:2" x14ac:dyDescent="0.3">
      <c r="A2241" t="s">
        <v>2339</v>
      </c>
      <c r="B2241" t="s">
        <v>7482</v>
      </c>
    </row>
    <row r="2242" spans="1:2" x14ac:dyDescent="0.3">
      <c r="A2242" t="s">
        <v>2340</v>
      </c>
      <c r="B2242" t="s">
        <v>9306</v>
      </c>
    </row>
    <row r="2243" spans="1:2" x14ac:dyDescent="0.3">
      <c r="A2243" t="s">
        <v>2341</v>
      </c>
      <c r="B2243" t="s">
        <v>8871</v>
      </c>
    </row>
    <row r="2244" spans="1:2" x14ac:dyDescent="0.3">
      <c r="A2244" t="s">
        <v>2342</v>
      </c>
      <c r="B2244" t="s">
        <v>9128</v>
      </c>
    </row>
    <row r="2245" spans="1:2" x14ac:dyDescent="0.3">
      <c r="A2245" t="s">
        <v>2343</v>
      </c>
      <c r="B2245" t="s">
        <v>9310</v>
      </c>
    </row>
    <row r="2246" spans="1:2" x14ac:dyDescent="0.3">
      <c r="A2246" t="s">
        <v>2344</v>
      </c>
      <c r="B2246" t="s">
        <v>9306</v>
      </c>
    </row>
    <row r="2247" spans="1:2" x14ac:dyDescent="0.3">
      <c r="A2247" t="s">
        <v>2345</v>
      </c>
      <c r="B2247" t="s">
        <v>7482</v>
      </c>
    </row>
    <row r="2248" spans="1:2" x14ac:dyDescent="0.3">
      <c r="A2248" t="s">
        <v>2346</v>
      </c>
      <c r="B2248" t="s">
        <v>8668</v>
      </c>
    </row>
    <row r="2249" spans="1:2" x14ac:dyDescent="0.3">
      <c r="A2249" t="s">
        <v>2347</v>
      </c>
      <c r="B2249" t="s">
        <v>8668</v>
      </c>
    </row>
    <row r="2250" spans="1:2" x14ac:dyDescent="0.3">
      <c r="A2250" t="s">
        <v>2348</v>
      </c>
      <c r="B2250" t="s">
        <v>9281</v>
      </c>
    </row>
    <row r="2251" spans="1:2" x14ac:dyDescent="0.3">
      <c r="A2251" t="s">
        <v>2349</v>
      </c>
      <c r="B2251" t="s">
        <v>8668</v>
      </c>
    </row>
    <row r="2252" spans="1:2" x14ac:dyDescent="0.3">
      <c r="A2252" t="s">
        <v>2350</v>
      </c>
      <c r="B2252" t="s">
        <v>8668</v>
      </c>
    </row>
    <row r="2253" spans="1:2" x14ac:dyDescent="0.3">
      <c r="A2253" t="s">
        <v>2351</v>
      </c>
      <c r="B2253" t="s">
        <v>8668</v>
      </c>
    </row>
    <row r="2254" spans="1:2" x14ac:dyDescent="0.3">
      <c r="A2254" t="s">
        <v>2352</v>
      </c>
      <c r="B2254" t="s">
        <v>8668</v>
      </c>
    </row>
    <row r="2255" spans="1:2" x14ac:dyDescent="0.3">
      <c r="A2255" t="s">
        <v>2353</v>
      </c>
      <c r="B2255" t="s">
        <v>7476</v>
      </c>
    </row>
    <row r="2256" spans="1:2" x14ac:dyDescent="0.3">
      <c r="A2256" t="s">
        <v>2354</v>
      </c>
      <c r="B2256" t="s">
        <v>7476</v>
      </c>
    </row>
    <row r="2257" spans="1:2" x14ac:dyDescent="0.3">
      <c r="A2257" t="s">
        <v>2355</v>
      </c>
      <c r="B2257" t="s">
        <v>9311</v>
      </c>
    </row>
    <row r="2258" spans="1:2" x14ac:dyDescent="0.3">
      <c r="A2258" t="s">
        <v>2356</v>
      </c>
      <c r="B2258" t="s">
        <v>9228</v>
      </c>
    </row>
    <row r="2259" spans="1:2" x14ac:dyDescent="0.3">
      <c r="A2259" t="s">
        <v>2357</v>
      </c>
      <c r="B2259" t="s">
        <v>9228</v>
      </c>
    </row>
    <row r="2260" spans="1:2" x14ac:dyDescent="0.3">
      <c r="A2260" t="s">
        <v>2358</v>
      </c>
      <c r="B2260" t="s">
        <v>8668</v>
      </c>
    </row>
    <row r="2261" spans="1:2" x14ac:dyDescent="0.3">
      <c r="A2261" t="s">
        <v>2359</v>
      </c>
      <c r="B2261" t="s">
        <v>9236</v>
      </c>
    </row>
    <row r="2262" spans="1:2" x14ac:dyDescent="0.3">
      <c r="A2262" t="s">
        <v>2360</v>
      </c>
      <c r="B2262" t="s">
        <v>9236</v>
      </c>
    </row>
    <row r="2263" spans="1:2" x14ac:dyDescent="0.3">
      <c r="A2263" t="s">
        <v>2361</v>
      </c>
      <c r="B2263" t="s">
        <v>9103</v>
      </c>
    </row>
    <row r="2264" spans="1:2" x14ac:dyDescent="0.3">
      <c r="A2264" t="s">
        <v>2362</v>
      </c>
      <c r="B2264" t="s">
        <v>9050</v>
      </c>
    </row>
    <row r="2265" spans="1:2" x14ac:dyDescent="0.3">
      <c r="A2265" t="s">
        <v>2363</v>
      </c>
      <c r="B2265" t="s">
        <v>9312</v>
      </c>
    </row>
    <row r="2266" spans="1:2" x14ac:dyDescent="0.3">
      <c r="A2266" t="s">
        <v>2364</v>
      </c>
      <c r="B2266" t="s">
        <v>9236</v>
      </c>
    </row>
    <row r="2267" spans="1:2" x14ac:dyDescent="0.3">
      <c r="A2267" t="s">
        <v>2365</v>
      </c>
      <c r="B2267" t="s">
        <v>9236</v>
      </c>
    </row>
    <row r="2268" spans="1:2" x14ac:dyDescent="0.3">
      <c r="A2268" t="s">
        <v>2366</v>
      </c>
      <c r="B2268" t="s">
        <v>9050</v>
      </c>
    </row>
    <row r="2269" spans="1:2" x14ac:dyDescent="0.3">
      <c r="A2269" t="s">
        <v>2367</v>
      </c>
      <c r="B2269" t="s">
        <v>8668</v>
      </c>
    </row>
    <row r="2270" spans="1:2" x14ac:dyDescent="0.3">
      <c r="A2270" t="s">
        <v>2368</v>
      </c>
      <c r="B2270" t="s">
        <v>8771</v>
      </c>
    </row>
    <row r="2271" spans="1:2" x14ac:dyDescent="0.3">
      <c r="A2271" t="s">
        <v>2369</v>
      </c>
      <c r="B2271" t="s">
        <v>9313</v>
      </c>
    </row>
    <row r="2272" spans="1:2" x14ac:dyDescent="0.3">
      <c r="A2272" t="s">
        <v>2370</v>
      </c>
      <c r="B2272" t="s">
        <v>9283</v>
      </c>
    </row>
    <row r="2273" spans="1:2" x14ac:dyDescent="0.3">
      <c r="A2273" t="s">
        <v>2371</v>
      </c>
      <c r="B2273" t="s">
        <v>9093</v>
      </c>
    </row>
    <row r="2274" spans="1:2" x14ac:dyDescent="0.3">
      <c r="A2274" t="s">
        <v>2372</v>
      </c>
      <c r="B2274" t="s">
        <v>9236</v>
      </c>
    </row>
    <row r="2275" spans="1:2" x14ac:dyDescent="0.3">
      <c r="A2275" t="s">
        <v>2373</v>
      </c>
      <c r="B2275" t="s">
        <v>9236</v>
      </c>
    </row>
    <row r="2276" spans="1:2" x14ac:dyDescent="0.3">
      <c r="A2276" t="s">
        <v>2374</v>
      </c>
      <c r="B2276" t="s">
        <v>9314</v>
      </c>
    </row>
    <row r="2277" spans="1:2" x14ac:dyDescent="0.3">
      <c r="A2277" t="s">
        <v>2375</v>
      </c>
      <c r="B2277" t="s">
        <v>9315</v>
      </c>
    </row>
    <row r="2278" spans="1:2" x14ac:dyDescent="0.3">
      <c r="A2278" t="s">
        <v>2376</v>
      </c>
      <c r="B2278" t="s">
        <v>9050</v>
      </c>
    </row>
    <row r="2279" spans="1:2" x14ac:dyDescent="0.3">
      <c r="A2279" t="s">
        <v>2377</v>
      </c>
      <c r="B2279" t="s">
        <v>9111</v>
      </c>
    </row>
    <row r="2280" spans="1:2" x14ac:dyDescent="0.3">
      <c r="A2280" t="s">
        <v>2378</v>
      </c>
      <c r="B2280" t="s">
        <v>9283</v>
      </c>
    </row>
    <row r="2281" spans="1:2" x14ac:dyDescent="0.3">
      <c r="A2281" t="s">
        <v>2379</v>
      </c>
      <c r="B2281" t="s">
        <v>9283</v>
      </c>
    </row>
    <row r="2282" spans="1:2" x14ac:dyDescent="0.3">
      <c r="A2282" t="s">
        <v>2380</v>
      </c>
      <c r="B2282" t="s">
        <v>9217</v>
      </c>
    </row>
    <row r="2283" spans="1:2" x14ac:dyDescent="0.3">
      <c r="A2283" t="s">
        <v>2381</v>
      </c>
      <c r="B2283" t="s">
        <v>9316</v>
      </c>
    </row>
    <row r="2284" spans="1:2" x14ac:dyDescent="0.3">
      <c r="A2284" t="s">
        <v>2382</v>
      </c>
      <c r="B2284" t="s">
        <v>9316</v>
      </c>
    </row>
    <row r="2285" spans="1:2" x14ac:dyDescent="0.3">
      <c r="A2285" t="s">
        <v>2383</v>
      </c>
      <c r="B2285" t="s">
        <v>9316</v>
      </c>
    </row>
    <row r="2286" spans="1:2" x14ac:dyDescent="0.3">
      <c r="A2286" t="s">
        <v>2384</v>
      </c>
      <c r="B2286" t="s">
        <v>9316</v>
      </c>
    </row>
    <row r="2287" spans="1:2" x14ac:dyDescent="0.3">
      <c r="A2287" t="s">
        <v>2385</v>
      </c>
      <c r="B2287" t="s">
        <v>9317</v>
      </c>
    </row>
    <row r="2288" spans="1:2" x14ac:dyDescent="0.3">
      <c r="A2288" t="s">
        <v>2386</v>
      </c>
      <c r="B2288" t="s">
        <v>9318</v>
      </c>
    </row>
    <row r="2289" spans="1:2" x14ac:dyDescent="0.3">
      <c r="A2289" t="s">
        <v>2387</v>
      </c>
      <c r="B2289" t="s">
        <v>9283</v>
      </c>
    </row>
    <row r="2290" spans="1:2" x14ac:dyDescent="0.3">
      <c r="A2290" t="s">
        <v>2388</v>
      </c>
      <c r="B2290" t="s">
        <v>7541</v>
      </c>
    </row>
    <row r="2291" spans="1:2" x14ac:dyDescent="0.3">
      <c r="A2291" t="s">
        <v>2389</v>
      </c>
      <c r="B2291" t="s">
        <v>9319</v>
      </c>
    </row>
    <row r="2292" spans="1:2" x14ac:dyDescent="0.3">
      <c r="A2292" t="s">
        <v>2390</v>
      </c>
      <c r="B2292" t="s">
        <v>9283</v>
      </c>
    </row>
    <row r="2293" spans="1:2" x14ac:dyDescent="0.3">
      <c r="A2293" t="s">
        <v>2391</v>
      </c>
      <c r="B2293" t="s">
        <v>7541</v>
      </c>
    </row>
    <row r="2294" spans="1:2" x14ac:dyDescent="0.3">
      <c r="A2294" t="s">
        <v>2392</v>
      </c>
      <c r="B2294" t="s">
        <v>9283</v>
      </c>
    </row>
    <row r="2295" spans="1:2" x14ac:dyDescent="0.3">
      <c r="A2295" t="s">
        <v>2393</v>
      </c>
      <c r="B2295" t="s">
        <v>9283</v>
      </c>
    </row>
    <row r="2296" spans="1:2" x14ac:dyDescent="0.3">
      <c r="A2296" t="s">
        <v>2394</v>
      </c>
      <c r="B2296" t="s">
        <v>9283</v>
      </c>
    </row>
    <row r="2297" spans="1:2" x14ac:dyDescent="0.3">
      <c r="A2297" t="s">
        <v>2395</v>
      </c>
      <c r="B2297" t="s">
        <v>9283</v>
      </c>
    </row>
    <row r="2298" spans="1:2" x14ac:dyDescent="0.3">
      <c r="A2298" t="s">
        <v>2396</v>
      </c>
      <c r="B2298" t="s">
        <v>8953</v>
      </c>
    </row>
    <row r="2299" spans="1:2" x14ac:dyDescent="0.3">
      <c r="A2299" t="s">
        <v>2397</v>
      </c>
      <c r="B2299" t="s">
        <v>9247</v>
      </c>
    </row>
    <row r="2300" spans="1:2" x14ac:dyDescent="0.3">
      <c r="A2300" t="s">
        <v>2398</v>
      </c>
      <c r="B2300" t="s">
        <v>9111</v>
      </c>
    </row>
    <row r="2301" spans="1:2" x14ac:dyDescent="0.3">
      <c r="A2301" t="s">
        <v>2399</v>
      </c>
      <c r="B2301" t="s">
        <v>9283</v>
      </c>
    </row>
    <row r="2302" spans="1:2" x14ac:dyDescent="0.3">
      <c r="A2302" t="s">
        <v>2400</v>
      </c>
      <c r="B2302" t="s">
        <v>9283</v>
      </c>
    </row>
    <row r="2303" spans="1:2" x14ac:dyDescent="0.3">
      <c r="A2303" t="s">
        <v>2401</v>
      </c>
      <c r="B2303" t="s">
        <v>9283</v>
      </c>
    </row>
    <row r="2304" spans="1:2" x14ac:dyDescent="0.3">
      <c r="A2304" t="s">
        <v>2402</v>
      </c>
      <c r="B2304" t="s">
        <v>9283</v>
      </c>
    </row>
    <row r="2305" spans="1:2" x14ac:dyDescent="0.3">
      <c r="A2305" t="s">
        <v>2403</v>
      </c>
      <c r="B2305" t="s">
        <v>7482</v>
      </c>
    </row>
    <row r="2306" spans="1:2" x14ac:dyDescent="0.3">
      <c r="A2306" t="s">
        <v>2404</v>
      </c>
      <c r="B2306" t="s">
        <v>9050</v>
      </c>
    </row>
    <row r="2307" spans="1:2" x14ac:dyDescent="0.3">
      <c r="A2307" t="s">
        <v>2405</v>
      </c>
      <c r="B2307" t="s">
        <v>9240</v>
      </c>
    </row>
    <row r="2308" spans="1:2" x14ac:dyDescent="0.3">
      <c r="A2308" t="s">
        <v>2406</v>
      </c>
      <c r="B2308" t="s">
        <v>9283</v>
      </c>
    </row>
    <row r="2309" spans="1:2" x14ac:dyDescent="0.3">
      <c r="A2309" t="s">
        <v>2407</v>
      </c>
      <c r="B2309" t="s">
        <v>9320</v>
      </c>
    </row>
    <row r="2310" spans="1:2" x14ac:dyDescent="0.3">
      <c r="A2310" t="s">
        <v>2408</v>
      </c>
      <c r="B2310" t="s">
        <v>9321</v>
      </c>
    </row>
    <row r="2311" spans="1:2" x14ac:dyDescent="0.3">
      <c r="A2311" t="s">
        <v>2409</v>
      </c>
      <c r="B2311" t="s">
        <v>7482</v>
      </c>
    </row>
    <row r="2312" spans="1:2" x14ac:dyDescent="0.3">
      <c r="A2312" t="s">
        <v>2410</v>
      </c>
      <c r="B2312" t="s">
        <v>7476</v>
      </c>
    </row>
    <row r="2313" spans="1:2" x14ac:dyDescent="0.3">
      <c r="A2313" t="s">
        <v>2411</v>
      </c>
      <c r="B2313" t="s">
        <v>7541</v>
      </c>
    </row>
    <row r="2314" spans="1:2" x14ac:dyDescent="0.3">
      <c r="A2314" t="s">
        <v>2412</v>
      </c>
      <c r="B2314" t="s">
        <v>7476</v>
      </c>
    </row>
    <row r="2315" spans="1:2" x14ac:dyDescent="0.3">
      <c r="A2315" t="s">
        <v>2413</v>
      </c>
      <c r="B2315" t="s">
        <v>9322</v>
      </c>
    </row>
    <row r="2316" spans="1:2" x14ac:dyDescent="0.3">
      <c r="A2316" t="s">
        <v>2414</v>
      </c>
      <c r="B2316" t="s">
        <v>9323</v>
      </c>
    </row>
    <row r="2317" spans="1:2" x14ac:dyDescent="0.3">
      <c r="A2317" t="s">
        <v>2415</v>
      </c>
      <c r="B2317" t="s">
        <v>9324</v>
      </c>
    </row>
    <row r="2318" spans="1:2" x14ac:dyDescent="0.3">
      <c r="A2318" t="s">
        <v>2416</v>
      </c>
      <c r="B2318" t="s">
        <v>9283</v>
      </c>
    </row>
    <row r="2319" spans="1:2" x14ac:dyDescent="0.3">
      <c r="A2319" t="s">
        <v>2417</v>
      </c>
      <c r="B2319" t="s">
        <v>9283</v>
      </c>
    </row>
    <row r="2320" spans="1:2" x14ac:dyDescent="0.3">
      <c r="A2320" t="s">
        <v>2418</v>
      </c>
      <c r="B2320" t="s">
        <v>9325</v>
      </c>
    </row>
    <row r="2321" spans="1:2" x14ac:dyDescent="0.3">
      <c r="A2321" t="s">
        <v>2419</v>
      </c>
      <c r="B2321" t="s">
        <v>9283</v>
      </c>
    </row>
    <row r="2322" spans="1:2" x14ac:dyDescent="0.3">
      <c r="A2322" t="s">
        <v>2420</v>
      </c>
      <c r="B2322" t="s">
        <v>9093</v>
      </c>
    </row>
    <row r="2323" spans="1:2" x14ac:dyDescent="0.3">
      <c r="A2323" t="s">
        <v>2421</v>
      </c>
      <c r="B2323" t="s">
        <v>9326</v>
      </c>
    </row>
    <row r="2324" spans="1:2" x14ac:dyDescent="0.3">
      <c r="A2324" t="s">
        <v>2422</v>
      </c>
      <c r="B2324" t="s">
        <v>9093</v>
      </c>
    </row>
    <row r="2325" spans="1:2" x14ac:dyDescent="0.3">
      <c r="A2325" t="s">
        <v>2423</v>
      </c>
      <c r="B2325" t="s">
        <v>9327</v>
      </c>
    </row>
    <row r="2326" spans="1:2" x14ac:dyDescent="0.3">
      <c r="A2326" t="s">
        <v>2424</v>
      </c>
      <c r="B2326" t="s">
        <v>9328</v>
      </c>
    </row>
    <row r="2327" spans="1:2" x14ac:dyDescent="0.3">
      <c r="A2327" t="s">
        <v>2425</v>
      </c>
      <c r="B2327" t="s">
        <v>9283</v>
      </c>
    </row>
    <row r="2328" spans="1:2" x14ac:dyDescent="0.3">
      <c r="A2328" t="s">
        <v>2426</v>
      </c>
      <c r="B2328" t="s">
        <v>9328</v>
      </c>
    </row>
    <row r="2329" spans="1:2" x14ac:dyDescent="0.3">
      <c r="A2329" t="s">
        <v>2427</v>
      </c>
      <c r="B2329" t="s">
        <v>9329</v>
      </c>
    </row>
    <row r="2330" spans="1:2" x14ac:dyDescent="0.3">
      <c r="A2330" t="s">
        <v>2428</v>
      </c>
      <c r="B2330" t="s">
        <v>9274</v>
      </c>
    </row>
    <row r="2331" spans="1:2" x14ac:dyDescent="0.3">
      <c r="A2331" t="s">
        <v>2429</v>
      </c>
      <c r="B2331" t="s">
        <v>8967</v>
      </c>
    </row>
    <row r="2332" spans="1:2" x14ac:dyDescent="0.3">
      <c r="A2332" t="s">
        <v>2430</v>
      </c>
      <c r="B2332" t="s">
        <v>9264</v>
      </c>
    </row>
    <row r="2333" spans="1:2" x14ac:dyDescent="0.3">
      <c r="A2333" t="s">
        <v>2431</v>
      </c>
      <c r="B2333" t="s">
        <v>9291</v>
      </c>
    </row>
    <row r="2334" spans="1:2" x14ac:dyDescent="0.3">
      <c r="A2334" t="s">
        <v>2432</v>
      </c>
      <c r="B2334" t="s">
        <v>7541</v>
      </c>
    </row>
    <row r="2335" spans="1:2" x14ac:dyDescent="0.3">
      <c r="A2335" t="s">
        <v>2433</v>
      </c>
      <c r="B2335" t="s">
        <v>9240</v>
      </c>
    </row>
    <row r="2336" spans="1:2" x14ac:dyDescent="0.3">
      <c r="A2336" t="s">
        <v>2434</v>
      </c>
      <c r="B2336" t="s">
        <v>9264</v>
      </c>
    </row>
    <row r="2337" spans="1:2" x14ac:dyDescent="0.3">
      <c r="A2337" t="s">
        <v>2435</v>
      </c>
      <c r="B2337" t="s">
        <v>7401</v>
      </c>
    </row>
    <row r="2338" spans="1:2" x14ac:dyDescent="0.3">
      <c r="A2338" t="s">
        <v>2436</v>
      </c>
      <c r="B2338" t="s">
        <v>9111</v>
      </c>
    </row>
    <row r="2339" spans="1:2" x14ac:dyDescent="0.3">
      <c r="A2339" t="s">
        <v>2437</v>
      </c>
      <c r="B2339" t="s">
        <v>9264</v>
      </c>
    </row>
    <row r="2340" spans="1:2" x14ac:dyDescent="0.3">
      <c r="A2340" t="s">
        <v>2438</v>
      </c>
      <c r="B2340" t="s">
        <v>9324</v>
      </c>
    </row>
    <row r="2341" spans="1:2" x14ac:dyDescent="0.3">
      <c r="A2341" t="s">
        <v>2439</v>
      </c>
      <c r="B2341" t="s">
        <v>9330</v>
      </c>
    </row>
    <row r="2342" spans="1:2" x14ac:dyDescent="0.3">
      <c r="A2342" t="s">
        <v>2440</v>
      </c>
      <c r="B2342" t="s">
        <v>9240</v>
      </c>
    </row>
    <row r="2343" spans="1:2" x14ac:dyDescent="0.3">
      <c r="A2343" t="s">
        <v>2441</v>
      </c>
      <c r="B2343" t="s">
        <v>9283</v>
      </c>
    </row>
    <row r="2344" spans="1:2" x14ac:dyDescent="0.3">
      <c r="A2344" t="s">
        <v>2442</v>
      </c>
      <c r="B2344" t="s">
        <v>9174</v>
      </c>
    </row>
    <row r="2345" spans="1:2" x14ac:dyDescent="0.3">
      <c r="A2345" t="s">
        <v>2443</v>
      </c>
      <c r="B2345" t="s">
        <v>7476</v>
      </c>
    </row>
    <row r="2346" spans="1:2" x14ac:dyDescent="0.3">
      <c r="A2346" t="s">
        <v>2444</v>
      </c>
      <c r="B2346" t="s">
        <v>7482</v>
      </c>
    </row>
    <row r="2347" spans="1:2" x14ac:dyDescent="0.3">
      <c r="A2347" t="s">
        <v>2445</v>
      </c>
      <c r="B2347" t="s">
        <v>9283</v>
      </c>
    </row>
    <row r="2348" spans="1:2" x14ac:dyDescent="0.3">
      <c r="A2348" t="s">
        <v>2446</v>
      </c>
      <c r="B2348" t="s">
        <v>9111</v>
      </c>
    </row>
    <row r="2349" spans="1:2" x14ac:dyDescent="0.3">
      <c r="A2349" t="s">
        <v>2447</v>
      </c>
      <c r="B2349" t="s">
        <v>9240</v>
      </c>
    </row>
    <row r="2350" spans="1:2" x14ac:dyDescent="0.3">
      <c r="A2350" t="s">
        <v>2448</v>
      </c>
      <c r="B2350" t="s">
        <v>8968</v>
      </c>
    </row>
    <row r="2351" spans="1:2" x14ac:dyDescent="0.3">
      <c r="A2351" t="s">
        <v>2449</v>
      </c>
      <c r="B2351" t="s">
        <v>9247</v>
      </c>
    </row>
    <row r="2352" spans="1:2" x14ac:dyDescent="0.3">
      <c r="A2352" t="s">
        <v>2450</v>
      </c>
      <c r="B2352" t="s">
        <v>9331</v>
      </c>
    </row>
    <row r="2353" spans="1:2" x14ac:dyDescent="0.3">
      <c r="A2353" t="s">
        <v>2451</v>
      </c>
      <c r="B2353" t="s">
        <v>9103</v>
      </c>
    </row>
    <row r="2354" spans="1:2" x14ac:dyDescent="0.3">
      <c r="A2354" t="s">
        <v>2452</v>
      </c>
      <c r="B2354" t="s">
        <v>9240</v>
      </c>
    </row>
    <row r="2355" spans="1:2" x14ac:dyDescent="0.3">
      <c r="A2355" t="s">
        <v>2453</v>
      </c>
      <c r="B2355" t="s">
        <v>9103</v>
      </c>
    </row>
    <row r="2356" spans="1:2" x14ac:dyDescent="0.3">
      <c r="A2356" t="s">
        <v>2454</v>
      </c>
      <c r="B2356" t="s">
        <v>9240</v>
      </c>
    </row>
    <row r="2357" spans="1:2" x14ac:dyDescent="0.3">
      <c r="A2357" t="s">
        <v>2455</v>
      </c>
      <c r="B2357" t="s">
        <v>9103</v>
      </c>
    </row>
    <row r="2358" spans="1:2" x14ac:dyDescent="0.3">
      <c r="A2358" t="s">
        <v>2456</v>
      </c>
      <c r="B2358" t="s">
        <v>9332</v>
      </c>
    </row>
    <row r="2359" spans="1:2" x14ac:dyDescent="0.3">
      <c r="A2359" t="s">
        <v>2457</v>
      </c>
      <c r="B2359" t="s">
        <v>9128</v>
      </c>
    </row>
    <row r="2360" spans="1:2" x14ac:dyDescent="0.3">
      <c r="A2360" t="s">
        <v>2458</v>
      </c>
      <c r="B2360" t="s">
        <v>9328</v>
      </c>
    </row>
    <row r="2361" spans="1:2" x14ac:dyDescent="0.3">
      <c r="A2361" t="s">
        <v>2459</v>
      </c>
      <c r="B2361" t="s">
        <v>9328</v>
      </c>
    </row>
    <row r="2362" spans="1:2" x14ac:dyDescent="0.3">
      <c r="A2362" t="s">
        <v>2460</v>
      </c>
      <c r="B2362" t="s">
        <v>9247</v>
      </c>
    </row>
    <row r="2363" spans="1:2" x14ac:dyDescent="0.3">
      <c r="A2363" t="s">
        <v>2461</v>
      </c>
      <c r="B2363" t="s">
        <v>9103</v>
      </c>
    </row>
    <row r="2364" spans="1:2" x14ac:dyDescent="0.3">
      <c r="A2364" t="s">
        <v>2462</v>
      </c>
      <c r="B2364" t="s">
        <v>9333</v>
      </c>
    </row>
    <row r="2365" spans="1:2" x14ac:dyDescent="0.3">
      <c r="A2365" t="s">
        <v>2463</v>
      </c>
      <c r="B2365" t="s">
        <v>9247</v>
      </c>
    </row>
    <row r="2366" spans="1:2" x14ac:dyDescent="0.3">
      <c r="A2366" t="s">
        <v>2464</v>
      </c>
      <c r="B2366" t="s">
        <v>9334</v>
      </c>
    </row>
    <row r="2367" spans="1:2" x14ac:dyDescent="0.3">
      <c r="A2367" t="s">
        <v>2465</v>
      </c>
      <c r="B2367" t="s">
        <v>9103</v>
      </c>
    </row>
    <row r="2368" spans="1:2" x14ac:dyDescent="0.3">
      <c r="A2368" t="s">
        <v>2466</v>
      </c>
      <c r="B2368" t="s">
        <v>9283</v>
      </c>
    </row>
    <row r="2369" spans="1:2" x14ac:dyDescent="0.3">
      <c r="A2369" t="s">
        <v>2467</v>
      </c>
      <c r="B2369" t="s">
        <v>7578</v>
      </c>
    </row>
    <row r="2370" spans="1:2" x14ac:dyDescent="0.3">
      <c r="A2370" t="s">
        <v>2468</v>
      </c>
      <c r="B2370" t="s">
        <v>9128</v>
      </c>
    </row>
    <row r="2371" spans="1:2" x14ac:dyDescent="0.3">
      <c r="A2371" t="s">
        <v>2469</v>
      </c>
      <c r="B2371" t="s">
        <v>9333</v>
      </c>
    </row>
    <row r="2372" spans="1:2" x14ac:dyDescent="0.3">
      <c r="A2372" t="s">
        <v>2470</v>
      </c>
      <c r="B2372" t="s">
        <v>9335</v>
      </c>
    </row>
    <row r="2373" spans="1:2" x14ac:dyDescent="0.3">
      <c r="A2373" t="s">
        <v>2471</v>
      </c>
      <c r="B2373" t="s">
        <v>9336</v>
      </c>
    </row>
    <row r="2374" spans="1:2" x14ac:dyDescent="0.3">
      <c r="A2374" t="s">
        <v>2472</v>
      </c>
      <c r="B2374" t="s">
        <v>9337</v>
      </c>
    </row>
    <row r="2375" spans="1:2" x14ac:dyDescent="0.3">
      <c r="A2375" t="s">
        <v>2473</v>
      </c>
      <c r="B2375" t="s">
        <v>9128</v>
      </c>
    </row>
    <row r="2376" spans="1:2" x14ac:dyDescent="0.3">
      <c r="A2376" t="s">
        <v>2474</v>
      </c>
      <c r="B2376" t="s">
        <v>9958</v>
      </c>
    </row>
    <row r="2377" spans="1:2" x14ac:dyDescent="0.3">
      <c r="A2377" t="s">
        <v>2475</v>
      </c>
      <c r="B2377" t="s">
        <v>9338</v>
      </c>
    </row>
    <row r="2378" spans="1:2" x14ac:dyDescent="0.3">
      <c r="A2378" t="s">
        <v>2476</v>
      </c>
      <c r="B2378" t="s">
        <v>9338</v>
      </c>
    </row>
    <row r="2379" spans="1:2" x14ac:dyDescent="0.3">
      <c r="A2379" t="s">
        <v>2477</v>
      </c>
      <c r="B2379" t="s">
        <v>9339</v>
      </c>
    </row>
    <row r="2380" spans="1:2" x14ac:dyDescent="0.3">
      <c r="A2380" t="s">
        <v>2478</v>
      </c>
      <c r="B2380" t="s">
        <v>9283</v>
      </c>
    </row>
    <row r="2381" spans="1:2" x14ac:dyDescent="0.3">
      <c r="A2381" t="s">
        <v>2479</v>
      </c>
      <c r="B2381" t="s">
        <v>9283</v>
      </c>
    </row>
    <row r="2382" spans="1:2" x14ac:dyDescent="0.3">
      <c r="A2382" t="s">
        <v>2480</v>
      </c>
      <c r="B2382" t="s">
        <v>9093</v>
      </c>
    </row>
    <row r="2383" spans="1:2" x14ac:dyDescent="0.3">
      <c r="A2383" t="s">
        <v>2481</v>
      </c>
      <c r="B2383" t="s">
        <v>9128</v>
      </c>
    </row>
    <row r="2384" spans="1:2" x14ac:dyDescent="0.3">
      <c r="A2384" t="s">
        <v>2482</v>
      </c>
      <c r="B2384" t="s">
        <v>9050</v>
      </c>
    </row>
    <row r="2385" spans="1:2" x14ac:dyDescent="0.3">
      <c r="A2385" t="s">
        <v>2483</v>
      </c>
      <c r="B2385" t="s">
        <v>7541</v>
      </c>
    </row>
    <row r="2386" spans="1:2" x14ac:dyDescent="0.3">
      <c r="A2386" t="s">
        <v>2484</v>
      </c>
      <c r="B2386" t="s">
        <v>9340</v>
      </c>
    </row>
    <row r="2387" spans="1:2" x14ac:dyDescent="0.3">
      <c r="A2387" t="s">
        <v>2485</v>
      </c>
      <c r="B2387" t="s">
        <v>9313</v>
      </c>
    </row>
    <row r="2388" spans="1:2" x14ac:dyDescent="0.3">
      <c r="A2388" t="s">
        <v>2486</v>
      </c>
      <c r="B2388" t="s">
        <v>9128</v>
      </c>
    </row>
    <row r="2389" spans="1:2" x14ac:dyDescent="0.3">
      <c r="A2389" t="s">
        <v>2487</v>
      </c>
      <c r="B2389" t="s">
        <v>9128</v>
      </c>
    </row>
    <row r="2390" spans="1:2" x14ac:dyDescent="0.3">
      <c r="A2390" t="s">
        <v>2488</v>
      </c>
      <c r="B2390" t="s">
        <v>9093</v>
      </c>
    </row>
    <row r="2391" spans="1:2" x14ac:dyDescent="0.3">
      <c r="A2391" t="s">
        <v>2489</v>
      </c>
      <c r="B2391" t="s">
        <v>9103</v>
      </c>
    </row>
    <row r="2392" spans="1:2" x14ac:dyDescent="0.3">
      <c r="A2392" t="s">
        <v>2490</v>
      </c>
      <c r="B2392" t="s">
        <v>9341</v>
      </c>
    </row>
    <row r="2393" spans="1:2" x14ac:dyDescent="0.3">
      <c r="A2393" t="s">
        <v>2491</v>
      </c>
      <c r="B2393" t="s">
        <v>9128</v>
      </c>
    </row>
    <row r="2394" spans="1:2" x14ac:dyDescent="0.3">
      <c r="A2394" t="s">
        <v>2492</v>
      </c>
      <c r="B2394" t="s">
        <v>9342</v>
      </c>
    </row>
    <row r="2395" spans="1:2" x14ac:dyDescent="0.3">
      <c r="A2395" t="s">
        <v>2493</v>
      </c>
      <c r="B2395" t="s">
        <v>9343</v>
      </c>
    </row>
    <row r="2396" spans="1:2" x14ac:dyDescent="0.3">
      <c r="A2396" t="s">
        <v>2494</v>
      </c>
      <c r="B2396" t="s">
        <v>9128</v>
      </c>
    </row>
    <row r="2397" spans="1:2" x14ac:dyDescent="0.3">
      <c r="A2397" t="s">
        <v>2495</v>
      </c>
      <c r="B2397" t="s">
        <v>9291</v>
      </c>
    </row>
    <row r="2398" spans="1:2" x14ac:dyDescent="0.3">
      <c r="A2398" t="s">
        <v>2496</v>
      </c>
      <c r="B2398" t="s">
        <v>9313</v>
      </c>
    </row>
    <row r="2399" spans="1:2" x14ac:dyDescent="0.3">
      <c r="A2399" t="s">
        <v>2497</v>
      </c>
      <c r="B2399" t="s">
        <v>9344</v>
      </c>
    </row>
    <row r="2400" spans="1:2" x14ac:dyDescent="0.3">
      <c r="A2400" t="s">
        <v>2498</v>
      </c>
      <c r="B2400" t="s">
        <v>9103</v>
      </c>
    </row>
    <row r="2401" spans="1:2" x14ac:dyDescent="0.3">
      <c r="A2401" t="s">
        <v>2499</v>
      </c>
      <c r="B2401" t="s">
        <v>9103</v>
      </c>
    </row>
    <row r="2402" spans="1:2" x14ac:dyDescent="0.3">
      <c r="A2402" t="s">
        <v>2500</v>
      </c>
      <c r="B2402" t="s">
        <v>9236</v>
      </c>
    </row>
    <row r="2403" spans="1:2" x14ac:dyDescent="0.3">
      <c r="A2403" t="s">
        <v>2501</v>
      </c>
      <c r="B2403" t="s">
        <v>9313</v>
      </c>
    </row>
    <row r="2404" spans="1:2" x14ac:dyDescent="0.3">
      <c r="A2404" t="s">
        <v>2502</v>
      </c>
      <c r="B2404" t="s">
        <v>9313</v>
      </c>
    </row>
    <row r="2405" spans="1:2" x14ac:dyDescent="0.3">
      <c r="A2405" t="s">
        <v>2503</v>
      </c>
      <c r="B2405" t="s">
        <v>9313</v>
      </c>
    </row>
    <row r="2406" spans="1:2" x14ac:dyDescent="0.3">
      <c r="A2406" t="s">
        <v>2504</v>
      </c>
      <c r="B2406" t="s">
        <v>9345</v>
      </c>
    </row>
    <row r="2407" spans="1:2" x14ac:dyDescent="0.3">
      <c r="A2407" t="s">
        <v>2505</v>
      </c>
      <c r="B2407" t="s">
        <v>9283</v>
      </c>
    </row>
    <row r="2408" spans="1:2" x14ac:dyDescent="0.3">
      <c r="A2408" t="s">
        <v>2506</v>
      </c>
      <c r="B2408" t="s">
        <v>9346</v>
      </c>
    </row>
    <row r="2409" spans="1:2" x14ac:dyDescent="0.3">
      <c r="A2409" t="s">
        <v>2507</v>
      </c>
      <c r="B2409" t="s">
        <v>9236</v>
      </c>
    </row>
    <row r="2410" spans="1:2" x14ac:dyDescent="0.3">
      <c r="A2410" t="s">
        <v>2508</v>
      </c>
      <c r="B2410" t="s">
        <v>9236</v>
      </c>
    </row>
    <row r="2411" spans="1:2" x14ac:dyDescent="0.3">
      <c r="A2411" t="s">
        <v>2509</v>
      </c>
      <c r="B2411" t="s">
        <v>9291</v>
      </c>
    </row>
    <row r="2412" spans="1:2" x14ac:dyDescent="0.3">
      <c r="A2412" t="s">
        <v>2510</v>
      </c>
      <c r="B2412" t="s">
        <v>9340</v>
      </c>
    </row>
    <row r="2413" spans="1:2" x14ac:dyDescent="0.3">
      <c r="A2413" t="s">
        <v>2511</v>
      </c>
      <c r="B2413" t="s">
        <v>9340</v>
      </c>
    </row>
    <row r="2414" spans="1:2" x14ac:dyDescent="0.3">
      <c r="A2414" t="s">
        <v>2512</v>
      </c>
      <c r="B2414" t="s">
        <v>9340</v>
      </c>
    </row>
    <row r="2415" spans="1:2" x14ac:dyDescent="0.3">
      <c r="A2415" t="s">
        <v>2513</v>
      </c>
      <c r="B2415" t="s">
        <v>9347</v>
      </c>
    </row>
    <row r="2416" spans="1:2" x14ac:dyDescent="0.3">
      <c r="A2416" t="s">
        <v>2514</v>
      </c>
      <c r="B2416" t="s">
        <v>9348</v>
      </c>
    </row>
    <row r="2417" spans="1:2" x14ac:dyDescent="0.3">
      <c r="A2417" t="s">
        <v>2515</v>
      </c>
      <c r="B2417" t="s">
        <v>9340</v>
      </c>
    </row>
    <row r="2418" spans="1:2" x14ac:dyDescent="0.3">
      <c r="A2418" t="s">
        <v>2516</v>
      </c>
      <c r="B2418" t="s">
        <v>9349</v>
      </c>
    </row>
    <row r="2419" spans="1:2" x14ac:dyDescent="0.3">
      <c r="A2419" t="s">
        <v>2517</v>
      </c>
      <c r="B2419" t="s">
        <v>9350</v>
      </c>
    </row>
    <row r="2420" spans="1:2" x14ac:dyDescent="0.3">
      <c r="A2420" t="s">
        <v>2518</v>
      </c>
      <c r="B2420" t="s">
        <v>9291</v>
      </c>
    </row>
    <row r="2421" spans="1:2" x14ac:dyDescent="0.3">
      <c r="A2421" t="s">
        <v>2519</v>
      </c>
      <c r="B2421" t="s">
        <v>9291</v>
      </c>
    </row>
    <row r="2422" spans="1:2" x14ac:dyDescent="0.3">
      <c r="A2422" t="s">
        <v>2520</v>
      </c>
      <c r="B2422" t="s">
        <v>9351</v>
      </c>
    </row>
    <row r="2423" spans="1:2" x14ac:dyDescent="0.3">
      <c r="A2423" t="s">
        <v>2521</v>
      </c>
      <c r="B2423" t="s">
        <v>9351</v>
      </c>
    </row>
    <row r="2424" spans="1:2" x14ac:dyDescent="0.3">
      <c r="A2424" t="s">
        <v>2522</v>
      </c>
      <c r="B2424" t="s">
        <v>9352</v>
      </c>
    </row>
    <row r="2425" spans="1:2" x14ac:dyDescent="0.3">
      <c r="A2425" t="s">
        <v>2523</v>
      </c>
      <c r="B2425" t="s">
        <v>9353</v>
      </c>
    </row>
    <row r="2426" spans="1:2" x14ac:dyDescent="0.3">
      <c r="A2426" t="s">
        <v>2524</v>
      </c>
      <c r="B2426" t="s">
        <v>9354</v>
      </c>
    </row>
    <row r="2427" spans="1:2" x14ac:dyDescent="0.3">
      <c r="A2427" t="s">
        <v>2525</v>
      </c>
      <c r="B2427" t="s">
        <v>9093</v>
      </c>
    </row>
    <row r="2428" spans="1:2" x14ac:dyDescent="0.3">
      <c r="A2428" t="s">
        <v>2526</v>
      </c>
      <c r="B2428" t="s">
        <v>9093</v>
      </c>
    </row>
    <row r="2429" spans="1:2" x14ac:dyDescent="0.3">
      <c r="A2429" t="s">
        <v>2527</v>
      </c>
      <c r="B2429" t="s">
        <v>9340</v>
      </c>
    </row>
    <row r="2430" spans="1:2" x14ac:dyDescent="0.3">
      <c r="A2430" t="s">
        <v>2528</v>
      </c>
      <c r="B2430" t="s">
        <v>9355</v>
      </c>
    </row>
    <row r="2431" spans="1:2" x14ac:dyDescent="0.3">
      <c r="A2431" t="s">
        <v>2529</v>
      </c>
      <c r="B2431" t="s">
        <v>9356</v>
      </c>
    </row>
    <row r="2432" spans="1:2" x14ac:dyDescent="0.3">
      <c r="A2432" t="s">
        <v>2530</v>
      </c>
      <c r="B2432" t="s">
        <v>9093</v>
      </c>
    </row>
    <row r="2433" spans="1:2" x14ac:dyDescent="0.3">
      <c r="A2433" t="s">
        <v>2531</v>
      </c>
      <c r="B2433" t="s">
        <v>9280</v>
      </c>
    </row>
    <row r="2434" spans="1:2" x14ac:dyDescent="0.3">
      <c r="A2434" t="s">
        <v>2532</v>
      </c>
      <c r="B2434" t="s">
        <v>9357</v>
      </c>
    </row>
    <row r="2435" spans="1:2" x14ac:dyDescent="0.3">
      <c r="A2435" t="s">
        <v>2533</v>
      </c>
      <c r="B2435" t="s">
        <v>9358</v>
      </c>
    </row>
    <row r="2436" spans="1:2" x14ac:dyDescent="0.3">
      <c r="A2436" t="s">
        <v>2534</v>
      </c>
      <c r="B2436" t="s">
        <v>9359</v>
      </c>
    </row>
    <row r="2437" spans="1:2" x14ac:dyDescent="0.3">
      <c r="A2437" t="s">
        <v>2535</v>
      </c>
      <c r="B2437" t="s">
        <v>9128</v>
      </c>
    </row>
    <row r="2438" spans="1:2" x14ac:dyDescent="0.3">
      <c r="A2438" t="s">
        <v>2536</v>
      </c>
      <c r="B2438" t="s">
        <v>9093</v>
      </c>
    </row>
    <row r="2439" spans="1:2" x14ac:dyDescent="0.3">
      <c r="A2439" t="s">
        <v>2537</v>
      </c>
      <c r="B2439" t="s">
        <v>9340</v>
      </c>
    </row>
    <row r="2440" spans="1:2" x14ac:dyDescent="0.3">
      <c r="A2440" t="s">
        <v>2538</v>
      </c>
      <c r="B2440" t="s">
        <v>9340</v>
      </c>
    </row>
    <row r="2441" spans="1:2" x14ac:dyDescent="0.3">
      <c r="A2441" t="s">
        <v>2539</v>
      </c>
      <c r="B2441" t="s">
        <v>9240</v>
      </c>
    </row>
    <row r="2442" spans="1:2" x14ac:dyDescent="0.3">
      <c r="A2442" t="s">
        <v>2540</v>
      </c>
      <c r="B2442" t="s">
        <v>9111</v>
      </c>
    </row>
    <row r="2443" spans="1:2" x14ac:dyDescent="0.3">
      <c r="A2443" t="s">
        <v>2541</v>
      </c>
      <c r="B2443" t="s">
        <v>9360</v>
      </c>
    </row>
    <row r="2444" spans="1:2" x14ac:dyDescent="0.3">
      <c r="A2444" t="s">
        <v>2542</v>
      </c>
      <c r="B2444" t="s">
        <v>9280</v>
      </c>
    </row>
    <row r="2445" spans="1:2" x14ac:dyDescent="0.3">
      <c r="A2445" t="s">
        <v>2543</v>
      </c>
      <c r="B2445" t="s">
        <v>7541</v>
      </c>
    </row>
    <row r="2446" spans="1:2" x14ac:dyDescent="0.3">
      <c r="A2446" t="s">
        <v>2544</v>
      </c>
      <c r="B2446" t="s">
        <v>9357</v>
      </c>
    </row>
    <row r="2447" spans="1:2" x14ac:dyDescent="0.3">
      <c r="A2447" t="s">
        <v>2545</v>
      </c>
      <c r="B2447" t="s">
        <v>9361</v>
      </c>
    </row>
    <row r="2448" spans="1:2" x14ac:dyDescent="0.3">
      <c r="A2448" t="s">
        <v>2546</v>
      </c>
      <c r="B2448" t="s">
        <v>9362</v>
      </c>
    </row>
    <row r="2449" spans="1:2" x14ac:dyDescent="0.3">
      <c r="A2449" t="s">
        <v>2547</v>
      </c>
      <c r="B2449" t="s">
        <v>9340</v>
      </c>
    </row>
    <row r="2450" spans="1:2" x14ac:dyDescent="0.3">
      <c r="A2450" t="s">
        <v>2548</v>
      </c>
      <c r="B2450" t="s">
        <v>9283</v>
      </c>
    </row>
    <row r="2451" spans="1:2" x14ac:dyDescent="0.3">
      <c r="A2451" t="s">
        <v>2549</v>
      </c>
      <c r="B2451" t="s">
        <v>9340</v>
      </c>
    </row>
    <row r="2452" spans="1:2" x14ac:dyDescent="0.3">
      <c r="A2452" t="s">
        <v>2550</v>
      </c>
      <c r="B2452" t="s">
        <v>9340</v>
      </c>
    </row>
    <row r="2453" spans="1:2" x14ac:dyDescent="0.3">
      <c r="A2453" t="s">
        <v>2551</v>
      </c>
      <c r="B2453" t="s">
        <v>7401</v>
      </c>
    </row>
    <row r="2454" spans="1:2" x14ac:dyDescent="0.3">
      <c r="A2454" t="s">
        <v>2552</v>
      </c>
      <c r="B2454" t="s">
        <v>7401</v>
      </c>
    </row>
    <row r="2455" spans="1:2" x14ac:dyDescent="0.3">
      <c r="A2455" t="s">
        <v>2553</v>
      </c>
      <c r="B2455" t="s">
        <v>7541</v>
      </c>
    </row>
    <row r="2456" spans="1:2" x14ac:dyDescent="0.3">
      <c r="A2456" t="s">
        <v>2554</v>
      </c>
      <c r="B2456" t="s">
        <v>9340</v>
      </c>
    </row>
    <row r="2457" spans="1:2" x14ac:dyDescent="0.3">
      <c r="A2457" t="s">
        <v>2555</v>
      </c>
      <c r="B2457" t="s">
        <v>9363</v>
      </c>
    </row>
    <row r="2458" spans="1:2" x14ac:dyDescent="0.3">
      <c r="A2458" t="s">
        <v>2556</v>
      </c>
      <c r="B2458" t="s">
        <v>9283</v>
      </c>
    </row>
    <row r="2459" spans="1:2" x14ac:dyDescent="0.3">
      <c r="A2459" t="s">
        <v>2557</v>
      </c>
      <c r="B2459" t="s">
        <v>9364</v>
      </c>
    </row>
    <row r="2460" spans="1:2" x14ac:dyDescent="0.3">
      <c r="A2460" t="s">
        <v>2558</v>
      </c>
      <c r="B2460" t="s">
        <v>9283</v>
      </c>
    </row>
    <row r="2461" spans="1:2" x14ac:dyDescent="0.3">
      <c r="A2461" t="s">
        <v>2559</v>
      </c>
      <c r="B2461" t="s">
        <v>9308</v>
      </c>
    </row>
    <row r="2462" spans="1:2" x14ac:dyDescent="0.3">
      <c r="A2462" t="s">
        <v>2560</v>
      </c>
      <c r="B2462" t="s">
        <v>9340</v>
      </c>
    </row>
    <row r="2463" spans="1:2" x14ac:dyDescent="0.3">
      <c r="A2463" t="s">
        <v>2561</v>
      </c>
      <c r="B2463" t="s">
        <v>9365</v>
      </c>
    </row>
    <row r="2464" spans="1:2" x14ac:dyDescent="0.3">
      <c r="A2464" t="s">
        <v>2562</v>
      </c>
      <c r="B2464" t="s">
        <v>7541</v>
      </c>
    </row>
    <row r="2465" spans="1:2" x14ac:dyDescent="0.3">
      <c r="A2465" t="s">
        <v>2563</v>
      </c>
      <c r="B2465" t="s">
        <v>9366</v>
      </c>
    </row>
    <row r="2466" spans="1:2" x14ac:dyDescent="0.3">
      <c r="A2466" t="s">
        <v>2564</v>
      </c>
      <c r="B2466" t="s">
        <v>9366</v>
      </c>
    </row>
    <row r="2467" spans="1:2" x14ac:dyDescent="0.3">
      <c r="A2467" t="s">
        <v>2565</v>
      </c>
      <c r="B2467" t="s">
        <v>9366</v>
      </c>
    </row>
    <row r="2468" spans="1:2" x14ac:dyDescent="0.3">
      <c r="A2468" t="s">
        <v>2566</v>
      </c>
      <c r="B2468" t="s">
        <v>9340</v>
      </c>
    </row>
    <row r="2469" spans="1:2" x14ac:dyDescent="0.3">
      <c r="A2469" t="s">
        <v>2567</v>
      </c>
      <c r="B2469" t="s">
        <v>9291</v>
      </c>
    </row>
    <row r="2470" spans="1:2" x14ac:dyDescent="0.3">
      <c r="A2470" t="s">
        <v>2568</v>
      </c>
      <c r="B2470" t="s">
        <v>9283</v>
      </c>
    </row>
    <row r="2471" spans="1:2" x14ac:dyDescent="0.3">
      <c r="A2471" t="s">
        <v>2569</v>
      </c>
      <c r="B2471" t="s">
        <v>9357</v>
      </c>
    </row>
    <row r="2472" spans="1:2" x14ac:dyDescent="0.3">
      <c r="A2472" t="s">
        <v>2570</v>
      </c>
      <c r="B2472" t="s">
        <v>9367</v>
      </c>
    </row>
    <row r="2473" spans="1:2" x14ac:dyDescent="0.3">
      <c r="A2473" t="s">
        <v>2571</v>
      </c>
      <c r="B2473" t="s">
        <v>9132</v>
      </c>
    </row>
    <row r="2474" spans="1:2" x14ac:dyDescent="0.3">
      <c r="A2474" t="s">
        <v>2572</v>
      </c>
      <c r="B2474" t="s">
        <v>9340</v>
      </c>
    </row>
    <row r="2475" spans="1:2" x14ac:dyDescent="0.3">
      <c r="A2475" t="s">
        <v>2573</v>
      </c>
      <c r="B2475" t="s">
        <v>9340</v>
      </c>
    </row>
    <row r="2476" spans="1:2" x14ac:dyDescent="0.3">
      <c r="A2476" t="s">
        <v>2574</v>
      </c>
      <c r="B2476" t="s">
        <v>9340</v>
      </c>
    </row>
    <row r="2477" spans="1:2" x14ac:dyDescent="0.3">
      <c r="A2477" t="s">
        <v>2575</v>
      </c>
      <c r="B2477" t="s">
        <v>9340</v>
      </c>
    </row>
    <row r="2478" spans="1:2" x14ac:dyDescent="0.3">
      <c r="A2478" t="s">
        <v>2576</v>
      </c>
      <c r="B2478" t="s">
        <v>9340</v>
      </c>
    </row>
    <row r="2479" spans="1:2" x14ac:dyDescent="0.3">
      <c r="A2479" t="s">
        <v>2577</v>
      </c>
      <c r="B2479" t="s">
        <v>9340</v>
      </c>
    </row>
    <row r="2480" spans="1:2" x14ac:dyDescent="0.3">
      <c r="A2480" t="s">
        <v>2578</v>
      </c>
      <c r="B2480" t="s">
        <v>9340</v>
      </c>
    </row>
    <row r="2481" spans="1:2" x14ac:dyDescent="0.3">
      <c r="A2481" t="s">
        <v>2579</v>
      </c>
      <c r="B2481" t="s">
        <v>9340</v>
      </c>
    </row>
    <row r="2482" spans="1:2" x14ac:dyDescent="0.3">
      <c r="A2482" t="s">
        <v>2580</v>
      </c>
      <c r="B2482" t="s">
        <v>9368</v>
      </c>
    </row>
    <row r="2483" spans="1:2" x14ac:dyDescent="0.3">
      <c r="A2483" t="s">
        <v>2581</v>
      </c>
      <c r="B2483" t="s">
        <v>9283</v>
      </c>
    </row>
    <row r="2484" spans="1:2" x14ac:dyDescent="0.3">
      <c r="A2484" t="s">
        <v>2582</v>
      </c>
      <c r="B2484" t="s">
        <v>9369</v>
      </c>
    </row>
    <row r="2485" spans="1:2" x14ac:dyDescent="0.3">
      <c r="A2485" t="s">
        <v>2583</v>
      </c>
      <c r="B2485" t="s">
        <v>8967</v>
      </c>
    </row>
    <row r="2486" spans="1:2" x14ac:dyDescent="0.3">
      <c r="A2486" t="s">
        <v>2584</v>
      </c>
      <c r="B2486" t="s">
        <v>9247</v>
      </c>
    </row>
    <row r="2487" spans="1:2" x14ac:dyDescent="0.3">
      <c r="A2487" t="s">
        <v>2585</v>
      </c>
      <c r="B2487" t="s">
        <v>9247</v>
      </c>
    </row>
    <row r="2488" spans="1:2" x14ac:dyDescent="0.3">
      <c r="A2488" t="s">
        <v>2586</v>
      </c>
      <c r="B2488" t="s">
        <v>9370</v>
      </c>
    </row>
    <row r="2489" spans="1:2" x14ac:dyDescent="0.3">
      <c r="A2489" t="s">
        <v>2587</v>
      </c>
      <c r="B2489" t="s">
        <v>9370</v>
      </c>
    </row>
    <row r="2490" spans="1:2" x14ac:dyDescent="0.3">
      <c r="A2490" t="s">
        <v>2588</v>
      </c>
      <c r="B2490" t="s">
        <v>9370</v>
      </c>
    </row>
    <row r="2491" spans="1:2" x14ac:dyDescent="0.3">
      <c r="A2491" t="s">
        <v>2589</v>
      </c>
      <c r="B2491" t="s">
        <v>9370</v>
      </c>
    </row>
    <row r="2492" spans="1:2" x14ac:dyDescent="0.3">
      <c r="A2492" t="s">
        <v>2590</v>
      </c>
      <c r="B2492" t="s">
        <v>9370</v>
      </c>
    </row>
    <row r="2493" spans="1:2" x14ac:dyDescent="0.3">
      <c r="A2493" t="s">
        <v>2591</v>
      </c>
      <c r="B2493" t="s">
        <v>9368</v>
      </c>
    </row>
    <row r="2494" spans="1:2" x14ac:dyDescent="0.3">
      <c r="A2494" t="s">
        <v>2592</v>
      </c>
      <c r="B2494" t="s">
        <v>9368</v>
      </c>
    </row>
    <row r="2495" spans="1:2" x14ac:dyDescent="0.3">
      <c r="A2495" t="s">
        <v>2593</v>
      </c>
      <c r="B2495" t="s">
        <v>9371</v>
      </c>
    </row>
    <row r="2496" spans="1:2" x14ac:dyDescent="0.3">
      <c r="A2496" t="s">
        <v>2594</v>
      </c>
      <c r="B2496" t="s">
        <v>9372</v>
      </c>
    </row>
    <row r="2497" spans="1:2" x14ac:dyDescent="0.3">
      <c r="A2497" t="s">
        <v>2595</v>
      </c>
      <c r="B2497" t="s">
        <v>9370</v>
      </c>
    </row>
    <row r="2498" spans="1:2" x14ac:dyDescent="0.3">
      <c r="A2498" t="s">
        <v>2596</v>
      </c>
      <c r="B2498" t="s">
        <v>9236</v>
      </c>
    </row>
    <row r="2499" spans="1:2" x14ac:dyDescent="0.3">
      <c r="A2499" t="s">
        <v>2597</v>
      </c>
      <c r="B2499" t="s">
        <v>9373</v>
      </c>
    </row>
    <row r="2500" spans="1:2" x14ac:dyDescent="0.3">
      <c r="A2500" t="s">
        <v>2598</v>
      </c>
      <c r="B2500" t="s">
        <v>9236</v>
      </c>
    </row>
    <row r="2501" spans="1:2" x14ac:dyDescent="0.3">
      <c r="A2501" t="s">
        <v>2599</v>
      </c>
      <c r="B2501" t="s">
        <v>9374</v>
      </c>
    </row>
    <row r="2502" spans="1:2" x14ac:dyDescent="0.3">
      <c r="A2502" t="s">
        <v>2600</v>
      </c>
      <c r="B2502" t="s">
        <v>9375</v>
      </c>
    </row>
    <row r="2503" spans="1:2" x14ac:dyDescent="0.3">
      <c r="A2503" t="s">
        <v>2601</v>
      </c>
      <c r="B2503" t="s">
        <v>9313</v>
      </c>
    </row>
    <row r="2504" spans="1:2" x14ac:dyDescent="0.3">
      <c r="A2504" t="s">
        <v>2602</v>
      </c>
      <c r="B2504" t="s">
        <v>9236</v>
      </c>
    </row>
    <row r="2505" spans="1:2" x14ac:dyDescent="0.3">
      <c r="A2505" t="s">
        <v>2603</v>
      </c>
      <c r="B2505" t="s">
        <v>9236</v>
      </c>
    </row>
    <row r="2506" spans="1:2" x14ac:dyDescent="0.3">
      <c r="A2506" t="s">
        <v>2604</v>
      </c>
      <c r="B2506" t="s">
        <v>9376</v>
      </c>
    </row>
    <row r="2507" spans="1:2" x14ac:dyDescent="0.3">
      <c r="A2507" t="s">
        <v>2605</v>
      </c>
      <c r="B2507" t="s">
        <v>9340</v>
      </c>
    </row>
    <row r="2508" spans="1:2" x14ac:dyDescent="0.3">
      <c r="A2508" t="s">
        <v>2606</v>
      </c>
      <c r="B2508" t="s">
        <v>9291</v>
      </c>
    </row>
    <row r="2509" spans="1:2" x14ac:dyDescent="0.3">
      <c r="A2509" t="s">
        <v>2607</v>
      </c>
      <c r="B2509" t="s">
        <v>7541</v>
      </c>
    </row>
    <row r="2510" spans="1:2" x14ac:dyDescent="0.3">
      <c r="A2510" t="s">
        <v>2608</v>
      </c>
      <c r="B2510" t="s">
        <v>8967</v>
      </c>
    </row>
    <row r="2511" spans="1:2" x14ac:dyDescent="0.3">
      <c r="A2511" t="s">
        <v>2609</v>
      </c>
      <c r="B2511" t="s">
        <v>9359</v>
      </c>
    </row>
    <row r="2512" spans="1:2" x14ac:dyDescent="0.3">
      <c r="A2512" t="s">
        <v>2610</v>
      </c>
      <c r="B2512" t="s">
        <v>9236</v>
      </c>
    </row>
    <row r="2513" spans="1:2" x14ac:dyDescent="0.3">
      <c r="A2513" t="s">
        <v>2611</v>
      </c>
      <c r="B2513" t="s">
        <v>9103</v>
      </c>
    </row>
    <row r="2514" spans="1:2" x14ac:dyDescent="0.3">
      <c r="A2514" t="s">
        <v>2612</v>
      </c>
      <c r="B2514" t="s">
        <v>9340</v>
      </c>
    </row>
    <row r="2515" spans="1:2" x14ac:dyDescent="0.3">
      <c r="A2515" t="s">
        <v>2613</v>
      </c>
      <c r="B2515" t="s">
        <v>9050</v>
      </c>
    </row>
    <row r="2516" spans="1:2" x14ac:dyDescent="0.3">
      <c r="A2516" t="s">
        <v>2614</v>
      </c>
      <c r="B2516" t="s">
        <v>9377</v>
      </c>
    </row>
    <row r="2517" spans="1:2" x14ac:dyDescent="0.3">
      <c r="A2517" t="s">
        <v>2615</v>
      </c>
      <c r="B2517" t="s">
        <v>9216</v>
      </c>
    </row>
    <row r="2518" spans="1:2" x14ac:dyDescent="0.3">
      <c r="A2518" t="s">
        <v>2616</v>
      </c>
      <c r="B2518" t="s">
        <v>9378</v>
      </c>
    </row>
    <row r="2519" spans="1:2" x14ac:dyDescent="0.3">
      <c r="A2519" t="s">
        <v>2617</v>
      </c>
      <c r="B2519" t="s">
        <v>9379</v>
      </c>
    </row>
    <row r="2520" spans="1:2" x14ac:dyDescent="0.3">
      <c r="A2520" t="s">
        <v>2618</v>
      </c>
      <c r="B2520" t="s">
        <v>9236</v>
      </c>
    </row>
    <row r="2521" spans="1:2" x14ac:dyDescent="0.3">
      <c r="A2521" t="s">
        <v>2619</v>
      </c>
      <c r="B2521" t="s">
        <v>7541</v>
      </c>
    </row>
    <row r="2522" spans="1:2" x14ac:dyDescent="0.3">
      <c r="A2522" t="s">
        <v>2620</v>
      </c>
      <c r="B2522" t="s">
        <v>7541</v>
      </c>
    </row>
    <row r="2523" spans="1:2" x14ac:dyDescent="0.3">
      <c r="A2523" t="s">
        <v>2621</v>
      </c>
      <c r="B2523" t="s">
        <v>9103</v>
      </c>
    </row>
    <row r="2524" spans="1:2" x14ac:dyDescent="0.3">
      <c r="A2524" t="s">
        <v>2622</v>
      </c>
      <c r="B2524" t="s">
        <v>9340</v>
      </c>
    </row>
    <row r="2525" spans="1:2" x14ac:dyDescent="0.3">
      <c r="A2525" t="s">
        <v>2623</v>
      </c>
      <c r="B2525" t="s">
        <v>9340</v>
      </c>
    </row>
    <row r="2526" spans="1:2" x14ac:dyDescent="0.3">
      <c r="A2526" t="s">
        <v>2624</v>
      </c>
      <c r="B2526" t="s">
        <v>9247</v>
      </c>
    </row>
    <row r="2527" spans="1:2" x14ac:dyDescent="0.3">
      <c r="A2527" t="s">
        <v>2625</v>
      </c>
      <c r="B2527" t="s">
        <v>9247</v>
      </c>
    </row>
    <row r="2528" spans="1:2" x14ac:dyDescent="0.3">
      <c r="A2528" t="s">
        <v>2626</v>
      </c>
      <c r="B2528" t="s">
        <v>9128</v>
      </c>
    </row>
    <row r="2529" spans="1:2" x14ac:dyDescent="0.3">
      <c r="A2529" t="s">
        <v>2627</v>
      </c>
      <c r="B2529" t="s">
        <v>9216</v>
      </c>
    </row>
    <row r="2530" spans="1:2" x14ac:dyDescent="0.3">
      <c r="A2530" t="s">
        <v>2628</v>
      </c>
      <c r="B2530" t="s">
        <v>9103</v>
      </c>
    </row>
    <row r="2531" spans="1:2" x14ac:dyDescent="0.3">
      <c r="A2531" t="s">
        <v>2629</v>
      </c>
      <c r="B2531" t="s">
        <v>9340</v>
      </c>
    </row>
    <row r="2532" spans="1:2" x14ac:dyDescent="0.3">
      <c r="A2532" t="s">
        <v>2630</v>
      </c>
      <c r="B2532" t="s">
        <v>9340</v>
      </c>
    </row>
    <row r="2533" spans="1:2" x14ac:dyDescent="0.3">
      <c r="A2533" t="s">
        <v>2631</v>
      </c>
      <c r="B2533" t="s">
        <v>9340</v>
      </c>
    </row>
    <row r="2534" spans="1:2" x14ac:dyDescent="0.3">
      <c r="A2534" t="s">
        <v>2632</v>
      </c>
      <c r="B2534" t="s">
        <v>9340</v>
      </c>
    </row>
    <row r="2535" spans="1:2" x14ac:dyDescent="0.3">
      <c r="A2535" t="s">
        <v>2633</v>
      </c>
      <c r="B2535" t="s">
        <v>9380</v>
      </c>
    </row>
    <row r="2536" spans="1:2" x14ac:dyDescent="0.3">
      <c r="A2536" t="s">
        <v>2634</v>
      </c>
      <c r="B2536" t="s">
        <v>9380</v>
      </c>
    </row>
    <row r="2537" spans="1:2" x14ac:dyDescent="0.3">
      <c r="A2537" t="s">
        <v>2635</v>
      </c>
      <c r="B2537" t="s">
        <v>9340</v>
      </c>
    </row>
    <row r="2538" spans="1:2" x14ac:dyDescent="0.3">
      <c r="A2538" t="s">
        <v>2636</v>
      </c>
      <c r="B2538" t="s">
        <v>9381</v>
      </c>
    </row>
    <row r="2539" spans="1:2" x14ac:dyDescent="0.3">
      <c r="A2539" t="s">
        <v>2637</v>
      </c>
      <c r="B2539" t="s">
        <v>9340</v>
      </c>
    </row>
    <row r="2540" spans="1:2" x14ac:dyDescent="0.3">
      <c r="A2540" t="s">
        <v>2638</v>
      </c>
      <c r="B2540" t="s">
        <v>9291</v>
      </c>
    </row>
    <row r="2541" spans="1:2" x14ac:dyDescent="0.3">
      <c r="A2541" t="s">
        <v>2639</v>
      </c>
      <c r="B2541" t="s">
        <v>9291</v>
      </c>
    </row>
    <row r="2542" spans="1:2" x14ac:dyDescent="0.3">
      <c r="A2542" t="s">
        <v>2640</v>
      </c>
      <c r="B2542" t="s">
        <v>9340</v>
      </c>
    </row>
    <row r="2543" spans="1:2" x14ac:dyDescent="0.3">
      <c r="A2543" t="s">
        <v>2641</v>
      </c>
      <c r="B2543" t="s">
        <v>7541</v>
      </c>
    </row>
    <row r="2544" spans="1:2" x14ac:dyDescent="0.3">
      <c r="A2544" t="s">
        <v>2642</v>
      </c>
      <c r="B2544" t="s">
        <v>9368</v>
      </c>
    </row>
    <row r="2545" spans="1:2" x14ac:dyDescent="0.3">
      <c r="A2545" t="s">
        <v>2643</v>
      </c>
      <c r="B2545" t="s">
        <v>9291</v>
      </c>
    </row>
    <row r="2546" spans="1:2" x14ac:dyDescent="0.3">
      <c r="A2546" t="s">
        <v>2644</v>
      </c>
      <c r="B2546" t="s">
        <v>9380</v>
      </c>
    </row>
    <row r="2547" spans="1:2" x14ac:dyDescent="0.3">
      <c r="A2547" t="s">
        <v>2645</v>
      </c>
      <c r="B2547" t="s">
        <v>8519</v>
      </c>
    </row>
    <row r="2548" spans="1:2" x14ac:dyDescent="0.3">
      <c r="A2548" t="s">
        <v>2646</v>
      </c>
      <c r="B2548" t="s">
        <v>9380</v>
      </c>
    </row>
    <row r="2549" spans="1:2" x14ac:dyDescent="0.3">
      <c r="A2549" t="s">
        <v>2647</v>
      </c>
      <c r="B2549" t="s">
        <v>9382</v>
      </c>
    </row>
    <row r="2550" spans="1:2" x14ac:dyDescent="0.3">
      <c r="A2550" t="s">
        <v>2648</v>
      </c>
      <c r="B2550" t="s">
        <v>9380</v>
      </c>
    </row>
    <row r="2551" spans="1:2" x14ac:dyDescent="0.3">
      <c r="A2551" t="s">
        <v>2649</v>
      </c>
      <c r="B2551" t="s">
        <v>9291</v>
      </c>
    </row>
    <row r="2552" spans="1:2" x14ac:dyDescent="0.3">
      <c r="A2552" t="s">
        <v>2650</v>
      </c>
      <c r="B2552" t="s">
        <v>9291</v>
      </c>
    </row>
    <row r="2553" spans="1:2" x14ac:dyDescent="0.3">
      <c r="A2553" t="s">
        <v>2651</v>
      </c>
      <c r="B2553" t="s">
        <v>9291</v>
      </c>
    </row>
    <row r="2554" spans="1:2" x14ac:dyDescent="0.3">
      <c r="A2554" t="s">
        <v>2652</v>
      </c>
      <c r="B2554" t="s">
        <v>9291</v>
      </c>
    </row>
    <row r="2555" spans="1:2" x14ac:dyDescent="0.3">
      <c r="A2555" t="s">
        <v>2653</v>
      </c>
      <c r="B2555" t="s">
        <v>9291</v>
      </c>
    </row>
    <row r="2556" spans="1:2" x14ac:dyDescent="0.3">
      <c r="A2556" t="s">
        <v>2654</v>
      </c>
      <c r="B2556" t="s">
        <v>8967</v>
      </c>
    </row>
    <row r="2557" spans="1:2" x14ac:dyDescent="0.3">
      <c r="A2557" t="s">
        <v>2655</v>
      </c>
      <c r="B2557" t="s">
        <v>9291</v>
      </c>
    </row>
    <row r="2558" spans="1:2" x14ac:dyDescent="0.3">
      <c r="A2558" t="s">
        <v>2656</v>
      </c>
      <c r="B2558" t="s">
        <v>9291</v>
      </c>
    </row>
    <row r="2559" spans="1:2" x14ac:dyDescent="0.3">
      <c r="A2559" t="s">
        <v>2657</v>
      </c>
      <c r="B2559" t="s">
        <v>9291</v>
      </c>
    </row>
    <row r="2560" spans="1:2" x14ac:dyDescent="0.3">
      <c r="A2560" t="s">
        <v>2658</v>
      </c>
      <c r="B2560" t="s">
        <v>9383</v>
      </c>
    </row>
    <row r="2561" spans="1:2" x14ac:dyDescent="0.3">
      <c r="A2561" t="s">
        <v>2659</v>
      </c>
      <c r="B2561" t="s">
        <v>9384</v>
      </c>
    </row>
    <row r="2562" spans="1:2" x14ac:dyDescent="0.3">
      <c r="A2562" t="s">
        <v>2660</v>
      </c>
      <c r="B2562" t="s">
        <v>9340</v>
      </c>
    </row>
    <row r="2563" spans="1:2" x14ac:dyDescent="0.3">
      <c r="A2563" t="s">
        <v>2661</v>
      </c>
      <c r="B2563" t="s">
        <v>9291</v>
      </c>
    </row>
    <row r="2564" spans="1:2" x14ac:dyDescent="0.3">
      <c r="A2564" t="s">
        <v>2662</v>
      </c>
      <c r="B2564" t="s">
        <v>9383</v>
      </c>
    </row>
    <row r="2565" spans="1:2" x14ac:dyDescent="0.3">
      <c r="A2565" t="s">
        <v>2663</v>
      </c>
      <c r="B2565" t="s">
        <v>9291</v>
      </c>
    </row>
    <row r="2566" spans="1:2" x14ac:dyDescent="0.3">
      <c r="A2566" t="s">
        <v>2664</v>
      </c>
      <c r="B2566" t="s">
        <v>9340</v>
      </c>
    </row>
    <row r="2567" spans="1:2" x14ac:dyDescent="0.3">
      <c r="A2567" t="s">
        <v>2665</v>
      </c>
      <c r="B2567" t="s">
        <v>9340</v>
      </c>
    </row>
    <row r="2568" spans="1:2" x14ac:dyDescent="0.3">
      <c r="A2568" t="s">
        <v>2666</v>
      </c>
      <c r="B2568" t="s">
        <v>9340</v>
      </c>
    </row>
    <row r="2569" spans="1:2" x14ac:dyDescent="0.3">
      <c r="A2569" t="s">
        <v>2667</v>
      </c>
      <c r="B2569" t="s">
        <v>9291</v>
      </c>
    </row>
    <row r="2570" spans="1:2" x14ac:dyDescent="0.3">
      <c r="A2570" t="s">
        <v>2668</v>
      </c>
      <c r="B2570" t="s">
        <v>9340</v>
      </c>
    </row>
    <row r="2571" spans="1:2" x14ac:dyDescent="0.3">
      <c r="A2571" t="s">
        <v>2669</v>
      </c>
      <c r="B2571" t="s">
        <v>9340</v>
      </c>
    </row>
    <row r="2572" spans="1:2" x14ac:dyDescent="0.3">
      <c r="A2572" t="s">
        <v>2670</v>
      </c>
      <c r="B2572" t="s">
        <v>9380</v>
      </c>
    </row>
    <row r="2573" spans="1:2" x14ac:dyDescent="0.3">
      <c r="A2573" t="s">
        <v>2671</v>
      </c>
      <c r="B2573" t="s">
        <v>9340</v>
      </c>
    </row>
    <row r="2574" spans="1:2" x14ac:dyDescent="0.3">
      <c r="A2574" t="s">
        <v>2672</v>
      </c>
      <c r="B2574" t="s">
        <v>9291</v>
      </c>
    </row>
    <row r="2575" spans="1:2" x14ac:dyDescent="0.3">
      <c r="A2575" t="s">
        <v>2673</v>
      </c>
      <c r="B2575" t="s">
        <v>9291</v>
      </c>
    </row>
    <row r="2576" spans="1:2" x14ac:dyDescent="0.3">
      <c r="A2576" t="s">
        <v>2674</v>
      </c>
      <c r="B2576" t="s">
        <v>9291</v>
      </c>
    </row>
    <row r="2577" spans="1:2" x14ac:dyDescent="0.3">
      <c r="A2577" t="s">
        <v>2675</v>
      </c>
      <c r="B2577" t="s">
        <v>9291</v>
      </c>
    </row>
    <row r="2578" spans="1:2" x14ac:dyDescent="0.3">
      <c r="A2578" t="s">
        <v>2676</v>
      </c>
      <c r="B2578" t="s">
        <v>9383</v>
      </c>
    </row>
    <row r="2579" spans="1:2" x14ac:dyDescent="0.3">
      <c r="A2579" t="s">
        <v>2677</v>
      </c>
      <c r="B2579" t="s">
        <v>9385</v>
      </c>
    </row>
    <row r="2580" spans="1:2" x14ac:dyDescent="0.3">
      <c r="A2580" t="s">
        <v>2678</v>
      </c>
      <c r="B2580" t="s">
        <v>9386</v>
      </c>
    </row>
    <row r="2581" spans="1:2" x14ac:dyDescent="0.3">
      <c r="A2581" t="s">
        <v>2679</v>
      </c>
      <c r="B2581" t="s">
        <v>9291</v>
      </c>
    </row>
    <row r="2582" spans="1:2" x14ac:dyDescent="0.3">
      <c r="A2582" t="s">
        <v>2680</v>
      </c>
      <c r="B2582" t="s">
        <v>9314</v>
      </c>
    </row>
    <row r="2583" spans="1:2" x14ac:dyDescent="0.3">
      <c r="A2583" t="s">
        <v>2681</v>
      </c>
      <c r="B2583" t="s">
        <v>9340</v>
      </c>
    </row>
    <row r="2584" spans="1:2" x14ac:dyDescent="0.3">
      <c r="A2584" t="s">
        <v>2682</v>
      </c>
      <c r="B2584" t="s">
        <v>9050</v>
      </c>
    </row>
    <row r="2585" spans="1:2" x14ac:dyDescent="0.3">
      <c r="A2585" t="s">
        <v>2683</v>
      </c>
      <c r="B2585" t="s">
        <v>9282</v>
      </c>
    </row>
    <row r="2586" spans="1:2" x14ac:dyDescent="0.3">
      <c r="A2586" t="s">
        <v>2684</v>
      </c>
      <c r="B2586" t="s">
        <v>8519</v>
      </c>
    </row>
    <row r="2587" spans="1:2" x14ac:dyDescent="0.3">
      <c r="A2587" t="s">
        <v>2685</v>
      </c>
      <c r="B2587" t="s">
        <v>9340</v>
      </c>
    </row>
    <row r="2588" spans="1:2" x14ac:dyDescent="0.3">
      <c r="A2588" t="s">
        <v>2686</v>
      </c>
      <c r="B2588" t="s">
        <v>9340</v>
      </c>
    </row>
    <row r="2589" spans="1:2" x14ac:dyDescent="0.3">
      <c r="A2589" t="s">
        <v>2687</v>
      </c>
      <c r="B2589" t="s">
        <v>9387</v>
      </c>
    </row>
    <row r="2590" spans="1:2" x14ac:dyDescent="0.3">
      <c r="A2590" t="s">
        <v>2688</v>
      </c>
      <c r="B2590" t="s">
        <v>9103</v>
      </c>
    </row>
    <row r="2591" spans="1:2" x14ac:dyDescent="0.3">
      <c r="A2591" t="s">
        <v>2689</v>
      </c>
      <c r="B2591" t="s">
        <v>9103</v>
      </c>
    </row>
    <row r="2592" spans="1:2" x14ac:dyDescent="0.3">
      <c r="A2592" t="s">
        <v>2690</v>
      </c>
      <c r="B2592" t="s">
        <v>8519</v>
      </c>
    </row>
    <row r="2593" spans="1:2" x14ac:dyDescent="0.3">
      <c r="A2593" t="s">
        <v>2691</v>
      </c>
      <c r="B2593" t="s">
        <v>8519</v>
      </c>
    </row>
    <row r="2594" spans="1:2" x14ac:dyDescent="0.3">
      <c r="A2594" t="s">
        <v>2692</v>
      </c>
      <c r="B2594" t="s">
        <v>8519</v>
      </c>
    </row>
    <row r="2595" spans="1:2" x14ac:dyDescent="0.3">
      <c r="A2595" t="s">
        <v>2693</v>
      </c>
      <c r="B2595" t="s">
        <v>8519</v>
      </c>
    </row>
    <row r="2596" spans="1:2" x14ac:dyDescent="0.3">
      <c r="A2596" t="s">
        <v>2694</v>
      </c>
      <c r="B2596" t="s">
        <v>8519</v>
      </c>
    </row>
    <row r="2597" spans="1:2" x14ac:dyDescent="0.3">
      <c r="A2597" t="s">
        <v>2695</v>
      </c>
      <c r="B2597" t="s">
        <v>9366</v>
      </c>
    </row>
    <row r="2598" spans="1:2" x14ac:dyDescent="0.3">
      <c r="A2598" t="s">
        <v>2696</v>
      </c>
      <c r="B2598" t="s">
        <v>9291</v>
      </c>
    </row>
    <row r="2599" spans="1:2" x14ac:dyDescent="0.3">
      <c r="A2599" t="s">
        <v>2697</v>
      </c>
      <c r="B2599" t="s">
        <v>9388</v>
      </c>
    </row>
    <row r="2600" spans="1:2" x14ac:dyDescent="0.3">
      <c r="A2600" t="s">
        <v>2698</v>
      </c>
      <c r="B2600" t="s">
        <v>7401</v>
      </c>
    </row>
    <row r="2601" spans="1:2" x14ac:dyDescent="0.3">
      <c r="A2601" t="s">
        <v>2699</v>
      </c>
      <c r="B2601" t="s">
        <v>7401</v>
      </c>
    </row>
    <row r="2602" spans="1:2" x14ac:dyDescent="0.3">
      <c r="A2602" t="s">
        <v>2700</v>
      </c>
      <c r="B2602" t="s">
        <v>6880</v>
      </c>
    </row>
    <row r="2603" spans="1:2" x14ac:dyDescent="0.3">
      <c r="A2603" t="s">
        <v>2701</v>
      </c>
      <c r="B2603" t="s">
        <v>9389</v>
      </c>
    </row>
    <row r="2604" spans="1:2" x14ac:dyDescent="0.3">
      <c r="A2604" t="s">
        <v>2702</v>
      </c>
      <c r="B2604" t="s">
        <v>9390</v>
      </c>
    </row>
    <row r="2605" spans="1:2" x14ac:dyDescent="0.3">
      <c r="A2605" t="s">
        <v>2703</v>
      </c>
      <c r="B2605" t="s">
        <v>9391</v>
      </c>
    </row>
    <row r="2606" spans="1:2" x14ac:dyDescent="0.3">
      <c r="A2606" t="s">
        <v>2704</v>
      </c>
      <c r="B2606" t="s">
        <v>9392</v>
      </c>
    </row>
    <row r="2607" spans="1:2" x14ac:dyDescent="0.3">
      <c r="A2607" t="s">
        <v>2705</v>
      </c>
      <c r="B2607" t="s">
        <v>9393</v>
      </c>
    </row>
    <row r="2608" spans="1:2" x14ac:dyDescent="0.3">
      <c r="A2608" t="s">
        <v>2706</v>
      </c>
      <c r="B2608" t="s">
        <v>7585</v>
      </c>
    </row>
    <row r="2609" spans="1:2" x14ac:dyDescent="0.3">
      <c r="A2609" t="s">
        <v>2707</v>
      </c>
      <c r="B2609" t="s">
        <v>9340</v>
      </c>
    </row>
    <row r="2610" spans="1:2" x14ac:dyDescent="0.3">
      <c r="A2610" t="s">
        <v>2708</v>
      </c>
      <c r="B2610" t="s">
        <v>9340</v>
      </c>
    </row>
    <row r="2611" spans="1:2" x14ac:dyDescent="0.3">
      <c r="A2611" t="s">
        <v>2709</v>
      </c>
      <c r="B2611" t="s">
        <v>9394</v>
      </c>
    </row>
    <row r="2612" spans="1:2" x14ac:dyDescent="0.3">
      <c r="A2612" t="s">
        <v>2710</v>
      </c>
      <c r="B2612" t="s">
        <v>9340</v>
      </c>
    </row>
    <row r="2613" spans="1:2" x14ac:dyDescent="0.3">
      <c r="A2613" t="s">
        <v>2711</v>
      </c>
      <c r="B2613" t="s">
        <v>7589</v>
      </c>
    </row>
    <row r="2614" spans="1:2" x14ac:dyDescent="0.3">
      <c r="A2614" t="s">
        <v>2712</v>
      </c>
      <c r="B2614" t="s">
        <v>9395</v>
      </c>
    </row>
    <row r="2615" spans="1:2" x14ac:dyDescent="0.3">
      <c r="A2615" t="s">
        <v>2713</v>
      </c>
      <c r="B2615" t="s">
        <v>9396</v>
      </c>
    </row>
    <row r="2616" spans="1:2" x14ac:dyDescent="0.3">
      <c r="A2616" t="s">
        <v>2714</v>
      </c>
      <c r="B2616" t="s">
        <v>6521</v>
      </c>
    </row>
    <row r="2617" spans="1:2" x14ac:dyDescent="0.3">
      <c r="A2617" t="s">
        <v>2715</v>
      </c>
      <c r="B2617" t="s">
        <v>7592</v>
      </c>
    </row>
    <row r="2618" spans="1:2" x14ac:dyDescent="0.3">
      <c r="A2618" t="s">
        <v>2716</v>
      </c>
      <c r="B2618" t="s">
        <v>9340</v>
      </c>
    </row>
    <row r="2619" spans="1:2" x14ac:dyDescent="0.3">
      <c r="A2619" t="s">
        <v>2717</v>
      </c>
      <c r="B2619" t="s">
        <v>9340</v>
      </c>
    </row>
    <row r="2620" spans="1:2" x14ac:dyDescent="0.3">
      <c r="A2620" t="s">
        <v>2718</v>
      </c>
      <c r="B2620" t="s">
        <v>9397</v>
      </c>
    </row>
    <row r="2621" spans="1:2" x14ac:dyDescent="0.3">
      <c r="A2621" t="s">
        <v>2719</v>
      </c>
      <c r="B2621" t="s">
        <v>9340</v>
      </c>
    </row>
    <row r="2622" spans="1:2" x14ac:dyDescent="0.3">
      <c r="A2622" t="s">
        <v>2720</v>
      </c>
      <c r="B2622" t="s">
        <v>9340</v>
      </c>
    </row>
    <row r="2623" spans="1:2" x14ac:dyDescent="0.3">
      <c r="A2623" t="s">
        <v>2721</v>
      </c>
      <c r="B2623" t="s">
        <v>6462</v>
      </c>
    </row>
    <row r="2624" spans="1:2" x14ac:dyDescent="0.3">
      <c r="A2624" t="s">
        <v>2722</v>
      </c>
      <c r="B2624" t="s">
        <v>9340</v>
      </c>
    </row>
    <row r="2625" spans="1:2" x14ac:dyDescent="0.3">
      <c r="A2625" t="s">
        <v>2723</v>
      </c>
      <c r="B2625" t="s">
        <v>6864</v>
      </c>
    </row>
    <row r="2626" spans="1:2" x14ac:dyDescent="0.3">
      <c r="A2626" t="s">
        <v>2724</v>
      </c>
      <c r="B2626" t="s">
        <v>6864</v>
      </c>
    </row>
    <row r="2627" spans="1:2" x14ac:dyDescent="0.3">
      <c r="A2627" t="s">
        <v>2725</v>
      </c>
      <c r="B2627" t="s">
        <v>6864</v>
      </c>
    </row>
    <row r="2628" spans="1:2" x14ac:dyDescent="0.3">
      <c r="A2628" t="s">
        <v>2726</v>
      </c>
      <c r="B2628" t="s">
        <v>7597</v>
      </c>
    </row>
    <row r="2629" spans="1:2" x14ac:dyDescent="0.3">
      <c r="A2629" t="s">
        <v>2727</v>
      </c>
      <c r="B2629" t="s">
        <v>9340</v>
      </c>
    </row>
    <row r="2630" spans="1:2" x14ac:dyDescent="0.3">
      <c r="A2630" t="s">
        <v>2728</v>
      </c>
      <c r="B2630" t="s">
        <v>7541</v>
      </c>
    </row>
    <row r="2631" spans="1:2" x14ac:dyDescent="0.3">
      <c r="A2631" t="s">
        <v>2729</v>
      </c>
      <c r="B2631" t="s">
        <v>9398</v>
      </c>
    </row>
    <row r="2632" spans="1:2" x14ac:dyDescent="0.3">
      <c r="A2632" t="s">
        <v>2730</v>
      </c>
      <c r="B2632" t="s">
        <v>9399</v>
      </c>
    </row>
    <row r="2633" spans="1:2" x14ac:dyDescent="0.3">
      <c r="A2633" t="s">
        <v>2731</v>
      </c>
      <c r="B2633" t="s">
        <v>9369</v>
      </c>
    </row>
    <row r="2634" spans="1:2" x14ac:dyDescent="0.3">
      <c r="A2634" t="s">
        <v>2732</v>
      </c>
      <c r="B2634" t="s">
        <v>9400</v>
      </c>
    </row>
    <row r="2635" spans="1:2" x14ac:dyDescent="0.3">
      <c r="A2635" t="s">
        <v>2733</v>
      </c>
      <c r="B2635" t="s">
        <v>9401</v>
      </c>
    </row>
    <row r="2636" spans="1:2" x14ac:dyDescent="0.3">
      <c r="A2636" t="s">
        <v>2734</v>
      </c>
      <c r="B2636" t="s">
        <v>7603</v>
      </c>
    </row>
    <row r="2637" spans="1:2" x14ac:dyDescent="0.3">
      <c r="A2637" t="s">
        <v>2735</v>
      </c>
      <c r="B2637" t="s">
        <v>9402</v>
      </c>
    </row>
    <row r="2638" spans="1:2" x14ac:dyDescent="0.3">
      <c r="A2638" t="s">
        <v>2736</v>
      </c>
      <c r="B2638" t="s">
        <v>7605</v>
      </c>
    </row>
    <row r="2639" spans="1:2" x14ac:dyDescent="0.3">
      <c r="A2639" t="s">
        <v>2737</v>
      </c>
      <c r="B2639" t="s">
        <v>9403</v>
      </c>
    </row>
    <row r="2640" spans="1:2" x14ac:dyDescent="0.3">
      <c r="A2640" t="s">
        <v>2738</v>
      </c>
      <c r="B2640" t="s">
        <v>9340</v>
      </c>
    </row>
    <row r="2641" spans="1:2" x14ac:dyDescent="0.3">
      <c r="A2641" t="s">
        <v>2739</v>
      </c>
      <c r="B2641" t="s">
        <v>9340</v>
      </c>
    </row>
    <row r="2642" spans="1:2" x14ac:dyDescent="0.3">
      <c r="A2642" t="s">
        <v>2740</v>
      </c>
      <c r="B2642" t="s">
        <v>9340</v>
      </c>
    </row>
    <row r="2643" spans="1:2" x14ac:dyDescent="0.3">
      <c r="A2643" t="s">
        <v>2741</v>
      </c>
      <c r="B2643" t="s">
        <v>9340</v>
      </c>
    </row>
    <row r="2644" spans="1:2" x14ac:dyDescent="0.3">
      <c r="A2644" t="s">
        <v>2742</v>
      </c>
      <c r="B2644" t="s">
        <v>9404</v>
      </c>
    </row>
    <row r="2645" spans="1:2" x14ac:dyDescent="0.3">
      <c r="A2645" t="s">
        <v>2743</v>
      </c>
      <c r="B2645" t="s">
        <v>7608</v>
      </c>
    </row>
    <row r="2646" spans="1:2" x14ac:dyDescent="0.3">
      <c r="A2646" t="s">
        <v>2744</v>
      </c>
      <c r="B2646" t="s">
        <v>9959</v>
      </c>
    </row>
    <row r="2647" spans="1:2" x14ac:dyDescent="0.3">
      <c r="A2647" t="s">
        <v>2745</v>
      </c>
      <c r="B2647" t="s">
        <v>7609</v>
      </c>
    </row>
    <row r="2648" spans="1:2" x14ac:dyDescent="0.3">
      <c r="A2648" t="s">
        <v>2746</v>
      </c>
      <c r="B2648" t="s">
        <v>9405</v>
      </c>
    </row>
    <row r="2649" spans="1:2" x14ac:dyDescent="0.3">
      <c r="A2649" t="s">
        <v>2747</v>
      </c>
      <c r="B2649" t="s">
        <v>9370</v>
      </c>
    </row>
    <row r="2650" spans="1:2" x14ac:dyDescent="0.3">
      <c r="A2650" t="s">
        <v>2748</v>
      </c>
      <c r="B2650" t="s">
        <v>9406</v>
      </c>
    </row>
    <row r="2651" spans="1:2" x14ac:dyDescent="0.3">
      <c r="A2651" t="s">
        <v>2749</v>
      </c>
      <c r="B2651" t="s">
        <v>9340</v>
      </c>
    </row>
    <row r="2652" spans="1:2" x14ac:dyDescent="0.3">
      <c r="A2652" t="s">
        <v>2750</v>
      </c>
      <c r="B2652" t="s">
        <v>7541</v>
      </c>
    </row>
    <row r="2653" spans="1:2" x14ac:dyDescent="0.3">
      <c r="A2653" t="s">
        <v>2751</v>
      </c>
      <c r="B2653" t="s">
        <v>8519</v>
      </c>
    </row>
    <row r="2654" spans="1:2" x14ac:dyDescent="0.3">
      <c r="A2654" t="s">
        <v>2752</v>
      </c>
      <c r="B2654" t="s">
        <v>8519</v>
      </c>
    </row>
    <row r="2655" spans="1:2" x14ac:dyDescent="0.3">
      <c r="A2655" t="s">
        <v>104</v>
      </c>
      <c r="B2655" t="s">
        <v>7401</v>
      </c>
    </row>
    <row r="2656" spans="1:2" x14ac:dyDescent="0.3">
      <c r="A2656" t="s">
        <v>2753</v>
      </c>
      <c r="B2656" t="s">
        <v>9370</v>
      </c>
    </row>
    <row r="2657" spans="1:2" x14ac:dyDescent="0.3">
      <c r="A2657" t="s">
        <v>2754</v>
      </c>
      <c r="B2657" t="s">
        <v>9340</v>
      </c>
    </row>
    <row r="2658" spans="1:2" x14ac:dyDescent="0.3">
      <c r="A2658" t="s">
        <v>2755</v>
      </c>
      <c r="B2658" t="s">
        <v>9370</v>
      </c>
    </row>
    <row r="2659" spans="1:2" x14ac:dyDescent="0.3">
      <c r="A2659" t="s">
        <v>2756</v>
      </c>
      <c r="B2659" t="s">
        <v>9283</v>
      </c>
    </row>
    <row r="2660" spans="1:2" x14ac:dyDescent="0.3">
      <c r="A2660" t="s">
        <v>2757</v>
      </c>
      <c r="B2660" t="s">
        <v>9370</v>
      </c>
    </row>
    <row r="2661" spans="1:2" x14ac:dyDescent="0.3">
      <c r="A2661" t="s">
        <v>2758</v>
      </c>
      <c r="B2661" t="s">
        <v>9370</v>
      </c>
    </row>
    <row r="2662" spans="1:2" x14ac:dyDescent="0.3">
      <c r="A2662" t="s">
        <v>2759</v>
      </c>
      <c r="B2662" t="s">
        <v>9240</v>
      </c>
    </row>
    <row r="2663" spans="1:2" x14ac:dyDescent="0.3">
      <c r="A2663" t="s">
        <v>2760</v>
      </c>
      <c r="B2663" t="s">
        <v>9240</v>
      </c>
    </row>
    <row r="2664" spans="1:2" x14ac:dyDescent="0.3">
      <c r="A2664" t="s">
        <v>2761</v>
      </c>
      <c r="B2664" t="s">
        <v>9407</v>
      </c>
    </row>
    <row r="2665" spans="1:2" x14ac:dyDescent="0.3">
      <c r="A2665" t="s">
        <v>2762</v>
      </c>
      <c r="B2665" t="s">
        <v>9408</v>
      </c>
    </row>
    <row r="2666" spans="1:2" x14ac:dyDescent="0.3">
      <c r="A2666" t="s">
        <v>2763</v>
      </c>
      <c r="B2666" t="s">
        <v>9369</v>
      </c>
    </row>
    <row r="2667" spans="1:2" x14ac:dyDescent="0.3">
      <c r="A2667" t="s">
        <v>2764</v>
      </c>
      <c r="B2667" t="s">
        <v>9103</v>
      </c>
    </row>
    <row r="2668" spans="1:2" x14ac:dyDescent="0.3">
      <c r="A2668" t="s">
        <v>2765</v>
      </c>
      <c r="B2668" t="s">
        <v>9240</v>
      </c>
    </row>
    <row r="2669" spans="1:2" x14ac:dyDescent="0.3">
      <c r="A2669" t="s">
        <v>2766</v>
      </c>
      <c r="B2669" t="s">
        <v>9370</v>
      </c>
    </row>
    <row r="2670" spans="1:2" x14ac:dyDescent="0.3">
      <c r="A2670" t="s">
        <v>2767</v>
      </c>
      <c r="B2670" t="s">
        <v>9370</v>
      </c>
    </row>
    <row r="2671" spans="1:2" x14ac:dyDescent="0.3">
      <c r="A2671" t="s">
        <v>2768</v>
      </c>
      <c r="B2671" t="s">
        <v>9291</v>
      </c>
    </row>
    <row r="2672" spans="1:2" x14ac:dyDescent="0.3">
      <c r="A2672" t="s">
        <v>2769</v>
      </c>
      <c r="B2672" t="s">
        <v>9402</v>
      </c>
    </row>
    <row r="2673" spans="1:2" x14ac:dyDescent="0.3">
      <c r="A2673" t="s">
        <v>2770</v>
      </c>
      <c r="B2673" t="s">
        <v>9409</v>
      </c>
    </row>
    <row r="2674" spans="1:2" x14ac:dyDescent="0.3">
      <c r="A2674" t="s">
        <v>2771</v>
      </c>
      <c r="B2674" t="s">
        <v>9410</v>
      </c>
    </row>
    <row r="2675" spans="1:2" x14ac:dyDescent="0.3">
      <c r="A2675" t="s">
        <v>2772</v>
      </c>
      <c r="B2675" t="s">
        <v>9411</v>
      </c>
    </row>
    <row r="2676" spans="1:2" x14ac:dyDescent="0.3">
      <c r="A2676" t="s">
        <v>2773</v>
      </c>
      <c r="B2676" t="s">
        <v>9412</v>
      </c>
    </row>
    <row r="2677" spans="1:2" x14ac:dyDescent="0.3">
      <c r="A2677" t="s">
        <v>2774</v>
      </c>
      <c r="B2677" t="s">
        <v>8967</v>
      </c>
    </row>
    <row r="2678" spans="1:2" x14ac:dyDescent="0.3">
      <c r="A2678" t="s">
        <v>2775</v>
      </c>
      <c r="B2678" t="s">
        <v>9340</v>
      </c>
    </row>
    <row r="2679" spans="1:2" x14ac:dyDescent="0.3">
      <c r="A2679" t="s">
        <v>2776</v>
      </c>
      <c r="B2679" t="s">
        <v>9340</v>
      </c>
    </row>
    <row r="2680" spans="1:2" x14ac:dyDescent="0.3">
      <c r="A2680" t="s">
        <v>2777</v>
      </c>
      <c r="B2680" t="s">
        <v>9340</v>
      </c>
    </row>
    <row r="2681" spans="1:2" x14ac:dyDescent="0.3">
      <c r="A2681" t="s">
        <v>2778</v>
      </c>
      <c r="B2681" t="s">
        <v>8519</v>
      </c>
    </row>
    <row r="2682" spans="1:2" x14ac:dyDescent="0.3">
      <c r="A2682" t="s">
        <v>2779</v>
      </c>
      <c r="B2682" t="s">
        <v>9340</v>
      </c>
    </row>
    <row r="2683" spans="1:2" x14ac:dyDescent="0.3">
      <c r="A2683" t="s">
        <v>2780</v>
      </c>
      <c r="B2683" t="s">
        <v>9340</v>
      </c>
    </row>
    <row r="2684" spans="1:2" x14ac:dyDescent="0.3">
      <c r="A2684" t="s">
        <v>2781</v>
      </c>
      <c r="B2684" t="s">
        <v>9340</v>
      </c>
    </row>
    <row r="2685" spans="1:2" x14ac:dyDescent="0.3">
      <c r="A2685" t="s">
        <v>2782</v>
      </c>
      <c r="B2685" t="s">
        <v>9340</v>
      </c>
    </row>
    <row r="2686" spans="1:2" x14ac:dyDescent="0.3">
      <c r="A2686" t="s">
        <v>2783</v>
      </c>
      <c r="B2686" t="s">
        <v>9366</v>
      </c>
    </row>
    <row r="2687" spans="1:2" x14ac:dyDescent="0.3">
      <c r="A2687" t="s">
        <v>2784</v>
      </c>
      <c r="B2687" t="s">
        <v>8519</v>
      </c>
    </row>
    <row r="2688" spans="1:2" x14ac:dyDescent="0.3">
      <c r="A2688" t="s">
        <v>2785</v>
      </c>
      <c r="B2688" t="s">
        <v>9413</v>
      </c>
    </row>
    <row r="2689" spans="1:2" x14ac:dyDescent="0.3">
      <c r="A2689" t="s">
        <v>2786</v>
      </c>
      <c r="B2689" t="s">
        <v>8519</v>
      </c>
    </row>
    <row r="2690" spans="1:2" x14ac:dyDescent="0.3">
      <c r="A2690" t="s">
        <v>2787</v>
      </c>
      <c r="B2690" t="s">
        <v>8519</v>
      </c>
    </row>
    <row r="2691" spans="1:2" x14ac:dyDescent="0.3">
      <c r="A2691" t="s">
        <v>2788</v>
      </c>
      <c r="B2691" t="s">
        <v>9291</v>
      </c>
    </row>
    <row r="2692" spans="1:2" x14ac:dyDescent="0.3">
      <c r="A2692" t="s">
        <v>2789</v>
      </c>
      <c r="B2692" t="s">
        <v>9366</v>
      </c>
    </row>
    <row r="2693" spans="1:2" x14ac:dyDescent="0.3">
      <c r="A2693" t="s">
        <v>2790</v>
      </c>
      <c r="B2693" t="s">
        <v>7578</v>
      </c>
    </row>
    <row r="2694" spans="1:2" x14ac:dyDescent="0.3">
      <c r="A2694" t="s">
        <v>2791</v>
      </c>
      <c r="B2694" t="s">
        <v>9366</v>
      </c>
    </row>
    <row r="2695" spans="1:2" x14ac:dyDescent="0.3">
      <c r="A2695" t="s">
        <v>2792</v>
      </c>
      <c r="B2695" t="s">
        <v>7578</v>
      </c>
    </row>
    <row r="2696" spans="1:2" x14ac:dyDescent="0.3">
      <c r="A2696" t="s">
        <v>2793</v>
      </c>
      <c r="B2696" t="s">
        <v>9340</v>
      </c>
    </row>
    <row r="2697" spans="1:2" x14ac:dyDescent="0.3">
      <c r="A2697" t="s">
        <v>2794</v>
      </c>
      <c r="B2697" t="s">
        <v>9353</v>
      </c>
    </row>
    <row r="2698" spans="1:2" x14ac:dyDescent="0.3">
      <c r="A2698" t="s">
        <v>2795</v>
      </c>
      <c r="B2698" t="s">
        <v>9340</v>
      </c>
    </row>
    <row r="2699" spans="1:2" x14ac:dyDescent="0.3">
      <c r="A2699" t="s">
        <v>2796</v>
      </c>
      <c r="B2699" t="s">
        <v>9414</v>
      </c>
    </row>
    <row r="2700" spans="1:2" x14ac:dyDescent="0.3">
      <c r="A2700" t="s">
        <v>2797</v>
      </c>
      <c r="B2700" t="s">
        <v>9415</v>
      </c>
    </row>
    <row r="2701" spans="1:2" x14ac:dyDescent="0.3">
      <c r="A2701" t="s">
        <v>2798</v>
      </c>
      <c r="B2701" t="s">
        <v>9416</v>
      </c>
    </row>
    <row r="2702" spans="1:2" x14ac:dyDescent="0.3">
      <c r="A2702" t="s">
        <v>2799</v>
      </c>
      <c r="B2702" t="s">
        <v>9291</v>
      </c>
    </row>
    <row r="2703" spans="1:2" x14ac:dyDescent="0.3">
      <c r="A2703" t="s">
        <v>2800</v>
      </c>
      <c r="B2703" t="s">
        <v>9415</v>
      </c>
    </row>
    <row r="2704" spans="1:2" x14ac:dyDescent="0.3">
      <c r="A2704" t="s">
        <v>2801</v>
      </c>
      <c r="B2704" t="s">
        <v>9391</v>
      </c>
    </row>
    <row r="2705" spans="1:2" x14ac:dyDescent="0.3">
      <c r="A2705" t="s">
        <v>2802</v>
      </c>
      <c r="B2705" t="s">
        <v>9369</v>
      </c>
    </row>
    <row r="2706" spans="1:2" x14ac:dyDescent="0.3">
      <c r="A2706" t="s">
        <v>2803</v>
      </c>
      <c r="B2706" t="s">
        <v>9417</v>
      </c>
    </row>
    <row r="2707" spans="1:2" x14ac:dyDescent="0.3">
      <c r="A2707" t="s">
        <v>2804</v>
      </c>
      <c r="B2707" t="s">
        <v>9247</v>
      </c>
    </row>
    <row r="2708" spans="1:2" x14ac:dyDescent="0.3">
      <c r="A2708" t="s">
        <v>2805</v>
      </c>
      <c r="B2708" t="s">
        <v>9415</v>
      </c>
    </row>
    <row r="2709" spans="1:2" x14ac:dyDescent="0.3">
      <c r="A2709" t="s">
        <v>2806</v>
      </c>
      <c r="B2709" t="s">
        <v>7578</v>
      </c>
    </row>
    <row r="2710" spans="1:2" x14ac:dyDescent="0.3">
      <c r="A2710" t="s">
        <v>2807</v>
      </c>
      <c r="B2710" t="s">
        <v>9418</v>
      </c>
    </row>
    <row r="2711" spans="1:2" x14ac:dyDescent="0.3">
      <c r="A2711" t="s">
        <v>2808</v>
      </c>
      <c r="B2711" t="s">
        <v>9373</v>
      </c>
    </row>
    <row r="2712" spans="1:2" x14ac:dyDescent="0.3">
      <c r="A2712" t="s">
        <v>2809</v>
      </c>
      <c r="B2712" t="s">
        <v>9247</v>
      </c>
    </row>
    <row r="2713" spans="1:2" x14ac:dyDescent="0.3">
      <c r="A2713" t="s">
        <v>2810</v>
      </c>
      <c r="B2713" t="s">
        <v>9419</v>
      </c>
    </row>
    <row r="2714" spans="1:2" x14ac:dyDescent="0.3">
      <c r="A2714" t="s">
        <v>2811</v>
      </c>
      <c r="B2714" t="s">
        <v>9415</v>
      </c>
    </row>
    <row r="2715" spans="1:2" x14ac:dyDescent="0.3">
      <c r="A2715" t="s">
        <v>2812</v>
      </c>
      <c r="B2715" t="s">
        <v>9369</v>
      </c>
    </row>
    <row r="2716" spans="1:2" x14ac:dyDescent="0.3">
      <c r="A2716" t="s">
        <v>2813</v>
      </c>
      <c r="B2716" t="s">
        <v>9420</v>
      </c>
    </row>
    <row r="2717" spans="1:2" x14ac:dyDescent="0.3">
      <c r="A2717" t="s">
        <v>2814</v>
      </c>
      <c r="B2717" t="s">
        <v>9353</v>
      </c>
    </row>
    <row r="2718" spans="1:2" x14ac:dyDescent="0.3">
      <c r="A2718" t="s">
        <v>2815</v>
      </c>
      <c r="B2718" t="s">
        <v>9247</v>
      </c>
    </row>
    <row r="2719" spans="1:2" x14ac:dyDescent="0.3">
      <c r="A2719" t="s">
        <v>2816</v>
      </c>
      <c r="B2719" t="s">
        <v>8967</v>
      </c>
    </row>
    <row r="2720" spans="1:2" x14ac:dyDescent="0.3">
      <c r="A2720" t="s">
        <v>2817</v>
      </c>
      <c r="B2720" t="s">
        <v>9421</v>
      </c>
    </row>
    <row r="2721" spans="1:2" x14ac:dyDescent="0.3">
      <c r="A2721" t="s">
        <v>2818</v>
      </c>
      <c r="B2721" t="s">
        <v>9247</v>
      </c>
    </row>
    <row r="2722" spans="1:2" x14ac:dyDescent="0.3">
      <c r="A2722" t="s">
        <v>2819</v>
      </c>
      <c r="B2722" t="s">
        <v>9406</v>
      </c>
    </row>
    <row r="2723" spans="1:2" x14ac:dyDescent="0.3">
      <c r="A2723" t="s">
        <v>2820</v>
      </c>
      <c r="B2723" t="s">
        <v>9422</v>
      </c>
    </row>
    <row r="2724" spans="1:2" x14ac:dyDescent="0.3">
      <c r="A2724" t="s">
        <v>2821</v>
      </c>
      <c r="B2724" t="s">
        <v>9103</v>
      </c>
    </row>
    <row r="2725" spans="1:2" x14ac:dyDescent="0.3">
      <c r="A2725" t="s">
        <v>2822</v>
      </c>
      <c r="B2725" t="s">
        <v>9423</v>
      </c>
    </row>
    <row r="2726" spans="1:2" x14ac:dyDescent="0.3">
      <c r="A2726" t="s">
        <v>2823</v>
      </c>
      <c r="B2726" t="s">
        <v>9346</v>
      </c>
    </row>
    <row r="2727" spans="1:2" x14ac:dyDescent="0.3">
      <c r="A2727" t="s">
        <v>2824</v>
      </c>
      <c r="B2727" t="s">
        <v>9240</v>
      </c>
    </row>
    <row r="2728" spans="1:2" x14ac:dyDescent="0.3">
      <c r="A2728" t="s">
        <v>2825</v>
      </c>
      <c r="B2728" t="s">
        <v>9247</v>
      </c>
    </row>
    <row r="2729" spans="1:2" x14ac:dyDescent="0.3">
      <c r="A2729" t="s">
        <v>2826</v>
      </c>
      <c r="B2729" t="s">
        <v>9240</v>
      </c>
    </row>
    <row r="2730" spans="1:2" x14ac:dyDescent="0.3">
      <c r="A2730" t="s">
        <v>2827</v>
      </c>
      <c r="B2730" t="s">
        <v>9424</v>
      </c>
    </row>
    <row r="2731" spans="1:2" x14ac:dyDescent="0.3">
      <c r="A2731" t="s">
        <v>2828</v>
      </c>
      <c r="B2731" t="s">
        <v>9346</v>
      </c>
    </row>
    <row r="2732" spans="1:2" x14ac:dyDescent="0.3">
      <c r="A2732" t="s">
        <v>2829</v>
      </c>
      <c r="B2732" t="s">
        <v>8992</v>
      </c>
    </row>
    <row r="2733" spans="1:2" x14ac:dyDescent="0.3">
      <c r="A2733" t="s">
        <v>2830</v>
      </c>
      <c r="B2733" t="s">
        <v>9314</v>
      </c>
    </row>
    <row r="2734" spans="1:2" x14ac:dyDescent="0.3">
      <c r="A2734" t="s">
        <v>2831</v>
      </c>
      <c r="B2734" t="s">
        <v>9103</v>
      </c>
    </row>
    <row r="2735" spans="1:2" x14ac:dyDescent="0.3">
      <c r="A2735" t="s">
        <v>2832</v>
      </c>
      <c r="B2735" t="s">
        <v>9240</v>
      </c>
    </row>
    <row r="2736" spans="1:2" x14ac:dyDescent="0.3">
      <c r="A2736" t="s">
        <v>2833</v>
      </c>
      <c r="B2736" t="s">
        <v>9240</v>
      </c>
    </row>
    <row r="2737" spans="1:2" x14ac:dyDescent="0.3">
      <c r="A2737" t="s">
        <v>2834</v>
      </c>
      <c r="B2737" t="s">
        <v>9425</v>
      </c>
    </row>
    <row r="2738" spans="1:2" x14ac:dyDescent="0.3">
      <c r="A2738" t="s">
        <v>2835</v>
      </c>
      <c r="B2738" t="s">
        <v>9340</v>
      </c>
    </row>
    <row r="2739" spans="1:2" x14ac:dyDescent="0.3">
      <c r="A2739" t="s">
        <v>2836</v>
      </c>
      <c r="B2739" t="s">
        <v>9340</v>
      </c>
    </row>
    <row r="2740" spans="1:2" x14ac:dyDescent="0.3">
      <c r="A2740" t="s">
        <v>2837</v>
      </c>
      <c r="B2740" t="s">
        <v>9340</v>
      </c>
    </row>
    <row r="2741" spans="1:2" x14ac:dyDescent="0.3">
      <c r="A2741" t="s">
        <v>2838</v>
      </c>
      <c r="B2741" t="s">
        <v>9340</v>
      </c>
    </row>
    <row r="2742" spans="1:2" x14ac:dyDescent="0.3">
      <c r="A2742" t="s">
        <v>2839</v>
      </c>
      <c r="B2742" t="s">
        <v>9340</v>
      </c>
    </row>
    <row r="2743" spans="1:2" x14ac:dyDescent="0.3">
      <c r="A2743" t="s">
        <v>2840</v>
      </c>
      <c r="B2743" t="s">
        <v>9426</v>
      </c>
    </row>
    <row r="2744" spans="1:2" x14ac:dyDescent="0.3">
      <c r="A2744" t="s">
        <v>2841</v>
      </c>
      <c r="B2744" t="s">
        <v>9369</v>
      </c>
    </row>
    <row r="2745" spans="1:2" x14ac:dyDescent="0.3">
      <c r="A2745" t="s">
        <v>2842</v>
      </c>
      <c r="B2745" t="s">
        <v>9340</v>
      </c>
    </row>
    <row r="2746" spans="1:2" x14ac:dyDescent="0.3">
      <c r="A2746" t="s">
        <v>2843</v>
      </c>
      <c r="B2746" t="s">
        <v>9427</v>
      </c>
    </row>
    <row r="2747" spans="1:2" x14ac:dyDescent="0.3">
      <c r="A2747" t="s">
        <v>2844</v>
      </c>
      <c r="B2747" t="s">
        <v>9369</v>
      </c>
    </row>
    <row r="2748" spans="1:2" x14ac:dyDescent="0.3">
      <c r="A2748" t="s">
        <v>2845</v>
      </c>
      <c r="B2748" t="s">
        <v>9353</v>
      </c>
    </row>
    <row r="2749" spans="1:2" x14ac:dyDescent="0.3">
      <c r="A2749" t="s">
        <v>2846</v>
      </c>
      <c r="B2749" t="s">
        <v>9369</v>
      </c>
    </row>
    <row r="2750" spans="1:2" x14ac:dyDescent="0.3">
      <c r="A2750" t="s">
        <v>2847</v>
      </c>
      <c r="B2750" t="s">
        <v>9291</v>
      </c>
    </row>
    <row r="2751" spans="1:2" x14ac:dyDescent="0.3">
      <c r="A2751" t="s">
        <v>2848</v>
      </c>
      <c r="B2751" t="s">
        <v>9291</v>
      </c>
    </row>
    <row r="2752" spans="1:2" x14ac:dyDescent="0.3">
      <c r="A2752" t="s">
        <v>2849</v>
      </c>
      <c r="B2752" t="s">
        <v>9353</v>
      </c>
    </row>
    <row r="2753" spans="1:2" x14ac:dyDescent="0.3">
      <c r="A2753" t="s">
        <v>2850</v>
      </c>
      <c r="B2753" t="s">
        <v>9428</v>
      </c>
    </row>
    <row r="2754" spans="1:2" x14ac:dyDescent="0.3">
      <c r="A2754" t="s">
        <v>2851</v>
      </c>
      <c r="B2754" t="s">
        <v>9291</v>
      </c>
    </row>
    <row r="2755" spans="1:2" x14ac:dyDescent="0.3">
      <c r="A2755" t="s">
        <v>2852</v>
      </c>
      <c r="B2755" t="s">
        <v>9369</v>
      </c>
    </row>
    <row r="2756" spans="1:2" x14ac:dyDescent="0.3">
      <c r="A2756" t="s">
        <v>2853</v>
      </c>
      <c r="B2756" t="s">
        <v>9353</v>
      </c>
    </row>
    <row r="2757" spans="1:2" x14ac:dyDescent="0.3">
      <c r="A2757" t="s">
        <v>2854</v>
      </c>
      <c r="B2757" t="s">
        <v>9429</v>
      </c>
    </row>
    <row r="2758" spans="1:2" x14ac:dyDescent="0.3">
      <c r="A2758" t="s">
        <v>2855</v>
      </c>
      <c r="B2758" t="s">
        <v>9353</v>
      </c>
    </row>
    <row r="2759" spans="1:2" x14ac:dyDescent="0.3">
      <c r="A2759" t="s">
        <v>2856</v>
      </c>
      <c r="B2759" t="s">
        <v>9353</v>
      </c>
    </row>
    <row r="2760" spans="1:2" x14ac:dyDescent="0.3">
      <c r="A2760" t="s">
        <v>2857</v>
      </c>
      <c r="B2760" t="s">
        <v>9430</v>
      </c>
    </row>
    <row r="2761" spans="1:2" x14ac:dyDescent="0.3">
      <c r="A2761" t="s">
        <v>2858</v>
      </c>
      <c r="B2761" t="s">
        <v>9353</v>
      </c>
    </row>
    <row r="2762" spans="1:2" x14ac:dyDescent="0.3">
      <c r="A2762" t="s">
        <v>2859</v>
      </c>
      <c r="B2762" t="s">
        <v>9353</v>
      </c>
    </row>
    <row r="2763" spans="1:2" x14ac:dyDescent="0.3">
      <c r="A2763" t="s">
        <v>2860</v>
      </c>
      <c r="B2763" t="s">
        <v>9353</v>
      </c>
    </row>
    <row r="2764" spans="1:2" x14ac:dyDescent="0.3">
      <c r="A2764" t="s">
        <v>2861</v>
      </c>
      <c r="B2764" t="s">
        <v>9369</v>
      </c>
    </row>
    <row r="2765" spans="1:2" x14ac:dyDescent="0.3">
      <c r="A2765" t="s">
        <v>2862</v>
      </c>
      <c r="B2765" t="s">
        <v>9353</v>
      </c>
    </row>
    <row r="2766" spans="1:2" x14ac:dyDescent="0.3">
      <c r="A2766" t="s">
        <v>2863</v>
      </c>
      <c r="B2766" t="s">
        <v>9353</v>
      </c>
    </row>
    <row r="2767" spans="1:2" x14ac:dyDescent="0.3">
      <c r="A2767" t="s">
        <v>2864</v>
      </c>
      <c r="B2767" t="s">
        <v>9353</v>
      </c>
    </row>
    <row r="2768" spans="1:2" x14ac:dyDescent="0.3">
      <c r="A2768" t="s">
        <v>2865</v>
      </c>
      <c r="B2768" t="s">
        <v>8519</v>
      </c>
    </row>
    <row r="2769" spans="1:2" x14ac:dyDescent="0.3">
      <c r="A2769" t="s">
        <v>2866</v>
      </c>
      <c r="B2769" t="s">
        <v>9369</v>
      </c>
    </row>
    <row r="2770" spans="1:2" x14ac:dyDescent="0.3">
      <c r="A2770" t="s">
        <v>2867</v>
      </c>
      <c r="B2770" t="s">
        <v>9368</v>
      </c>
    </row>
    <row r="2771" spans="1:2" x14ac:dyDescent="0.3">
      <c r="A2771" t="s">
        <v>2868</v>
      </c>
      <c r="B2771" t="s">
        <v>8519</v>
      </c>
    </row>
    <row r="2772" spans="1:2" x14ac:dyDescent="0.3">
      <c r="A2772" t="s">
        <v>2869</v>
      </c>
      <c r="B2772" t="s">
        <v>9391</v>
      </c>
    </row>
    <row r="2773" spans="1:2" x14ac:dyDescent="0.3">
      <c r="A2773" t="s">
        <v>2870</v>
      </c>
      <c r="B2773" t="s">
        <v>9353</v>
      </c>
    </row>
    <row r="2774" spans="1:2" x14ac:dyDescent="0.3">
      <c r="A2774" t="s">
        <v>2871</v>
      </c>
      <c r="B2774" t="s">
        <v>8519</v>
      </c>
    </row>
    <row r="2775" spans="1:2" x14ac:dyDescent="0.3">
      <c r="A2775" t="s">
        <v>2872</v>
      </c>
      <c r="B2775" t="s">
        <v>9340</v>
      </c>
    </row>
    <row r="2776" spans="1:2" x14ac:dyDescent="0.3">
      <c r="A2776" t="s">
        <v>2873</v>
      </c>
      <c r="B2776" t="s">
        <v>9368</v>
      </c>
    </row>
    <row r="2777" spans="1:2" x14ac:dyDescent="0.3">
      <c r="A2777" t="s">
        <v>2874</v>
      </c>
      <c r="B2777" t="s">
        <v>9369</v>
      </c>
    </row>
    <row r="2778" spans="1:2" x14ac:dyDescent="0.3">
      <c r="A2778" t="s">
        <v>2875</v>
      </c>
      <c r="B2778" t="s">
        <v>9369</v>
      </c>
    </row>
    <row r="2779" spans="1:2" x14ac:dyDescent="0.3">
      <c r="A2779" t="s">
        <v>2876</v>
      </c>
      <c r="B2779" t="s">
        <v>9291</v>
      </c>
    </row>
    <row r="2780" spans="1:2" x14ac:dyDescent="0.3">
      <c r="A2780" t="s">
        <v>2877</v>
      </c>
      <c r="B2780" t="s">
        <v>9353</v>
      </c>
    </row>
    <row r="2781" spans="1:2" x14ac:dyDescent="0.3">
      <c r="A2781" t="s">
        <v>2878</v>
      </c>
      <c r="B2781" t="s">
        <v>9103</v>
      </c>
    </row>
    <row r="2782" spans="1:2" x14ac:dyDescent="0.3">
      <c r="A2782" t="s">
        <v>2879</v>
      </c>
      <c r="B2782" t="s">
        <v>9346</v>
      </c>
    </row>
    <row r="2783" spans="1:2" x14ac:dyDescent="0.3">
      <c r="A2783" t="s">
        <v>2880</v>
      </c>
      <c r="B2783" t="s">
        <v>9103</v>
      </c>
    </row>
    <row r="2784" spans="1:2" x14ac:dyDescent="0.3">
      <c r="A2784" t="s">
        <v>2881</v>
      </c>
      <c r="B2784" t="s">
        <v>9417</v>
      </c>
    </row>
    <row r="2785" spans="1:2" x14ac:dyDescent="0.3">
      <c r="A2785" t="s">
        <v>2882</v>
      </c>
      <c r="B2785" t="s">
        <v>9417</v>
      </c>
    </row>
    <row r="2786" spans="1:2" x14ac:dyDescent="0.3">
      <c r="A2786" t="s">
        <v>2883</v>
      </c>
      <c r="B2786" t="s">
        <v>9340</v>
      </c>
    </row>
    <row r="2787" spans="1:2" x14ac:dyDescent="0.3">
      <c r="A2787" t="s">
        <v>2884</v>
      </c>
      <c r="B2787" t="s">
        <v>9291</v>
      </c>
    </row>
    <row r="2788" spans="1:2" x14ac:dyDescent="0.3">
      <c r="A2788" t="s">
        <v>2885</v>
      </c>
      <c r="B2788" t="s">
        <v>9320</v>
      </c>
    </row>
    <row r="2789" spans="1:2" x14ac:dyDescent="0.3">
      <c r="A2789" t="s">
        <v>2886</v>
      </c>
      <c r="B2789" t="s">
        <v>9320</v>
      </c>
    </row>
    <row r="2790" spans="1:2" x14ac:dyDescent="0.3">
      <c r="A2790" t="s">
        <v>2887</v>
      </c>
      <c r="B2790" t="s">
        <v>9320</v>
      </c>
    </row>
    <row r="2791" spans="1:2" x14ac:dyDescent="0.3">
      <c r="A2791" t="s">
        <v>2888</v>
      </c>
      <c r="B2791" t="s">
        <v>9291</v>
      </c>
    </row>
    <row r="2792" spans="1:2" x14ac:dyDescent="0.3">
      <c r="A2792" t="s">
        <v>2889</v>
      </c>
      <c r="B2792" t="s">
        <v>9427</v>
      </c>
    </row>
    <row r="2793" spans="1:2" x14ac:dyDescent="0.3">
      <c r="A2793" t="s">
        <v>2890</v>
      </c>
      <c r="B2793" t="s">
        <v>9291</v>
      </c>
    </row>
    <row r="2794" spans="1:2" x14ac:dyDescent="0.3">
      <c r="A2794" t="s">
        <v>2891</v>
      </c>
      <c r="B2794" t="s">
        <v>9291</v>
      </c>
    </row>
    <row r="2795" spans="1:2" x14ac:dyDescent="0.3">
      <c r="A2795" t="s">
        <v>2892</v>
      </c>
      <c r="B2795" t="s">
        <v>9431</v>
      </c>
    </row>
    <row r="2796" spans="1:2" x14ac:dyDescent="0.3">
      <c r="A2796" t="s">
        <v>2893</v>
      </c>
      <c r="B2796" t="s">
        <v>9291</v>
      </c>
    </row>
    <row r="2797" spans="1:2" x14ac:dyDescent="0.3">
      <c r="A2797" t="s">
        <v>2894</v>
      </c>
      <c r="B2797" t="s">
        <v>9291</v>
      </c>
    </row>
    <row r="2798" spans="1:2" x14ac:dyDescent="0.3">
      <c r="A2798" t="s">
        <v>2895</v>
      </c>
      <c r="B2798" t="s">
        <v>9432</v>
      </c>
    </row>
    <row r="2799" spans="1:2" x14ac:dyDescent="0.3">
      <c r="A2799" t="s">
        <v>2896</v>
      </c>
      <c r="B2799" t="s">
        <v>9291</v>
      </c>
    </row>
    <row r="2800" spans="1:2" x14ac:dyDescent="0.3">
      <c r="A2800" t="s">
        <v>2897</v>
      </c>
      <c r="B2800" t="s">
        <v>8519</v>
      </c>
    </row>
    <row r="2801" spans="1:2" x14ac:dyDescent="0.3">
      <c r="A2801" t="s">
        <v>2898</v>
      </c>
      <c r="B2801" t="s">
        <v>9103</v>
      </c>
    </row>
    <row r="2802" spans="1:2" x14ac:dyDescent="0.3">
      <c r="A2802" t="s">
        <v>2899</v>
      </c>
      <c r="B2802" t="s">
        <v>7578</v>
      </c>
    </row>
    <row r="2803" spans="1:2" x14ac:dyDescent="0.3">
      <c r="A2803" t="s">
        <v>2900</v>
      </c>
      <c r="B2803" t="s">
        <v>9411</v>
      </c>
    </row>
    <row r="2804" spans="1:2" x14ac:dyDescent="0.3">
      <c r="A2804" t="s">
        <v>2901</v>
      </c>
      <c r="B2804" t="s">
        <v>9338</v>
      </c>
    </row>
    <row r="2805" spans="1:2" x14ac:dyDescent="0.3">
      <c r="A2805" t="s">
        <v>2902</v>
      </c>
      <c r="B2805" t="s">
        <v>9411</v>
      </c>
    </row>
    <row r="2806" spans="1:2" x14ac:dyDescent="0.3">
      <c r="A2806" t="s">
        <v>2903</v>
      </c>
      <c r="B2806" t="s">
        <v>9369</v>
      </c>
    </row>
    <row r="2807" spans="1:2" x14ac:dyDescent="0.3">
      <c r="A2807" t="s">
        <v>2904</v>
      </c>
      <c r="B2807" t="s">
        <v>9411</v>
      </c>
    </row>
    <row r="2808" spans="1:2" x14ac:dyDescent="0.3">
      <c r="A2808" t="s">
        <v>2905</v>
      </c>
      <c r="B2808" t="s">
        <v>7541</v>
      </c>
    </row>
    <row r="2809" spans="1:2" x14ac:dyDescent="0.3">
      <c r="A2809" t="s">
        <v>2906</v>
      </c>
      <c r="B2809" t="s">
        <v>9411</v>
      </c>
    </row>
    <row r="2810" spans="1:2" x14ac:dyDescent="0.3">
      <c r="A2810" t="s">
        <v>2907</v>
      </c>
      <c r="B2810" t="s">
        <v>9103</v>
      </c>
    </row>
    <row r="2811" spans="1:2" x14ac:dyDescent="0.3">
      <c r="A2811" t="s">
        <v>2908</v>
      </c>
      <c r="B2811" t="s">
        <v>9411</v>
      </c>
    </row>
    <row r="2812" spans="1:2" x14ac:dyDescent="0.3">
      <c r="A2812" t="s">
        <v>2909</v>
      </c>
      <c r="B2812" t="s">
        <v>9411</v>
      </c>
    </row>
    <row r="2813" spans="1:2" x14ac:dyDescent="0.3">
      <c r="A2813" t="s">
        <v>2910</v>
      </c>
      <c r="B2813" t="s">
        <v>9411</v>
      </c>
    </row>
    <row r="2814" spans="1:2" x14ac:dyDescent="0.3">
      <c r="A2814" t="s">
        <v>2911</v>
      </c>
      <c r="B2814" t="s">
        <v>9433</v>
      </c>
    </row>
    <row r="2815" spans="1:2" x14ac:dyDescent="0.3">
      <c r="A2815" t="s">
        <v>2912</v>
      </c>
      <c r="B2815" t="s">
        <v>9103</v>
      </c>
    </row>
    <row r="2816" spans="1:2" x14ac:dyDescent="0.3">
      <c r="A2816" t="s">
        <v>2913</v>
      </c>
      <c r="B2816" t="s">
        <v>9411</v>
      </c>
    </row>
    <row r="2817" spans="1:2" x14ac:dyDescent="0.3">
      <c r="A2817" t="s">
        <v>2914</v>
      </c>
      <c r="B2817" t="s">
        <v>9369</v>
      </c>
    </row>
    <row r="2818" spans="1:2" x14ac:dyDescent="0.3">
      <c r="A2818" t="s">
        <v>2915</v>
      </c>
      <c r="B2818" t="s">
        <v>9411</v>
      </c>
    </row>
    <row r="2819" spans="1:2" x14ac:dyDescent="0.3">
      <c r="A2819" t="s">
        <v>2916</v>
      </c>
      <c r="B2819" t="s">
        <v>9411</v>
      </c>
    </row>
    <row r="2820" spans="1:2" x14ac:dyDescent="0.3">
      <c r="A2820" t="s">
        <v>2917</v>
      </c>
      <c r="B2820" t="s">
        <v>9338</v>
      </c>
    </row>
    <row r="2821" spans="1:2" x14ac:dyDescent="0.3">
      <c r="A2821" t="s">
        <v>2918</v>
      </c>
      <c r="B2821" t="s">
        <v>9434</v>
      </c>
    </row>
    <row r="2822" spans="1:2" x14ac:dyDescent="0.3">
      <c r="A2822" t="s">
        <v>2919</v>
      </c>
      <c r="B2822" t="s">
        <v>9411</v>
      </c>
    </row>
    <row r="2823" spans="1:2" x14ac:dyDescent="0.3">
      <c r="A2823" t="s">
        <v>2920</v>
      </c>
      <c r="B2823" t="s">
        <v>8771</v>
      </c>
    </row>
    <row r="2824" spans="1:2" x14ac:dyDescent="0.3">
      <c r="A2824" t="s">
        <v>2921</v>
      </c>
      <c r="B2824" t="s">
        <v>9435</v>
      </c>
    </row>
    <row r="2825" spans="1:2" x14ac:dyDescent="0.3">
      <c r="A2825" t="s">
        <v>2922</v>
      </c>
      <c r="B2825" t="s">
        <v>9338</v>
      </c>
    </row>
    <row r="2826" spans="1:2" x14ac:dyDescent="0.3">
      <c r="A2826" t="s">
        <v>2923</v>
      </c>
      <c r="B2826" t="s">
        <v>9103</v>
      </c>
    </row>
    <row r="2827" spans="1:2" x14ac:dyDescent="0.3">
      <c r="A2827" t="s">
        <v>2924</v>
      </c>
      <c r="B2827" t="s">
        <v>9436</v>
      </c>
    </row>
    <row r="2828" spans="1:2" x14ac:dyDescent="0.3">
      <c r="A2828" t="s">
        <v>2925</v>
      </c>
      <c r="B2828" t="s">
        <v>9437</v>
      </c>
    </row>
    <row r="2829" spans="1:2" x14ac:dyDescent="0.3">
      <c r="A2829" t="s">
        <v>2926</v>
      </c>
      <c r="B2829" t="s">
        <v>9411</v>
      </c>
    </row>
    <row r="2830" spans="1:2" x14ac:dyDescent="0.3">
      <c r="A2830" t="s">
        <v>2927</v>
      </c>
      <c r="B2830" t="s">
        <v>9291</v>
      </c>
    </row>
    <row r="2831" spans="1:2" x14ac:dyDescent="0.3">
      <c r="A2831" t="s">
        <v>2928</v>
      </c>
      <c r="B2831" t="s">
        <v>9308</v>
      </c>
    </row>
    <row r="2832" spans="1:2" x14ac:dyDescent="0.3">
      <c r="A2832" t="s">
        <v>2929</v>
      </c>
      <c r="B2832" t="s">
        <v>9103</v>
      </c>
    </row>
    <row r="2833" spans="1:2" x14ac:dyDescent="0.3">
      <c r="A2833" t="s">
        <v>2930</v>
      </c>
      <c r="B2833" t="s">
        <v>9363</v>
      </c>
    </row>
    <row r="2834" spans="1:2" x14ac:dyDescent="0.3">
      <c r="A2834" t="s">
        <v>2931</v>
      </c>
      <c r="B2834" t="s">
        <v>9369</v>
      </c>
    </row>
    <row r="2835" spans="1:2" x14ac:dyDescent="0.3">
      <c r="A2835" t="s">
        <v>2932</v>
      </c>
      <c r="B2835" t="s">
        <v>9438</v>
      </c>
    </row>
    <row r="2836" spans="1:2" x14ac:dyDescent="0.3">
      <c r="A2836" t="s">
        <v>2933</v>
      </c>
      <c r="B2836" t="s">
        <v>8967</v>
      </c>
    </row>
    <row r="2837" spans="1:2" x14ac:dyDescent="0.3">
      <c r="A2837" t="s">
        <v>2934</v>
      </c>
      <c r="B2837" t="s">
        <v>9338</v>
      </c>
    </row>
    <row r="2838" spans="1:2" x14ac:dyDescent="0.3">
      <c r="A2838" t="s">
        <v>2935</v>
      </c>
      <c r="B2838" t="s">
        <v>9369</v>
      </c>
    </row>
    <row r="2839" spans="1:2" x14ac:dyDescent="0.3">
      <c r="A2839" t="s">
        <v>2936</v>
      </c>
      <c r="B2839" t="s">
        <v>9439</v>
      </c>
    </row>
    <row r="2840" spans="1:2" x14ac:dyDescent="0.3">
      <c r="A2840" t="s">
        <v>2937</v>
      </c>
      <c r="B2840" t="s">
        <v>9440</v>
      </c>
    </row>
    <row r="2841" spans="1:2" x14ac:dyDescent="0.3">
      <c r="A2841" t="s">
        <v>2938</v>
      </c>
      <c r="B2841" t="s">
        <v>9411</v>
      </c>
    </row>
    <row r="2842" spans="1:2" x14ac:dyDescent="0.3">
      <c r="A2842" t="s">
        <v>2939</v>
      </c>
      <c r="B2842" t="s">
        <v>9369</v>
      </c>
    </row>
    <row r="2843" spans="1:2" x14ac:dyDescent="0.3">
      <c r="A2843" t="s">
        <v>2940</v>
      </c>
      <c r="B2843" t="s">
        <v>9338</v>
      </c>
    </row>
    <row r="2844" spans="1:2" x14ac:dyDescent="0.3">
      <c r="A2844" t="s">
        <v>2941</v>
      </c>
      <c r="B2844" t="s">
        <v>9291</v>
      </c>
    </row>
    <row r="2845" spans="1:2" x14ac:dyDescent="0.3">
      <c r="A2845" t="s">
        <v>2942</v>
      </c>
      <c r="B2845" t="s">
        <v>9338</v>
      </c>
    </row>
    <row r="2846" spans="1:2" x14ac:dyDescent="0.3">
      <c r="A2846" t="s">
        <v>2943</v>
      </c>
      <c r="B2846" t="s">
        <v>9103</v>
      </c>
    </row>
    <row r="2847" spans="1:2" x14ac:dyDescent="0.3">
      <c r="A2847" t="s">
        <v>2944</v>
      </c>
      <c r="B2847" t="s">
        <v>9338</v>
      </c>
    </row>
    <row r="2848" spans="1:2" x14ac:dyDescent="0.3">
      <c r="A2848" t="s">
        <v>2945</v>
      </c>
      <c r="B2848" t="s">
        <v>9441</v>
      </c>
    </row>
    <row r="2849" spans="1:2" x14ac:dyDescent="0.3">
      <c r="A2849" t="s">
        <v>2946</v>
      </c>
      <c r="B2849" t="s">
        <v>9411</v>
      </c>
    </row>
    <row r="2850" spans="1:2" x14ac:dyDescent="0.3">
      <c r="A2850" t="s">
        <v>2947</v>
      </c>
      <c r="B2850" t="s">
        <v>9338</v>
      </c>
    </row>
    <row r="2851" spans="1:2" x14ac:dyDescent="0.3">
      <c r="A2851" t="s">
        <v>2948</v>
      </c>
      <c r="B2851" t="s">
        <v>9338</v>
      </c>
    </row>
    <row r="2852" spans="1:2" x14ac:dyDescent="0.3">
      <c r="A2852" t="s">
        <v>2949</v>
      </c>
      <c r="B2852" t="s">
        <v>9338</v>
      </c>
    </row>
    <row r="2853" spans="1:2" x14ac:dyDescent="0.3">
      <c r="A2853" t="s">
        <v>2950</v>
      </c>
      <c r="B2853" t="s">
        <v>9338</v>
      </c>
    </row>
    <row r="2854" spans="1:2" x14ac:dyDescent="0.3">
      <c r="A2854" t="s">
        <v>2951</v>
      </c>
      <c r="B2854" t="s">
        <v>9338</v>
      </c>
    </row>
    <row r="2855" spans="1:2" x14ac:dyDescent="0.3">
      <c r="A2855" t="s">
        <v>2952</v>
      </c>
      <c r="B2855" t="s">
        <v>9363</v>
      </c>
    </row>
    <row r="2856" spans="1:2" x14ac:dyDescent="0.3">
      <c r="A2856" t="s">
        <v>2953</v>
      </c>
      <c r="B2856" t="s">
        <v>9391</v>
      </c>
    </row>
    <row r="2857" spans="1:2" x14ac:dyDescent="0.3">
      <c r="A2857" t="s">
        <v>2954</v>
      </c>
      <c r="B2857" t="s">
        <v>9291</v>
      </c>
    </row>
    <row r="2858" spans="1:2" x14ac:dyDescent="0.3">
      <c r="A2858" t="s">
        <v>2955</v>
      </c>
      <c r="B2858" t="s">
        <v>7541</v>
      </c>
    </row>
    <row r="2859" spans="1:2" x14ac:dyDescent="0.3">
      <c r="A2859" t="s">
        <v>2956</v>
      </c>
      <c r="B2859" t="s">
        <v>9291</v>
      </c>
    </row>
    <row r="2860" spans="1:2" x14ac:dyDescent="0.3">
      <c r="A2860" t="s">
        <v>2957</v>
      </c>
      <c r="B2860" t="s">
        <v>9338</v>
      </c>
    </row>
    <row r="2861" spans="1:2" x14ac:dyDescent="0.3">
      <c r="A2861" t="s">
        <v>2958</v>
      </c>
      <c r="B2861" t="s">
        <v>9442</v>
      </c>
    </row>
    <row r="2862" spans="1:2" x14ac:dyDescent="0.3">
      <c r="A2862" t="s">
        <v>2959</v>
      </c>
      <c r="B2862" t="s">
        <v>9443</v>
      </c>
    </row>
    <row r="2863" spans="1:2" x14ac:dyDescent="0.3">
      <c r="A2863" t="s">
        <v>2960</v>
      </c>
      <c r="B2863" t="s">
        <v>9291</v>
      </c>
    </row>
    <row r="2864" spans="1:2" x14ac:dyDescent="0.3">
      <c r="A2864" t="s">
        <v>2961</v>
      </c>
      <c r="B2864" t="s">
        <v>9444</v>
      </c>
    </row>
    <row r="2865" spans="1:2" x14ac:dyDescent="0.3">
      <c r="A2865" t="s">
        <v>2962</v>
      </c>
      <c r="B2865" t="s">
        <v>9291</v>
      </c>
    </row>
    <row r="2866" spans="1:2" x14ac:dyDescent="0.3">
      <c r="A2866" t="s">
        <v>2963</v>
      </c>
      <c r="B2866" t="s">
        <v>9340</v>
      </c>
    </row>
    <row r="2867" spans="1:2" x14ac:dyDescent="0.3">
      <c r="A2867" t="s">
        <v>2964</v>
      </c>
      <c r="B2867" t="s">
        <v>9340</v>
      </c>
    </row>
    <row r="2868" spans="1:2" x14ac:dyDescent="0.3">
      <c r="A2868" t="s">
        <v>2965</v>
      </c>
      <c r="B2868" t="s">
        <v>9340</v>
      </c>
    </row>
    <row r="2869" spans="1:2" x14ac:dyDescent="0.3">
      <c r="A2869" t="s">
        <v>2966</v>
      </c>
      <c r="B2869" t="s">
        <v>9103</v>
      </c>
    </row>
    <row r="2870" spans="1:2" x14ac:dyDescent="0.3">
      <c r="A2870" t="s">
        <v>2967</v>
      </c>
      <c r="B2870" t="s">
        <v>9103</v>
      </c>
    </row>
    <row r="2871" spans="1:2" x14ac:dyDescent="0.3">
      <c r="A2871" t="s">
        <v>107</v>
      </c>
      <c r="B2871" t="s">
        <v>7401</v>
      </c>
    </row>
    <row r="2872" spans="1:2" x14ac:dyDescent="0.3">
      <c r="A2872" t="s">
        <v>2968</v>
      </c>
      <c r="B2872" t="s">
        <v>9346</v>
      </c>
    </row>
    <row r="2873" spans="1:2" x14ac:dyDescent="0.3">
      <c r="A2873" t="s">
        <v>2969</v>
      </c>
      <c r="B2873" t="s">
        <v>9291</v>
      </c>
    </row>
    <row r="2874" spans="1:2" x14ac:dyDescent="0.3">
      <c r="A2874" t="s">
        <v>2970</v>
      </c>
      <c r="B2874" t="s">
        <v>9369</v>
      </c>
    </row>
    <row r="2875" spans="1:2" x14ac:dyDescent="0.3">
      <c r="A2875" t="s">
        <v>2971</v>
      </c>
      <c r="B2875" t="s">
        <v>9103</v>
      </c>
    </row>
    <row r="2876" spans="1:2" x14ac:dyDescent="0.3">
      <c r="A2876" t="s">
        <v>2972</v>
      </c>
      <c r="B2876" t="s">
        <v>9291</v>
      </c>
    </row>
    <row r="2877" spans="1:2" x14ac:dyDescent="0.3">
      <c r="A2877" t="s">
        <v>2973</v>
      </c>
      <c r="B2877" t="s">
        <v>9445</v>
      </c>
    </row>
    <row r="2878" spans="1:2" x14ac:dyDescent="0.3">
      <c r="A2878" t="s">
        <v>2974</v>
      </c>
      <c r="B2878" t="s">
        <v>9314</v>
      </c>
    </row>
    <row r="2879" spans="1:2" x14ac:dyDescent="0.3">
      <c r="A2879" t="s">
        <v>2975</v>
      </c>
      <c r="B2879" t="s">
        <v>9291</v>
      </c>
    </row>
    <row r="2880" spans="1:2" x14ac:dyDescent="0.3">
      <c r="A2880" t="s">
        <v>2976</v>
      </c>
      <c r="B2880" t="s">
        <v>9446</v>
      </c>
    </row>
    <row r="2881" spans="1:2" x14ac:dyDescent="0.3">
      <c r="A2881" t="s">
        <v>2977</v>
      </c>
      <c r="B2881" t="s">
        <v>9369</v>
      </c>
    </row>
    <row r="2882" spans="1:2" x14ac:dyDescent="0.3">
      <c r="A2882" t="s">
        <v>2978</v>
      </c>
      <c r="B2882" t="s">
        <v>9340</v>
      </c>
    </row>
    <row r="2883" spans="1:2" x14ac:dyDescent="0.3">
      <c r="A2883" t="s">
        <v>2979</v>
      </c>
      <c r="B2883" t="s">
        <v>9291</v>
      </c>
    </row>
    <row r="2884" spans="1:2" x14ac:dyDescent="0.3">
      <c r="A2884" t="s">
        <v>2980</v>
      </c>
      <c r="B2884" t="s">
        <v>9369</v>
      </c>
    </row>
    <row r="2885" spans="1:2" x14ac:dyDescent="0.3">
      <c r="A2885" t="s">
        <v>2981</v>
      </c>
      <c r="B2885" t="s">
        <v>9340</v>
      </c>
    </row>
    <row r="2886" spans="1:2" x14ac:dyDescent="0.3">
      <c r="A2886" t="s">
        <v>2982</v>
      </c>
      <c r="B2886" t="s">
        <v>9406</v>
      </c>
    </row>
    <row r="2887" spans="1:2" x14ac:dyDescent="0.3">
      <c r="A2887" t="s">
        <v>2983</v>
      </c>
      <c r="B2887" t="s">
        <v>9447</v>
      </c>
    </row>
    <row r="2888" spans="1:2" x14ac:dyDescent="0.3">
      <c r="A2888" t="s">
        <v>2984</v>
      </c>
      <c r="B2888" t="s">
        <v>9291</v>
      </c>
    </row>
    <row r="2889" spans="1:2" x14ac:dyDescent="0.3">
      <c r="A2889" t="s">
        <v>2985</v>
      </c>
      <c r="B2889" t="s">
        <v>9369</v>
      </c>
    </row>
    <row r="2890" spans="1:2" x14ac:dyDescent="0.3">
      <c r="A2890" t="s">
        <v>2986</v>
      </c>
      <c r="B2890" t="s">
        <v>9448</v>
      </c>
    </row>
    <row r="2891" spans="1:2" x14ac:dyDescent="0.3">
      <c r="A2891" t="s">
        <v>2987</v>
      </c>
      <c r="B2891" t="s">
        <v>9449</v>
      </c>
    </row>
    <row r="2892" spans="1:2" x14ac:dyDescent="0.3">
      <c r="A2892" t="s">
        <v>2988</v>
      </c>
      <c r="B2892" t="s">
        <v>9448</v>
      </c>
    </row>
    <row r="2893" spans="1:2" x14ac:dyDescent="0.3">
      <c r="A2893" t="s">
        <v>2989</v>
      </c>
      <c r="B2893" t="s">
        <v>9448</v>
      </c>
    </row>
    <row r="2894" spans="1:2" x14ac:dyDescent="0.3">
      <c r="A2894" t="s">
        <v>2990</v>
      </c>
      <c r="B2894" t="s">
        <v>9103</v>
      </c>
    </row>
    <row r="2895" spans="1:2" x14ac:dyDescent="0.3">
      <c r="A2895" t="s">
        <v>2991</v>
      </c>
      <c r="B2895" t="s">
        <v>9382</v>
      </c>
    </row>
    <row r="2896" spans="1:2" x14ac:dyDescent="0.3">
      <c r="A2896" t="s">
        <v>2992</v>
      </c>
      <c r="B2896" t="s">
        <v>9291</v>
      </c>
    </row>
    <row r="2897" spans="1:2" x14ac:dyDescent="0.3">
      <c r="A2897" t="s">
        <v>2993</v>
      </c>
      <c r="B2897" t="s">
        <v>9103</v>
      </c>
    </row>
    <row r="2898" spans="1:2" x14ac:dyDescent="0.3">
      <c r="A2898" t="s">
        <v>2994</v>
      </c>
      <c r="B2898" t="s">
        <v>9450</v>
      </c>
    </row>
    <row r="2899" spans="1:2" x14ac:dyDescent="0.3">
      <c r="A2899" t="s">
        <v>2995</v>
      </c>
      <c r="B2899" t="s">
        <v>9291</v>
      </c>
    </row>
    <row r="2900" spans="1:2" x14ac:dyDescent="0.3">
      <c r="A2900" t="s">
        <v>2996</v>
      </c>
      <c r="B2900" t="s">
        <v>9291</v>
      </c>
    </row>
    <row r="2901" spans="1:2" x14ac:dyDescent="0.3">
      <c r="A2901" t="s">
        <v>2997</v>
      </c>
      <c r="B2901" t="s">
        <v>9369</v>
      </c>
    </row>
    <row r="2902" spans="1:2" x14ac:dyDescent="0.3">
      <c r="A2902" t="s">
        <v>2998</v>
      </c>
      <c r="B2902" t="s">
        <v>9291</v>
      </c>
    </row>
    <row r="2903" spans="1:2" x14ac:dyDescent="0.3">
      <c r="A2903" t="s">
        <v>2999</v>
      </c>
      <c r="B2903" t="s">
        <v>9291</v>
      </c>
    </row>
    <row r="2904" spans="1:2" x14ac:dyDescent="0.3">
      <c r="A2904" t="s">
        <v>3000</v>
      </c>
      <c r="B2904" t="s">
        <v>9291</v>
      </c>
    </row>
    <row r="2905" spans="1:2" x14ac:dyDescent="0.3">
      <c r="A2905" t="s">
        <v>3001</v>
      </c>
      <c r="B2905" t="s">
        <v>9340</v>
      </c>
    </row>
    <row r="2906" spans="1:2" x14ac:dyDescent="0.3">
      <c r="A2906" t="s">
        <v>3002</v>
      </c>
      <c r="B2906" t="s">
        <v>9451</v>
      </c>
    </row>
    <row r="2907" spans="1:2" x14ac:dyDescent="0.3">
      <c r="A2907" t="s">
        <v>3003</v>
      </c>
      <c r="B2907" t="s">
        <v>9291</v>
      </c>
    </row>
    <row r="2908" spans="1:2" x14ac:dyDescent="0.3">
      <c r="A2908" t="s">
        <v>3004</v>
      </c>
      <c r="B2908" t="s">
        <v>9427</v>
      </c>
    </row>
    <row r="2909" spans="1:2" x14ac:dyDescent="0.3">
      <c r="A2909" t="s">
        <v>3005</v>
      </c>
      <c r="B2909" t="s">
        <v>9340</v>
      </c>
    </row>
    <row r="2910" spans="1:2" x14ac:dyDescent="0.3">
      <c r="A2910" t="s">
        <v>3006</v>
      </c>
      <c r="B2910" t="s">
        <v>9103</v>
      </c>
    </row>
    <row r="2911" spans="1:2" x14ac:dyDescent="0.3">
      <c r="A2911" t="s">
        <v>3007</v>
      </c>
      <c r="B2911" t="s">
        <v>9369</v>
      </c>
    </row>
    <row r="2912" spans="1:2" x14ac:dyDescent="0.3">
      <c r="A2912" t="s">
        <v>3008</v>
      </c>
      <c r="B2912" t="s">
        <v>9103</v>
      </c>
    </row>
    <row r="2913" spans="1:2" x14ac:dyDescent="0.3">
      <c r="A2913" t="s">
        <v>3009</v>
      </c>
      <c r="B2913" t="s">
        <v>9340</v>
      </c>
    </row>
    <row r="2914" spans="1:2" x14ac:dyDescent="0.3">
      <c r="A2914" t="s">
        <v>3010</v>
      </c>
      <c r="B2914" t="s">
        <v>9103</v>
      </c>
    </row>
    <row r="2915" spans="1:2" x14ac:dyDescent="0.3">
      <c r="A2915" t="s">
        <v>3011</v>
      </c>
      <c r="B2915" t="s">
        <v>9406</v>
      </c>
    </row>
    <row r="2916" spans="1:2" x14ac:dyDescent="0.3">
      <c r="A2916" t="s">
        <v>3012</v>
      </c>
      <c r="B2916" t="s">
        <v>9282</v>
      </c>
    </row>
    <row r="2917" spans="1:2" x14ac:dyDescent="0.3">
      <c r="A2917" t="s">
        <v>3013</v>
      </c>
      <c r="B2917" t="s">
        <v>9103</v>
      </c>
    </row>
    <row r="2918" spans="1:2" x14ac:dyDescent="0.3">
      <c r="A2918" t="s">
        <v>3014</v>
      </c>
      <c r="B2918" t="s">
        <v>9452</v>
      </c>
    </row>
    <row r="2919" spans="1:2" x14ac:dyDescent="0.3">
      <c r="A2919" t="s">
        <v>3015</v>
      </c>
      <c r="B2919" t="s">
        <v>9313</v>
      </c>
    </row>
    <row r="2920" spans="1:2" x14ac:dyDescent="0.3">
      <c r="A2920" t="s">
        <v>3016</v>
      </c>
      <c r="B2920" t="s">
        <v>9247</v>
      </c>
    </row>
    <row r="2921" spans="1:2" x14ac:dyDescent="0.3">
      <c r="A2921" t="s">
        <v>3017</v>
      </c>
      <c r="B2921" t="s">
        <v>9313</v>
      </c>
    </row>
    <row r="2922" spans="1:2" x14ac:dyDescent="0.3">
      <c r="A2922" t="s">
        <v>3018</v>
      </c>
      <c r="B2922" t="s">
        <v>9313</v>
      </c>
    </row>
    <row r="2923" spans="1:2" x14ac:dyDescent="0.3">
      <c r="A2923" t="s">
        <v>3019</v>
      </c>
      <c r="B2923" t="s">
        <v>7613</v>
      </c>
    </row>
    <row r="2924" spans="1:2" x14ac:dyDescent="0.3">
      <c r="A2924" t="s">
        <v>3020</v>
      </c>
      <c r="B2924" t="s">
        <v>7614</v>
      </c>
    </row>
    <row r="2925" spans="1:2" x14ac:dyDescent="0.3">
      <c r="A2925" t="s">
        <v>3021</v>
      </c>
      <c r="B2925" t="s">
        <v>9313</v>
      </c>
    </row>
    <row r="2926" spans="1:2" x14ac:dyDescent="0.3">
      <c r="A2926" t="s">
        <v>3022</v>
      </c>
      <c r="B2926" t="s">
        <v>9313</v>
      </c>
    </row>
    <row r="2927" spans="1:2" x14ac:dyDescent="0.3">
      <c r="A2927" t="s">
        <v>3023</v>
      </c>
      <c r="B2927" t="s">
        <v>9313</v>
      </c>
    </row>
    <row r="2928" spans="1:2" x14ac:dyDescent="0.3">
      <c r="A2928" t="s">
        <v>3024</v>
      </c>
      <c r="B2928" t="s">
        <v>9236</v>
      </c>
    </row>
    <row r="2929" spans="1:2" x14ac:dyDescent="0.3">
      <c r="A2929" t="s">
        <v>3025</v>
      </c>
      <c r="B2929" t="s">
        <v>9313</v>
      </c>
    </row>
    <row r="2930" spans="1:2" x14ac:dyDescent="0.3">
      <c r="A2930" t="s">
        <v>3026</v>
      </c>
      <c r="B2930" t="s">
        <v>9313</v>
      </c>
    </row>
    <row r="2931" spans="1:2" x14ac:dyDescent="0.3">
      <c r="A2931" t="s">
        <v>3027</v>
      </c>
      <c r="B2931" t="s">
        <v>9313</v>
      </c>
    </row>
    <row r="2932" spans="1:2" x14ac:dyDescent="0.3">
      <c r="A2932" t="s">
        <v>3028</v>
      </c>
      <c r="B2932" t="s">
        <v>9313</v>
      </c>
    </row>
    <row r="2933" spans="1:2" x14ac:dyDescent="0.3">
      <c r="A2933" t="s">
        <v>3029</v>
      </c>
      <c r="B2933" t="s">
        <v>9313</v>
      </c>
    </row>
    <row r="2934" spans="1:2" x14ac:dyDescent="0.3">
      <c r="A2934" t="s">
        <v>3030</v>
      </c>
      <c r="B2934" t="s">
        <v>9368</v>
      </c>
    </row>
    <row r="2935" spans="1:2" x14ac:dyDescent="0.3">
      <c r="A2935" t="s">
        <v>3031</v>
      </c>
      <c r="B2935" t="s">
        <v>9453</v>
      </c>
    </row>
    <row r="2936" spans="1:2" x14ac:dyDescent="0.3">
      <c r="A2936" t="s">
        <v>3032</v>
      </c>
      <c r="B2936" t="s">
        <v>8519</v>
      </c>
    </row>
    <row r="2937" spans="1:2" x14ac:dyDescent="0.3">
      <c r="A2937" t="s">
        <v>3033</v>
      </c>
      <c r="B2937" t="s">
        <v>9369</v>
      </c>
    </row>
    <row r="2938" spans="1:2" x14ac:dyDescent="0.3">
      <c r="A2938" t="s">
        <v>3034</v>
      </c>
      <c r="B2938" t="s">
        <v>9454</v>
      </c>
    </row>
    <row r="2939" spans="1:2" x14ac:dyDescent="0.3">
      <c r="A2939" t="s">
        <v>3035</v>
      </c>
      <c r="B2939" t="s">
        <v>9313</v>
      </c>
    </row>
    <row r="2940" spans="1:2" x14ac:dyDescent="0.3">
      <c r="A2940" t="s">
        <v>3036</v>
      </c>
      <c r="B2940" t="s">
        <v>9366</v>
      </c>
    </row>
    <row r="2941" spans="1:2" x14ac:dyDescent="0.3">
      <c r="A2941" t="s">
        <v>3037</v>
      </c>
      <c r="B2941" t="s">
        <v>9455</v>
      </c>
    </row>
    <row r="2942" spans="1:2" x14ac:dyDescent="0.3">
      <c r="A2942" t="s">
        <v>3038</v>
      </c>
      <c r="B2942" t="s">
        <v>9236</v>
      </c>
    </row>
    <row r="2943" spans="1:2" x14ac:dyDescent="0.3">
      <c r="A2943" t="s">
        <v>3039</v>
      </c>
      <c r="B2943" t="s">
        <v>9434</v>
      </c>
    </row>
    <row r="2944" spans="1:2" x14ac:dyDescent="0.3">
      <c r="A2944" t="s">
        <v>3040</v>
      </c>
      <c r="B2944" t="s">
        <v>9236</v>
      </c>
    </row>
    <row r="2945" spans="1:2" x14ac:dyDescent="0.3">
      <c r="A2945" t="s">
        <v>3041</v>
      </c>
      <c r="B2945" t="s">
        <v>9456</v>
      </c>
    </row>
    <row r="2946" spans="1:2" x14ac:dyDescent="0.3">
      <c r="A2946" t="s">
        <v>3042</v>
      </c>
      <c r="B2946" t="s">
        <v>9236</v>
      </c>
    </row>
    <row r="2947" spans="1:2" x14ac:dyDescent="0.3">
      <c r="A2947" t="s">
        <v>3043</v>
      </c>
      <c r="B2947" t="s">
        <v>9236</v>
      </c>
    </row>
    <row r="2948" spans="1:2" x14ac:dyDescent="0.3">
      <c r="A2948" t="s">
        <v>3044</v>
      </c>
      <c r="B2948" t="s">
        <v>9391</v>
      </c>
    </row>
    <row r="2949" spans="1:2" x14ac:dyDescent="0.3">
      <c r="A2949" t="s">
        <v>3045</v>
      </c>
      <c r="B2949" t="s">
        <v>9369</v>
      </c>
    </row>
    <row r="2950" spans="1:2" x14ac:dyDescent="0.3">
      <c r="A2950" t="s">
        <v>3046</v>
      </c>
      <c r="B2950" t="s">
        <v>9236</v>
      </c>
    </row>
    <row r="2951" spans="1:2" x14ac:dyDescent="0.3">
      <c r="A2951" t="s">
        <v>3047</v>
      </c>
      <c r="B2951" t="s">
        <v>9428</v>
      </c>
    </row>
    <row r="2952" spans="1:2" x14ac:dyDescent="0.3">
      <c r="A2952" t="s">
        <v>3048</v>
      </c>
      <c r="B2952" t="s">
        <v>9247</v>
      </c>
    </row>
    <row r="2953" spans="1:2" x14ac:dyDescent="0.3">
      <c r="A2953" t="s">
        <v>3049</v>
      </c>
      <c r="B2953" t="s">
        <v>9369</v>
      </c>
    </row>
    <row r="2954" spans="1:2" x14ac:dyDescent="0.3">
      <c r="A2954" t="s">
        <v>3050</v>
      </c>
      <c r="B2954" t="s">
        <v>9320</v>
      </c>
    </row>
    <row r="2955" spans="1:2" x14ac:dyDescent="0.3">
      <c r="A2955" t="s">
        <v>3051</v>
      </c>
      <c r="B2955" t="s">
        <v>9428</v>
      </c>
    </row>
    <row r="2956" spans="1:2" x14ac:dyDescent="0.3">
      <c r="A2956" t="s">
        <v>3052</v>
      </c>
      <c r="B2956" t="s">
        <v>9428</v>
      </c>
    </row>
    <row r="2957" spans="1:2" x14ac:dyDescent="0.3">
      <c r="A2957" t="s">
        <v>3053</v>
      </c>
      <c r="B2957" t="s">
        <v>9457</v>
      </c>
    </row>
    <row r="2958" spans="1:2" x14ac:dyDescent="0.3">
      <c r="A2958" t="s">
        <v>3054</v>
      </c>
      <c r="B2958" t="s">
        <v>9457</v>
      </c>
    </row>
    <row r="2959" spans="1:2" x14ac:dyDescent="0.3">
      <c r="A2959" t="s">
        <v>3055</v>
      </c>
      <c r="B2959" t="s">
        <v>9458</v>
      </c>
    </row>
    <row r="2960" spans="1:2" x14ac:dyDescent="0.3">
      <c r="A2960" t="s">
        <v>3056</v>
      </c>
      <c r="B2960" t="s">
        <v>9457</v>
      </c>
    </row>
    <row r="2961" spans="1:2" x14ac:dyDescent="0.3">
      <c r="A2961" t="s">
        <v>3057</v>
      </c>
      <c r="B2961" t="s">
        <v>9428</v>
      </c>
    </row>
    <row r="2962" spans="1:2" x14ac:dyDescent="0.3">
      <c r="A2962" t="s">
        <v>3058</v>
      </c>
      <c r="B2962" t="s">
        <v>9369</v>
      </c>
    </row>
    <row r="2963" spans="1:2" x14ac:dyDescent="0.3">
      <c r="A2963" t="s">
        <v>3059</v>
      </c>
      <c r="B2963" t="s">
        <v>9103</v>
      </c>
    </row>
    <row r="2964" spans="1:2" x14ac:dyDescent="0.3">
      <c r="A2964" t="s">
        <v>3060</v>
      </c>
      <c r="B2964" t="s">
        <v>9369</v>
      </c>
    </row>
    <row r="2965" spans="1:2" x14ac:dyDescent="0.3">
      <c r="A2965" t="s">
        <v>3061</v>
      </c>
      <c r="B2965" t="s">
        <v>9103</v>
      </c>
    </row>
    <row r="2966" spans="1:2" x14ac:dyDescent="0.3">
      <c r="A2966" t="s">
        <v>3062</v>
      </c>
      <c r="B2966" t="s">
        <v>9103</v>
      </c>
    </row>
    <row r="2967" spans="1:2" x14ac:dyDescent="0.3">
      <c r="A2967" t="s">
        <v>3063</v>
      </c>
      <c r="B2967" t="s">
        <v>9103</v>
      </c>
    </row>
    <row r="2968" spans="1:2" x14ac:dyDescent="0.3">
      <c r="A2968" t="s">
        <v>3064</v>
      </c>
      <c r="B2968" t="s">
        <v>9382</v>
      </c>
    </row>
    <row r="2969" spans="1:2" x14ac:dyDescent="0.3">
      <c r="A2969" t="s">
        <v>3065</v>
      </c>
      <c r="B2969" t="s">
        <v>9382</v>
      </c>
    </row>
    <row r="2970" spans="1:2" x14ac:dyDescent="0.3">
      <c r="A2970" t="s">
        <v>3066</v>
      </c>
      <c r="B2970" t="s">
        <v>9382</v>
      </c>
    </row>
    <row r="2971" spans="1:2" x14ac:dyDescent="0.3">
      <c r="A2971" t="s">
        <v>3067</v>
      </c>
      <c r="B2971" t="s">
        <v>9428</v>
      </c>
    </row>
    <row r="2972" spans="1:2" x14ac:dyDescent="0.3">
      <c r="A2972" t="s">
        <v>3068</v>
      </c>
      <c r="B2972" t="s">
        <v>9428</v>
      </c>
    </row>
    <row r="2973" spans="1:2" x14ac:dyDescent="0.3">
      <c r="A2973" t="s">
        <v>3069</v>
      </c>
      <c r="B2973" t="s">
        <v>9382</v>
      </c>
    </row>
    <row r="2974" spans="1:2" x14ac:dyDescent="0.3">
      <c r="A2974" t="s">
        <v>3070</v>
      </c>
      <c r="B2974" t="s">
        <v>9428</v>
      </c>
    </row>
    <row r="2975" spans="1:2" x14ac:dyDescent="0.3">
      <c r="A2975" t="s">
        <v>3071</v>
      </c>
      <c r="B2975" t="s">
        <v>9382</v>
      </c>
    </row>
    <row r="2976" spans="1:2" x14ac:dyDescent="0.3">
      <c r="A2976" t="s">
        <v>3072</v>
      </c>
      <c r="B2976" t="s">
        <v>9382</v>
      </c>
    </row>
    <row r="2977" spans="1:2" x14ac:dyDescent="0.3">
      <c r="A2977" t="s">
        <v>3073</v>
      </c>
      <c r="B2977" t="s">
        <v>9459</v>
      </c>
    </row>
    <row r="2978" spans="1:2" x14ac:dyDescent="0.3">
      <c r="A2978" t="s">
        <v>3074</v>
      </c>
      <c r="B2978" t="s">
        <v>9382</v>
      </c>
    </row>
    <row r="2979" spans="1:2" x14ac:dyDescent="0.3">
      <c r="A2979" t="s">
        <v>3075</v>
      </c>
      <c r="B2979" t="s">
        <v>9382</v>
      </c>
    </row>
    <row r="2980" spans="1:2" x14ac:dyDescent="0.3">
      <c r="A2980" t="s">
        <v>3076</v>
      </c>
      <c r="B2980" t="s">
        <v>9382</v>
      </c>
    </row>
    <row r="2981" spans="1:2" x14ac:dyDescent="0.3">
      <c r="A2981" t="s">
        <v>3077</v>
      </c>
      <c r="B2981" t="s">
        <v>9369</v>
      </c>
    </row>
    <row r="2982" spans="1:2" x14ac:dyDescent="0.3">
      <c r="A2982" t="s">
        <v>3078</v>
      </c>
      <c r="B2982" t="s">
        <v>9369</v>
      </c>
    </row>
    <row r="2983" spans="1:2" x14ac:dyDescent="0.3">
      <c r="A2983" t="s">
        <v>3079</v>
      </c>
      <c r="B2983" t="s">
        <v>9320</v>
      </c>
    </row>
    <row r="2984" spans="1:2" x14ac:dyDescent="0.3">
      <c r="A2984" t="s">
        <v>3080</v>
      </c>
      <c r="B2984" t="s">
        <v>9457</v>
      </c>
    </row>
    <row r="2985" spans="1:2" x14ac:dyDescent="0.3">
      <c r="A2985" t="s">
        <v>3081</v>
      </c>
      <c r="B2985" t="s">
        <v>9382</v>
      </c>
    </row>
    <row r="2986" spans="1:2" x14ac:dyDescent="0.3">
      <c r="A2986" t="s">
        <v>3082</v>
      </c>
      <c r="B2986" t="s">
        <v>9369</v>
      </c>
    </row>
    <row r="2987" spans="1:2" x14ac:dyDescent="0.3">
      <c r="A2987" t="s">
        <v>3083</v>
      </c>
      <c r="B2987" t="s">
        <v>9428</v>
      </c>
    </row>
    <row r="2988" spans="1:2" x14ac:dyDescent="0.3">
      <c r="A2988" t="s">
        <v>3084</v>
      </c>
      <c r="B2988" t="s">
        <v>9382</v>
      </c>
    </row>
    <row r="2989" spans="1:2" x14ac:dyDescent="0.3">
      <c r="A2989" t="s">
        <v>3085</v>
      </c>
      <c r="B2989" t="s">
        <v>9382</v>
      </c>
    </row>
    <row r="2990" spans="1:2" x14ac:dyDescent="0.3">
      <c r="A2990" t="s">
        <v>3086</v>
      </c>
      <c r="B2990" t="s">
        <v>9382</v>
      </c>
    </row>
    <row r="2991" spans="1:2" x14ac:dyDescent="0.3">
      <c r="A2991" t="s">
        <v>3087</v>
      </c>
      <c r="B2991" t="s">
        <v>9382</v>
      </c>
    </row>
    <row r="2992" spans="1:2" x14ac:dyDescent="0.3">
      <c r="A2992" t="s">
        <v>3088</v>
      </c>
      <c r="B2992" t="s">
        <v>9369</v>
      </c>
    </row>
    <row r="2993" spans="1:2" x14ac:dyDescent="0.3">
      <c r="A2993" t="s">
        <v>3089</v>
      </c>
      <c r="B2993" t="s">
        <v>9460</v>
      </c>
    </row>
    <row r="2994" spans="1:2" x14ac:dyDescent="0.3">
      <c r="A2994" t="s">
        <v>3090</v>
      </c>
      <c r="B2994" t="s">
        <v>9428</v>
      </c>
    </row>
    <row r="2995" spans="1:2" x14ac:dyDescent="0.3">
      <c r="A2995" t="s">
        <v>3091</v>
      </c>
      <c r="B2995" t="s">
        <v>9461</v>
      </c>
    </row>
    <row r="2996" spans="1:2" x14ac:dyDescent="0.3">
      <c r="A2996" t="s">
        <v>3092</v>
      </c>
      <c r="B2996" t="s">
        <v>9382</v>
      </c>
    </row>
    <row r="2997" spans="1:2" x14ac:dyDescent="0.3">
      <c r="A2997" t="s">
        <v>3093</v>
      </c>
      <c r="B2997" t="s">
        <v>9382</v>
      </c>
    </row>
    <row r="2998" spans="1:2" x14ac:dyDescent="0.3">
      <c r="A2998" t="s">
        <v>3094</v>
      </c>
      <c r="B2998" t="s">
        <v>9428</v>
      </c>
    </row>
    <row r="2999" spans="1:2" x14ac:dyDescent="0.3">
      <c r="A2999" t="s">
        <v>3095</v>
      </c>
      <c r="B2999" t="s">
        <v>9369</v>
      </c>
    </row>
    <row r="3000" spans="1:2" x14ac:dyDescent="0.3">
      <c r="A3000" t="s">
        <v>3096</v>
      </c>
      <c r="B3000" t="s">
        <v>9314</v>
      </c>
    </row>
    <row r="3001" spans="1:2" x14ac:dyDescent="0.3">
      <c r="A3001" t="s">
        <v>3097</v>
      </c>
      <c r="B3001" t="s">
        <v>9382</v>
      </c>
    </row>
    <row r="3002" spans="1:2" x14ac:dyDescent="0.3">
      <c r="A3002" t="s">
        <v>3098</v>
      </c>
      <c r="B3002" t="s">
        <v>9382</v>
      </c>
    </row>
    <row r="3003" spans="1:2" x14ac:dyDescent="0.3">
      <c r="A3003" t="s">
        <v>3099</v>
      </c>
      <c r="B3003" t="s">
        <v>9462</v>
      </c>
    </row>
    <row r="3004" spans="1:2" x14ac:dyDescent="0.3">
      <c r="A3004" t="s">
        <v>3100</v>
      </c>
      <c r="B3004" t="s">
        <v>9462</v>
      </c>
    </row>
    <row r="3005" spans="1:2" x14ac:dyDescent="0.3">
      <c r="A3005" t="s">
        <v>3101</v>
      </c>
      <c r="B3005" t="s">
        <v>9103</v>
      </c>
    </row>
    <row r="3006" spans="1:2" x14ac:dyDescent="0.3">
      <c r="A3006" t="s">
        <v>3102</v>
      </c>
      <c r="B3006" t="s">
        <v>9463</v>
      </c>
    </row>
    <row r="3007" spans="1:2" x14ac:dyDescent="0.3">
      <c r="A3007" t="s">
        <v>3103</v>
      </c>
      <c r="B3007" t="s">
        <v>9382</v>
      </c>
    </row>
    <row r="3008" spans="1:2" x14ac:dyDescent="0.3">
      <c r="A3008" t="s">
        <v>3104</v>
      </c>
      <c r="B3008" t="s">
        <v>9382</v>
      </c>
    </row>
    <row r="3009" spans="1:2" x14ac:dyDescent="0.3">
      <c r="A3009" t="s">
        <v>3105</v>
      </c>
      <c r="B3009" t="s">
        <v>9382</v>
      </c>
    </row>
    <row r="3010" spans="1:2" x14ac:dyDescent="0.3">
      <c r="A3010" t="s">
        <v>3106</v>
      </c>
      <c r="B3010" t="s">
        <v>9382</v>
      </c>
    </row>
    <row r="3011" spans="1:2" x14ac:dyDescent="0.3">
      <c r="A3011" t="s">
        <v>3107</v>
      </c>
      <c r="B3011" t="s">
        <v>9103</v>
      </c>
    </row>
    <row r="3012" spans="1:2" x14ac:dyDescent="0.3">
      <c r="A3012" t="s">
        <v>3108</v>
      </c>
      <c r="B3012" t="s">
        <v>9462</v>
      </c>
    </row>
    <row r="3013" spans="1:2" x14ac:dyDescent="0.3">
      <c r="A3013" t="s">
        <v>3109</v>
      </c>
      <c r="B3013" t="s">
        <v>9464</v>
      </c>
    </row>
    <row r="3014" spans="1:2" x14ac:dyDescent="0.3">
      <c r="A3014" t="s">
        <v>3110</v>
      </c>
      <c r="B3014" t="s">
        <v>9382</v>
      </c>
    </row>
    <row r="3015" spans="1:2" x14ac:dyDescent="0.3">
      <c r="A3015" t="s">
        <v>3111</v>
      </c>
      <c r="B3015" t="s">
        <v>9382</v>
      </c>
    </row>
    <row r="3016" spans="1:2" x14ac:dyDescent="0.3">
      <c r="A3016" t="s">
        <v>3112</v>
      </c>
      <c r="B3016" t="s">
        <v>9369</v>
      </c>
    </row>
    <row r="3017" spans="1:2" x14ac:dyDescent="0.3">
      <c r="A3017" t="s">
        <v>3113</v>
      </c>
      <c r="B3017" t="s">
        <v>9369</v>
      </c>
    </row>
    <row r="3018" spans="1:2" x14ac:dyDescent="0.3">
      <c r="A3018" t="s">
        <v>3114</v>
      </c>
      <c r="B3018" t="s">
        <v>9462</v>
      </c>
    </row>
    <row r="3019" spans="1:2" x14ac:dyDescent="0.3">
      <c r="A3019" t="s">
        <v>3115</v>
      </c>
      <c r="B3019" t="s">
        <v>9103</v>
      </c>
    </row>
    <row r="3020" spans="1:2" x14ac:dyDescent="0.3">
      <c r="A3020" t="s">
        <v>3116</v>
      </c>
      <c r="B3020" t="s">
        <v>9462</v>
      </c>
    </row>
    <row r="3021" spans="1:2" x14ac:dyDescent="0.3">
      <c r="A3021" t="s">
        <v>3117</v>
      </c>
      <c r="B3021" t="s">
        <v>9462</v>
      </c>
    </row>
    <row r="3022" spans="1:2" x14ac:dyDescent="0.3">
      <c r="A3022" t="s">
        <v>3118</v>
      </c>
      <c r="B3022" t="s">
        <v>9465</v>
      </c>
    </row>
    <row r="3023" spans="1:2" x14ac:dyDescent="0.3">
      <c r="A3023" t="s">
        <v>3119</v>
      </c>
      <c r="B3023" t="s">
        <v>9466</v>
      </c>
    </row>
    <row r="3024" spans="1:2" x14ac:dyDescent="0.3">
      <c r="A3024" t="s">
        <v>3120</v>
      </c>
      <c r="B3024" t="s">
        <v>9462</v>
      </c>
    </row>
    <row r="3025" spans="1:2" x14ac:dyDescent="0.3">
      <c r="A3025" t="s">
        <v>3121</v>
      </c>
      <c r="B3025" t="s">
        <v>9103</v>
      </c>
    </row>
    <row r="3026" spans="1:2" x14ac:dyDescent="0.3">
      <c r="A3026" t="s">
        <v>3122</v>
      </c>
      <c r="B3026" t="s">
        <v>9462</v>
      </c>
    </row>
    <row r="3027" spans="1:2" x14ac:dyDescent="0.3">
      <c r="A3027" t="s">
        <v>3123</v>
      </c>
      <c r="B3027" t="s">
        <v>9462</v>
      </c>
    </row>
    <row r="3028" spans="1:2" x14ac:dyDescent="0.3">
      <c r="A3028" t="s">
        <v>3124</v>
      </c>
      <c r="B3028" t="s">
        <v>9462</v>
      </c>
    </row>
    <row r="3029" spans="1:2" x14ac:dyDescent="0.3">
      <c r="A3029" t="s">
        <v>3125</v>
      </c>
      <c r="B3029" t="s">
        <v>9462</v>
      </c>
    </row>
    <row r="3030" spans="1:2" x14ac:dyDescent="0.3">
      <c r="A3030" t="s">
        <v>3126</v>
      </c>
      <c r="B3030" t="s">
        <v>9363</v>
      </c>
    </row>
    <row r="3031" spans="1:2" x14ac:dyDescent="0.3">
      <c r="A3031" t="s">
        <v>3127</v>
      </c>
      <c r="B3031" t="s">
        <v>9363</v>
      </c>
    </row>
    <row r="3032" spans="1:2" x14ac:dyDescent="0.3">
      <c r="A3032" t="s">
        <v>3128</v>
      </c>
      <c r="B3032" t="s">
        <v>9462</v>
      </c>
    </row>
    <row r="3033" spans="1:2" x14ac:dyDescent="0.3">
      <c r="A3033" t="s">
        <v>3129</v>
      </c>
      <c r="B3033" t="s">
        <v>9462</v>
      </c>
    </row>
    <row r="3034" spans="1:2" x14ac:dyDescent="0.3">
      <c r="A3034" t="s">
        <v>3130</v>
      </c>
      <c r="B3034" t="s">
        <v>9363</v>
      </c>
    </row>
    <row r="3035" spans="1:2" x14ac:dyDescent="0.3">
      <c r="A3035" t="s">
        <v>3131</v>
      </c>
      <c r="B3035" t="s">
        <v>9467</v>
      </c>
    </row>
    <row r="3036" spans="1:2" x14ac:dyDescent="0.3">
      <c r="A3036" t="s">
        <v>3132</v>
      </c>
      <c r="B3036" t="s">
        <v>9369</v>
      </c>
    </row>
    <row r="3037" spans="1:2" x14ac:dyDescent="0.3">
      <c r="A3037" t="s">
        <v>3133</v>
      </c>
      <c r="B3037" t="s">
        <v>8967</v>
      </c>
    </row>
    <row r="3038" spans="1:2" x14ac:dyDescent="0.3">
      <c r="A3038" t="s">
        <v>3134</v>
      </c>
      <c r="B3038" t="s">
        <v>9468</v>
      </c>
    </row>
    <row r="3039" spans="1:2" x14ac:dyDescent="0.3">
      <c r="A3039" t="s">
        <v>3135</v>
      </c>
      <c r="B3039" t="s">
        <v>9469</v>
      </c>
    </row>
    <row r="3040" spans="1:2" x14ac:dyDescent="0.3">
      <c r="A3040" t="s">
        <v>3136</v>
      </c>
      <c r="B3040" t="s">
        <v>9462</v>
      </c>
    </row>
    <row r="3041" spans="1:2" x14ac:dyDescent="0.3">
      <c r="A3041" t="s">
        <v>3137</v>
      </c>
      <c r="B3041" t="s">
        <v>9363</v>
      </c>
    </row>
    <row r="3042" spans="1:2" x14ac:dyDescent="0.3">
      <c r="A3042" t="s">
        <v>3138</v>
      </c>
      <c r="B3042" t="s">
        <v>9369</v>
      </c>
    </row>
    <row r="3043" spans="1:2" x14ac:dyDescent="0.3">
      <c r="A3043" t="s">
        <v>3139</v>
      </c>
      <c r="B3043" t="s">
        <v>9363</v>
      </c>
    </row>
    <row r="3044" spans="1:2" x14ac:dyDescent="0.3">
      <c r="A3044" t="s">
        <v>3140</v>
      </c>
      <c r="B3044" t="s">
        <v>9236</v>
      </c>
    </row>
    <row r="3045" spans="1:2" x14ac:dyDescent="0.3">
      <c r="A3045" t="s">
        <v>3141</v>
      </c>
      <c r="B3045" t="s">
        <v>9313</v>
      </c>
    </row>
    <row r="3046" spans="1:2" x14ac:dyDescent="0.3">
      <c r="A3046" t="s">
        <v>3142</v>
      </c>
      <c r="B3046" t="s">
        <v>9313</v>
      </c>
    </row>
    <row r="3047" spans="1:2" x14ac:dyDescent="0.3">
      <c r="A3047" t="s">
        <v>3143</v>
      </c>
      <c r="B3047" t="s">
        <v>9313</v>
      </c>
    </row>
    <row r="3048" spans="1:2" x14ac:dyDescent="0.3">
      <c r="A3048" t="s">
        <v>3144</v>
      </c>
      <c r="B3048" t="s">
        <v>9236</v>
      </c>
    </row>
    <row r="3049" spans="1:2" x14ac:dyDescent="0.3">
      <c r="A3049" t="s">
        <v>3145</v>
      </c>
      <c r="B3049" t="s">
        <v>9369</v>
      </c>
    </row>
    <row r="3050" spans="1:2" x14ac:dyDescent="0.3">
      <c r="A3050" t="s">
        <v>3146</v>
      </c>
      <c r="B3050" t="s">
        <v>9236</v>
      </c>
    </row>
    <row r="3051" spans="1:2" x14ac:dyDescent="0.3">
      <c r="A3051" t="s">
        <v>3147</v>
      </c>
      <c r="B3051" t="s">
        <v>9382</v>
      </c>
    </row>
    <row r="3052" spans="1:2" x14ac:dyDescent="0.3">
      <c r="A3052" t="s">
        <v>3148</v>
      </c>
      <c r="B3052" t="s">
        <v>9103</v>
      </c>
    </row>
    <row r="3053" spans="1:2" x14ac:dyDescent="0.3">
      <c r="A3053" t="s">
        <v>3149</v>
      </c>
      <c r="B3053" t="s">
        <v>7578</v>
      </c>
    </row>
    <row r="3054" spans="1:2" x14ac:dyDescent="0.3">
      <c r="A3054" t="s">
        <v>3150</v>
      </c>
      <c r="B3054" t="s">
        <v>9382</v>
      </c>
    </row>
    <row r="3055" spans="1:2" x14ac:dyDescent="0.3">
      <c r="A3055" t="s">
        <v>3151</v>
      </c>
      <c r="B3055" t="s">
        <v>9313</v>
      </c>
    </row>
    <row r="3056" spans="1:2" x14ac:dyDescent="0.3">
      <c r="A3056" t="s">
        <v>3152</v>
      </c>
      <c r="B3056" t="s">
        <v>9313</v>
      </c>
    </row>
    <row r="3057" spans="1:2" x14ac:dyDescent="0.3">
      <c r="A3057" t="s">
        <v>3153</v>
      </c>
      <c r="B3057" t="s">
        <v>9236</v>
      </c>
    </row>
    <row r="3058" spans="1:2" x14ac:dyDescent="0.3">
      <c r="A3058" t="s">
        <v>3154</v>
      </c>
      <c r="B3058" t="s">
        <v>9236</v>
      </c>
    </row>
    <row r="3059" spans="1:2" x14ac:dyDescent="0.3">
      <c r="A3059" t="s">
        <v>3155</v>
      </c>
      <c r="B3059" t="s">
        <v>9236</v>
      </c>
    </row>
    <row r="3060" spans="1:2" x14ac:dyDescent="0.3">
      <c r="A3060" t="s">
        <v>3156</v>
      </c>
      <c r="B3060" t="s">
        <v>9470</v>
      </c>
    </row>
    <row r="3061" spans="1:2" x14ac:dyDescent="0.3">
      <c r="A3061" t="s">
        <v>3157</v>
      </c>
      <c r="B3061" t="s">
        <v>9313</v>
      </c>
    </row>
    <row r="3062" spans="1:2" x14ac:dyDescent="0.3">
      <c r="A3062" t="s">
        <v>3158</v>
      </c>
      <c r="B3062" t="s">
        <v>9236</v>
      </c>
    </row>
    <row r="3063" spans="1:2" x14ac:dyDescent="0.3">
      <c r="A3063" t="s">
        <v>3159</v>
      </c>
      <c r="B3063" t="s">
        <v>9471</v>
      </c>
    </row>
    <row r="3064" spans="1:2" x14ac:dyDescent="0.3">
      <c r="A3064" t="s">
        <v>3160</v>
      </c>
      <c r="B3064" t="s">
        <v>9382</v>
      </c>
    </row>
    <row r="3065" spans="1:2" x14ac:dyDescent="0.3">
      <c r="A3065" t="s">
        <v>3161</v>
      </c>
      <c r="B3065" t="s">
        <v>9382</v>
      </c>
    </row>
    <row r="3066" spans="1:2" x14ac:dyDescent="0.3">
      <c r="A3066" t="s">
        <v>3162</v>
      </c>
      <c r="B3066" t="s">
        <v>7541</v>
      </c>
    </row>
    <row r="3067" spans="1:2" x14ac:dyDescent="0.3">
      <c r="A3067" t="s">
        <v>3163</v>
      </c>
      <c r="B3067" t="s">
        <v>7541</v>
      </c>
    </row>
    <row r="3068" spans="1:2" x14ac:dyDescent="0.3">
      <c r="A3068" t="s">
        <v>3164</v>
      </c>
      <c r="B3068" t="s">
        <v>9382</v>
      </c>
    </row>
    <row r="3069" spans="1:2" x14ac:dyDescent="0.3">
      <c r="A3069" t="s">
        <v>3165</v>
      </c>
      <c r="B3069" t="s">
        <v>9369</v>
      </c>
    </row>
    <row r="3070" spans="1:2" x14ac:dyDescent="0.3">
      <c r="A3070" t="s">
        <v>3166</v>
      </c>
      <c r="B3070" t="s">
        <v>9382</v>
      </c>
    </row>
    <row r="3071" spans="1:2" x14ac:dyDescent="0.3">
      <c r="A3071" t="s">
        <v>3167</v>
      </c>
      <c r="B3071" t="s">
        <v>9430</v>
      </c>
    </row>
    <row r="3072" spans="1:2" x14ac:dyDescent="0.3">
      <c r="A3072" t="s">
        <v>3168</v>
      </c>
      <c r="B3072" t="s">
        <v>9406</v>
      </c>
    </row>
    <row r="3073" spans="1:2" x14ac:dyDescent="0.3">
      <c r="A3073" t="s">
        <v>3169</v>
      </c>
      <c r="B3073" t="s">
        <v>9382</v>
      </c>
    </row>
    <row r="3074" spans="1:2" x14ac:dyDescent="0.3">
      <c r="A3074" t="s">
        <v>3170</v>
      </c>
      <c r="B3074" t="s">
        <v>9382</v>
      </c>
    </row>
    <row r="3075" spans="1:2" x14ac:dyDescent="0.3">
      <c r="A3075" t="s">
        <v>3171</v>
      </c>
      <c r="B3075" t="s">
        <v>9382</v>
      </c>
    </row>
    <row r="3076" spans="1:2" x14ac:dyDescent="0.3">
      <c r="A3076" t="s">
        <v>3172</v>
      </c>
      <c r="B3076" t="s">
        <v>9382</v>
      </c>
    </row>
    <row r="3077" spans="1:2" x14ac:dyDescent="0.3">
      <c r="A3077" t="s">
        <v>3173</v>
      </c>
      <c r="B3077" t="s">
        <v>7541</v>
      </c>
    </row>
    <row r="3078" spans="1:2" x14ac:dyDescent="0.3">
      <c r="A3078" t="s">
        <v>3174</v>
      </c>
      <c r="B3078" t="s">
        <v>7541</v>
      </c>
    </row>
    <row r="3079" spans="1:2" x14ac:dyDescent="0.3">
      <c r="A3079" t="s">
        <v>3175</v>
      </c>
      <c r="B3079" t="s">
        <v>9382</v>
      </c>
    </row>
    <row r="3080" spans="1:2" x14ac:dyDescent="0.3">
      <c r="A3080" t="s">
        <v>3176</v>
      </c>
      <c r="B3080" t="s">
        <v>9457</v>
      </c>
    </row>
    <row r="3081" spans="1:2" x14ac:dyDescent="0.3">
      <c r="A3081" t="s">
        <v>3177</v>
      </c>
      <c r="B3081" t="s">
        <v>9382</v>
      </c>
    </row>
    <row r="3082" spans="1:2" x14ac:dyDescent="0.3">
      <c r="A3082" t="s">
        <v>3178</v>
      </c>
      <c r="B3082" t="s">
        <v>9382</v>
      </c>
    </row>
    <row r="3083" spans="1:2" x14ac:dyDescent="0.3">
      <c r="A3083" t="s">
        <v>3179</v>
      </c>
      <c r="B3083" t="s">
        <v>9382</v>
      </c>
    </row>
    <row r="3084" spans="1:2" x14ac:dyDescent="0.3">
      <c r="A3084" t="s">
        <v>3180</v>
      </c>
      <c r="B3084" t="s">
        <v>9382</v>
      </c>
    </row>
    <row r="3085" spans="1:2" x14ac:dyDescent="0.3">
      <c r="A3085" t="s">
        <v>3181</v>
      </c>
      <c r="B3085" t="s">
        <v>9103</v>
      </c>
    </row>
    <row r="3086" spans="1:2" x14ac:dyDescent="0.3">
      <c r="A3086" t="s">
        <v>3182</v>
      </c>
      <c r="B3086" t="s">
        <v>9103</v>
      </c>
    </row>
    <row r="3087" spans="1:2" x14ac:dyDescent="0.3">
      <c r="A3087" t="s">
        <v>3183</v>
      </c>
      <c r="B3087" t="s">
        <v>9382</v>
      </c>
    </row>
    <row r="3088" spans="1:2" x14ac:dyDescent="0.3">
      <c r="A3088" t="s">
        <v>3184</v>
      </c>
      <c r="B3088" t="s">
        <v>9346</v>
      </c>
    </row>
    <row r="3089" spans="1:2" x14ac:dyDescent="0.3">
      <c r="A3089" t="s">
        <v>3185</v>
      </c>
      <c r="B3089" t="s">
        <v>9382</v>
      </c>
    </row>
    <row r="3090" spans="1:2" x14ac:dyDescent="0.3">
      <c r="A3090" t="s">
        <v>3186</v>
      </c>
      <c r="B3090" t="s">
        <v>9382</v>
      </c>
    </row>
    <row r="3091" spans="1:2" x14ac:dyDescent="0.3">
      <c r="A3091" t="s">
        <v>3187</v>
      </c>
      <c r="B3091" t="s">
        <v>9103</v>
      </c>
    </row>
    <row r="3092" spans="1:2" x14ac:dyDescent="0.3">
      <c r="A3092" t="s">
        <v>3188</v>
      </c>
      <c r="B3092" t="s">
        <v>9382</v>
      </c>
    </row>
    <row r="3093" spans="1:2" x14ac:dyDescent="0.3">
      <c r="A3093" t="s">
        <v>3189</v>
      </c>
      <c r="B3093" t="s">
        <v>9382</v>
      </c>
    </row>
    <row r="3094" spans="1:2" x14ac:dyDescent="0.3">
      <c r="A3094" t="s">
        <v>3190</v>
      </c>
      <c r="B3094" t="s">
        <v>9382</v>
      </c>
    </row>
    <row r="3095" spans="1:2" x14ac:dyDescent="0.3">
      <c r="A3095" t="s">
        <v>3191</v>
      </c>
      <c r="B3095" t="s">
        <v>7578</v>
      </c>
    </row>
    <row r="3096" spans="1:2" x14ac:dyDescent="0.3">
      <c r="A3096" t="s">
        <v>3192</v>
      </c>
      <c r="B3096" t="s">
        <v>9382</v>
      </c>
    </row>
    <row r="3097" spans="1:2" x14ac:dyDescent="0.3">
      <c r="A3097" t="s">
        <v>3193</v>
      </c>
      <c r="B3097" t="s">
        <v>7541</v>
      </c>
    </row>
    <row r="3098" spans="1:2" x14ac:dyDescent="0.3">
      <c r="A3098" t="s">
        <v>3194</v>
      </c>
      <c r="B3098" t="s">
        <v>7541</v>
      </c>
    </row>
    <row r="3099" spans="1:2" x14ac:dyDescent="0.3">
      <c r="A3099" t="s">
        <v>3195</v>
      </c>
      <c r="B3099" t="s">
        <v>9382</v>
      </c>
    </row>
    <row r="3100" spans="1:2" x14ac:dyDescent="0.3">
      <c r="A3100" t="s">
        <v>3196</v>
      </c>
      <c r="B3100" t="s">
        <v>9472</v>
      </c>
    </row>
    <row r="3101" spans="1:2" x14ac:dyDescent="0.3">
      <c r="A3101" t="s">
        <v>3197</v>
      </c>
      <c r="B3101" t="s">
        <v>9382</v>
      </c>
    </row>
    <row r="3102" spans="1:2" x14ac:dyDescent="0.3">
      <c r="A3102" t="s">
        <v>3198</v>
      </c>
      <c r="B3102" t="s">
        <v>9382</v>
      </c>
    </row>
    <row r="3103" spans="1:2" x14ac:dyDescent="0.3">
      <c r="A3103" t="s">
        <v>3199</v>
      </c>
      <c r="B3103" t="s">
        <v>9473</v>
      </c>
    </row>
    <row r="3104" spans="1:2" x14ac:dyDescent="0.3">
      <c r="A3104" t="s">
        <v>3200</v>
      </c>
      <c r="B3104" t="s">
        <v>9474</v>
      </c>
    </row>
    <row r="3105" spans="1:2" x14ac:dyDescent="0.3">
      <c r="A3105" t="s">
        <v>3201</v>
      </c>
      <c r="B3105" t="s">
        <v>9369</v>
      </c>
    </row>
    <row r="3106" spans="1:2" x14ac:dyDescent="0.3">
      <c r="A3106" t="s">
        <v>3202</v>
      </c>
      <c r="B3106" t="s">
        <v>9382</v>
      </c>
    </row>
    <row r="3107" spans="1:2" x14ac:dyDescent="0.3">
      <c r="A3107" t="s">
        <v>3203</v>
      </c>
      <c r="B3107" t="s">
        <v>9382</v>
      </c>
    </row>
    <row r="3108" spans="1:2" x14ac:dyDescent="0.3">
      <c r="A3108" t="s">
        <v>3204</v>
      </c>
      <c r="B3108" t="s">
        <v>9382</v>
      </c>
    </row>
    <row r="3109" spans="1:2" x14ac:dyDescent="0.3">
      <c r="A3109" t="s">
        <v>3205</v>
      </c>
      <c r="B3109" t="s">
        <v>9382</v>
      </c>
    </row>
    <row r="3110" spans="1:2" x14ac:dyDescent="0.3">
      <c r="A3110" t="s">
        <v>3206</v>
      </c>
      <c r="B3110" t="s">
        <v>9382</v>
      </c>
    </row>
    <row r="3111" spans="1:2" x14ac:dyDescent="0.3">
      <c r="A3111" t="s">
        <v>3207</v>
      </c>
      <c r="B3111" t="s">
        <v>9382</v>
      </c>
    </row>
    <row r="3112" spans="1:2" x14ac:dyDescent="0.3">
      <c r="A3112" t="s">
        <v>3208</v>
      </c>
      <c r="B3112" t="s">
        <v>9382</v>
      </c>
    </row>
    <row r="3113" spans="1:2" x14ac:dyDescent="0.3">
      <c r="A3113" t="s">
        <v>3209</v>
      </c>
      <c r="B3113" t="s">
        <v>9457</v>
      </c>
    </row>
    <row r="3114" spans="1:2" x14ac:dyDescent="0.3">
      <c r="A3114" t="s">
        <v>3210</v>
      </c>
      <c r="B3114" t="s">
        <v>9457</v>
      </c>
    </row>
    <row r="3115" spans="1:2" x14ac:dyDescent="0.3">
      <c r="A3115" t="s">
        <v>3211</v>
      </c>
      <c r="B3115" t="s">
        <v>9457</v>
      </c>
    </row>
    <row r="3116" spans="1:2" x14ac:dyDescent="0.3">
      <c r="A3116" t="s">
        <v>3212</v>
      </c>
      <c r="B3116" t="s">
        <v>9346</v>
      </c>
    </row>
    <row r="3117" spans="1:2" x14ac:dyDescent="0.3">
      <c r="A3117" t="s">
        <v>3213</v>
      </c>
      <c r="B3117" t="s">
        <v>9475</v>
      </c>
    </row>
    <row r="3118" spans="1:2" x14ac:dyDescent="0.3">
      <c r="A3118" t="s">
        <v>3214</v>
      </c>
      <c r="B3118" t="s">
        <v>9457</v>
      </c>
    </row>
    <row r="3119" spans="1:2" x14ac:dyDescent="0.3">
      <c r="A3119" t="s">
        <v>3215</v>
      </c>
      <c r="B3119" t="s">
        <v>9457</v>
      </c>
    </row>
    <row r="3120" spans="1:2" x14ac:dyDescent="0.3">
      <c r="A3120" t="s">
        <v>3216</v>
      </c>
      <c r="B3120" t="s">
        <v>9457</v>
      </c>
    </row>
    <row r="3121" spans="1:2" x14ac:dyDescent="0.3">
      <c r="A3121" t="s">
        <v>3217</v>
      </c>
      <c r="B3121" t="s">
        <v>9457</v>
      </c>
    </row>
    <row r="3122" spans="1:2" x14ac:dyDescent="0.3">
      <c r="A3122" t="s">
        <v>3218</v>
      </c>
      <c r="B3122" t="s">
        <v>9476</v>
      </c>
    </row>
    <row r="3123" spans="1:2" x14ac:dyDescent="0.3">
      <c r="A3123" t="s">
        <v>3219</v>
      </c>
      <c r="B3123" t="s">
        <v>9477</v>
      </c>
    </row>
    <row r="3124" spans="1:2" x14ac:dyDescent="0.3">
      <c r="A3124" t="s">
        <v>3220</v>
      </c>
      <c r="B3124" t="s">
        <v>9369</v>
      </c>
    </row>
    <row r="3125" spans="1:2" x14ac:dyDescent="0.3">
      <c r="A3125" t="s">
        <v>3221</v>
      </c>
      <c r="B3125" t="s">
        <v>9382</v>
      </c>
    </row>
    <row r="3126" spans="1:2" x14ac:dyDescent="0.3">
      <c r="A3126" t="s">
        <v>3222</v>
      </c>
      <c r="B3126" t="s">
        <v>9382</v>
      </c>
    </row>
    <row r="3127" spans="1:2" x14ac:dyDescent="0.3">
      <c r="A3127" t="s">
        <v>3223</v>
      </c>
      <c r="B3127" t="s">
        <v>9457</v>
      </c>
    </row>
    <row r="3128" spans="1:2" x14ac:dyDescent="0.3">
      <c r="A3128" t="s">
        <v>3224</v>
      </c>
      <c r="B3128" t="s">
        <v>9457</v>
      </c>
    </row>
    <row r="3129" spans="1:2" x14ac:dyDescent="0.3">
      <c r="A3129" t="s">
        <v>3225</v>
      </c>
      <c r="B3129" t="s">
        <v>9478</v>
      </c>
    </row>
    <row r="3130" spans="1:2" x14ac:dyDescent="0.3">
      <c r="A3130" t="s">
        <v>3226</v>
      </c>
      <c r="B3130" t="s">
        <v>9479</v>
      </c>
    </row>
    <row r="3131" spans="1:2" x14ac:dyDescent="0.3">
      <c r="A3131" t="s">
        <v>3227</v>
      </c>
      <c r="B3131" t="s">
        <v>9457</v>
      </c>
    </row>
    <row r="3132" spans="1:2" x14ac:dyDescent="0.3">
      <c r="A3132" t="s">
        <v>3228</v>
      </c>
      <c r="B3132" t="s">
        <v>9346</v>
      </c>
    </row>
    <row r="3133" spans="1:2" x14ac:dyDescent="0.3">
      <c r="A3133" t="s">
        <v>3229</v>
      </c>
      <c r="B3133" t="s">
        <v>9457</v>
      </c>
    </row>
    <row r="3134" spans="1:2" x14ac:dyDescent="0.3">
      <c r="A3134" t="s">
        <v>3230</v>
      </c>
      <c r="B3134" t="s">
        <v>9103</v>
      </c>
    </row>
    <row r="3135" spans="1:2" x14ac:dyDescent="0.3">
      <c r="A3135" t="s">
        <v>3231</v>
      </c>
      <c r="B3135" t="s">
        <v>9382</v>
      </c>
    </row>
    <row r="3136" spans="1:2" x14ac:dyDescent="0.3">
      <c r="A3136" t="s">
        <v>3232</v>
      </c>
      <c r="B3136" t="s">
        <v>9480</v>
      </c>
    </row>
    <row r="3137" spans="1:2" x14ac:dyDescent="0.3">
      <c r="A3137" t="s">
        <v>3233</v>
      </c>
      <c r="B3137" t="s">
        <v>9382</v>
      </c>
    </row>
    <row r="3138" spans="1:2" x14ac:dyDescent="0.3">
      <c r="A3138" t="s">
        <v>3234</v>
      </c>
      <c r="B3138" t="s">
        <v>9369</v>
      </c>
    </row>
    <row r="3139" spans="1:2" x14ac:dyDescent="0.3">
      <c r="A3139" t="s">
        <v>3235</v>
      </c>
      <c r="B3139" t="s">
        <v>9363</v>
      </c>
    </row>
    <row r="3140" spans="1:2" x14ac:dyDescent="0.3">
      <c r="A3140" t="s">
        <v>3236</v>
      </c>
      <c r="B3140" t="s">
        <v>9428</v>
      </c>
    </row>
    <row r="3141" spans="1:2" x14ac:dyDescent="0.3">
      <c r="A3141" t="s">
        <v>3237</v>
      </c>
      <c r="B3141" t="s">
        <v>9363</v>
      </c>
    </row>
    <row r="3142" spans="1:2" x14ac:dyDescent="0.3">
      <c r="A3142" t="s">
        <v>3238</v>
      </c>
      <c r="B3142" t="s">
        <v>9475</v>
      </c>
    </row>
    <row r="3143" spans="1:2" x14ac:dyDescent="0.3">
      <c r="A3143" t="s">
        <v>3239</v>
      </c>
      <c r="B3143" t="s">
        <v>9473</v>
      </c>
    </row>
    <row r="3144" spans="1:2" x14ac:dyDescent="0.3">
      <c r="A3144" t="s">
        <v>3240</v>
      </c>
      <c r="B3144" t="s">
        <v>9382</v>
      </c>
    </row>
    <row r="3145" spans="1:2" x14ac:dyDescent="0.3">
      <c r="A3145" t="s">
        <v>3241</v>
      </c>
      <c r="B3145" t="s">
        <v>9382</v>
      </c>
    </row>
    <row r="3146" spans="1:2" x14ac:dyDescent="0.3">
      <c r="A3146" t="s">
        <v>3242</v>
      </c>
      <c r="B3146" t="s">
        <v>9369</v>
      </c>
    </row>
    <row r="3147" spans="1:2" x14ac:dyDescent="0.3">
      <c r="A3147" t="s">
        <v>3243</v>
      </c>
      <c r="B3147" t="s">
        <v>9457</v>
      </c>
    </row>
    <row r="3148" spans="1:2" x14ac:dyDescent="0.3">
      <c r="A3148" t="s">
        <v>3244</v>
      </c>
      <c r="B3148" t="s">
        <v>9382</v>
      </c>
    </row>
    <row r="3149" spans="1:2" x14ac:dyDescent="0.3">
      <c r="A3149" t="s">
        <v>3245</v>
      </c>
      <c r="B3149" t="s">
        <v>9481</v>
      </c>
    </row>
    <row r="3150" spans="1:2" x14ac:dyDescent="0.3">
      <c r="A3150" t="s">
        <v>3246</v>
      </c>
      <c r="B3150" t="s">
        <v>9103</v>
      </c>
    </row>
    <row r="3151" spans="1:2" x14ac:dyDescent="0.3">
      <c r="A3151" t="s">
        <v>3247</v>
      </c>
      <c r="B3151" t="s">
        <v>9103</v>
      </c>
    </row>
    <row r="3152" spans="1:2" x14ac:dyDescent="0.3">
      <c r="A3152" t="s">
        <v>3248</v>
      </c>
      <c r="B3152" t="s">
        <v>7541</v>
      </c>
    </row>
    <row r="3153" spans="1:2" x14ac:dyDescent="0.3">
      <c r="A3153" t="s">
        <v>3249</v>
      </c>
      <c r="B3153" t="s">
        <v>9482</v>
      </c>
    </row>
    <row r="3154" spans="1:2" x14ac:dyDescent="0.3">
      <c r="A3154" t="s">
        <v>3250</v>
      </c>
      <c r="B3154" t="s">
        <v>7541</v>
      </c>
    </row>
    <row r="3155" spans="1:2" x14ac:dyDescent="0.3">
      <c r="A3155" t="s">
        <v>3251</v>
      </c>
      <c r="B3155" t="s">
        <v>9482</v>
      </c>
    </row>
    <row r="3156" spans="1:2" x14ac:dyDescent="0.3">
      <c r="A3156" t="s">
        <v>3252</v>
      </c>
      <c r="B3156" t="s">
        <v>9482</v>
      </c>
    </row>
    <row r="3157" spans="1:2" x14ac:dyDescent="0.3">
      <c r="A3157" t="s">
        <v>3253</v>
      </c>
      <c r="B3157" t="s">
        <v>9482</v>
      </c>
    </row>
    <row r="3158" spans="1:2" x14ac:dyDescent="0.3">
      <c r="A3158" t="s">
        <v>3254</v>
      </c>
      <c r="B3158" t="s">
        <v>9382</v>
      </c>
    </row>
    <row r="3159" spans="1:2" x14ac:dyDescent="0.3">
      <c r="A3159" t="s">
        <v>3255</v>
      </c>
      <c r="B3159" t="s">
        <v>9382</v>
      </c>
    </row>
    <row r="3160" spans="1:2" x14ac:dyDescent="0.3">
      <c r="A3160" t="s">
        <v>3256</v>
      </c>
      <c r="B3160" t="s">
        <v>9103</v>
      </c>
    </row>
    <row r="3161" spans="1:2" x14ac:dyDescent="0.3">
      <c r="A3161" t="s">
        <v>3257</v>
      </c>
      <c r="B3161" t="s">
        <v>9482</v>
      </c>
    </row>
    <row r="3162" spans="1:2" x14ac:dyDescent="0.3">
      <c r="A3162" t="s">
        <v>3258</v>
      </c>
      <c r="B3162" t="s">
        <v>9382</v>
      </c>
    </row>
    <row r="3163" spans="1:2" x14ac:dyDescent="0.3">
      <c r="A3163" t="s">
        <v>3259</v>
      </c>
      <c r="B3163" t="s">
        <v>9320</v>
      </c>
    </row>
    <row r="3164" spans="1:2" x14ac:dyDescent="0.3">
      <c r="A3164" t="s">
        <v>3260</v>
      </c>
      <c r="B3164" t="s">
        <v>9483</v>
      </c>
    </row>
    <row r="3165" spans="1:2" x14ac:dyDescent="0.3">
      <c r="A3165" t="s">
        <v>3261</v>
      </c>
      <c r="B3165" t="s">
        <v>9050</v>
      </c>
    </row>
    <row r="3166" spans="1:2" x14ac:dyDescent="0.3">
      <c r="A3166" t="s">
        <v>3262</v>
      </c>
      <c r="B3166" t="s">
        <v>9482</v>
      </c>
    </row>
    <row r="3167" spans="1:2" x14ac:dyDescent="0.3">
      <c r="A3167" t="s">
        <v>3263</v>
      </c>
      <c r="B3167" t="s">
        <v>9484</v>
      </c>
    </row>
    <row r="3168" spans="1:2" x14ac:dyDescent="0.3">
      <c r="A3168" t="s">
        <v>3264</v>
      </c>
      <c r="B3168" t="s">
        <v>9473</v>
      </c>
    </row>
    <row r="3169" spans="1:2" x14ac:dyDescent="0.3">
      <c r="A3169" t="s">
        <v>3265</v>
      </c>
      <c r="B3169" t="s">
        <v>9382</v>
      </c>
    </row>
    <row r="3170" spans="1:2" x14ac:dyDescent="0.3">
      <c r="A3170" t="s">
        <v>3266</v>
      </c>
      <c r="B3170" t="s">
        <v>9382</v>
      </c>
    </row>
    <row r="3171" spans="1:2" x14ac:dyDescent="0.3">
      <c r="A3171" t="s">
        <v>3267</v>
      </c>
      <c r="B3171" t="s">
        <v>9482</v>
      </c>
    </row>
    <row r="3172" spans="1:2" x14ac:dyDescent="0.3">
      <c r="A3172" t="s">
        <v>3268</v>
      </c>
      <c r="B3172" t="s">
        <v>9382</v>
      </c>
    </row>
    <row r="3173" spans="1:2" x14ac:dyDescent="0.3">
      <c r="A3173" t="s">
        <v>3269</v>
      </c>
      <c r="B3173" t="s">
        <v>7541</v>
      </c>
    </row>
    <row r="3174" spans="1:2" x14ac:dyDescent="0.3">
      <c r="A3174" t="s">
        <v>3270</v>
      </c>
      <c r="B3174" t="s">
        <v>9382</v>
      </c>
    </row>
    <row r="3175" spans="1:2" x14ac:dyDescent="0.3">
      <c r="A3175" t="s">
        <v>3271</v>
      </c>
      <c r="B3175" t="s">
        <v>9369</v>
      </c>
    </row>
    <row r="3176" spans="1:2" x14ac:dyDescent="0.3">
      <c r="A3176" t="s">
        <v>3272</v>
      </c>
      <c r="B3176" t="s">
        <v>9482</v>
      </c>
    </row>
    <row r="3177" spans="1:2" x14ac:dyDescent="0.3">
      <c r="A3177" t="s">
        <v>3273</v>
      </c>
      <c r="B3177" t="s">
        <v>9382</v>
      </c>
    </row>
    <row r="3178" spans="1:2" x14ac:dyDescent="0.3">
      <c r="A3178" t="s">
        <v>3274</v>
      </c>
      <c r="B3178" t="s">
        <v>9485</v>
      </c>
    </row>
    <row r="3179" spans="1:2" x14ac:dyDescent="0.3">
      <c r="A3179" t="s">
        <v>3275</v>
      </c>
      <c r="B3179" t="s">
        <v>7541</v>
      </c>
    </row>
    <row r="3180" spans="1:2" x14ac:dyDescent="0.3">
      <c r="A3180" t="s">
        <v>3276</v>
      </c>
      <c r="B3180" t="s">
        <v>9482</v>
      </c>
    </row>
    <row r="3181" spans="1:2" x14ac:dyDescent="0.3">
      <c r="A3181" t="s">
        <v>3277</v>
      </c>
      <c r="B3181" t="s">
        <v>9482</v>
      </c>
    </row>
    <row r="3182" spans="1:2" x14ac:dyDescent="0.3">
      <c r="A3182" t="s">
        <v>3278</v>
      </c>
      <c r="B3182" t="s">
        <v>9369</v>
      </c>
    </row>
    <row r="3183" spans="1:2" x14ac:dyDescent="0.3">
      <c r="A3183" t="s">
        <v>3279</v>
      </c>
      <c r="B3183" t="s">
        <v>9486</v>
      </c>
    </row>
    <row r="3184" spans="1:2" x14ac:dyDescent="0.3">
      <c r="A3184" t="s">
        <v>3280</v>
      </c>
      <c r="B3184" t="s">
        <v>9382</v>
      </c>
    </row>
    <row r="3185" spans="1:2" x14ac:dyDescent="0.3">
      <c r="A3185" t="s">
        <v>3281</v>
      </c>
      <c r="B3185" t="s">
        <v>9382</v>
      </c>
    </row>
    <row r="3186" spans="1:2" x14ac:dyDescent="0.3">
      <c r="A3186" t="s">
        <v>3282</v>
      </c>
      <c r="B3186" t="s">
        <v>9382</v>
      </c>
    </row>
    <row r="3187" spans="1:2" x14ac:dyDescent="0.3">
      <c r="A3187" t="s">
        <v>3283</v>
      </c>
      <c r="B3187" t="s">
        <v>9382</v>
      </c>
    </row>
    <row r="3188" spans="1:2" x14ac:dyDescent="0.3">
      <c r="A3188" t="s">
        <v>3284</v>
      </c>
      <c r="B3188" t="s">
        <v>9382</v>
      </c>
    </row>
    <row r="3189" spans="1:2" x14ac:dyDescent="0.3">
      <c r="A3189" t="s">
        <v>3285</v>
      </c>
      <c r="B3189" t="s">
        <v>9382</v>
      </c>
    </row>
    <row r="3190" spans="1:2" x14ac:dyDescent="0.3">
      <c r="A3190" t="s">
        <v>3286</v>
      </c>
      <c r="B3190" t="s">
        <v>9382</v>
      </c>
    </row>
    <row r="3191" spans="1:2" x14ac:dyDescent="0.3">
      <c r="A3191" t="s">
        <v>3287</v>
      </c>
      <c r="B3191" t="s">
        <v>9382</v>
      </c>
    </row>
    <row r="3192" spans="1:2" x14ac:dyDescent="0.3">
      <c r="A3192" t="s">
        <v>3288</v>
      </c>
      <c r="B3192" t="s">
        <v>9369</v>
      </c>
    </row>
    <row r="3193" spans="1:2" x14ac:dyDescent="0.3">
      <c r="A3193" t="s">
        <v>3289</v>
      </c>
      <c r="B3193" t="s">
        <v>9369</v>
      </c>
    </row>
    <row r="3194" spans="1:2" x14ac:dyDescent="0.3">
      <c r="A3194" t="s">
        <v>3290</v>
      </c>
      <c r="B3194" t="s">
        <v>9369</v>
      </c>
    </row>
    <row r="3195" spans="1:2" x14ac:dyDescent="0.3">
      <c r="A3195" t="s">
        <v>3291</v>
      </c>
      <c r="B3195" t="s">
        <v>9487</v>
      </c>
    </row>
    <row r="3196" spans="1:2" x14ac:dyDescent="0.3">
      <c r="A3196" t="s">
        <v>3292</v>
      </c>
      <c r="B3196" t="s">
        <v>9346</v>
      </c>
    </row>
    <row r="3197" spans="1:2" x14ac:dyDescent="0.3">
      <c r="A3197" t="s">
        <v>3293</v>
      </c>
      <c r="B3197" t="s">
        <v>9382</v>
      </c>
    </row>
    <row r="3198" spans="1:2" x14ac:dyDescent="0.3">
      <c r="A3198" t="s">
        <v>3294</v>
      </c>
      <c r="B3198" t="s">
        <v>9382</v>
      </c>
    </row>
    <row r="3199" spans="1:2" x14ac:dyDescent="0.3">
      <c r="A3199" t="s">
        <v>3295</v>
      </c>
      <c r="B3199" t="s">
        <v>9382</v>
      </c>
    </row>
    <row r="3200" spans="1:2" x14ac:dyDescent="0.3">
      <c r="A3200" t="s">
        <v>109</v>
      </c>
      <c r="B3200" t="s">
        <v>9488</v>
      </c>
    </row>
    <row r="3201" spans="1:2" x14ac:dyDescent="0.3">
      <c r="A3201" t="s">
        <v>3296</v>
      </c>
      <c r="B3201" t="s">
        <v>9382</v>
      </c>
    </row>
    <row r="3202" spans="1:2" x14ac:dyDescent="0.3">
      <c r="A3202" t="s">
        <v>3297</v>
      </c>
      <c r="B3202" t="s">
        <v>9369</v>
      </c>
    </row>
    <row r="3203" spans="1:2" x14ac:dyDescent="0.3">
      <c r="A3203" t="s">
        <v>3298</v>
      </c>
      <c r="B3203" t="s">
        <v>9369</v>
      </c>
    </row>
    <row r="3204" spans="1:2" x14ac:dyDescent="0.3">
      <c r="A3204" t="s">
        <v>3299</v>
      </c>
      <c r="B3204" t="s">
        <v>9103</v>
      </c>
    </row>
    <row r="3205" spans="1:2" x14ac:dyDescent="0.3">
      <c r="A3205" t="s">
        <v>3300</v>
      </c>
      <c r="B3205" t="s">
        <v>9103</v>
      </c>
    </row>
    <row r="3206" spans="1:2" x14ac:dyDescent="0.3">
      <c r="A3206" t="s">
        <v>3301</v>
      </c>
      <c r="B3206" t="s">
        <v>9428</v>
      </c>
    </row>
    <row r="3207" spans="1:2" x14ac:dyDescent="0.3">
      <c r="A3207" t="s">
        <v>3302</v>
      </c>
      <c r="B3207" t="s">
        <v>9428</v>
      </c>
    </row>
    <row r="3208" spans="1:2" x14ac:dyDescent="0.3">
      <c r="A3208" t="s">
        <v>3303</v>
      </c>
      <c r="B3208" t="s">
        <v>9489</v>
      </c>
    </row>
    <row r="3209" spans="1:2" x14ac:dyDescent="0.3">
      <c r="A3209" t="s">
        <v>3304</v>
      </c>
      <c r="B3209" t="s">
        <v>9240</v>
      </c>
    </row>
    <row r="3210" spans="1:2" x14ac:dyDescent="0.3">
      <c r="A3210" t="s">
        <v>3305</v>
      </c>
      <c r="B3210" t="s">
        <v>9369</v>
      </c>
    </row>
    <row r="3211" spans="1:2" x14ac:dyDescent="0.3">
      <c r="A3211" t="s">
        <v>3306</v>
      </c>
      <c r="B3211" t="s">
        <v>9490</v>
      </c>
    </row>
    <row r="3212" spans="1:2" x14ac:dyDescent="0.3">
      <c r="A3212" t="s">
        <v>3307</v>
      </c>
      <c r="B3212" t="s">
        <v>9428</v>
      </c>
    </row>
    <row r="3213" spans="1:2" x14ac:dyDescent="0.3">
      <c r="A3213" t="s">
        <v>3308</v>
      </c>
      <c r="B3213" t="s">
        <v>9240</v>
      </c>
    </row>
    <row r="3214" spans="1:2" x14ac:dyDescent="0.3">
      <c r="A3214" t="s">
        <v>3309</v>
      </c>
      <c r="B3214" t="s">
        <v>9428</v>
      </c>
    </row>
    <row r="3215" spans="1:2" x14ac:dyDescent="0.3">
      <c r="A3215" t="s">
        <v>3310</v>
      </c>
      <c r="B3215" t="s">
        <v>9428</v>
      </c>
    </row>
    <row r="3216" spans="1:2" x14ac:dyDescent="0.3">
      <c r="A3216" t="s">
        <v>3311</v>
      </c>
      <c r="B3216" t="s">
        <v>9428</v>
      </c>
    </row>
    <row r="3217" spans="1:2" x14ac:dyDescent="0.3">
      <c r="A3217" t="s">
        <v>3312</v>
      </c>
      <c r="B3217" t="s">
        <v>7578</v>
      </c>
    </row>
    <row r="3218" spans="1:2" x14ac:dyDescent="0.3">
      <c r="A3218" t="s">
        <v>3313</v>
      </c>
      <c r="B3218" t="s">
        <v>7541</v>
      </c>
    </row>
    <row r="3219" spans="1:2" x14ac:dyDescent="0.3">
      <c r="A3219" t="s">
        <v>3314</v>
      </c>
      <c r="B3219" t="s">
        <v>9369</v>
      </c>
    </row>
    <row r="3220" spans="1:2" x14ac:dyDescent="0.3">
      <c r="A3220" t="s">
        <v>3315</v>
      </c>
      <c r="B3220" t="s">
        <v>9240</v>
      </c>
    </row>
    <row r="3221" spans="1:2" x14ac:dyDescent="0.3">
      <c r="A3221" t="s">
        <v>3316</v>
      </c>
      <c r="B3221" t="s">
        <v>9320</v>
      </c>
    </row>
    <row r="3222" spans="1:2" x14ac:dyDescent="0.3">
      <c r="A3222" t="s">
        <v>3317</v>
      </c>
      <c r="B3222" t="s">
        <v>9382</v>
      </c>
    </row>
    <row r="3223" spans="1:2" x14ac:dyDescent="0.3">
      <c r="A3223" t="s">
        <v>3318</v>
      </c>
      <c r="B3223" t="s">
        <v>9320</v>
      </c>
    </row>
    <row r="3224" spans="1:2" x14ac:dyDescent="0.3">
      <c r="A3224" t="s">
        <v>3319</v>
      </c>
      <c r="B3224" t="s">
        <v>9240</v>
      </c>
    </row>
    <row r="3225" spans="1:2" x14ac:dyDescent="0.3">
      <c r="A3225" t="s">
        <v>3320</v>
      </c>
      <c r="B3225" t="s">
        <v>9480</v>
      </c>
    </row>
    <row r="3226" spans="1:2" x14ac:dyDescent="0.3">
      <c r="A3226" t="s">
        <v>3321</v>
      </c>
      <c r="B3226" t="s">
        <v>9489</v>
      </c>
    </row>
    <row r="3227" spans="1:2" x14ac:dyDescent="0.3">
      <c r="A3227" t="s">
        <v>3322</v>
      </c>
      <c r="B3227" t="s">
        <v>9491</v>
      </c>
    </row>
    <row r="3228" spans="1:2" x14ac:dyDescent="0.3">
      <c r="A3228" t="s">
        <v>3323</v>
      </c>
      <c r="B3228" t="s">
        <v>9382</v>
      </c>
    </row>
    <row r="3229" spans="1:2" x14ac:dyDescent="0.3">
      <c r="A3229" t="s">
        <v>3324</v>
      </c>
      <c r="B3229" t="s">
        <v>9240</v>
      </c>
    </row>
    <row r="3230" spans="1:2" x14ac:dyDescent="0.3">
      <c r="A3230" t="s">
        <v>3325</v>
      </c>
      <c r="B3230" t="s">
        <v>9428</v>
      </c>
    </row>
    <row r="3231" spans="1:2" x14ac:dyDescent="0.3">
      <c r="A3231" t="s">
        <v>3326</v>
      </c>
      <c r="B3231" t="s">
        <v>9240</v>
      </c>
    </row>
    <row r="3232" spans="1:2" x14ac:dyDescent="0.3">
      <c r="A3232" t="s">
        <v>3327</v>
      </c>
      <c r="B3232" t="s">
        <v>9363</v>
      </c>
    </row>
    <row r="3233" spans="1:2" x14ac:dyDescent="0.3">
      <c r="A3233" t="s">
        <v>3328</v>
      </c>
      <c r="B3233" t="s">
        <v>9240</v>
      </c>
    </row>
    <row r="3234" spans="1:2" x14ac:dyDescent="0.3">
      <c r="A3234" t="s">
        <v>3329</v>
      </c>
      <c r="B3234" t="s">
        <v>9492</v>
      </c>
    </row>
    <row r="3235" spans="1:2" x14ac:dyDescent="0.3">
      <c r="A3235" t="s">
        <v>3330</v>
      </c>
      <c r="B3235" t="s">
        <v>9346</v>
      </c>
    </row>
    <row r="3236" spans="1:2" x14ac:dyDescent="0.3">
      <c r="A3236" t="s">
        <v>3331</v>
      </c>
      <c r="B3236" t="s">
        <v>9493</v>
      </c>
    </row>
    <row r="3237" spans="1:2" x14ac:dyDescent="0.3">
      <c r="A3237" t="s">
        <v>3332</v>
      </c>
      <c r="B3237" t="s">
        <v>7541</v>
      </c>
    </row>
    <row r="3238" spans="1:2" x14ac:dyDescent="0.3">
      <c r="A3238" t="s">
        <v>3333</v>
      </c>
      <c r="B3238" t="s">
        <v>9494</v>
      </c>
    </row>
    <row r="3239" spans="1:2" x14ac:dyDescent="0.3">
      <c r="A3239" t="s">
        <v>3334</v>
      </c>
      <c r="B3239" t="s">
        <v>9240</v>
      </c>
    </row>
    <row r="3240" spans="1:2" x14ac:dyDescent="0.3">
      <c r="A3240" t="s">
        <v>3335</v>
      </c>
      <c r="B3240" t="s">
        <v>9382</v>
      </c>
    </row>
    <row r="3241" spans="1:2" x14ac:dyDescent="0.3">
      <c r="A3241" t="s">
        <v>3336</v>
      </c>
      <c r="B3241" t="s">
        <v>9346</v>
      </c>
    </row>
    <row r="3242" spans="1:2" x14ac:dyDescent="0.3">
      <c r="A3242" t="s">
        <v>3337</v>
      </c>
      <c r="B3242" t="s">
        <v>9103</v>
      </c>
    </row>
    <row r="3243" spans="1:2" x14ac:dyDescent="0.3">
      <c r="A3243" t="s">
        <v>3338</v>
      </c>
      <c r="B3243" t="s">
        <v>9428</v>
      </c>
    </row>
    <row r="3244" spans="1:2" x14ac:dyDescent="0.3">
      <c r="A3244" t="s">
        <v>3339</v>
      </c>
      <c r="B3244" t="s">
        <v>9428</v>
      </c>
    </row>
    <row r="3245" spans="1:2" x14ac:dyDescent="0.3">
      <c r="A3245" t="s">
        <v>3340</v>
      </c>
      <c r="B3245" t="s">
        <v>9382</v>
      </c>
    </row>
    <row r="3246" spans="1:2" x14ac:dyDescent="0.3">
      <c r="A3246" t="s">
        <v>3341</v>
      </c>
      <c r="B3246" t="s">
        <v>9363</v>
      </c>
    </row>
    <row r="3247" spans="1:2" x14ac:dyDescent="0.3">
      <c r="A3247" t="s">
        <v>3342</v>
      </c>
      <c r="B3247" t="s">
        <v>9240</v>
      </c>
    </row>
    <row r="3248" spans="1:2" x14ac:dyDescent="0.3">
      <c r="A3248" t="s">
        <v>3343</v>
      </c>
      <c r="B3248" t="s">
        <v>9382</v>
      </c>
    </row>
    <row r="3249" spans="1:2" x14ac:dyDescent="0.3">
      <c r="A3249" t="s">
        <v>3344</v>
      </c>
      <c r="B3249" t="s">
        <v>9382</v>
      </c>
    </row>
    <row r="3250" spans="1:2" x14ac:dyDescent="0.3">
      <c r="A3250" t="s">
        <v>3345</v>
      </c>
      <c r="B3250" t="s">
        <v>9050</v>
      </c>
    </row>
    <row r="3251" spans="1:2" x14ac:dyDescent="0.3">
      <c r="A3251" t="s">
        <v>3346</v>
      </c>
      <c r="B3251" t="s">
        <v>9382</v>
      </c>
    </row>
    <row r="3252" spans="1:2" x14ac:dyDescent="0.3">
      <c r="A3252" t="s">
        <v>3347</v>
      </c>
      <c r="B3252" t="s">
        <v>9382</v>
      </c>
    </row>
    <row r="3253" spans="1:2" x14ac:dyDescent="0.3">
      <c r="A3253" t="s">
        <v>3348</v>
      </c>
      <c r="B3253" t="s">
        <v>9454</v>
      </c>
    </row>
    <row r="3254" spans="1:2" x14ac:dyDescent="0.3">
      <c r="A3254" t="s">
        <v>3349</v>
      </c>
      <c r="B3254" t="s">
        <v>9495</v>
      </c>
    </row>
    <row r="3255" spans="1:2" x14ac:dyDescent="0.3">
      <c r="A3255" t="s">
        <v>3350</v>
      </c>
      <c r="B3255" t="s">
        <v>7541</v>
      </c>
    </row>
    <row r="3256" spans="1:2" x14ac:dyDescent="0.3">
      <c r="A3256" t="s">
        <v>3351</v>
      </c>
      <c r="B3256" t="s">
        <v>9480</v>
      </c>
    </row>
    <row r="3257" spans="1:2" x14ac:dyDescent="0.3">
      <c r="A3257" t="s">
        <v>3352</v>
      </c>
      <c r="B3257" t="s">
        <v>9369</v>
      </c>
    </row>
    <row r="3258" spans="1:2" x14ac:dyDescent="0.3">
      <c r="A3258" t="s">
        <v>3353</v>
      </c>
      <c r="B3258" t="s">
        <v>9496</v>
      </c>
    </row>
    <row r="3259" spans="1:2" x14ac:dyDescent="0.3">
      <c r="A3259" t="s">
        <v>3354</v>
      </c>
      <c r="B3259" t="s">
        <v>9382</v>
      </c>
    </row>
    <row r="3260" spans="1:2" x14ac:dyDescent="0.3">
      <c r="A3260" t="s">
        <v>3355</v>
      </c>
      <c r="B3260" t="s">
        <v>9382</v>
      </c>
    </row>
    <row r="3261" spans="1:2" x14ac:dyDescent="0.3">
      <c r="A3261" t="s">
        <v>3356</v>
      </c>
      <c r="B3261" t="s">
        <v>9382</v>
      </c>
    </row>
    <row r="3262" spans="1:2" x14ac:dyDescent="0.3">
      <c r="A3262" t="s">
        <v>3357</v>
      </c>
      <c r="B3262" t="s">
        <v>9382</v>
      </c>
    </row>
    <row r="3263" spans="1:2" x14ac:dyDescent="0.3">
      <c r="A3263" t="s">
        <v>3358</v>
      </c>
      <c r="B3263" t="s">
        <v>9369</v>
      </c>
    </row>
    <row r="3264" spans="1:2" x14ac:dyDescent="0.3">
      <c r="A3264" t="s">
        <v>3359</v>
      </c>
      <c r="B3264" t="s">
        <v>9240</v>
      </c>
    </row>
    <row r="3265" spans="1:2" x14ac:dyDescent="0.3">
      <c r="A3265" t="s">
        <v>3360</v>
      </c>
      <c r="B3265" t="s">
        <v>9320</v>
      </c>
    </row>
    <row r="3266" spans="1:2" x14ac:dyDescent="0.3">
      <c r="A3266" t="s">
        <v>3361</v>
      </c>
      <c r="B3266" t="s">
        <v>9369</v>
      </c>
    </row>
    <row r="3267" spans="1:2" x14ac:dyDescent="0.3">
      <c r="A3267" t="s">
        <v>3362</v>
      </c>
      <c r="B3267" t="s">
        <v>9382</v>
      </c>
    </row>
    <row r="3268" spans="1:2" x14ac:dyDescent="0.3">
      <c r="A3268" t="s">
        <v>3363</v>
      </c>
      <c r="B3268" t="s">
        <v>9382</v>
      </c>
    </row>
    <row r="3269" spans="1:2" x14ac:dyDescent="0.3">
      <c r="A3269" t="s">
        <v>3364</v>
      </c>
      <c r="B3269" t="s">
        <v>9346</v>
      </c>
    </row>
    <row r="3270" spans="1:2" x14ac:dyDescent="0.3">
      <c r="A3270" t="s">
        <v>3365</v>
      </c>
      <c r="B3270" t="s">
        <v>9382</v>
      </c>
    </row>
    <row r="3271" spans="1:2" x14ac:dyDescent="0.3">
      <c r="A3271" t="s">
        <v>3366</v>
      </c>
      <c r="B3271" t="s">
        <v>9382</v>
      </c>
    </row>
    <row r="3272" spans="1:2" x14ac:dyDescent="0.3">
      <c r="A3272" t="s">
        <v>3367</v>
      </c>
      <c r="B3272" t="s">
        <v>9382</v>
      </c>
    </row>
    <row r="3273" spans="1:2" x14ac:dyDescent="0.3">
      <c r="A3273" t="s">
        <v>3368</v>
      </c>
      <c r="B3273" t="s">
        <v>9382</v>
      </c>
    </row>
    <row r="3274" spans="1:2" x14ac:dyDescent="0.3">
      <c r="A3274" t="s">
        <v>3369</v>
      </c>
      <c r="B3274" t="s">
        <v>9369</v>
      </c>
    </row>
    <row r="3275" spans="1:2" x14ac:dyDescent="0.3">
      <c r="A3275" t="s">
        <v>3370</v>
      </c>
      <c r="B3275" t="s">
        <v>9369</v>
      </c>
    </row>
    <row r="3276" spans="1:2" x14ac:dyDescent="0.3">
      <c r="A3276" t="s">
        <v>3371</v>
      </c>
      <c r="B3276" t="s">
        <v>9382</v>
      </c>
    </row>
    <row r="3277" spans="1:2" x14ac:dyDescent="0.3">
      <c r="A3277" t="s">
        <v>3372</v>
      </c>
      <c r="B3277" t="s">
        <v>9382</v>
      </c>
    </row>
    <row r="3278" spans="1:2" x14ac:dyDescent="0.3">
      <c r="A3278" t="s">
        <v>3373</v>
      </c>
      <c r="B3278" t="s">
        <v>9369</v>
      </c>
    </row>
    <row r="3279" spans="1:2" x14ac:dyDescent="0.3">
      <c r="A3279" t="s">
        <v>3374</v>
      </c>
      <c r="B3279" t="s">
        <v>9369</v>
      </c>
    </row>
    <row r="3280" spans="1:2" x14ac:dyDescent="0.3">
      <c r="A3280" t="s">
        <v>3375</v>
      </c>
      <c r="B3280" t="s">
        <v>9369</v>
      </c>
    </row>
    <row r="3281" spans="1:2" x14ac:dyDescent="0.3">
      <c r="A3281" t="s">
        <v>3376</v>
      </c>
      <c r="B3281" t="s">
        <v>9314</v>
      </c>
    </row>
    <row r="3282" spans="1:2" x14ac:dyDescent="0.3">
      <c r="A3282" t="s">
        <v>3377</v>
      </c>
      <c r="B3282" t="s">
        <v>9382</v>
      </c>
    </row>
    <row r="3283" spans="1:2" x14ac:dyDescent="0.3">
      <c r="A3283" t="s">
        <v>3378</v>
      </c>
      <c r="B3283" t="s">
        <v>9497</v>
      </c>
    </row>
    <row r="3284" spans="1:2" x14ac:dyDescent="0.3">
      <c r="A3284" t="s">
        <v>3380</v>
      </c>
      <c r="B3284" t="s">
        <v>9382</v>
      </c>
    </row>
    <row r="3285" spans="1:2" x14ac:dyDescent="0.3">
      <c r="A3285" t="s">
        <v>3381</v>
      </c>
      <c r="B3285" t="s">
        <v>9382</v>
      </c>
    </row>
    <row r="3286" spans="1:2" x14ac:dyDescent="0.3">
      <c r="A3286" t="s">
        <v>3382</v>
      </c>
      <c r="B3286" t="s">
        <v>9382</v>
      </c>
    </row>
    <row r="3287" spans="1:2" x14ac:dyDescent="0.3">
      <c r="A3287" t="s">
        <v>3383</v>
      </c>
      <c r="B3287" t="s">
        <v>9382</v>
      </c>
    </row>
    <row r="3288" spans="1:2" x14ac:dyDescent="0.3">
      <c r="A3288" t="s">
        <v>3384</v>
      </c>
      <c r="B3288" t="s">
        <v>9382</v>
      </c>
    </row>
    <row r="3289" spans="1:2" x14ac:dyDescent="0.3">
      <c r="A3289" t="s">
        <v>3385</v>
      </c>
      <c r="B3289" t="s">
        <v>9103</v>
      </c>
    </row>
    <row r="3290" spans="1:2" x14ac:dyDescent="0.3">
      <c r="A3290" t="s">
        <v>3386</v>
      </c>
      <c r="B3290" t="s">
        <v>9382</v>
      </c>
    </row>
    <row r="3291" spans="1:2" x14ac:dyDescent="0.3">
      <c r="A3291" t="s">
        <v>3387</v>
      </c>
      <c r="B3291" t="s">
        <v>9382</v>
      </c>
    </row>
    <row r="3292" spans="1:2" x14ac:dyDescent="0.3">
      <c r="A3292" t="s">
        <v>3388</v>
      </c>
      <c r="B3292" t="s">
        <v>9363</v>
      </c>
    </row>
    <row r="3293" spans="1:2" x14ac:dyDescent="0.3">
      <c r="A3293" t="s">
        <v>3389</v>
      </c>
      <c r="B3293" t="s">
        <v>9495</v>
      </c>
    </row>
    <row r="3294" spans="1:2" x14ac:dyDescent="0.3">
      <c r="A3294" t="s">
        <v>3390</v>
      </c>
      <c r="B3294" t="s">
        <v>9382</v>
      </c>
    </row>
    <row r="3295" spans="1:2" x14ac:dyDescent="0.3">
      <c r="A3295" t="s">
        <v>3391</v>
      </c>
      <c r="B3295" t="s">
        <v>9457</v>
      </c>
    </row>
    <row r="3296" spans="1:2" x14ac:dyDescent="0.3">
      <c r="A3296" t="s">
        <v>3392</v>
      </c>
      <c r="B3296" t="s">
        <v>9369</v>
      </c>
    </row>
    <row r="3297" spans="1:2" x14ac:dyDescent="0.3">
      <c r="A3297" t="s">
        <v>3393</v>
      </c>
      <c r="B3297" t="s">
        <v>9498</v>
      </c>
    </row>
    <row r="3298" spans="1:2" x14ac:dyDescent="0.3">
      <c r="A3298" t="s">
        <v>3394</v>
      </c>
      <c r="B3298" t="s">
        <v>7541</v>
      </c>
    </row>
    <row r="3299" spans="1:2" x14ac:dyDescent="0.3">
      <c r="A3299" t="s">
        <v>3395</v>
      </c>
      <c r="B3299" t="s">
        <v>9494</v>
      </c>
    </row>
    <row r="3300" spans="1:2" x14ac:dyDescent="0.3">
      <c r="A3300" t="s">
        <v>3396</v>
      </c>
      <c r="B3300" t="s">
        <v>9499</v>
      </c>
    </row>
    <row r="3301" spans="1:2" x14ac:dyDescent="0.3">
      <c r="A3301" t="s">
        <v>3397</v>
      </c>
      <c r="B3301" t="s">
        <v>9382</v>
      </c>
    </row>
    <row r="3302" spans="1:2" x14ac:dyDescent="0.3">
      <c r="A3302" t="s">
        <v>3398</v>
      </c>
      <c r="B3302" t="s">
        <v>9382</v>
      </c>
    </row>
    <row r="3303" spans="1:2" x14ac:dyDescent="0.3">
      <c r="A3303" t="s">
        <v>3399</v>
      </c>
      <c r="B3303" t="s">
        <v>9314</v>
      </c>
    </row>
    <row r="3304" spans="1:2" x14ac:dyDescent="0.3">
      <c r="A3304" t="s">
        <v>3400</v>
      </c>
      <c r="B3304" t="s">
        <v>9382</v>
      </c>
    </row>
    <row r="3305" spans="1:2" x14ac:dyDescent="0.3">
      <c r="A3305" t="s">
        <v>3401</v>
      </c>
      <c r="B3305" t="s">
        <v>9500</v>
      </c>
    </row>
    <row r="3306" spans="1:2" x14ac:dyDescent="0.3">
      <c r="A3306" t="s">
        <v>3402</v>
      </c>
      <c r="B3306" t="s">
        <v>9369</v>
      </c>
    </row>
    <row r="3307" spans="1:2" x14ac:dyDescent="0.3">
      <c r="A3307" t="s">
        <v>3403</v>
      </c>
      <c r="B3307" t="s">
        <v>9501</v>
      </c>
    </row>
    <row r="3308" spans="1:2" x14ac:dyDescent="0.3">
      <c r="A3308" t="s">
        <v>3404</v>
      </c>
      <c r="B3308" t="s">
        <v>9382</v>
      </c>
    </row>
    <row r="3309" spans="1:2" x14ac:dyDescent="0.3">
      <c r="A3309" t="s">
        <v>3405</v>
      </c>
      <c r="B3309" t="s">
        <v>9382</v>
      </c>
    </row>
    <row r="3310" spans="1:2" x14ac:dyDescent="0.3">
      <c r="A3310" t="s">
        <v>3406</v>
      </c>
      <c r="B3310" t="s">
        <v>9382</v>
      </c>
    </row>
    <row r="3311" spans="1:2" x14ac:dyDescent="0.3">
      <c r="A3311" t="s">
        <v>3407</v>
      </c>
      <c r="B3311" t="s">
        <v>9382</v>
      </c>
    </row>
    <row r="3312" spans="1:2" x14ac:dyDescent="0.3">
      <c r="A3312" t="s">
        <v>3408</v>
      </c>
      <c r="B3312" t="s">
        <v>9382</v>
      </c>
    </row>
    <row r="3313" spans="1:2" x14ac:dyDescent="0.3">
      <c r="A3313" t="s">
        <v>3409</v>
      </c>
      <c r="B3313" t="s">
        <v>9382</v>
      </c>
    </row>
    <row r="3314" spans="1:2" x14ac:dyDescent="0.3">
      <c r="A3314" t="s">
        <v>3410</v>
      </c>
      <c r="B3314" t="s">
        <v>9502</v>
      </c>
    </row>
    <row r="3315" spans="1:2" x14ac:dyDescent="0.3">
      <c r="A3315" t="s">
        <v>3411</v>
      </c>
      <c r="B3315" t="s">
        <v>9103</v>
      </c>
    </row>
    <row r="3316" spans="1:2" x14ac:dyDescent="0.3">
      <c r="A3316" t="s">
        <v>3412</v>
      </c>
      <c r="B3316" t="s">
        <v>9103</v>
      </c>
    </row>
    <row r="3317" spans="1:2" x14ac:dyDescent="0.3">
      <c r="A3317" t="s">
        <v>3413</v>
      </c>
      <c r="B3317" t="s">
        <v>9382</v>
      </c>
    </row>
    <row r="3318" spans="1:2" x14ac:dyDescent="0.3">
      <c r="A3318" t="s">
        <v>3414</v>
      </c>
      <c r="B3318" t="s">
        <v>9382</v>
      </c>
    </row>
    <row r="3319" spans="1:2" x14ac:dyDescent="0.3">
      <c r="A3319" t="s">
        <v>3415</v>
      </c>
      <c r="B3319" t="s">
        <v>9382</v>
      </c>
    </row>
    <row r="3320" spans="1:2" x14ac:dyDescent="0.3">
      <c r="A3320" t="s">
        <v>3416</v>
      </c>
      <c r="B3320" t="s">
        <v>9382</v>
      </c>
    </row>
    <row r="3321" spans="1:2" x14ac:dyDescent="0.3">
      <c r="A3321" t="s">
        <v>3417</v>
      </c>
      <c r="B3321" t="s">
        <v>9369</v>
      </c>
    </row>
    <row r="3322" spans="1:2" x14ac:dyDescent="0.3">
      <c r="A3322" t="s">
        <v>3418</v>
      </c>
      <c r="B3322" t="s">
        <v>9369</v>
      </c>
    </row>
    <row r="3323" spans="1:2" x14ac:dyDescent="0.3">
      <c r="A3323" t="s">
        <v>3419</v>
      </c>
      <c r="B3323" t="s">
        <v>9503</v>
      </c>
    </row>
    <row r="3324" spans="1:2" x14ac:dyDescent="0.3">
      <c r="A3324" t="s">
        <v>3420</v>
      </c>
      <c r="B3324" t="s">
        <v>9103</v>
      </c>
    </row>
    <row r="3325" spans="1:2" x14ac:dyDescent="0.3">
      <c r="A3325" t="s">
        <v>3421</v>
      </c>
      <c r="B3325" t="s">
        <v>9382</v>
      </c>
    </row>
    <row r="3326" spans="1:2" x14ac:dyDescent="0.3">
      <c r="A3326" t="s">
        <v>3422</v>
      </c>
      <c r="B3326" t="s">
        <v>9382</v>
      </c>
    </row>
    <row r="3327" spans="1:2" x14ac:dyDescent="0.3">
      <c r="A3327" t="s">
        <v>3423</v>
      </c>
      <c r="B3327" t="s">
        <v>9504</v>
      </c>
    </row>
    <row r="3328" spans="1:2" x14ac:dyDescent="0.3">
      <c r="A3328" t="s">
        <v>3424</v>
      </c>
      <c r="B3328" t="s">
        <v>9504</v>
      </c>
    </row>
    <row r="3329" spans="1:2" x14ac:dyDescent="0.3">
      <c r="A3329" t="s">
        <v>3425</v>
      </c>
      <c r="B3329" t="s">
        <v>9314</v>
      </c>
    </row>
    <row r="3330" spans="1:2" x14ac:dyDescent="0.3">
      <c r="A3330" t="s">
        <v>3426</v>
      </c>
      <c r="B3330" t="s">
        <v>9314</v>
      </c>
    </row>
    <row r="3331" spans="1:2" x14ac:dyDescent="0.3">
      <c r="A3331" t="s">
        <v>3427</v>
      </c>
      <c r="B3331" t="s">
        <v>9314</v>
      </c>
    </row>
    <row r="3332" spans="1:2" x14ac:dyDescent="0.3">
      <c r="A3332" t="s">
        <v>3428</v>
      </c>
      <c r="B3332" t="s">
        <v>9382</v>
      </c>
    </row>
    <row r="3333" spans="1:2" x14ac:dyDescent="0.3">
      <c r="A3333" t="s">
        <v>3429</v>
      </c>
      <c r="B3333" t="s">
        <v>9382</v>
      </c>
    </row>
    <row r="3334" spans="1:2" x14ac:dyDescent="0.3">
      <c r="A3334" t="s">
        <v>3430</v>
      </c>
      <c r="B3334" t="s">
        <v>9382</v>
      </c>
    </row>
    <row r="3335" spans="1:2" x14ac:dyDescent="0.3">
      <c r="A3335" t="s">
        <v>3431</v>
      </c>
      <c r="B3335" t="s">
        <v>9382</v>
      </c>
    </row>
    <row r="3336" spans="1:2" x14ac:dyDescent="0.3">
      <c r="A3336" t="s">
        <v>3432</v>
      </c>
      <c r="B3336" t="s">
        <v>9369</v>
      </c>
    </row>
    <row r="3337" spans="1:2" x14ac:dyDescent="0.3">
      <c r="A3337" t="s">
        <v>3433</v>
      </c>
      <c r="B3337" t="s">
        <v>9501</v>
      </c>
    </row>
    <row r="3338" spans="1:2" x14ac:dyDescent="0.3">
      <c r="A3338" t="s">
        <v>3434</v>
      </c>
      <c r="B3338" t="s">
        <v>9457</v>
      </c>
    </row>
    <row r="3339" spans="1:2" x14ac:dyDescent="0.3">
      <c r="A3339" t="s">
        <v>3435</v>
      </c>
      <c r="B3339" t="s">
        <v>9505</v>
      </c>
    </row>
    <row r="3340" spans="1:2" x14ac:dyDescent="0.3">
      <c r="A3340" t="s">
        <v>3436</v>
      </c>
      <c r="B3340" t="s">
        <v>9369</v>
      </c>
    </row>
    <row r="3341" spans="1:2" x14ac:dyDescent="0.3">
      <c r="A3341" t="s">
        <v>3437</v>
      </c>
      <c r="B3341" t="s">
        <v>9382</v>
      </c>
    </row>
    <row r="3342" spans="1:2" x14ac:dyDescent="0.3">
      <c r="A3342" t="s">
        <v>3438</v>
      </c>
      <c r="B3342" t="s">
        <v>9382</v>
      </c>
    </row>
    <row r="3343" spans="1:2" x14ac:dyDescent="0.3">
      <c r="A3343" t="s">
        <v>3439</v>
      </c>
      <c r="B3343" t="s">
        <v>9050</v>
      </c>
    </row>
    <row r="3344" spans="1:2" x14ac:dyDescent="0.3">
      <c r="A3344" t="s">
        <v>3440</v>
      </c>
      <c r="B3344" t="s">
        <v>9506</v>
      </c>
    </row>
    <row r="3345" spans="1:2" x14ac:dyDescent="0.3">
      <c r="A3345" t="s">
        <v>3441</v>
      </c>
      <c r="B3345" t="s">
        <v>9506</v>
      </c>
    </row>
    <row r="3346" spans="1:2" x14ac:dyDescent="0.3">
      <c r="A3346" t="s">
        <v>3442</v>
      </c>
      <c r="B3346" t="s">
        <v>9382</v>
      </c>
    </row>
    <row r="3347" spans="1:2" x14ac:dyDescent="0.3">
      <c r="A3347" t="s">
        <v>3443</v>
      </c>
      <c r="B3347" t="s">
        <v>9382</v>
      </c>
    </row>
    <row r="3348" spans="1:2" x14ac:dyDescent="0.3">
      <c r="A3348" t="s">
        <v>3444</v>
      </c>
      <c r="B3348" t="s">
        <v>9457</v>
      </c>
    </row>
    <row r="3349" spans="1:2" x14ac:dyDescent="0.3">
      <c r="A3349" t="s">
        <v>3445</v>
      </c>
      <c r="B3349" t="s">
        <v>9457</v>
      </c>
    </row>
    <row r="3350" spans="1:2" x14ac:dyDescent="0.3">
      <c r="A3350" t="s">
        <v>3446</v>
      </c>
      <c r="B3350" t="s">
        <v>9346</v>
      </c>
    </row>
    <row r="3351" spans="1:2" x14ac:dyDescent="0.3">
      <c r="A3351" t="s">
        <v>3447</v>
      </c>
      <c r="B3351" t="s">
        <v>9457</v>
      </c>
    </row>
    <row r="3352" spans="1:2" x14ac:dyDescent="0.3">
      <c r="A3352" t="s">
        <v>3448</v>
      </c>
      <c r="B3352" t="s">
        <v>9506</v>
      </c>
    </row>
    <row r="3353" spans="1:2" x14ac:dyDescent="0.3">
      <c r="A3353" t="s">
        <v>3449</v>
      </c>
      <c r="B3353" t="s">
        <v>9382</v>
      </c>
    </row>
    <row r="3354" spans="1:2" x14ac:dyDescent="0.3">
      <c r="A3354" t="s">
        <v>3450</v>
      </c>
      <c r="B3354" t="s">
        <v>9103</v>
      </c>
    </row>
    <row r="3355" spans="1:2" x14ac:dyDescent="0.3">
      <c r="A3355" t="s">
        <v>3451</v>
      </c>
      <c r="B3355" t="s">
        <v>9103</v>
      </c>
    </row>
    <row r="3356" spans="1:2" x14ac:dyDescent="0.3">
      <c r="A3356" t="s">
        <v>3452</v>
      </c>
      <c r="B3356" t="s">
        <v>9382</v>
      </c>
    </row>
    <row r="3357" spans="1:2" x14ac:dyDescent="0.3">
      <c r="A3357" t="s">
        <v>3453</v>
      </c>
      <c r="B3357" t="s">
        <v>9369</v>
      </c>
    </row>
    <row r="3358" spans="1:2" x14ac:dyDescent="0.3">
      <c r="A3358" t="s">
        <v>3454</v>
      </c>
      <c r="B3358" t="s">
        <v>9314</v>
      </c>
    </row>
    <row r="3359" spans="1:2" x14ac:dyDescent="0.3">
      <c r="A3359" t="s">
        <v>3455</v>
      </c>
      <c r="B3359" t="s">
        <v>9103</v>
      </c>
    </row>
    <row r="3360" spans="1:2" x14ac:dyDescent="0.3">
      <c r="A3360" t="s">
        <v>3456</v>
      </c>
      <c r="B3360" t="s">
        <v>9382</v>
      </c>
    </row>
    <row r="3361" spans="1:2" x14ac:dyDescent="0.3">
      <c r="A3361" t="s">
        <v>3457</v>
      </c>
      <c r="B3361" t="s">
        <v>9457</v>
      </c>
    </row>
    <row r="3362" spans="1:2" x14ac:dyDescent="0.3">
      <c r="A3362" t="s">
        <v>3458</v>
      </c>
      <c r="B3362" t="s">
        <v>9457</v>
      </c>
    </row>
    <row r="3363" spans="1:2" x14ac:dyDescent="0.3">
      <c r="A3363" t="s">
        <v>3459</v>
      </c>
      <c r="B3363" t="s">
        <v>9506</v>
      </c>
    </row>
    <row r="3364" spans="1:2" x14ac:dyDescent="0.3">
      <c r="A3364" t="s">
        <v>3460</v>
      </c>
      <c r="B3364" t="s">
        <v>9506</v>
      </c>
    </row>
    <row r="3365" spans="1:2" x14ac:dyDescent="0.3">
      <c r="A3365" t="s">
        <v>3461</v>
      </c>
      <c r="B3365" t="s">
        <v>7541</v>
      </c>
    </row>
    <row r="3366" spans="1:2" x14ac:dyDescent="0.3">
      <c r="A3366" t="s">
        <v>3462</v>
      </c>
      <c r="B3366" t="s">
        <v>9506</v>
      </c>
    </row>
    <row r="3367" spans="1:2" x14ac:dyDescent="0.3">
      <c r="A3367" t="s">
        <v>3463</v>
      </c>
      <c r="B3367" t="s">
        <v>9382</v>
      </c>
    </row>
    <row r="3368" spans="1:2" x14ac:dyDescent="0.3">
      <c r="A3368" t="s">
        <v>3464</v>
      </c>
      <c r="B3368" t="s">
        <v>7541</v>
      </c>
    </row>
    <row r="3369" spans="1:2" x14ac:dyDescent="0.3">
      <c r="A3369" t="s">
        <v>3465</v>
      </c>
      <c r="B3369" t="s">
        <v>9103</v>
      </c>
    </row>
    <row r="3370" spans="1:2" x14ac:dyDescent="0.3">
      <c r="A3370" t="s">
        <v>3466</v>
      </c>
      <c r="B3370" t="s">
        <v>9369</v>
      </c>
    </row>
    <row r="3371" spans="1:2" x14ac:dyDescent="0.3">
      <c r="A3371" t="s">
        <v>3467</v>
      </c>
      <c r="B3371" t="s">
        <v>9507</v>
      </c>
    </row>
    <row r="3372" spans="1:2" x14ac:dyDescent="0.3">
      <c r="A3372" t="s">
        <v>3468</v>
      </c>
      <c r="B3372" t="s">
        <v>9457</v>
      </c>
    </row>
    <row r="3373" spans="1:2" x14ac:dyDescent="0.3">
      <c r="A3373" t="s">
        <v>3469</v>
      </c>
      <c r="B3373" t="s">
        <v>9457</v>
      </c>
    </row>
    <row r="3374" spans="1:2" x14ac:dyDescent="0.3">
      <c r="A3374" t="s">
        <v>3470</v>
      </c>
      <c r="B3374" t="s">
        <v>9506</v>
      </c>
    </row>
    <row r="3375" spans="1:2" x14ac:dyDescent="0.3">
      <c r="A3375" t="s">
        <v>3471</v>
      </c>
      <c r="B3375" t="s">
        <v>9508</v>
      </c>
    </row>
    <row r="3376" spans="1:2" x14ac:dyDescent="0.3">
      <c r="A3376" t="s">
        <v>3472</v>
      </c>
      <c r="B3376" t="s">
        <v>9369</v>
      </c>
    </row>
    <row r="3377" spans="1:2" x14ac:dyDescent="0.3">
      <c r="A3377" t="s">
        <v>3473</v>
      </c>
      <c r="B3377" t="s">
        <v>9509</v>
      </c>
    </row>
    <row r="3378" spans="1:2" x14ac:dyDescent="0.3">
      <c r="A3378" t="s">
        <v>3474</v>
      </c>
      <c r="B3378" t="s">
        <v>9510</v>
      </c>
    </row>
    <row r="3379" spans="1:2" x14ac:dyDescent="0.3">
      <c r="A3379" t="s">
        <v>3475</v>
      </c>
      <c r="B3379" t="s">
        <v>9274</v>
      </c>
    </row>
    <row r="3380" spans="1:2" x14ac:dyDescent="0.3">
      <c r="A3380" t="s">
        <v>3476</v>
      </c>
      <c r="B3380" t="s">
        <v>9506</v>
      </c>
    </row>
    <row r="3381" spans="1:2" x14ac:dyDescent="0.3">
      <c r="A3381" t="s">
        <v>3477</v>
      </c>
      <c r="B3381" t="s">
        <v>9103</v>
      </c>
    </row>
    <row r="3382" spans="1:2" x14ac:dyDescent="0.3">
      <c r="A3382" t="s">
        <v>3478</v>
      </c>
      <c r="B3382" t="s">
        <v>9457</v>
      </c>
    </row>
    <row r="3383" spans="1:2" x14ac:dyDescent="0.3">
      <c r="A3383" t="s">
        <v>3479</v>
      </c>
      <c r="B3383" t="s">
        <v>9103</v>
      </c>
    </row>
    <row r="3384" spans="1:2" x14ac:dyDescent="0.3">
      <c r="A3384" t="s">
        <v>3480</v>
      </c>
      <c r="B3384" t="s">
        <v>9346</v>
      </c>
    </row>
    <row r="3385" spans="1:2" x14ac:dyDescent="0.3">
      <c r="A3385" t="s">
        <v>3481</v>
      </c>
      <c r="B3385" t="s">
        <v>9457</v>
      </c>
    </row>
    <row r="3386" spans="1:2" x14ac:dyDescent="0.3">
      <c r="A3386" t="s">
        <v>3482</v>
      </c>
      <c r="B3386" t="s">
        <v>7541</v>
      </c>
    </row>
    <row r="3387" spans="1:2" x14ac:dyDescent="0.3">
      <c r="A3387" t="s">
        <v>3483</v>
      </c>
      <c r="B3387" t="s">
        <v>9506</v>
      </c>
    </row>
    <row r="3388" spans="1:2" x14ac:dyDescent="0.3">
      <c r="A3388" t="s">
        <v>3484</v>
      </c>
      <c r="B3388" t="s">
        <v>9103</v>
      </c>
    </row>
    <row r="3389" spans="1:2" x14ac:dyDescent="0.3">
      <c r="A3389" t="s">
        <v>3485</v>
      </c>
      <c r="B3389" t="s">
        <v>9457</v>
      </c>
    </row>
    <row r="3390" spans="1:2" x14ac:dyDescent="0.3">
      <c r="A3390" t="s">
        <v>3486</v>
      </c>
      <c r="B3390" t="s">
        <v>9382</v>
      </c>
    </row>
    <row r="3391" spans="1:2" x14ac:dyDescent="0.3">
      <c r="A3391" t="s">
        <v>3487</v>
      </c>
      <c r="B3391" t="s">
        <v>9382</v>
      </c>
    </row>
    <row r="3392" spans="1:2" x14ac:dyDescent="0.3">
      <c r="A3392" t="s">
        <v>3488</v>
      </c>
      <c r="B3392" t="s">
        <v>9382</v>
      </c>
    </row>
    <row r="3393" spans="1:2" x14ac:dyDescent="0.3">
      <c r="A3393" t="s">
        <v>3489</v>
      </c>
      <c r="B3393" t="s">
        <v>9382</v>
      </c>
    </row>
    <row r="3394" spans="1:2" x14ac:dyDescent="0.3">
      <c r="A3394" t="s">
        <v>3490</v>
      </c>
      <c r="B3394" t="s">
        <v>9382</v>
      </c>
    </row>
    <row r="3395" spans="1:2" x14ac:dyDescent="0.3">
      <c r="A3395" t="s">
        <v>3491</v>
      </c>
      <c r="B3395" t="s">
        <v>9382</v>
      </c>
    </row>
    <row r="3396" spans="1:2" x14ac:dyDescent="0.3">
      <c r="A3396" t="s">
        <v>3492</v>
      </c>
      <c r="B3396" t="s">
        <v>9428</v>
      </c>
    </row>
    <row r="3397" spans="1:2" x14ac:dyDescent="0.3">
      <c r="A3397" t="s">
        <v>3493</v>
      </c>
      <c r="B3397" t="s">
        <v>9428</v>
      </c>
    </row>
    <row r="3398" spans="1:2" x14ac:dyDescent="0.3">
      <c r="A3398" t="s">
        <v>3494</v>
      </c>
      <c r="B3398" t="s">
        <v>9428</v>
      </c>
    </row>
    <row r="3399" spans="1:2" x14ac:dyDescent="0.3">
      <c r="A3399" t="s">
        <v>3495</v>
      </c>
      <c r="B3399" t="s">
        <v>9428</v>
      </c>
    </row>
    <row r="3400" spans="1:2" x14ac:dyDescent="0.3">
      <c r="A3400" t="s">
        <v>3496</v>
      </c>
      <c r="B3400" t="s">
        <v>9428</v>
      </c>
    </row>
    <row r="3401" spans="1:2" x14ac:dyDescent="0.3">
      <c r="A3401" t="s">
        <v>3497</v>
      </c>
      <c r="B3401" t="s">
        <v>9428</v>
      </c>
    </row>
    <row r="3402" spans="1:2" x14ac:dyDescent="0.3">
      <c r="A3402" t="s">
        <v>3498</v>
      </c>
      <c r="B3402" t="s">
        <v>9428</v>
      </c>
    </row>
    <row r="3403" spans="1:2" x14ac:dyDescent="0.3">
      <c r="A3403" t="s">
        <v>3499</v>
      </c>
      <c r="B3403" t="s">
        <v>9428</v>
      </c>
    </row>
    <row r="3404" spans="1:2" x14ac:dyDescent="0.3">
      <c r="A3404" t="s">
        <v>3500</v>
      </c>
      <c r="B3404" t="s">
        <v>9428</v>
      </c>
    </row>
    <row r="3405" spans="1:2" x14ac:dyDescent="0.3">
      <c r="A3405" t="s">
        <v>3501</v>
      </c>
      <c r="B3405" t="s">
        <v>9428</v>
      </c>
    </row>
    <row r="3406" spans="1:2" x14ac:dyDescent="0.3">
      <c r="A3406" t="s">
        <v>3502</v>
      </c>
      <c r="B3406" t="s">
        <v>9428</v>
      </c>
    </row>
    <row r="3407" spans="1:2" x14ac:dyDescent="0.3">
      <c r="A3407" t="s">
        <v>3503</v>
      </c>
      <c r="B3407" t="s">
        <v>9428</v>
      </c>
    </row>
    <row r="3408" spans="1:2" x14ac:dyDescent="0.3">
      <c r="A3408" t="s">
        <v>3504</v>
      </c>
      <c r="B3408" t="s">
        <v>9428</v>
      </c>
    </row>
    <row r="3409" spans="1:2" x14ac:dyDescent="0.3">
      <c r="A3409" t="s">
        <v>3505</v>
      </c>
      <c r="B3409" t="s">
        <v>9428</v>
      </c>
    </row>
    <row r="3410" spans="1:2" x14ac:dyDescent="0.3">
      <c r="A3410" t="s">
        <v>3506</v>
      </c>
      <c r="B3410" t="s">
        <v>9382</v>
      </c>
    </row>
    <row r="3411" spans="1:2" x14ac:dyDescent="0.3">
      <c r="A3411" t="s">
        <v>3507</v>
      </c>
      <c r="B3411" t="s">
        <v>9428</v>
      </c>
    </row>
    <row r="3412" spans="1:2" x14ac:dyDescent="0.3">
      <c r="A3412" t="s">
        <v>3508</v>
      </c>
      <c r="B3412" t="s">
        <v>9428</v>
      </c>
    </row>
    <row r="3413" spans="1:2" x14ac:dyDescent="0.3">
      <c r="A3413" t="s">
        <v>3509</v>
      </c>
      <c r="B3413" t="s">
        <v>9363</v>
      </c>
    </row>
    <row r="3414" spans="1:2" x14ac:dyDescent="0.3">
      <c r="A3414" t="s">
        <v>3510</v>
      </c>
      <c r="B3414" t="s">
        <v>9363</v>
      </c>
    </row>
    <row r="3415" spans="1:2" x14ac:dyDescent="0.3">
      <c r="A3415" t="s">
        <v>3511</v>
      </c>
      <c r="B3415" t="s">
        <v>9511</v>
      </c>
    </row>
    <row r="3416" spans="1:2" x14ac:dyDescent="0.3">
      <c r="A3416" t="s">
        <v>3512</v>
      </c>
      <c r="B3416" t="s">
        <v>9363</v>
      </c>
    </row>
    <row r="3417" spans="1:2" x14ac:dyDescent="0.3">
      <c r="A3417" t="s">
        <v>3513</v>
      </c>
      <c r="B3417" t="s">
        <v>9363</v>
      </c>
    </row>
    <row r="3418" spans="1:2" x14ac:dyDescent="0.3">
      <c r="A3418" t="s">
        <v>3514</v>
      </c>
      <c r="B3418" t="s">
        <v>9363</v>
      </c>
    </row>
    <row r="3419" spans="1:2" x14ac:dyDescent="0.3">
      <c r="A3419" t="s">
        <v>3515</v>
      </c>
      <c r="B3419" t="s">
        <v>9363</v>
      </c>
    </row>
    <row r="3420" spans="1:2" x14ac:dyDescent="0.3">
      <c r="A3420" t="s">
        <v>3516</v>
      </c>
      <c r="B3420" t="s">
        <v>9363</v>
      </c>
    </row>
    <row r="3421" spans="1:2" x14ac:dyDescent="0.3">
      <c r="A3421" t="s">
        <v>3517</v>
      </c>
      <c r="B3421" t="s">
        <v>9363</v>
      </c>
    </row>
    <row r="3422" spans="1:2" x14ac:dyDescent="0.3">
      <c r="A3422" t="s">
        <v>3518</v>
      </c>
      <c r="B3422" t="s">
        <v>9363</v>
      </c>
    </row>
    <row r="3423" spans="1:2" x14ac:dyDescent="0.3">
      <c r="A3423" t="s">
        <v>3519</v>
      </c>
      <c r="B3423" t="s">
        <v>9363</v>
      </c>
    </row>
    <row r="3424" spans="1:2" x14ac:dyDescent="0.3">
      <c r="A3424" t="s">
        <v>3520</v>
      </c>
      <c r="B3424" t="s">
        <v>9363</v>
      </c>
    </row>
    <row r="3425" spans="1:2" x14ac:dyDescent="0.3">
      <c r="A3425" t="s">
        <v>3521</v>
      </c>
      <c r="B3425" t="s">
        <v>9363</v>
      </c>
    </row>
    <row r="3426" spans="1:2" x14ac:dyDescent="0.3">
      <c r="A3426" t="s">
        <v>3522</v>
      </c>
      <c r="B3426" t="s">
        <v>9363</v>
      </c>
    </row>
    <row r="3427" spans="1:2" x14ac:dyDescent="0.3">
      <c r="A3427" t="s">
        <v>3523</v>
      </c>
      <c r="B3427" t="s">
        <v>9428</v>
      </c>
    </row>
    <row r="3428" spans="1:2" x14ac:dyDescent="0.3">
      <c r="A3428" t="s">
        <v>3524</v>
      </c>
      <c r="B3428" t="s">
        <v>9428</v>
      </c>
    </row>
    <row r="3429" spans="1:2" x14ac:dyDescent="0.3">
      <c r="A3429" t="s">
        <v>3525</v>
      </c>
      <c r="B3429" t="s">
        <v>9428</v>
      </c>
    </row>
    <row r="3430" spans="1:2" x14ac:dyDescent="0.3">
      <c r="A3430" t="s">
        <v>3526</v>
      </c>
      <c r="B3430" t="s">
        <v>9428</v>
      </c>
    </row>
    <row r="3431" spans="1:2" x14ac:dyDescent="0.3">
      <c r="A3431" t="s">
        <v>3527</v>
      </c>
      <c r="B3431" t="s">
        <v>9428</v>
      </c>
    </row>
    <row r="3432" spans="1:2" x14ac:dyDescent="0.3">
      <c r="A3432" t="s">
        <v>3528</v>
      </c>
      <c r="B3432" t="s">
        <v>9506</v>
      </c>
    </row>
    <row r="3433" spans="1:2" x14ac:dyDescent="0.3">
      <c r="A3433" t="s">
        <v>3529</v>
      </c>
      <c r="B3433" t="s">
        <v>9382</v>
      </c>
    </row>
    <row r="3434" spans="1:2" x14ac:dyDescent="0.3">
      <c r="A3434" t="s">
        <v>3530</v>
      </c>
      <c r="B3434" t="s">
        <v>9382</v>
      </c>
    </row>
    <row r="3435" spans="1:2" x14ac:dyDescent="0.3">
      <c r="A3435" t="s">
        <v>3531</v>
      </c>
      <c r="B3435" t="s">
        <v>9512</v>
      </c>
    </row>
    <row r="3436" spans="1:2" x14ac:dyDescent="0.3">
      <c r="A3436" t="s">
        <v>3532</v>
      </c>
      <c r="B3436" t="s">
        <v>9369</v>
      </c>
    </row>
    <row r="3437" spans="1:2" x14ac:dyDescent="0.3">
      <c r="A3437" t="s">
        <v>3533</v>
      </c>
      <c r="B3437" t="s">
        <v>9513</v>
      </c>
    </row>
    <row r="3438" spans="1:2" x14ac:dyDescent="0.3">
      <c r="A3438" t="s">
        <v>3534</v>
      </c>
      <c r="B3438" t="s">
        <v>9513</v>
      </c>
    </row>
    <row r="3439" spans="1:2" x14ac:dyDescent="0.3">
      <c r="A3439" t="s">
        <v>3535</v>
      </c>
      <c r="B3439" t="s">
        <v>9513</v>
      </c>
    </row>
    <row r="3440" spans="1:2" x14ac:dyDescent="0.3">
      <c r="A3440" t="s">
        <v>3536</v>
      </c>
      <c r="B3440" t="s">
        <v>9457</v>
      </c>
    </row>
    <row r="3441" spans="1:2" x14ac:dyDescent="0.3">
      <c r="A3441" t="s">
        <v>3537</v>
      </c>
      <c r="B3441" t="s">
        <v>9506</v>
      </c>
    </row>
    <row r="3442" spans="1:2" x14ac:dyDescent="0.3">
      <c r="A3442" t="s">
        <v>3538</v>
      </c>
      <c r="B3442" t="s">
        <v>9514</v>
      </c>
    </row>
    <row r="3443" spans="1:2" x14ac:dyDescent="0.3">
      <c r="A3443" t="s">
        <v>3539</v>
      </c>
      <c r="B3443" t="s">
        <v>9480</v>
      </c>
    </row>
    <row r="3444" spans="1:2" x14ac:dyDescent="0.3">
      <c r="A3444" t="s">
        <v>3540</v>
      </c>
      <c r="B3444" t="s">
        <v>9346</v>
      </c>
    </row>
    <row r="3445" spans="1:2" x14ac:dyDescent="0.3">
      <c r="A3445" t="s">
        <v>3541</v>
      </c>
      <c r="B3445" t="s">
        <v>9346</v>
      </c>
    </row>
    <row r="3446" spans="1:2" x14ac:dyDescent="0.3">
      <c r="A3446" t="s">
        <v>3542</v>
      </c>
      <c r="B3446" t="s">
        <v>9382</v>
      </c>
    </row>
    <row r="3447" spans="1:2" x14ac:dyDescent="0.3">
      <c r="A3447" t="s">
        <v>3543</v>
      </c>
      <c r="B3447" t="s">
        <v>9506</v>
      </c>
    </row>
    <row r="3448" spans="1:2" x14ac:dyDescent="0.3">
      <c r="A3448" t="s">
        <v>3544</v>
      </c>
      <c r="B3448" t="s">
        <v>9382</v>
      </c>
    </row>
    <row r="3449" spans="1:2" x14ac:dyDescent="0.3">
      <c r="A3449" t="s">
        <v>3545</v>
      </c>
      <c r="B3449" t="s">
        <v>9506</v>
      </c>
    </row>
    <row r="3450" spans="1:2" x14ac:dyDescent="0.3">
      <c r="A3450" t="s">
        <v>3546</v>
      </c>
      <c r="B3450" t="s">
        <v>9369</v>
      </c>
    </row>
    <row r="3451" spans="1:2" x14ac:dyDescent="0.3">
      <c r="A3451" t="s">
        <v>3547</v>
      </c>
      <c r="B3451" t="s">
        <v>9382</v>
      </c>
    </row>
    <row r="3452" spans="1:2" x14ac:dyDescent="0.3">
      <c r="A3452" t="s">
        <v>3548</v>
      </c>
      <c r="B3452" t="s">
        <v>9506</v>
      </c>
    </row>
    <row r="3453" spans="1:2" x14ac:dyDescent="0.3">
      <c r="A3453" t="s">
        <v>3549</v>
      </c>
      <c r="B3453" t="s">
        <v>9506</v>
      </c>
    </row>
    <row r="3454" spans="1:2" x14ac:dyDescent="0.3">
      <c r="A3454" t="s">
        <v>3550</v>
      </c>
      <c r="B3454" t="s">
        <v>9506</v>
      </c>
    </row>
    <row r="3455" spans="1:2" x14ac:dyDescent="0.3">
      <c r="A3455" t="s">
        <v>3551</v>
      </c>
      <c r="B3455" t="s">
        <v>9457</v>
      </c>
    </row>
    <row r="3456" spans="1:2" x14ac:dyDescent="0.3">
      <c r="A3456" t="s">
        <v>3552</v>
      </c>
      <c r="B3456" t="s">
        <v>9382</v>
      </c>
    </row>
    <row r="3457" spans="1:2" x14ac:dyDescent="0.3">
      <c r="A3457" t="s">
        <v>3553</v>
      </c>
      <c r="B3457" t="s">
        <v>9382</v>
      </c>
    </row>
    <row r="3458" spans="1:2" x14ac:dyDescent="0.3">
      <c r="A3458" t="s">
        <v>3554</v>
      </c>
      <c r="B3458" t="s">
        <v>9457</v>
      </c>
    </row>
    <row r="3459" spans="1:2" x14ac:dyDescent="0.3">
      <c r="A3459" t="s">
        <v>3555</v>
      </c>
      <c r="B3459" t="s">
        <v>9457</v>
      </c>
    </row>
    <row r="3460" spans="1:2" x14ac:dyDescent="0.3">
      <c r="A3460" t="s">
        <v>3556</v>
      </c>
      <c r="B3460" t="s">
        <v>9457</v>
      </c>
    </row>
    <row r="3461" spans="1:2" x14ac:dyDescent="0.3">
      <c r="A3461" t="s">
        <v>3557</v>
      </c>
      <c r="B3461" t="s">
        <v>9506</v>
      </c>
    </row>
    <row r="3462" spans="1:2" x14ac:dyDescent="0.3">
      <c r="A3462" t="s">
        <v>3558</v>
      </c>
      <c r="B3462" t="s">
        <v>9382</v>
      </c>
    </row>
    <row r="3463" spans="1:2" x14ac:dyDescent="0.3">
      <c r="A3463" t="s">
        <v>3559</v>
      </c>
      <c r="B3463" t="s">
        <v>9382</v>
      </c>
    </row>
    <row r="3464" spans="1:2" x14ac:dyDescent="0.3">
      <c r="A3464" t="s">
        <v>3560</v>
      </c>
      <c r="B3464" t="s">
        <v>9382</v>
      </c>
    </row>
    <row r="3465" spans="1:2" x14ac:dyDescent="0.3">
      <c r="A3465" t="s">
        <v>3561</v>
      </c>
      <c r="B3465" t="s">
        <v>9382</v>
      </c>
    </row>
    <row r="3466" spans="1:2" x14ac:dyDescent="0.3">
      <c r="A3466" t="s">
        <v>3562</v>
      </c>
      <c r="B3466" t="s">
        <v>9382</v>
      </c>
    </row>
    <row r="3467" spans="1:2" x14ac:dyDescent="0.3">
      <c r="A3467" t="s">
        <v>3563</v>
      </c>
      <c r="B3467" t="s">
        <v>9515</v>
      </c>
    </row>
    <row r="3468" spans="1:2" x14ac:dyDescent="0.3">
      <c r="A3468" t="s">
        <v>3564</v>
      </c>
      <c r="B3468" t="s">
        <v>9482</v>
      </c>
    </row>
    <row r="3469" spans="1:2" x14ac:dyDescent="0.3">
      <c r="A3469" t="s">
        <v>3565</v>
      </c>
      <c r="B3469" t="s">
        <v>9369</v>
      </c>
    </row>
    <row r="3470" spans="1:2" x14ac:dyDescent="0.3">
      <c r="A3470" t="s">
        <v>3566</v>
      </c>
      <c r="B3470" t="s">
        <v>9480</v>
      </c>
    </row>
    <row r="3471" spans="1:2" x14ac:dyDescent="0.3">
      <c r="A3471" t="s">
        <v>3567</v>
      </c>
      <c r="B3471" t="s">
        <v>9382</v>
      </c>
    </row>
    <row r="3472" spans="1:2" x14ac:dyDescent="0.3">
      <c r="A3472" t="s">
        <v>3568</v>
      </c>
      <c r="B3472" t="s">
        <v>9470</v>
      </c>
    </row>
    <row r="3473" spans="1:2" x14ac:dyDescent="0.3">
      <c r="A3473" t="s">
        <v>3569</v>
      </c>
      <c r="B3473" t="s">
        <v>9369</v>
      </c>
    </row>
    <row r="3474" spans="1:2" x14ac:dyDescent="0.3">
      <c r="A3474" t="s">
        <v>3570</v>
      </c>
      <c r="B3474" t="s">
        <v>9369</v>
      </c>
    </row>
    <row r="3475" spans="1:2" x14ac:dyDescent="0.3">
      <c r="A3475" t="s">
        <v>3571</v>
      </c>
      <c r="B3475" t="s">
        <v>7541</v>
      </c>
    </row>
    <row r="3476" spans="1:2" x14ac:dyDescent="0.3">
      <c r="A3476" t="s">
        <v>3572</v>
      </c>
      <c r="B3476" t="s">
        <v>9506</v>
      </c>
    </row>
    <row r="3477" spans="1:2" x14ac:dyDescent="0.3">
      <c r="A3477" t="s">
        <v>3573</v>
      </c>
      <c r="B3477" t="s">
        <v>9516</v>
      </c>
    </row>
    <row r="3478" spans="1:2" x14ac:dyDescent="0.3">
      <c r="A3478" t="s">
        <v>3574</v>
      </c>
      <c r="B3478" t="s">
        <v>9482</v>
      </c>
    </row>
    <row r="3479" spans="1:2" x14ac:dyDescent="0.3">
      <c r="A3479" t="s">
        <v>3575</v>
      </c>
      <c r="B3479" t="s">
        <v>9506</v>
      </c>
    </row>
    <row r="3480" spans="1:2" x14ac:dyDescent="0.3">
      <c r="A3480" t="s">
        <v>3576</v>
      </c>
      <c r="B3480" t="s">
        <v>7578</v>
      </c>
    </row>
    <row r="3481" spans="1:2" x14ac:dyDescent="0.3">
      <c r="A3481" t="s">
        <v>3577</v>
      </c>
      <c r="B3481" t="s">
        <v>9457</v>
      </c>
    </row>
    <row r="3482" spans="1:2" x14ac:dyDescent="0.3">
      <c r="A3482" t="s">
        <v>3578</v>
      </c>
      <c r="B3482" t="s">
        <v>9382</v>
      </c>
    </row>
    <row r="3483" spans="1:2" x14ac:dyDescent="0.3">
      <c r="A3483" t="s">
        <v>3579</v>
      </c>
      <c r="B3483" t="s">
        <v>9382</v>
      </c>
    </row>
    <row r="3484" spans="1:2" x14ac:dyDescent="0.3">
      <c r="A3484" t="s">
        <v>3580</v>
      </c>
      <c r="B3484" t="s">
        <v>9517</v>
      </c>
    </row>
    <row r="3485" spans="1:2" x14ac:dyDescent="0.3">
      <c r="A3485" t="s">
        <v>3581</v>
      </c>
      <c r="B3485" t="s">
        <v>9506</v>
      </c>
    </row>
    <row r="3486" spans="1:2" x14ac:dyDescent="0.3">
      <c r="A3486" t="s">
        <v>3582</v>
      </c>
      <c r="B3486" t="s">
        <v>9470</v>
      </c>
    </row>
    <row r="3487" spans="1:2" x14ac:dyDescent="0.3">
      <c r="A3487" t="s">
        <v>3583</v>
      </c>
      <c r="B3487" t="s">
        <v>9518</v>
      </c>
    </row>
    <row r="3488" spans="1:2" x14ac:dyDescent="0.3">
      <c r="A3488" t="s">
        <v>3584</v>
      </c>
      <c r="B3488" t="s">
        <v>9506</v>
      </c>
    </row>
    <row r="3489" spans="1:2" x14ac:dyDescent="0.3">
      <c r="A3489" t="s">
        <v>3585</v>
      </c>
      <c r="B3489" t="s">
        <v>9506</v>
      </c>
    </row>
    <row r="3490" spans="1:2" x14ac:dyDescent="0.3">
      <c r="A3490" t="s">
        <v>3586</v>
      </c>
      <c r="B3490" t="s">
        <v>9103</v>
      </c>
    </row>
    <row r="3491" spans="1:2" x14ac:dyDescent="0.3">
      <c r="A3491" t="s">
        <v>3587</v>
      </c>
      <c r="B3491" t="s">
        <v>9103</v>
      </c>
    </row>
    <row r="3492" spans="1:2" x14ac:dyDescent="0.3">
      <c r="A3492" t="s">
        <v>3588</v>
      </c>
      <c r="B3492" t="s">
        <v>9499</v>
      </c>
    </row>
    <row r="3493" spans="1:2" x14ac:dyDescent="0.3">
      <c r="A3493" t="s">
        <v>3589</v>
      </c>
      <c r="B3493" t="s">
        <v>9506</v>
      </c>
    </row>
    <row r="3494" spans="1:2" x14ac:dyDescent="0.3">
      <c r="A3494" t="s">
        <v>3590</v>
      </c>
      <c r="B3494" t="s">
        <v>9506</v>
      </c>
    </row>
    <row r="3495" spans="1:2" x14ac:dyDescent="0.3">
      <c r="A3495" t="s">
        <v>3591</v>
      </c>
      <c r="B3495" t="s">
        <v>7578</v>
      </c>
    </row>
    <row r="3496" spans="1:2" x14ac:dyDescent="0.3">
      <c r="A3496" t="s">
        <v>3592</v>
      </c>
      <c r="B3496" t="s">
        <v>9346</v>
      </c>
    </row>
    <row r="3497" spans="1:2" x14ac:dyDescent="0.3">
      <c r="A3497" t="s">
        <v>3593</v>
      </c>
      <c r="B3497" t="s">
        <v>9506</v>
      </c>
    </row>
    <row r="3498" spans="1:2" x14ac:dyDescent="0.3">
      <c r="A3498" t="s">
        <v>3594</v>
      </c>
      <c r="B3498" t="s">
        <v>9506</v>
      </c>
    </row>
    <row r="3499" spans="1:2" x14ac:dyDescent="0.3">
      <c r="A3499" t="s">
        <v>3595</v>
      </c>
      <c r="B3499" t="s">
        <v>9103</v>
      </c>
    </row>
    <row r="3500" spans="1:2" x14ac:dyDescent="0.3">
      <c r="A3500" t="s">
        <v>3596</v>
      </c>
      <c r="B3500" t="s">
        <v>9428</v>
      </c>
    </row>
    <row r="3501" spans="1:2" x14ac:dyDescent="0.3">
      <c r="A3501" t="s">
        <v>3597</v>
      </c>
      <c r="B3501" t="s">
        <v>9382</v>
      </c>
    </row>
    <row r="3502" spans="1:2" x14ac:dyDescent="0.3">
      <c r="A3502" t="s">
        <v>3598</v>
      </c>
      <c r="B3502" t="s">
        <v>9506</v>
      </c>
    </row>
    <row r="3503" spans="1:2" x14ac:dyDescent="0.3">
      <c r="A3503" t="s">
        <v>3599</v>
      </c>
      <c r="B3503" t="s">
        <v>9506</v>
      </c>
    </row>
    <row r="3504" spans="1:2" x14ac:dyDescent="0.3">
      <c r="A3504" t="s">
        <v>3600</v>
      </c>
      <c r="B3504" t="s">
        <v>9506</v>
      </c>
    </row>
    <row r="3505" spans="1:2" x14ac:dyDescent="0.3">
      <c r="A3505" t="s">
        <v>3601</v>
      </c>
      <c r="B3505" t="s">
        <v>9506</v>
      </c>
    </row>
    <row r="3506" spans="1:2" x14ac:dyDescent="0.3">
      <c r="A3506" t="s">
        <v>3602</v>
      </c>
      <c r="B3506" t="s">
        <v>9369</v>
      </c>
    </row>
    <row r="3507" spans="1:2" x14ac:dyDescent="0.3">
      <c r="A3507" t="s">
        <v>3603</v>
      </c>
      <c r="B3507" t="s">
        <v>9363</v>
      </c>
    </row>
    <row r="3508" spans="1:2" x14ac:dyDescent="0.3">
      <c r="A3508" t="s">
        <v>3604</v>
      </c>
      <c r="B3508" t="s">
        <v>9369</v>
      </c>
    </row>
    <row r="3509" spans="1:2" x14ac:dyDescent="0.3">
      <c r="A3509" t="s">
        <v>3605</v>
      </c>
      <c r="B3509" t="s">
        <v>9103</v>
      </c>
    </row>
    <row r="3510" spans="1:2" x14ac:dyDescent="0.3">
      <c r="A3510" t="s">
        <v>3606</v>
      </c>
      <c r="B3510" t="s">
        <v>9103</v>
      </c>
    </row>
    <row r="3511" spans="1:2" x14ac:dyDescent="0.3">
      <c r="A3511" t="s">
        <v>3607</v>
      </c>
      <c r="B3511" t="s">
        <v>9363</v>
      </c>
    </row>
    <row r="3512" spans="1:2" x14ac:dyDescent="0.3">
      <c r="A3512" t="s">
        <v>3608</v>
      </c>
      <c r="B3512" t="s">
        <v>9506</v>
      </c>
    </row>
    <row r="3513" spans="1:2" x14ac:dyDescent="0.3">
      <c r="A3513" t="s">
        <v>3609</v>
      </c>
      <c r="B3513" t="s">
        <v>9369</v>
      </c>
    </row>
    <row r="3514" spans="1:2" x14ac:dyDescent="0.3">
      <c r="A3514" t="s">
        <v>3610</v>
      </c>
      <c r="B3514" t="s">
        <v>9506</v>
      </c>
    </row>
    <row r="3515" spans="1:2" x14ac:dyDescent="0.3">
      <c r="A3515" t="s">
        <v>3611</v>
      </c>
      <c r="B3515" t="s">
        <v>9363</v>
      </c>
    </row>
    <row r="3516" spans="1:2" x14ac:dyDescent="0.3">
      <c r="A3516" t="s">
        <v>3612</v>
      </c>
      <c r="B3516" t="s">
        <v>9369</v>
      </c>
    </row>
    <row r="3517" spans="1:2" x14ac:dyDescent="0.3">
      <c r="A3517" t="s">
        <v>3613</v>
      </c>
      <c r="B3517" t="s">
        <v>9506</v>
      </c>
    </row>
    <row r="3518" spans="1:2" x14ac:dyDescent="0.3">
      <c r="A3518" t="s">
        <v>3614</v>
      </c>
      <c r="B3518" t="s">
        <v>9506</v>
      </c>
    </row>
    <row r="3519" spans="1:2" x14ac:dyDescent="0.3">
      <c r="A3519" t="s">
        <v>3615</v>
      </c>
      <c r="B3519" t="s">
        <v>9363</v>
      </c>
    </row>
    <row r="3520" spans="1:2" x14ac:dyDescent="0.3">
      <c r="A3520" t="s">
        <v>3616</v>
      </c>
      <c r="B3520" t="s">
        <v>9369</v>
      </c>
    </row>
    <row r="3521" spans="1:2" x14ac:dyDescent="0.3">
      <c r="A3521" t="s">
        <v>3617</v>
      </c>
      <c r="B3521" t="s">
        <v>9519</v>
      </c>
    </row>
    <row r="3522" spans="1:2" x14ac:dyDescent="0.3">
      <c r="A3522" t="s">
        <v>3618</v>
      </c>
      <c r="B3522" t="s">
        <v>9441</v>
      </c>
    </row>
    <row r="3523" spans="1:2" x14ac:dyDescent="0.3">
      <c r="A3523" t="s">
        <v>3619</v>
      </c>
      <c r="B3523" t="s">
        <v>9363</v>
      </c>
    </row>
    <row r="3524" spans="1:2" x14ac:dyDescent="0.3">
      <c r="A3524" t="s">
        <v>3620</v>
      </c>
      <c r="B3524" t="s">
        <v>9346</v>
      </c>
    </row>
    <row r="3525" spans="1:2" x14ac:dyDescent="0.3">
      <c r="A3525" t="s">
        <v>3621</v>
      </c>
      <c r="B3525" t="s">
        <v>9050</v>
      </c>
    </row>
    <row r="3526" spans="1:2" x14ac:dyDescent="0.3">
      <c r="A3526" t="s">
        <v>3622</v>
      </c>
      <c r="B3526" t="s">
        <v>9363</v>
      </c>
    </row>
    <row r="3527" spans="1:2" x14ac:dyDescent="0.3">
      <c r="A3527" t="s">
        <v>3623</v>
      </c>
      <c r="B3527" t="s">
        <v>9363</v>
      </c>
    </row>
    <row r="3528" spans="1:2" x14ac:dyDescent="0.3">
      <c r="A3528" t="s">
        <v>3624</v>
      </c>
      <c r="B3528" t="s">
        <v>9363</v>
      </c>
    </row>
    <row r="3529" spans="1:2" x14ac:dyDescent="0.3">
      <c r="A3529" t="s">
        <v>3625</v>
      </c>
      <c r="B3529" t="s">
        <v>9363</v>
      </c>
    </row>
    <row r="3530" spans="1:2" x14ac:dyDescent="0.3">
      <c r="A3530" t="s">
        <v>3626</v>
      </c>
      <c r="B3530" t="s">
        <v>9363</v>
      </c>
    </row>
    <row r="3531" spans="1:2" x14ac:dyDescent="0.3">
      <c r="A3531" t="s">
        <v>3627</v>
      </c>
      <c r="B3531" t="s">
        <v>9346</v>
      </c>
    </row>
    <row r="3532" spans="1:2" x14ac:dyDescent="0.3">
      <c r="A3532" t="s">
        <v>3628</v>
      </c>
      <c r="B3532" t="s">
        <v>9103</v>
      </c>
    </row>
    <row r="3533" spans="1:2" x14ac:dyDescent="0.3">
      <c r="A3533" t="s">
        <v>3629</v>
      </c>
      <c r="B3533" t="s">
        <v>9103</v>
      </c>
    </row>
    <row r="3534" spans="1:2" x14ac:dyDescent="0.3">
      <c r="A3534" t="s">
        <v>3630</v>
      </c>
      <c r="B3534" t="s">
        <v>9363</v>
      </c>
    </row>
    <row r="3535" spans="1:2" x14ac:dyDescent="0.3">
      <c r="A3535" t="s">
        <v>3631</v>
      </c>
      <c r="B3535" t="s">
        <v>9363</v>
      </c>
    </row>
    <row r="3536" spans="1:2" x14ac:dyDescent="0.3">
      <c r="A3536" t="s">
        <v>3632</v>
      </c>
      <c r="B3536" t="s">
        <v>9470</v>
      </c>
    </row>
    <row r="3537" spans="1:2" x14ac:dyDescent="0.3">
      <c r="A3537" t="s">
        <v>3633</v>
      </c>
      <c r="B3537" t="s">
        <v>7578</v>
      </c>
    </row>
    <row r="3538" spans="1:2" x14ac:dyDescent="0.3">
      <c r="A3538" t="s">
        <v>3634</v>
      </c>
      <c r="B3538" t="s">
        <v>7578</v>
      </c>
    </row>
    <row r="3539" spans="1:2" x14ac:dyDescent="0.3">
      <c r="A3539" t="s">
        <v>3635</v>
      </c>
      <c r="B3539" t="s">
        <v>9363</v>
      </c>
    </row>
    <row r="3540" spans="1:2" x14ac:dyDescent="0.3">
      <c r="A3540" t="s">
        <v>3636</v>
      </c>
      <c r="B3540" t="s">
        <v>9382</v>
      </c>
    </row>
    <row r="3541" spans="1:2" x14ac:dyDescent="0.3">
      <c r="A3541" t="s">
        <v>3637</v>
      </c>
      <c r="B3541" t="s">
        <v>9500</v>
      </c>
    </row>
    <row r="3542" spans="1:2" x14ac:dyDescent="0.3">
      <c r="A3542" t="s">
        <v>3638</v>
      </c>
      <c r="B3542" t="s">
        <v>9382</v>
      </c>
    </row>
    <row r="3543" spans="1:2" x14ac:dyDescent="0.3">
      <c r="A3543" t="s">
        <v>3639</v>
      </c>
      <c r="B3543" t="s">
        <v>9382</v>
      </c>
    </row>
    <row r="3544" spans="1:2" x14ac:dyDescent="0.3">
      <c r="A3544" t="s">
        <v>111</v>
      </c>
      <c r="B3544" t="s">
        <v>6170</v>
      </c>
    </row>
    <row r="3545" spans="1:2" x14ac:dyDescent="0.3">
      <c r="A3545" t="s">
        <v>3640</v>
      </c>
      <c r="B3545" t="s">
        <v>9103</v>
      </c>
    </row>
    <row r="3546" spans="1:2" x14ac:dyDescent="0.3">
      <c r="A3546" t="s">
        <v>3641</v>
      </c>
      <c r="B3546" t="s">
        <v>9382</v>
      </c>
    </row>
    <row r="3547" spans="1:2" x14ac:dyDescent="0.3">
      <c r="A3547" t="s">
        <v>3642</v>
      </c>
      <c r="B3547" t="s">
        <v>9470</v>
      </c>
    </row>
    <row r="3548" spans="1:2" x14ac:dyDescent="0.3">
      <c r="A3548" t="s">
        <v>3643</v>
      </c>
      <c r="B3548" t="s">
        <v>7578</v>
      </c>
    </row>
    <row r="3549" spans="1:2" x14ac:dyDescent="0.3">
      <c r="A3549" t="s">
        <v>3644</v>
      </c>
      <c r="B3549" t="s">
        <v>9382</v>
      </c>
    </row>
    <row r="3550" spans="1:2" x14ac:dyDescent="0.3">
      <c r="A3550" t="s">
        <v>3645</v>
      </c>
      <c r="B3550" t="s">
        <v>9428</v>
      </c>
    </row>
    <row r="3551" spans="1:2" x14ac:dyDescent="0.3">
      <c r="A3551" t="s">
        <v>3646</v>
      </c>
      <c r="B3551" t="s">
        <v>9382</v>
      </c>
    </row>
    <row r="3552" spans="1:2" x14ac:dyDescent="0.3">
      <c r="A3552" t="s">
        <v>3647</v>
      </c>
      <c r="B3552" t="s">
        <v>9428</v>
      </c>
    </row>
    <row r="3553" spans="1:2" x14ac:dyDescent="0.3">
      <c r="A3553" t="s">
        <v>3648</v>
      </c>
      <c r="B3553" t="s">
        <v>9382</v>
      </c>
    </row>
    <row r="3554" spans="1:2" x14ac:dyDescent="0.3">
      <c r="A3554" t="s">
        <v>112</v>
      </c>
      <c r="B3554" t="s">
        <v>9520</v>
      </c>
    </row>
    <row r="3555" spans="1:2" x14ac:dyDescent="0.3">
      <c r="A3555" t="s">
        <v>3649</v>
      </c>
      <c r="B3555" t="s">
        <v>9428</v>
      </c>
    </row>
    <row r="3556" spans="1:2" x14ac:dyDescent="0.3">
      <c r="A3556" t="s">
        <v>3650</v>
      </c>
      <c r="B3556" t="s">
        <v>9346</v>
      </c>
    </row>
    <row r="3557" spans="1:2" x14ac:dyDescent="0.3">
      <c r="A3557" t="s">
        <v>3651</v>
      </c>
      <c r="B3557" t="s">
        <v>9103</v>
      </c>
    </row>
    <row r="3558" spans="1:2" x14ac:dyDescent="0.3">
      <c r="A3558" t="s">
        <v>3652</v>
      </c>
      <c r="B3558" t="s">
        <v>9382</v>
      </c>
    </row>
    <row r="3559" spans="1:2" x14ac:dyDescent="0.3">
      <c r="A3559" t="s">
        <v>3653</v>
      </c>
      <c r="B3559" t="s">
        <v>9103</v>
      </c>
    </row>
    <row r="3560" spans="1:2" x14ac:dyDescent="0.3">
      <c r="A3560" t="s">
        <v>3654</v>
      </c>
      <c r="B3560" t="s">
        <v>9428</v>
      </c>
    </row>
    <row r="3561" spans="1:2" x14ac:dyDescent="0.3">
      <c r="A3561" t="s">
        <v>3655</v>
      </c>
      <c r="B3561" t="s">
        <v>9369</v>
      </c>
    </row>
    <row r="3562" spans="1:2" x14ac:dyDescent="0.3">
      <c r="A3562" t="s">
        <v>3656</v>
      </c>
      <c r="B3562" t="s">
        <v>9366</v>
      </c>
    </row>
    <row r="3563" spans="1:2" x14ac:dyDescent="0.3">
      <c r="A3563" t="s">
        <v>3657</v>
      </c>
      <c r="B3563" t="s">
        <v>9382</v>
      </c>
    </row>
    <row r="3564" spans="1:2" x14ac:dyDescent="0.3">
      <c r="A3564" t="s">
        <v>3658</v>
      </c>
      <c r="B3564" t="s">
        <v>9521</v>
      </c>
    </row>
    <row r="3565" spans="1:2" x14ac:dyDescent="0.3">
      <c r="A3565" t="s">
        <v>3659</v>
      </c>
      <c r="B3565" t="s">
        <v>9346</v>
      </c>
    </row>
    <row r="3566" spans="1:2" x14ac:dyDescent="0.3">
      <c r="A3566" t="s">
        <v>3660</v>
      </c>
      <c r="B3566" t="s">
        <v>9346</v>
      </c>
    </row>
    <row r="3567" spans="1:2" x14ac:dyDescent="0.3">
      <c r="A3567" t="s">
        <v>3661</v>
      </c>
      <c r="B3567" t="s">
        <v>9382</v>
      </c>
    </row>
    <row r="3568" spans="1:2" x14ac:dyDescent="0.3">
      <c r="A3568" t="s">
        <v>3662</v>
      </c>
      <c r="B3568" t="s">
        <v>9382</v>
      </c>
    </row>
    <row r="3569" spans="1:2" x14ac:dyDescent="0.3">
      <c r="A3569" t="s">
        <v>3663</v>
      </c>
      <c r="B3569" t="s">
        <v>9382</v>
      </c>
    </row>
    <row r="3570" spans="1:2" x14ac:dyDescent="0.3">
      <c r="A3570" t="s">
        <v>3664</v>
      </c>
      <c r="B3570" t="s">
        <v>9382</v>
      </c>
    </row>
    <row r="3571" spans="1:2" x14ac:dyDescent="0.3">
      <c r="A3571" t="s">
        <v>3665</v>
      </c>
      <c r="B3571" t="s">
        <v>9522</v>
      </c>
    </row>
    <row r="3572" spans="1:2" x14ac:dyDescent="0.3">
      <c r="A3572" t="s">
        <v>3666</v>
      </c>
      <c r="B3572" t="s">
        <v>9369</v>
      </c>
    </row>
    <row r="3573" spans="1:2" x14ac:dyDescent="0.3">
      <c r="A3573" t="s">
        <v>3667</v>
      </c>
      <c r="B3573" t="s">
        <v>9470</v>
      </c>
    </row>
    <row r="3574" spans="1:2" x14ac:dyDescent="0.3">
      <c r="A3574" t="s">
        <v>3668</v>
      </c>
      <c r="B3574" t="s">
        <v>9103</v>
      </c>
    </row>
    <row r="3575" spans="1:2" x14ac:dyDescent="0.3">
      <c r="A3575" t="s">
        <v>3669</v>
      </c>
      <c r="B3575" t="s">
        <v>9382</v>
      </c>
    </row>
    <row r="3576" spans="1:2" x14ac:dyDescent="0.3">
      <c r="A3576" t="s">
        <v>3670</v>
      </c>
      <c r="B3576" t="s">
        <v>9382</v>
      </c>
    </row>
    <row r="3577" spans="1:2" x14ac:dyDescent="0.3">
      <c r="A3577" t="s">
        <v>3671</v>
      </c>
      <c r="B3577" t="s">
        <v>9523</v>
      </c>
    </row>
    <row r="3578" spans="1:2" x14ac:dyDescent="0.3">
      <c r="A3578" t="s">
        <v>3672</v>
      </c>
      <c r="B3578" t="s">
        <v>7541</v>
      </c>
    </row>
    <row r="3579" spans="1:2" x14ac:dyDescent="0.3">
      <c r="A3579" t="s">
        <v>3673</v>
      </c>
      <c r="B3579" t="s">
        <v>9103</v>
      </c>
    </row>
    <row r="3580" spans="1:2" x14ac:dyDescent="0.3">
      <c r="A3580" t="s">
        <v>3674</v>
      </c>
      <c r="B3580" t="s">
        <v>9382</v>
      </c>
    </row>
    <row r="3581" spans="1:2" x14ac:dyDescent="0.3">
      <c r="A3581" t="s">
        <v>3675</v>
      </c>
      <c r="B3581" t="s">
        <v>9382</v>
      </c>
    </row>
    <row r="3582" spans="1:2" x14ac:dyDescent="0.3">
      <c r="A3582" t="s">
        <v>3676</v>
      </c>
      <c r="B3582" t="s">
        <v>9382</v>
      </c>
    </row>
    <row r="3583" spans="1:2" x14ac:dyDescent="0.3">
      <c r="A3583" t="s">
        <v>3677</v>
      </c>
      <c r="B3583" t="s">
        <v>9382</v>
      </c>
    </row>
    <row r="3584" spans="1:2" x14ac:dyDescent="0.3">
      <c r="A3584" t="s">
        <v>3678</v>
      </c>
      <c r="B3584" t="s">
        <v>9382</v>
      </c>
    </row>
    <row r="3585" spans="1:2" x14ac:dyDescent="0.3">
      <c r="A3585" t="s">
        <v>3679</v>
      </c>
      <c r="B3585" t="s">
        <v>9128</v>
      </c>
    </row>
    <row r="3586" spans="1:2" x14ac:dyDescent="0.3">
      <c r="A3586" t="s">
        <v>3680</v>
      </c>
      <c r="B3586" t="s">
        <v>9128</v>
      </c>
    </row>
    <row r="3587" spans="1:2" x14ac:dyDescent="0.3">
      <c r="A3587" t="s">
        <v>3681</v>
      </c>
      <c r="B3587" t="s">
        <v>9524</v>
      </c>
    </row>
    <row r="3588" spans="1:2" x14ac:dyDescent="0.3">
      <c r="A3588" t="s">
        <v>3682</v>
      </c>
      <c r="B3588" t="s">
        <v>9050</v>
      </c>
    </row>
    <row r="3589" spans="1:2" x14ac:dyDescent="0.3">
      <c r="A3589" t="s">
        <v>3683</v>
      </c>
      <c r="B3589" t="s">
        <v>9369</v>
      </c>
    </row>
    <row r="3590" spans="1:2" x14ac:dyDescent="0.3">
      <c r="A3590" t="s">
        <v>3684</v>
      </c>
      <c r="B3590" t="s">
        <v>9346</v>
      </c>
    </row>
    <row r="3591" spans="1:2" x14ac:dyDescent="0.3">
      <c r="A3591" t="s">
        <v>3685</v>
      </c>
      <c r="B3591" t="s">
        <v>9346</v>
      </c>
    </row>
    <row r="3592" spans="1:2" x14ac:dyDescent="0.3">
      <c r="A3592" t="s">
        <v>3686</v>
      </c>
      <c r="B3592" t="s">
        <v>9236</v>
      </c>
    </row>
    <row r="3593" spans="1:2" x14ac:dyDescent="0.3">
      <c r="A3593" t="s">
        <v>3687</v>
      </c>
      <c r="B3593" t="s">
        <v>9470</v>
      </c>
    </row>
    <row r="3594" spans="1:2" x14ac:dyDescent="0.3">
      <c r="A3594" t="s">
        <v>3688</v>
      </c>
      <c r="B3594" t="s">
        <v>9470</v>
      </c>
    </row>
    <row r="3595" spans="1:2" x14ac:dyDescent="0.3">
      <c r="A3595" t="s">
        <v>3689</v>
      </c>
      <c r="B3595" t="s">
        <v>9236</v>
      </c>
    </row>
    <row r="3596" spans="1:2" x14ac:dyDescent="0.3">
      <c r="A3596" t="s">
        <v>3690</v>
      </c>
      <c r="B3596" t="s">
        <v>9369</v>
      </c>
    </row>
    <row r="3597" spans="1:2" x14ac:dyDescent="0.3">
      <c r="A3597" t="s">
        <v>3691</v>
      </c>
      <c r="B3597" t="s">
        <v>9369</v>
      </c>
    </row>
    <row r="3598" spans="1:2" x14ac:dyDescent="0.3">
      <c r="A3598" t="s">
        <v>3692</v>
      </c>
      <c r="B3598" t="s">
        <v>9363</v>
      </c>
    </row>
    <row r="3599" spans="1:2" x14ac:dyDescent="0.3">
      <c r="A3599" t="s">
        <v>3693</v>
      </c>
      <c r="B3599" t="s">
        <v>9960</v>
      </c>
    </row>
    <row r="3600" spans="1:2" x14ac:dyDescent="0.3">
      <c r="A3600" t="s">
        <v>3694</v>
      </c>
      <c r="B3600" t="s">
        <v>9103</v>
      </c>
    </row>
    <row r="3601" spans="1:2" x14ac:dyDescent="0.3">
      <c r="A3601" t="s">
        <v>3695</v>
      </c>
      <c r="B3601" t="s">
        <v>9369</v>
      </c>
    </row>
    <row r="3602" spans="1:2" x14ac:dyDescent="0.3">
      <c r="A3602" t="s">
        <v>3696</v>
      </c>
      <c r="B3602" t="s">
        <v>9128</v>
      </c>
    </row>
    <row r="3603" spans="1:2" x14ac:dyDescent="0.3">
      <c r="A3603" t="s">
        <v>3697</v>
      </c>
      <c r="B3603" t="s">
        <v>9103</v>
      </c>
    </row>
    <row r="3604" spans="1:2" x14ac:dyDescent="0.3">
      <c r="A3604" t="s">
        <v>3698</v>
      </c>
      <c r="B3604" t="s">
        <v>9369</v>
      </c>
    </row>
    <row r="3605" spans="1:2" x14ac:dyDescent="0.3">
      <c r="A3605" t="s">
        <v>3699</v>
      </c>
      <c r="B3605" t="s">
        <v>9103</v>
      </c>
    </row>
    <row r="3606" spans="1:2" x14ac:dyDescent="0.3">
      <c r="A3606" t="s">
        <v>3700</v>
      </c>
      <c r="B3606" t="s">
        <v>9369</v>
      </c>
    </row>
    <row r="3607" spans="1:2" x14ac:dyDescent="0.3">
      <c r="A3607" t="s">
        <v>3701</v>
      </c>
      <c r="B3607" t="s">
        <v>9369</v>
      </c>
    </row>
    <row r="3608" spans="1:2" x14ac:dyDescent="0.3">
      <c r="A3608" t="s">
        <v>3702</v>
      </c>
      <c r="B3608" t="s">
        <v>9369</v>
      </c>
    </row>
    <row r="3609" spans="1:2" x14ac:dyDescent="0.3">
      <c r="A3609" t="s">
        <v>3703</v>
      </c>
      <c r="B3609" t="s">
        <v>9369</v>
      </c>
    </row>
    <row r="3610" spans="1:2" x14ac:dyDescent="0.3">
      <c r="A3610" t="s">
        <v>3704</v>
      </c>
      <c r="B3610" t="s">
        <v>9525</v>
      </c>
    </row>
    <row r="3611" spans="1:2" x14ac:dyDescent="0.3">
      <c r="A3611" t="s">
        <v>3705</v>
      </c>
      <c r="B3611" t="s">
        <v>9236</v>
      </c>
    </row>
    <row r="3612" spans="1:2" x14ac:dyDescent="0.3">
      <c r="A3612" t="s">
        <v>3706</v>
      </c>
      <c r="B3612" t="s">
        <v>9236</v>
      </c>
    </row>
    <row r="3613" spans="1:2" x14ac:dyDescent="0.3">
      <c r="A3613" t="s">
        <v>3707</v>
      </c>
      <c r="B3613" t="s">
        <v>9346</v>
      </c>
    </row>
    <row r="3614" spans="1:2" x14ac:dyDescent="0.3">
      <c r="A3614" t="s">
        <v>3708</v>
      </c>
      <c r="B3614" t="s">
        <v>9526</v>
      </c>
    </row>
    <row r="3615" spans="1:2" x14ac:dyDescent="0.3">
      <c r="A3615" t="s">
        <v>3709</v>
      </c>
      <c r="B3615" t="s">
        <v>9103</v>
      </c>
    </row>
    <row r="3616" spans="1:2" x14ac:dyDescent="0.3">
      <c r="A3616" t="s">
        <v>3710</v>
      </c>
      <c r="B3616" t="s">
        <v>9313</v>
      </c>
    </row>
    <row r="3617" spans="1:2" x14ac:dyDescent="0.3">
      <c r="A3617" t="s">
        <v>3711</v>
      </c>
      <c r="B3617" t="s">
        <v>9366</v>
      </c>
    </row>
    <row r="3618" spans="1:2" x14ac:dyDescent="0.3">
      <c r="A3618" t="s">
        <v>3712</v>
      </c>
      <c r="B3618" t="s">
        <v>9527</v>
      </c>
    </row>
    <row r="3619" spans="1:2" x14ac:dyDescent="0.3">
      <c r="A3619" t="s">
        <v>113</v>
      </c>
      <c r="B3619" t="s">
        <v>6124</v>
      </c>
    </row>
    <row r="3620" spans="1:2" x14ac:dyDescent="0.3">
      <c r="A3620" t="s">
        <v>3713</v>
      </c>
      <c r="B3620" t="s">
        <v>9363</v>
      </c>
    </row>
    <row r="3621" spans="1:2" x14ac:dyDescent="0.3">
      <c r="A3621" t="s">
        <v>3714</v>
      </c>
      <c r="B3621" t="s">
        <v>9382</v>
      </c>
    </row>
    <row r="3622" spans="1:2" x14ac:dyDescent="0.3">
      <c r="A3622" t="s">
        <v>3715</v>
      </c>
      <c r="B3622" t="s">
        <v>7578</v>
      </c>
    </row>
    <row r="3623" spans="1:2" x14ac:dyDescent="0.3">
      <c r="A3623" t="s">
        <v>3716</v>
      </c>
      <c r="B3623" t="s">
        <v>7578</v>
      </c>
    </row>
    <row r="3624" spans="1:2" x14ac:dyDescent="0.3">
      <c r="A3624" t="s">
        <v>3717</v>
      </c>
      <c r="B3624" t="s">
        <v>9369</v>
      </c>
    </row>
    <row r="3625" spans="1:2" x14ac:dyDescent="0.3">
      <c r="A3625" t="s">
        <v>3718</v>
      </c>
      <c r="B3625" t="s">
        <v>9103</v>
      </c>
    </row>
    <row r="3626" spans="1:2" x14ac:dyDescent="0.3">
      <c r="A3626" t="s">
        <v>3719</v>
      </c>
      <c r="B3626" t="s">
        <v>9236</v>
      </c>
    </row>
    <row r="3627" spans="1:2" x14ac:dyDescent="0.3">
      <c r="A3627" t="s">
        <v>3720</v>
      </c>
      <c r="B3627" t="s">
        <v>9236</v>
      </c>
    </row>
    <row r="3628" spans="1:2" x14ac:dyDescent="0.3">
      <c r="A3628" t="s">
        <v>3721</v>
      </c>
      <c r="B3628" t="s">
        <v>9236</v>
      </c>
    </row>
    <row r="3629" spans="1:2" x14ac:dyDescent="0.3">
      <c r="A3629" t="s">
        <v>3722</v>
      </c>
      <c r="B3629" t="s">
        <v>9236</v>
      </c>
    </row>
    <row r="3630" spans="1:2" x14ac:dyDescent="0.3">
      <c r="A3630" t="s">
        <v>3723</v>
      </c>
      <c r="B3630" t="s">
        <v>9128</v>
      </c>
    </row>
    <row r="3631" spans="1:2" x14ac:dyDescent="0.3">
      <c r="A3631" t="s">
        <v>3724</v>
      </c>
      <c r="B3631" t="s">
        <v>9128</v>
      </c>
    </row>
    <row r="3632" spans="1:2" x14ac:dyDescent="0.3">
      <c r="A3632" t="s">
        <v>3725</v>
      </c>
      <c r="B3632" t="s">
        <v>9128</v>
      </c>
    </row>
    <row r="3633" spans="1:2" x14ac:dyDescent="0.3">
      <c r="A3633" t="s">
        <v>3726</v>
      </c>
      <c r="B3633" t="s">
        <v>9313</v>
      </c>
    </row>
    <row r="3634" spans="1:2" x14ac:dyDescent="0.3">
      <c r="A3634" t="s">
        <v>3727</v>
      </c>
      <c r="B3634" t="s">
        <v>9382</v>
      </c>
    </row>
    <row r="3635" spans="1:2" x14ac:dyDescent="0.3">
      <c r="A3635" t="s">
        <v>3728</v>
      </c>
      <c r="B3635" t="s">
        <v>9524</v>
      </c>
    </row>
    <row r="3636" spans="1:2" x14ac:dyDescent="0.3">
      <c r="A3636" t="s">
        <v>3729</v>
      </c>
      <c r="B3636" t="s">
        <v>7578</v>
      </c>
    </row>
    <row r="3637" spans="1:2" x14ac:dyDescent="0.3">
      <c r="A3637" t="s">
        <v>3730</v>
      </c>
      <c r="B3637" t="s">
        <v>9369</v>
      </c>
    </row>
    <row r="3638" spans="1:2" x14ac:dyDescent="0.3">
      <c r="A3638" t="s">
        <v>3731</v>
      </c>
      <c r="B3638" t="s">
        <v>9346</v>
      </c>
    </row>
    <row r="3639" spans="1:2" x14ac:dyDescent="0.3">
      <c r="A3639" t="s">
        <v>3732</v>
      </c>
      <c r="B3639" t="s">
        <v>9293</v>
      </c>
    </row>
    <row r="3640" spans="1:2" x14ac:dyDescent="0.3">
      <c r="A3640" t="s">
        <v>3733</v>
      </c>
      <c r="B3640" t="s">
        <v>9369</v>
      </c>
    </row>
    <row r="3641" spans="1:2" x14ac:dyDescent="0.3">
      <c r="A3641" t="s">
        <v>3734</v>
      </c>
      <c r="B3641" t="s">
        <v>9128</v>
      </c>
    </row>
    <row r="3642" spans="1:2" x14ac:dyDescent="0.3">
      <c r="A3642" t="s">
        <v>3735</v>
      </c>
      <c r="B3642" t="s">
        <v>9128</v>
      </c>
    </row>
    <row r="3643" spans="1:2" x14ac:dyDescent="0.3">
      <c r="A3643" t="s">
        <v>3736</v>
      </c>
      <c r="B3643" t="s">
        <v>9128</v>
      </c>
    </row>
    <row r="3644" spans="1:2" x14ac:dyDescent="0.3">
      <c r="A3644" t="s">
        <v>3737</v>
      </c>
      <c r="B3644" t="s">
        <v>9382</v>
      </c>
    </row>
    <row r="3645" spans="1:2" x14ac:dyDescent="0.3">
      <c r="A3645" t="s">
        <v>3738</v>
      </c>
      <c r="B3645" t="s">
        <v>9128</v>
      </c>
    </row>
    <row r="3646" spans="1:2" x14ac:dyDescent="0.3">
      <c r="A3646" t="s">
        <v>3739</v>
      </c>
      <c r="B3646" t="s">
        <v>9128</v>
      </c>
    </row>
    <row r="3647" spans="1:2" x14ac:dyDescent="0.3">
      <c r="A3647" t="s">
        <v>3740</v>
      </c>
      <c r="B3647" t="s">
        <v>9470</v>
      </c>
    </row>
    <row r="3648" spans="1:2" x14ac:dyDescent="0.3">
      <c r="A3648" t="s">
        <v>3741</v>
      </c>
      <c r="B3648" t="s">
        <v>9369</v>
      </c>
    </row>
    <row r="3649" spans="1:2" x14ac:dyDescent="0.3">
      <c r="A3649" t="s">
        <v>3742</v>
      </c>
      <c r="B3649" t="s">
        <v>9236</v>
      </c>
    </row>
    <row r="3650" spans="1:2" x14ac:dyDescent="0.3">
      <c r="A3650" t="s">
        <v>3743</v>
      </c>
      <c r="B3650" t="s">
        <v>9346</v>
      </c>
    </row>
    <row r="3651" spans="1:2" x14ac:dyDescent="0.3">
      <c r="A3651" t="s">
        <v>3744</v>
      </c>
      <c r="B3651" t="s">
        <v>9369</v>
      </c>
    </row>
    <row r="3652" spans="1:2" x14ac:dyDescent="0.3">
      <c r="A3652" t="s">
        <v>3745</v>
      </c>
      <c r="B3652" t="s">
        <v>9236</v>
      </c>
    </row>
    <row r="3653" spans="1:2" x14ac:dyDescent="0.3">
      <c r="A3653" t="s">
        <v>3746</v>
      </c>
      <c r="B3653" t="s">
        <v>9236</v>
      </c>
    </row>
    <row r="3654" spans="1:2" x14ac:dyDescent="0.3">
      <c r="A3654" t="s">
        <v>3747</v>
      </c>
      <c r="B3654" t="s">
        <v>9236</v>
      </c>
    </row>
    <row r="3655" spans="1:2" x14ac:dyDescent="0.3">
      <c r="A3655" t="s">
        <v>3748</v>
      </c>
      <c r="B3655" t="s">
        <v>9346</v>
      </c>
    </row>
    <row r="3656" spans="1:2" x14ac:dyDescent="0.3">
      <c r="A3656" t="s">
        <v>3749</v>
      </c>
      <c r="B3656" t="s">
        <v>9366</v>
      </c>
    </row>
    <row r="3657" spans="1:2" x14ac:dyDescent="0.3">
      <c r="A3657" t="s">
        <v>3750</v>
      </c>
      <c r="B3657" t="s">
        <v>9128</v>
      </c>
    </row>
    <row r="3658" spans="1:2" x14ac:dyDescent="0.3">
      <c r="A3658" t="s">
        <v>3751</v>
      </c>
      <c r="B3658" t="s">
        <v>9050</v>
      </c>
    </row>
    <row r="3659" spans="1:2" x14ac:dyDescent="0.3">
      <c r="A3659" t="s">
        <v>3752</v>
      </c>
      <c r="B3659" t="s">
        <v>9128</v>
      </c>
    </row>
    <row r="3660" spans="1:2" x14ac:dyDescent="0.3">
      <c r="A3660" t="s">
        <v>3753</v>
      </c>
      <c r="B3660" t="s">
        <v>9236</v>
      </c>
    </row>
    <row r="3661" spans="1:2" x14ac:dyDescent="0.3">
      <c r="A3661" t="s">
        <v>3754</v>
      </c>
      <c r="B3661" t="s">
        <v>9382</v>
      </c>
    </row>
    <row r="3662" spans="1:2" x14ac:dyDescent="0.3">
      <c r="A3662" t="s">
        <v>3755</v>
      </c>
      <c r="B3662" t="s">
        <v>9522</v>
      </c>
    </row>
    <row r="3663" spans="1:2" x14ac:dyDescent="0.3">
      <c r="A3663" t="s">
        <v>3756</v>
      </c>
      <c r="B3663" t="s">
        <v>9528</v>
      </c>
    </row>
    <row r="3664" spans="1:2" x14ac:dyDescent="0.3">
      <c r="A3664" t="s">
        <v>3757</v>
      </c>
      <c r="B3664" t="s">
        <v>7541</v>
      </c>
    </row>
    <row r="3665" spans="1:2" x14ac:dyDescent="0.3">
      <c r="A3665" t="s">
        <v>3758</v>
      </c>
      <c r="B3665" t="s">
        <v>9236</v>
      </c>
    </row>
    <row r="3666" spans="1:2" x14ac:dyDescent="0.3">
      <c r="A3666" t="s">
        <v>3759</v>
      </c>
      <c r="B3666" t="s">
        <v>9508</v>
      </c>
    </row>
    <row r="3667" spans="1:2" x14ac:dyDescent="0.3">
      <c r="A3667" t="s">
        <v>3760</v>
      </c>
      <c r="B3667" t="s">
        <v>9529</v>
      </c>
    </row>
    <row r="3668" spans="1:2" x14ac:dyDescent="0.3">
      <c r="A3668" t="s">
        <v>3761</v>
      </c>
      <c r="B3668" t="s">
        <v>9050</v>
      </c>
    </row>
    <row r="3669" spans="1:2" x14ac:dyDescent="0.3">
      <c r="A3669" t="s">
        <v>3762</v>
      </c>
      <c r="B3669" t="s">
        <v>9508</v>
      </c>
    </row>
    <row r="3670" spans="1:2" x14ac:dyDescent="0.3">
      <c r="A3670" t="s">
        <v>3763</v>
      </c>
      <c r="B3670" t="s">
        <v>9128</v>
      </c>
    </row>
    <row r="3671" spans="1:2" x14ac:dyDescent="0.3">
      <c r="A3671" t="s">
        <v>3764</v>
      </c>
      <c r="B3671" t="s">
        <v>9369</v>
      </c>
    </row>
    <row r="3672" spans="1:2" x14ac:dyDescent="0.3">
      <c r="A3672" t="s">
        <v>3765</v>
      </c>
      <c r="B3672" t="s">
        <v>9369</v>
      </c>
    </row>
    <row r="3673" spans="1:2" x14ac:dyDescent="0.3">
      <c r="A3673" t="s">
        <v>3766</v>
      </c>
      <c r="B3673" t="s">
        <v>9369</v>
      </c>
    </row>
    <row r="3674" spans="1:2" x14ac:dyDescent="0.3">
      <c r="A3674" t="s">
        <v>3767</v>
      </c>
      <c r="B3674" t="s">
        <v>9369</v>
      </c>
    </row>
    <row r="3675" spans="1:2" x14ac:dyDescent="0.3">
      <c r="A3675" t="s">
        <v>3768</v>
      </c>
      <c r="B3675" t="s">
        <v>9313</v>
      </c>
    </row>
    <row r="3676" spans="1:2" x14ac:dyDescent="0.3">
      <c r="A3676" t="s">
        <v>3769</v>
      </c>
      <c r="B3676" t="s">
        <v>9346</v>
      </c>
    </row>
    <row r="3677" spans="1:2" x14ac:dyDescent="0.3">
      <c r="A3677" t="s">
        <v>3770</v>
      </c>
      <c r="B3677" t="s">
        <v>9093</v>
      </c>
    </row>
    <row r="3678" spans="1:2" x14ac:dyDescent="0.3">
      <c r="A3678" t="s">
        <v>3771</v>
      </c>
      <c r="B3678" t="s">
        <v>9369</v>
      </c>
    </row>
    <row r="3679" spans="1:2" x14ac:dyDescent="0.3">
      <c r="A3679" t="s">
        <v>3772</v>
      </c>
      <c r="B3679" t="s">
        <v>9369</v>
      </c>
    </row>
    <row r="3680" spans="1:2" x14ac:dyDescent="0.3">
      <c r="A3680" t="s">
        <v>3773</v>
      </c>
      <c r="B3680" t="s">
        <v>9369</v>
      </c>
    </row>
    <row r="3681" spans="1:2" x14ac:dyDescent="0.3">
      <c r="A3681" t="s">
        <v>3774</v>
      </c>
      <c r="B3681" t="s">
        <v>9508</v>
      </c>
    </row>
    <row r="3682" spans="1:2" x14ac:dyDescent="0.3">
      <c r="A3682" t="s">
        <v>3775</v>
      </c>
      <c r="B3682" t="s">
        <v>9236</v>
      </c>
    </row>
    <row r="3683" spans="1:2" x14ac:dyDescent="0.3">
      <c r="A3683" t="s">
        <v>3776</v>
      </c>
      <c r="B3683" t="s">
        <v>9236</v>
      </c>
    </row>
    <row r="3684" spans="1:2" x14ac:dyDescent="0.3">
      <c r="A3684" t="s">
        <v>3777</v>
      </c>
      <c r="B3684" t="s">
        <v>9236</v>
      </c>
    </row>
    <row r="3685" spans="1:2" x14ac:dyDescent="0.3">
      <c r="A3685" t="s">
        <v>3778</v>
      </c>
      <c r="B3685" t="s">
        <v>9366</v>
      </c>
    </row>
    <row r="3686" spans="1:2" x14ac:dyDescent="0.3">
      <c r="A3686" t="s">
        <v>3779</v>
      </c>
      <c r="B3686" t="s">
        <v>9128</v>
      </c>
    </row>
    <row r="3687" spans="1:2" x14ac:dyDescent="0.3">
      <c r="A3687" t="s">
        <v>3780</v>
      </c>
      <c r="B3687" t="s">
        <v>9128</v>
      </c>
    </row>
    <row r="3688" spans="1:2" x14ac:dyDescent="0.3">
      <c r="A3688" t="s">
        <v>3781</v>
      </c>
      <c r="B3688" t="s">
        <v>9128</v>
      </c>
    </row>
    <row r="3689" spans="1:2" x14ac:dyDescent="0.3">
      <c r="A3689" t="s">
        <v>3782</v>
      </c>
      <c r="B3689" t="s">
        <v>9369</v>
      </c>
    </row>
    <row r="3690" spans="1:2" x14ac:dyDescent="0.3">
      <c r="A3690" t="s">
        <v>3783</v>
      </c>
      <c r="B3690" t="s">
        <v>9530</v>
      </c>
    </row>
    <row r="3691" spans="1:2" x14ac:dyDescent="0.3">
      <c r="A3691" t="s">
        <v>3784</v>
      </c>
      <c r="B3691" t="s">
        <v>9236</v>
      </c>
    </row>
    <row r="3692" spans="1:2" x14ac:dyDescent="0.3">
      <c r="A3692" t="s">
        <v>3785</v>
      </c>
      <c r="B3692" t="s">
        <v>9363</v>
      </c>
    </row>
    <row r="3693" spans="1:2" x14ac:dyDescent="0.3">
      <c r="A3693" t="s">
        <v>3786</v>
      </c>
      <c r="B3693" t="s">
        <v>9236</v>
      </c>
    </row>
    <row r="3694" spans="1:2" x14ac:dyDescent="0.3">
      <c r="A3694" t="s">
        <v>3787</v>
      </c>
      <c r="B3694" t="s">
        <v>9128</v>
      </c>
    </row>
    <row r="3695" spans="1:2" x14ac:dyDescent="0.3">
      <c r="A3695" t="s">
        <v>3788</v>
      </c>
      <c r="B3695" t="s">
        <v>9093</v>
      </c>
    </row>
    <row r="3696" spans="1:2" x14ac:dyDescent="0.3">
      <c r="A3696" t="s">
        <v>3789</v>
      </c>
      <c r="B3696" t="s">
        <v>9093</v>
      </c>
    </row>
    <row r="3697" spans="1:2" x14ac:dyDescent="0.3">
      <c r="A3697" t="s">
        <v>3790</v>
      </c>
      <c r="B3697" t="s">
        <v>9531</v>
      </c>
    </row>
    <row r="3698" spans="1:2" x14ac:dyDescent="0.3">
      <c r="A3698" t="s">
        <v>3791</v>
      </c>
      <c r="B3698" t="s">
        <v>9103</v>
      </c>
    </row>
    <row r="3699" spans="1:2" x14ac:dyDescent="0.3">
      <c r="A3699" t="s">
        <v>3792</v>
      </c>
      <c r="B3699" t="s">
        <v>9369</v>
      </c>
    </row>
    <row r="3700" spans="1:2" x14ac:dyDescent="0.3">
      <c r="A3700" t="s">
        <v>3793</v>
      </c>
      <c r="B3700" t="s">
        <v>9236</v>
      </c>
    </row>
    <row r="3701" spans="1:2" x14ac:dyDescent="0.3">
      <c r="A3701" t="s">
        <v>3794</v>
      </c>
      <c r="B3701" t="s">
        <v>9369</v>
      </c>
    </row>
    <row r="3702" spans="1:2" x14ac:dyDescent="0.3">
      <c r="A3702" t="s">
        <v>3795</v>
      </c>
      <c r="B3702" t="s">
        <v>9128</v>
      </c>
    </row>
    <row r="3703" spans="1:2" x14ac:dyDescent="0.3">
      <c r="A3703" t="s">
        <v>3796</v>
      </c>
      <c r="B3703" t="s">
        <v>9093</v>
      </c>
    </row>
    <row r="3704" spans="1:2" x14ac:dyDescent="0.3">
      <c r="A3704" t="s">
        <v>3797</v>
      </c>
      <c r="B3704" t="s">
        <v>9128</v>
      </c>
    </row>
    <row r="3705" spans="1:2" x14ac:dyDescent="0.3">
      <c r="A3705" t="s">
        <v>3798</v>
      </c>
      <c r="B3705" t="s">
        <v>9247</v>
      </c>
    </row>
    <row r="3706" spans="1:2" x14ac:dyDescent="0.3">
      <c r="A3706" t="s">
        <v>3799</v>
      </c>
      <c r="B3706" t="s">
        <v>9532</v>
      </c>
    </row>
    <row r="3707" spans="1:2" x14ac:dyDescent="0.3">
      <c r="A3707" t="s">
        <v>3800</v>
      </c>
      <c r="B3707" t="s">
        <v>9093</v>
      </c>
    </row>
    <row r="3708" spans="1:2" x14ac:dyDescent="0.3">
      <c r="A3708" t="s">
        <v>3801</v>
      </c>
      <c r="B3708" t="s">
        <v>9369</v>
      </c>
    </row>
    <row r="3709" spans="1:2" x14ac:dyDescent="0.3">
      <c r="A3709" t="s">
        <v>3802</v>
      </c>
      <c r="B3709" t="s">
        <v>9093</v>
      </c>
    </row>
    <row r="3710" spans="1:2" x14ac:dyDescent="0.3">
      <c r="A3710" t="s">
        <v>3803</v>
      </c>
      <c r="B3710" t="s">
        <v>9382</v>
      </c>
    </row>
    <row r="3711" spans="1:2" x14ac:dyDescent="0.3">
      <c r="A3711" t="s">
        <v>3804</v>
      </c>
      <c r="B3711" t="s">
        <v>9128</v>
      </c>
    </row>
    <row r="3712" spans="1:2" x14ac:dyDescent="0.3">
      <c r="A3712" t="s">
        <v>3805</v>
      </c>
      <c r="B3712" t="s">
        <v>9533</v>
      </c>
    </row>
    <row r="3713" spans="1:2" x14ac:dyDescent="0.3">
      <c r="A3713" t="s">
        <v>3806</v>
      </c>
      <c r="B3713" t="s">
        <v>9346</v>
      </c>
    </row>
    <row r="3714" spans="1:2" x14ac:dyDescent="0.3">
      <c r="A3714" t="s">
        <v>3807</v>
      </c>
      <c r="B3714" t="s">
        <v>9366</v>
      </c>
    </row>
    <row r="3715" spans="1:2" x14ac:dyDescent="0.3">
      <c r="A3715" t="s">
        <v>3808</v>
      </c>
      <c r="B3715" t="s">
        <v>9236</v>
      </c>
    </row>
    <row r="3716" spans="1:2" x14ac:dyDescent="0.3">
      <c r="A3716" t="s">
        <v>3809</v>
      </c>
      <c r="B3716" t="s">
        <v>9369</v>
      </c>
    </row>
    <row r="3717" spans="1:2" x14ac:dyDescent="0.3">
      <c r="A3717" t="s">
        <v>3810</v>
      </c>
      <c r="B3717" t="s">
        <v>9369</v>
      </c>
    </row>
    <row r="3718" spans="1:2" x14ac:dyDescent="0.3">
      <c r="A3718" t="s">
        <v>3811</v>
      </c>
      <c r="B3718" t="s">
        <v>9093</v>
      </c>
    </row>
    <row r="3719" spans="1:2" x14ac:dyDescent="0.3">
      <c r="A3719" t="s">
        <v>3812</v>
      </c>
      <c r="B3719" t="s">
        <v>9128</v>
      </c>
    </row>
    <row r="3720" spans="1:2" x14ac:dyDescent="0.3">
      <c r="A3720" t="s">
        <v>3813</v>
      </c>
      <c r="B3720" t="s">
        <v>9346</v>
      </c>
    </row>
    <row r="3721" spans="1:2" x14ac:dyDescent="0.3">
      <c r="A3721" t="s">
        <v>3814</v>
      </c>
      <c r="B3721" t="s">
        <v>9363</v>
      </c>
    </row>
    <row r="3722" spans="1:2" x14ac:dyDescent="0.3">
      <c r="A3722" t="s">
        <v>3815</v>
      </c>
      <c r="B3722" t="s">
        <v>9369</v>
      </c>
    </row>
    <row r="3723" spans="1:2" x14ac:dyDescent="0.3">
      <c r="A3723" t="s">
        <v>3816</v>
      </c>
      <c r="B3723" t="s">
        <v>9524</v>
      </c>
    </row>
    <row r="3724" spans="1:2" x14ac:dyDescent="0.3">
      <c r="A3724" t="s">
        <v>3817</v>
      </c>
      <c r="B3724" t="s">
        <v>9534</v>
      </c>
    </row>
    <row r="3725" spans="1:2" x14ac:dyDescent="0.3">
      <c r="A3725" t="s">
        <v>3818</v>
      </c>
      <c r="B3725" t="s">
        <v>9508</v>
      </c>
    </row>
    <row r="3726" spans="1:2" x14ac:dyDescent="0.3">
      <c r="A3726" t="s">
        <v>3819</v>
      </c>
      <c r="B3726" t="s">
        <v>9093</v>
      </c>
    </row>
    <row r="3727" spans="1:2" x14ac:dyDescent="0.3">
      <c r="A3727" t="s">
        <v>3820</v>
      </c>
      <c r="B3727" t="s">
        <v>9535</v>
      </c>
    </row>
    <row r="3728" spans="1:2" x14ac:dyDescent="0.3">
      <c r="A3728" t="s">
        <v>3821</v>
      </c>
      <c r="B3728" t="s">
        <v>9536</v>
      </c>
    </row>
    <row r="3729" spans="1:2" x14ac:dyDescent="0.3">
      <c r="A3729" t="s">
        <v>3822</v>
      </c>
      <c r="B3729" t="s">
        <v>9537</v>
      </c>
    </row>
    <row r="3730" spans="1:2" x14ac:dyDescent="0.3">
      <c r="A3730" t="s">
        <v>3823</v>
      </c>
      <c r="B3730" t="s">
        <v>9128</v>
      </c>
    </row>
    <row r="3731" spans="1:2" x14ac:dyDescent="0.3">
      <c r="A3731" t="s">
        <v>3824</v>
      </c>
      <c r="B3731" t="s">
        <v>9128</v>
      </c>
    </row>
    <row r="3732" spans="1:2" x14ac:dyDescent="0.3">
      <c r="A3732" t="s">
        <v>3825</v>
      </c>
      <c r="B3732" t="s">
        <v>9363</v>
      </c>
    </row>
    <row r="3733" spans="1:2" x14ac:dyDescent="0.3">
      <c r="A3733" t="s">
        <v>3826</v>
      </c>
      <c r="B3733" t="s">
        <v>9382</v>
      </c>
    </row>
    <row r="3734" spans="1:2" x14ac:dyDescent="0.3">
      <c r="A3734" t="s">
        <v>3827</v>
      </c>
      <c r="B3734" t="s">
        <v>9524</v>
      </c>
    </row>
    <row r="3735" spans="1:2" x14ac:dyDescent="0.3">
      <c r="A3735" t="s">
        <v>3828</v>
      </c>
      <c r="B3735" t="s">
        <v>9538</v>
      </c>
    </row>
    <row r="3736" spans="1:2" x14ac:dyDescent="0.3">
      <c r="A3736" t="s">
        <v>3829</v>
      </c>
      <c r="B3736" t="s">
        <v>9538</v>
      </c>
    </row>
    <row r="3737" spans="1:2" x14ac:dyDescent="0.3">
      <c r="A3737" t="s">
        <v>3830</v>
      </c>
      <c r="B3737" t="s">
        <v>9293</v>
      </c>
    </row>
    <row r="3738" spans="1:2" x14ac:dyDescent="0.3">
      <c r="A3738" t="s">
        <v>3831</v>
      </c>
      <c r="B3738" t="s">
        <v>9538</v>
      </c>
    </row>
    <row r="3739" spans="1:2" x14ac:dyDescent="0.3">
      <c r="A3739" t="s">
        <v>3832</v>
      </c>
      <c r="B3739" t="s">
        <v>9538</v>
      </c>
    </row>
    <row r="3740" spans="1:2" x14ac:dyDescent="0.3">
      <c r="A3740" t="s">
        <v>3833</v>
      </c>
      <c r="B3740" t="s">
        <v>9538</v>
      </c>
    </row>
    <row r="3741" spans="1:2" x14ac:dyDescent="0.3">
      <c r="A3741" t="s">
        <v>3834</v>
      </c>
      <c r="B3741" t="s">
        <v>9369</v>
      </c>
    </row>
    <row r="3742" spans="1:2" x14ac:dyDescent="0.3">
      <c r="A3742" t="s">
        <v>3835</v>
      </c>
      <c r="B3742" t="s">
        <v>9363</v>
      </c>
    </row>
    <row r="3743" spans="1:2" x14ac:dyDescent="0.3">
      <c r="A3743" t="s">
        <v>3836</v>
      </c>
      <c r="B3743" t="s">
        <v>9128</v>
      </c>
    </row>
    <row r="3744" spans="1:2" x14ac:dyDescent="0.3">
      <c r="A3744" t="s">
        <v>3837</v>
      </c>
      <c r="B3744" t="s">
        <v>9313</v>
      </c>
    </row>
    <row r="3745" spans="1:2" x14ac:dyDescent="0.3">
      <c r="A3745" t="s">
        <v>3838</v>
      </c>
      <c r="B3745" t="s">
        <v>9103</v>
      </c>
    </row>
    <row r="3746" spans="1:2" x14ac:dyDescent="0.3">
      <c r="A3746" t="s">
        <v>3839</v>
      </c>
      <c r="B3746" t="s">
        <v>9236</v>
      </c>
    </row>
    <row r="3747" spans="1:2" x14ac:dyDescent="0.3">
      <c r="A3747" t="s">
        <v>3840</v>
      </c>
      <c r="B3747" t="s">
        <v>9093</v>
      </c>
    </row>
    <row r="3748" spans="1:2" x14ac:dyDescent="0.3">
      <c r="A3748" t="s">
        <v>3841</v>
      </c>
      <c r="B3748" t="s">
        <v>9539</v>
      </c>
    </row>
    <row r="3749" spans="1:2" x14ac:dyDescent="0.3">
      <c r="A3749" t="s">
        <v>3842</v>
      </c>
      <c r="B3749" t="s">
        <v>9363</v>
      </c>
    </row>
    <row r="3750" spans="1:2" x14ac:dyDescent="0.3">
      <c r="A3750" t="s">
        <v>3843</v>
      </c>
      <c r="B3750" t="s">
        <v>9408</v>
      </c>
    </row>
    <row r="3751" spans="1:2" x14ac:dyDescent="0.3">
      <c r="A3751" t="s">
        <v>3844</v>
      </c>
      <c r="B3751" t="s">
        <v>9540</v>
      </c>
    </row>
    <row r="3752" spans="1:2" x14ac:dyDescent="0.3">
      <c r="A3752" t="s">
        <v>3845</v>
      </c>
      <c r="B3752" t="s">
        <v>9415</v>
      </c>
    </row>
    <row r="3753" spans="1:2" x14ac:dyDescent="0.3">
      <c r="A3753" t="s">
        <v>3846</v>
      </c>
      <c r="B3753" t="s">
        <v>9363</v>
      </c>
    </row>
    <row r="3754" spans="1:2" x14ac:dyDescent="0.3">
      <c r="A3754" t="s">
        <v>3847</v>
      </c>
      <c r="B3754" t="s">
        <v>9363</v>
      </c>
    </row>
    <row r="3755" spans="1:2" x14ac:dyDescent="0.3">
      <c r="A3755" t="s">
        <v>3848</v>
      </c>
      <c r="B3755" t="s">
        <v>9369</v>
      </c>
    </row>
    <row r="3756" spans="1:2" x14ac:dyDescent="0.3">
      <c r="A3756" t="s">
        <v>3849</v>
      </c>
      <c r="B3756" t="s">
        <v>9369</v>
      </c>
    </row>
    <row r="3757" spans="1:2" x14ac:dyDescent="0.3">
      <c r="A3757" t="s">
        <v>3850</v>
      </c>
      <c r="B3757" t="s">
        <v>9103</v>
      </c>
    </row>
    <row r="3758" spans="1:2" x14ac:dyDescent="0.3">
      <c r="A3758" t="s">
        <v>3851</v>
      </c>
      <c r="B3758" t="s">
        <v>9541</v>
      </c>
    </row>
    <row r="3759" spans="1:2" x14ac:dyDescent="0.3">
      <c r="A3759" t="s">
        <v>3852</v>
      </c>
      <c r="B3759" t="s">
        <v>9369</v>
      </c>
    </row>
    <row r="3760" spans="1:2" x14ac:dyDescent="0.3">
      <c r="A3760" t="s">
        <v>3853</v>
      </c>
      <c r="B3760" t="s">
        <v>9534</v>
      </c>
    </row>
    <row r="3761" spans="1:2" x14ac:dyDescent="0.3">
      <c r="A3761" t="s">
        <v>3854</v>
      </c>
      <c r="B3761" t="s">
        <v>9534</v>
      </c>
    </row>
    <row r="3762" spans="1:2" x14ac:dyDescent="0.3">
      <c r="A3762" t="s">
        <v>3855</v>
      </c>
      <c r="B3762" t="s">
        <v>9369</v>
      </c>
    </row>
    <row r="3763" spans="1:2" x14ac:dyDescent="0.3">
      <c r="A3763" t="s">
        <v>3856</v>
      </c>
      <c r="B3763" t="s">
        <v>9369</v>
      </c>
    </row>
    <row r="3764" spans="1:2" x14ac:dyDescent="0.3">
      <c r="A3764" t="s">
        <v>3857</v>
      </c>
      <c r="B3764" t="s">
        <v>9538</v>
      </c>
    </row>
    <row r="3765" spans="1:2" x14ac:dyDescent="0.3">
      <c r="A3765" t="s">
        <v>3858</v>
      </c>
      <c r="B3765" t="s">
        <v>9538</v>
      </c>
    </row>
    <row r="3766" spans="1:2" x14ac:dyDescent="0.3">
      <c r="A3766" t="s">
        <v>3859</v>
      </c>
      <c r="B3766" t="s">
        <v>9369</v>
      </c>
    </row>
    <row r="3767" spans="1:2" x14ac:dyDescent="0.3">
      <c r="A3767" t="s">
        <v>3860</v>
      </c>
      <c r="B3767" t="s">
        <v>9538</v>
      </c>
    </row>
    <row r="3768" spans="1:2" x14ac:dyDescent="0.3">
      <c r="A3768" t="s">
        <v>3861</v>
      </c>
      <c r="B3768" t="s">
        <v>9128</v>
      </c>
    </row>
    <row r="3769" spans="1:2" x14ac:dyDescent="0.3">
      <c r="A3769" t="s">
        <v>3862</v>
      </c>
      <c r="B3769" t="s">
        <v>9538</v>
      </c>
    </row>
    <row r="3770" spans="1:2" x14ac:dyDescent="0.3">
      <c r="A3770" t="s">
        <v>3863</v>
      </c>
      <c r="B3770" t="s">
        <v>9369</v>
      </c>
    </row>
    <row r="3771" spans="1:2" x14ac:dyDescent="0.3">
      <c r="A3771" t="s">
        <v>3864</v>
      </c>
      <c r="B3771" t="s">
        <v>9534</v>
      </c>
    </row>
    <row r="3772" spans="1:2" x14ac:dyDescent="0.3">
      <c r="A3772" t="s">
        <v>3865</v>
      </c>
      <c r="B3772" t="s">
        <v>9313</v>
      </c>
    </row>
    <row r="3773" spans="1:2" x14ac:dyDescent="0.3">
      <c r="A3773" t="s">
        <v>3866</v>
      </c>
      <c r="B3773" t="s">
        <v>9313</v>
      </c>
    </row>
    <row r="3774" spans="1:2" x14ac:dyDescent="0.3">
      <c r="A3774" t="s">
        <v>3867</v>
      </c>
      <c r="B3774" t="s">
        <v>9313</v>
      </c>
    </row>
    <row r="3775" spans="1:2" x14ac:dyDescent="0.3">
      <c r="A3775" t="s">
        <v>3868</v>
      </c>
      <c r="B3775" t="s">
        <v>9363</v>
      </c>
    </row>
    <row r="3776" spans="1:2" x14ac:dyDescent="0.3">
      <c r="A3776" t="s">
        <v>3869</v>
      </c>
      <c r="B3776" t="s">
        <v>9363</v>
      </c>
    </row>
    <row r="3777" spans="1:2" x14ac:dyDescent="0.3">
      <c r="A3777" t="s">
        <v>3870</v>
      </c>
      <c r="B3777" t="s">
        <v>9236</v>
      </c>
    </row>
    <row r="3778" spans="1:2" x14ac:dyDescent="0.3">
      <c r="A3778" t="s">
        <v>3871</v>
      </c>
      <c r="B3778" t="s">
        <v>9236</v>
      </c>
    </row>
    <row r="3779" spans="1:2" x14ac:dyDescent="0.3">
      <c r="A3779" t="s">
        <v>3872</v>
      </c>
      <c r="B3779" t="s">
        <v>9236</v>
      </c>
    </row>
    <row r="3780" spans="1:2" x14ac:dyDescent="0.3">
      <c r="A3780" t="s">
        <v>3873</v>
      </c>
      <c r="B3780" t="s">
        <v>9408</v>
      </c>
    </row>
    <row r="3781" spans="1:2" x14ac:dyDescent="0.3">
      <c r="A3781" t="s">
        <v>3874</v>
      </c>
      <c r="B3781" t="s">
        <v>9542</v>
      </c>
    </row>
    <row r="3782" spans="1:2" x14ac:dyDescent="0.3">
      <c r="A3782" t="s">
        <v>3875</v>
      </c>
      <c r="B3782" t="s">
        <v>9363</v>
      </c>
    </row>
    <row r="3783" spans="1:2" x14ac:dyDescent="0.3">
      <c r="A3783" t="s">
        <v>3876</v>
      </c>
      <c r="B3783" t="s">
        <v>9363</v>
      </c>
    </row>
    <row r="3784" spans="1:2" x14ac:dyDescent="0.3">
      <c r="A3784" t="s">
        <v>3877</v>
      </c>
      <c r="B3784" t="s">
        <v>9103</v>
      </c>
    </row>
    <row r="3785" spans="1:2" x14ac:dyDescent="0.3">
      <c r="A3785" t="s">
        <v>3878</v>
      </c>
      <c r="B3785" t="s">
        <v>9543</v>
      </c>
    </row>
    <row r="3786" spans="1:2" x14ac:dyDescent="0.3">
      <c r="A3786" t="s">
        <v>3879</v>
      </c>
      <c r="B3786" t="s">
        <v>9544</v>
      </c>
    </row>
    <row r="3787" spans="1:2" x14ac:dyDescent="0.3">
      <c r="A3787" t="s">
        <v>3880</v>
      </c>
      <c r="B3787" t="s">
        <v>9369</v>
      </c>
    </row>
    <row r="3788" spans="1:2" x14ac:dyDescent="0.3">
      <c r="A3788" t="s">
        <v>3881</v>
      </c>
      <c r="B3788" t="s">
        <v>9499</v>
      </c>
    </row>
    <row r="3789" spans="1:2" x14ac:dyDescent="0.3">
      <c r="A3789" t="s">
        <v>3882</v>
      </c>
      <c r="B3789" t="s">
        <v>9369</v>
      </c>
    </row>
    <row r="3790" spans="1:2" x14ac:dyDescent="0.3">
      <c r="A3790" t="s">
        <v>3883</v>
      </c>
      <c r="B3790" t="s">
        <v>9369</v>
      </c>
    </row>
    <row r="3791" spans="1:2" x14ac:dyDescent="0.3">
      <c r="A3791" t="s">
        <v>3884</v>
      </c>
      <c r="B3791" t="s">
        <v>9363</v>
      </c>
    </row>
    <row r="3792" spans="1:2" x14ac:dyDescent="0.3">
      <c r="A3792" t="s">
        <v>3885</v>
      </c>
      <c r="B3792" t="s">
        <v>9382</v>
      </c>
    </row>
    <row r="3793" spans="1:2" x14ac:dyDescent="0.3">
      <c r="A3793" t="s">
        <v>3886</v>
      </c>
      <c r="B3793" t="s">
        <v>9382</v>
      </c>
    </row>
    <row r="3794" spans="1:2" x14ac:dyDescent="0.3">
      <c r="A3794" t="s">
        <v>3887</v>
      </c>
      <c r="B3794" t="s">
        <v>9543</v>
      </c>
    </row>
    <row r="3795" spans="1:2" x14ac:dyDescent="0.3">
      <c r="A3795" t="s">
        <v>3888</v>
      </c>
      <c r="B3795" t="s">
        <v>9363</v>
      </c>
    </row>
    <row r="3796" spans="1:2" x14ac:dyDescent="0.3">
      <c r="A3796" t="s">
        <v>3889</v>
      </c>
      <c r="B3796" t="s">
        <v>9545</v>
      </c>
    </row>
    <row r="3797" spans="1:2" x14ac:dyDescent="0.3">
      <c r="A3797" t="s">
        <v>3890</v>
      </c>
      <c r="B3797" t="s">
        <v>9543</v>
      </c>
    </row>
    <row r="3798" spans="1:2" x14ac:dyDescent="0.3">
      <c r="A3798" t="s">
        <v>3891</v>
      </c>
      <c r="B3798" t="s">
        <v>9236</v>
      </c>
    </row>
    <row r="3799" spans="1:2" x14ac:dyDescent="0.3">
      <c r="A3799" t="s">
        <v>3892</v>
      </c>
      <c r="B3799" t="s">
        <v>9538</v>
      </c>
    </row>
    <row r="3800" spans="1:2" x14ac:dyDescent="0.3">
      <c r="A3800" t="s">
        <v>3893</v>
      </c>
      <c r="B3800" t="s">
        <v>9543</v>
      </c>
    </row>
    <row r="3801" spans="1:2" x14ac:dyDescent="0.3">
      <c r="A3801" t="s">
        <v>3894</v>
      </c>
      <c r="B3801" t="s">
        <v>9236</v>
      </c>
    </row>
    <row r="3802" spans="1:2" x14ac:dyDescent="0.3">
      <c r="A3802" t="s">
        <v>3895</v>
      </c>
      <c r="B3802" t="s">
        <v>9369</v>
      </c>
    </row>
    <row r="3803" spans="1:2" x14ac:dyDescent="0.3">
      <c r="A3803" t="s">
        <v>3896</v>
      </c>
      <c r="B3803" t="s">
        <v>9363</v>
      </c>
    </row>
    <row r="3804" spans="1:2" x14ac:dyDescent="0.3">
      <c r="A3804" t="s">
        <v>3897</v>
      </c>
      <c r="B3804" t="s">
        <v>9369</v>
      </c>
    </row>
    <row r="3805" spans="1:2" x14ac:dyDescent="0.3">
      <c r="A3805" t="s">
        <v>3898</v>
      </c>
      <c r="B3805" t="s">
        <v>9382</v>
      </c>
    </row>
    <row r="3806" spans="1:2" x14ac:dyDescent="0.3">
      <c r="A3806" t="s">
        <v>3899</v>
      </c>
      <c r="B3806" t="s">
        <v>9369</v>
      </c>
    </row>
    <row r="3807" spans="1:2" x14ac:dyDescent="0.3">
      <c r="A3807" t="s">
        <v>3900</v>
      </c>
      <c r="B3807" t="s">
        <v>9382</v>
      </c>
    </row>
    <row r="3808" spans="1:2" x14ac:dyDescent="0.3">
      <c r="A3808" t="s">
        <v>3901</v>
      </c>
      <c r="B3808" t="s">
        <v>9382</v>
      </c>
    </row>
    <row r="3809" spans="1:2" x14ac:dyDescent="0.3">
      <c r="A3809" t="s">
        <v>3902</v>
      </c>
      <c r="B3809" t="s">
        <v>9369</v>
      </c>
    </row>
    <row r="3810" spans="1:2" x14ac:dyDescent="0.3">
      <c r="A3810" t="s">
        <v>3903</v>
      </c>
      <c r="B3810" t="s">
        <v>9546</v>
      </c>
    </row>
    <row r="3811" spans="1:2" x14ac:dyDescent="0.3">
      <c r="A3811" t="s">
        <v>3904</v>
      </c>
      <c r="B3811" t="s">
        <v>9363</v>
      </c>
    </row>
    <row r="3812" spans="1:2" x14ac:dyDescent="0.3">
      <c r="A3812" t="s">
        <v>3905</v>
      </c>
      <c r="B3812" t="s">
        <v>9363</v>
      </c>
    </row>
    <row r="3813" spans="1:2" x14ac:dyDescent="0.3">
      <c r="A3813" t="s">
        <v>3906</v>
      </c>
      <c r="B3813" t="s">
        <v>9369</v>
      </c>
    </row>
    <row r="3814" spans="1:2" x14ac:dyDescent="0.3">
      <c r="A3814" t="s">
        <v>3907</v>
      </c>
      <c r="B3814" t="s">
        <v>7541</v>
      </c>
    </row>
    <row r="3815" spans="1:2" x14ac:dyDescent="0.3">
      <c r="A3815" t="s">
        <v>3908</v>
      </c>
      <c r="B3815" t="s">
        <v>7541</v>
      </c>
    </row>
    <row r="3816" spans="1:2" x14ac:dyDescent="0.3">
      <c r="A3816" t="s">
        <v>3909</v>
      </c>
      <c r="B3816" t="s">
        <v>7541</v>
      </c>
    </row>
    <row r="3817" spans="1:2" x14ac:dyDescent="0.3">
      <c r="A3817" t="s">
        <v>3910</v>
      </c>
      <c r="B3817" t="s">
        <v>7541</v>
      </c>
    </row>
    <row r="3818" spans="1:2" x14ac:dyDescent="0.3">
      <c r="A3818" t="s">
        <v>3911</v>
      </c>
      <c r="B3818" t="s">
        <v>7541</v>
      </c>
    </row>
    <row r="3819" spans="1:2" x14ac:dyDescent="0.3">
      <c r="A3819" t="s">
        <v>3912</v>
      </c>
      <c r="B3819" t="s">
        <v>7541</v>
      </c>
    </row>
    <row r="3820" spans="1:2" x14ac:dyDescent="0.3">
      <c r="A3820" t="s">
        <v>3913</v>
      </c>
      <c r="B3820" t="s">
        <v>7541</v>
      </c>
    </row>
    <row r="3821" spans="1:2" x14ac:dyDescent="0.3">
      <c r="A3821" t="s">
        <v>3914</v>
      </c>
      <c r="B3821" t="s">
        <v>7541</v>
      </c>
    </row>
    <row r="3822" spans="1:2" x14ac:dyDescent="0.3">
      <c r="A3822" t="s">
        <v>3915</v>
      </c>
      <c r="B3822" t="s">
        <v>7541</v>
      </c>
    </row>
    <row r="3823" spans="1:2" x14ac:dyDescent="0.3">
      <c r="A3823" t="s">
        <v>3916</v>
      </c>
      <c r="B3823" t="s">
        <v>7541</v>
      </c>
    </row>
    <row r="3824" spans="1:2" x14ac:dyDescent="0.3">
      <c r="A3824" t="s">
        <v>3917</v>
      </c>
      <c r="B3824" t="s">
        <v>7541</v>
      </c>
    </row>
    <row r="3825" spans="1:2" x14ac:dyDescent="0.3">
      <c r="A3825" t="s">
        <v>3918</v>
      </c>
      <c r="B3825" t="s">
        <v>9547</v>
      </c>
    </row>
    <row r="3826" spans="1:2" x14ac:dyDescent="0.3">
      <c r="A3826" t="s">
        <v>3919</v>
      </c>
      <c r="B3826" t="s">
        <v>9346</v>
      </c>
    </row>
    <row r="3827" spans="1:2" x14ac:dyDescent="0.3">
      <c r="A3827" t="s">
        <v>3920</v>
      </c>
      <c r="B3827" t="s">
        <v>9547</v>
      </c>
    </row>
    <row r="3828" spans="1:2" x14ac:dyDescent="0.3">
      <c r="A3828" t="s">
        <v>3921</v>
      </c>
      <c r="B3828" t="s">
        <v>9369</v>
      </c>
    </row>
    <row r="3829" spans="1:2" x14ac:dyDescent="0.3">
      <c r="A3829" t="s">
        <v>3922</v>
      </c>
      <c r="B3829" t="s">
        <v>9547</v>
      </c>
    </row>
    <row r="3830" spans="1:2" x14ac:dyDescent="0.3">
      <c r="A3830" t="s">
        <v>3923</v>
      </c>
      <c r="B3830" t="s">
        <v>9547</v>
      </c>
    </row>
    <row r="3831" spans="1:2" x14ac:dyDescent="0.3">
      <c r="A3831" t="s">
        <v>3924</v>
      </c>
      <c r="B3831" t="s">
        <v>9547</v>
      </c>
    </row>
    <row r="3832" spans="1:2" x14ac:dyDescent="0.3">
      <c r="A3832" t="s">
        <v>3925</v>
      </c>
      <c r="B3832" t="s">
        <v>9547</v>
      </c>
    </row>
    <row r="3833" spans="1:2" x14ac:dyDescent="0.3">
      <c r="A3833" t="s">
        <v>3926</v>
      </c>
      <c r="B3833" t="s">
        <v>9547</v>
      </c>
    </row>
    <row r="3834" spans="1:2" x14ac:dyDescent="0.3">
      <c r="A3834" t="s">
        <v>3927</v>
      </c>
      <c r="B3834" t="s">
        <v>9543</v>
      </c>
    </row>
    <row r="3835" spans="1:2" x14ac:dyDescent="0.3">
      <c r="A3835" t="s">
        <v>3928</v>
      </c>
      <c r="B3835" t="s">
        <v>9382</v>
      </c>
    </row>
    <row r="3836" spans="1:2" x14ac:dyDescent="0.3">
      <c r="A3836" t="s">
        <v>3929</v>
      </c>
      <c r="B3836" t="s">
        <v>9382</v>
      </c>
    </row>
    <row r="3837" spans="1:2" x14ac:dyDescent="0.3">
      <c r="A3837" t="s">
        <v>3930</v>
      </c>
      <c r="B3837" t="s">
        <v>9363</v>
      </c>
    </row>
    <row r="3838" spans="1:2" x14ac:dyDescent="0.3">
      <c r="A3838" t="s">
        <v>3931</v>
      </c>
      <c r="B3838" t="s">
        <v>9103</v>
      </c>
    </row>
    <row r="3839" spans="1:2" x14ac:dyDescent="0.3">
      <c r="A3839" t="s">
        <v>3932</v>
      </c>
      <c r="B3839" t="s">
        <v>9547</v>
      </c>
    </row>
    <row r="3840" spans="1:2" x14ac:dyDescent="0.3">
      <c r="A3840" t="s">
        <v>3933</v>
      </c>
      <c r="B3840" t="s">
        <v>9547</v>
      </c>
    </row>
    <row r="3841" spans="1:2" x14ac:dyDescent="0.3">
      <c r="A3841" t="s">
        <v>3934</v>
      </c>
      <c r="B3841" t="s">
        <v>9548</v>
      </c>
    </row>
    <row r="3842" spans="1:2" x14ac:dyDescent="0.3">
      <c r="A3842" t="s">
        <v>3935</v>
      </c>
      <c r="B3842" t="s">
        <v>9547</v>
      </c>
    </row>
    <row r="3843" spans="1:2" x14ac:dyDescent="0.3">
      <c r="A3843" t="s">
        <v>3936</v>
      </c>
      <c r="B3843" t="s">
        <v>9547</v>
      </c>
    </row>
    <row r="3844" spans="1:2" x14ac:dyDescent="0.3">
      <c r="A3844" t="s">
        <v>3937</v>
      </c>
      <c r="B3844" t="s">
        <v>9543</v>
      </c>
    </row>
    <row r="3845" spans="1:2" x14ac:dyDescent="0.3">
      <c r="A3845" t="s">
        <v>3938</v>
      </c>
      <c r="B3845" t="s">
        <v>9382</v>
      </c>
    </row>
    <row r="3846" spans="1:2" x14ac:dyDescent="0.3">
      <c r="A3846" t="s">
        <v>3939</v>
      </c>
      <c r="B3846" t="s">
        <v>7578</v>
      </c>
    </row>
    <row r="3847" spans="1:2" x14ac:dyDescent="0.3">
      <c r="A3847" t="s">
        <v>3940</v>
      </c>
      <c r="B3847" t="s">
        <v>9369</v>
      </c>
    </row>
    <row r="3848" spans="1:2" x14ac:dyDescent="0.3">
      <c r="A3848" t="s">
        <v>3941</v>
      </c>
      <c r="B3848" t="s">
        <v>9543</v>
      </c>
    </row>
    <row r="3849" spans="1:2" x14ac:dyDescent="0.3">
      <c r="A3849" t="s">
        <v>3942</v>
      </c>
      <c r="B3849" t="s">
        <v>9547</v>
      </c>
    </row>
    <row r="3850" spans="1:2" x14ac:dyDescent="0.3">
      <c r="A3850" t="s">
        <v>3943</v>
      </c>
      <c r="B3850" t="s">
        <v>9543</v>
      </c>
    </row>
    <row r="3851" spans="1:2" x14ac:dyDescent="0.3">
      <c r="A3851" t="s">
        <v>3944</v>
      </c>
      <c r="B3851" t="s">
        <v>9346</v>
      </c>
    </row>
    <row r="3852" spans="1:2" x14ac:dyDescent="0.3">
      <c r="A3852" t="s">
        <v>3945</v>
      </c>
      <c r="B3852" t="s">
        <v>9543</v>
      </c>
    </row>
    <row r="3853" spans="1:2" x14ac:dyDescent="0.3">
      <c r="A3853" t="s">
        <v>3946</v>
      </c>
      <c r="B3853" t="s">
        <v>9543</v>
      </c>
    </row>
    <row r="3854" spans="1:2" x14ac:dyDescent="0.3">
      <c r="A3854" t="s">
        <v>3947</v>
      </c>
      <c r="B3854" t="s">
        <v>9382</v>
      </c>
    </row>
    <row r="3855" spans="1:2" x14ac:dyDescent="0.3">
      <c r="A3855" t="s">
        <v>3948</v>
      </c>
      <c r="B3855" t="s">
        <v>9103</v>
      </c>
    </row>
    <row r="3856" spans="1:2" x14ac:dyDescent="0.3">
      <c r="A3856" t="s">
        <v>3949</v>
      </c>
      <c r="B3856" t="s">
        <v>9543</v>
      </c>
    </row>
    <row r="3857" spans="1:2" x14ac:dyDescent="0.3">
      <c r="A3857" t="s">
        <v>3950</v>
      </c>
      <c r="B3857" t="s">
        <v>9543</v>
      </c>
    </row>
    <row r="3858" spans="1:2" x14ac:dyDescent="0.3">
      <c r="A3858" t="s">
        <v>3951</v>
      </c>
      <c r="B3858" t="s">
        <v>9543</v>
      </c>
    </row>
    <row r="3859" spans="1:2" x14ac:dyDescent="0.3">
      <c r="A3859" t="s">
        <v>3952</v>
      </c>
      <c r="B3859" t="s">
        <v>9369</v>
      </c>
    </row>
    <row r="3860" spans="1:2" x14ac:dyDescent="0.3">
      <c r="A3860" t="s">
        <v>3953</v>
      </c>
      <c r="B3860" t="s">
        <v>9103</v>
      </c>
    </row>
    <row r="3861" spans="1:2" x14ac:dyDescent="0.3">
      <c r="A3861" t="s">
        <v>3954</v>
      </c>
      <c r="B3861" t="s">
        <v>9543</v>
      </c>
    </row>
    <row r="3862" spans="1:2" x14ac:dyDescent="0.3">
      <c r="A3862" t="s">
        <v>3955</v>
      </c>
      <c r="B3862" t="s">
        <v>9547</v>
      </c>
    </row>
    <row r="3863" spans="1:2" x14ac:dyDescent="0.3">
      <c r="A3863" t="s">
        <v>3956</v>
      </c>
      <c r="B3863" t="s">
        <v>9369</v>
      </c>
    </row>
    <row r="3864" spans="1:2" x14ac:dyDescent="0.3">
      <c r="A3864" t="s">
        <v>3957</v>
      </c>
      <c r="B3864" t="s">
        <v>9547</v>
      </c>
    </row>
    <row r="3865" spans="1:2" x14ac:dyDescent="0.3">
      <c r="A3865" t="s">
        <v>3958</v>
      </c>
      <c r="B3865" t="s">
        <v>9103</v>
      </c>
    </row>
    <row r="3866" spans="1:2" x14ac:dyDescent="0.3">
      <c r="A3866" t="s">
        <v>3959</v>
      </c>
      <c r="B3866" t="s">
        <v>9547</v>
      </c>
    </row>
    <row r="3867" spans="1:2" x14ac:dyDescent="0.3">
      <c r="A3867" t="s">
        <v>3960</v>
      </c>
      <c r="B3867" t="s">
        <v>9382</v>
      </c>
    </row>
    <row r="3868" spans="1:2" x14ac:dyDescent="0.3">
      <c r="A3868" t="s">
        <v>3961</v>
      </c>
      <c r="B3868" t="s">
        <v>9382</v>
      </c>
    </row>
    <row r="3869" spans="1:2" x14ac:dyDescent="0.3">
      <c r="A3869" t="s">
        <v>3962</v>
      </c>
      <c r="B3869" t="s">
        <v>9549</v>
      </c>
    </row>
    <row r="3870" spans="1:2" x14ac:dyDescent="0.3">
      <c r="A3870" t="s">
        <v>3963</v>
      </c>
      <c r="B3870" t="s">
        <v>9382</v>
      </c>
    </row>
    <row r="3871" spans="1:2" x14ac:dyDescent="0.3">
      <c r="A3871" t="s">
        <v>3964</v>
      </c>
      <c r="B3871" t="s">
        <v>9382</v>
      </c>
    </row>
    <row r="3872" spans="1:2" x14ac:dyDescent="0.3">
      <c r="A3872" t="s">
        <v>3965</v>
      </c>
      <c r="B3872" t="s">
        <v>9382</v>
      </c>
    </row>
    <row r="3873" spans="1:2" x14ac:dyDescent="0.3">
      <c r="A3873" t="s">
        <v>3966</v>
      </c>
      <c r="B3873" t="s">
        <v>9369</v>
      </c>
    </row>
    <row r="3874" spans="1:2" x14ac:dyDescent="0.3">
      <c r="A3874" t="s">
        <v>3967</v>
      </c>
      <c r="B3874" t="s">
        <v>9382</v>
      </c>
    </row>
    <row r="3875" spans="1:2" x14ac:dyDescent="0.3">
      <c r="A3875" t="s">
        <v>3968</v>
      </c>
      <c r="B3875" t="s">
        <v>9369</v>
      </c>
    </row>
    <row r="3876" spans="1:2" x14ac:dyDescent="0.3">
      <c r="A3876" t="s">
        <v>3969</v>
      </c>
      <c r="B3876" t="s">
        <v>9103</v>
      </c>
    </row>
    <row r="3877" spans="1:2" x14ac:dyDescent="0.3">
      <c r="A3877" t="s">
        <v>3970</v>
      </c>
      <c r="B3877" t="s">
        <v>9454</v>
      </c>
    </row>
    <row r="3878" spans="1:2" x14ac:dyDescent="0.3">
      <c r="A3878" t="s">
        <v>3971</v>
      </c>
      <c r="B3878" t="s">
        <v>9382</v>
      </c>
    </row>
    <row r="3879" spans="1:2" x14ac:dyDescent="0.3">
      <c r="A3879" t="s">
        <v>3972</v>
      </c>
      <c r="B3879" t="s">
        <v>9314</v>
      </c>
    </row>
    <row r="3880" spans="1:2" x14ac:dyDescent="0.3">
      <c r="A3880" t="s">
        <v>3973</v>
      </c>
      <c r="B3880" t="s">
        <v>9382</v>
      </c>
    </row>
    <row r="3881" spans="1:2" x14ac:dyDescent="0.3">
      <c r="A3881" t="s">
        <v>3974</v>
      </c>
      <c r="B3881" t="s">
        <v>9382</v>
      </c>
    </row>
    <row r="3882" spans="1:2" x14ac:dyDescent="0.3">
      <c r="A3882" t="s">
        <v>3975</v>
      </c>
      <c r="B3882" t="s">
        <v>9382</v>
      </c>
    </row>
    <row r="3883" spans="1:2" x14ac:dyDescent="0.3">
      <c r="A3883" t="s">
        <v>3976</v>
      </c>
      <c r="B3883" t="s">
        <v>9382</v>
      </c>
    </row>
    <row r="3884" spans="1:2" x14ac:dyDescent="0.3">
      <c r="A3884" t="s">
        <v>3977</v>
      </c>
      <c r="B3884" t="s">
        <v>9314</v>
      </c>
    </row>
    <row r="3885" spans="1:2" x14ac:dyDescent="0.3">
      <c r="A3885" t="s">
        <v>3978</v>
      </c>
      <c r="B3885" t="s">
        <v>9382</v>
      </c>
    </row>
    <row r="3886" spans="1:2" x14ac:dyDescent="0.3">
      <c r="A3886" t="s">
        <v>3979</v>
      </c>
      <c r="B3886" t="s">
        <v>9428</v>
      </c>
    </row>
    <row r="3887" spans="1:2" x14ac:dyDescent="0.3">
      <c r="A3887" t="s">
        <v>3980</v>
      </c>
      <c r="B3887" t="s">
        <v>9428</v>
      </c>
    </row>
    <row r="3888" spans="1:2" x14ac:dyDescent="0.3">
      <c r="A3888" t="s">
        <v>3981</v>
      </c>
      <c r="B3888" t="s">
        <v>9382</v>
      </c>
    </row>
    <row r="3889" spans="1:2" x14ac:dyDescent="0.3">
      <c r="A3889" t="s">
        <v>3982</v>
      </c>
      <c r="B3889" t="s">
        <v>7578</v>
      </c>
    </row>
    <row r="3890" spans="1:2" x14ac:dyDescent="0.3">
      <c r="A3890" t="s">
        <v>3983</v>
      </c>
      <c r="B3890" t="s">
        <v>9382</v>
      </c>
    </row>
    <row r="3891" spans="1:2" x14ac:dyDescent="0.3">
      <c r="A3891" t="s">
        <v>3984</v>
      </c>
      <c r="B3891" t="s">
        <v>9141</v>
      </c>
    </row>
    <row r="3892" spans="1:2" x14ac:dyDescent="0.3">
      <c r="A3892" t="s">
        <v>3985</v>
      </c>
      <c r="B3892" t="s">
        <v>9382</v>
      </c>
    </row>
    <row r="3893" spans="1:2" x14ac:dyDescent="0.3">
      <c r="A3893" t="s">
        <v>3986</v>
      </c>
      <c r="B3893" t="s">
        <v>9382</v>
      </c>
    </row>
    <row r="3894" spans="1:2" x14ac:dyDescent="0.3">
      <c r="A3894" t="s">
        <v>3987</v>
      </c>
      <c r="B3894" t="s">
        <v>9382</v>
      </c>
    </row>
    <row r="3895" spans="1:2" x14ac:dyDescent="0.3">
      <c r="A3895" t="s">
        <v>3988</v>
      </c>
      <c r="B3895" t="s">
        <v>9369</v>
      </c>
    </row>
    <row r="3896" spans="1:2" x14ac:dyDescent="0.3">
      <c r="A3896" t="s">
        <v>3989</v>
      </c>
      <c r="B3896" t="s">
        <v>9369</v>
      </c>
    </row>
    <row r="3897" spans="1:2" x14ac:dyDescent="0.3">
      <c r="A3897" t="s">
        <v>3990</v>
      </c>
      <c r="B3897" t="s">
        <v>9550</v>
      </c>
    </row>
    <row r="3898" spans="1:2" x14ac:dyDescent="0.3">
      <c r="A3898" t="s">
        <v>3991</v>
      </c>
      <c r="B3898" t="s">
        <v>9382</v>
      </c>
    </row>
    <row r="3899" spans="1:2" x14ac:dyDescent="0.3">
      <c r="A3899" t="s">
        <v>3992</v>
      </c>
      <c r="B3899" t="s">
        <v>9382</v>
      </c>
    </row>
    <row r="3900" spans="1:2" x14ac:dyDescent="0.3">
      <c r="A3900" t="s">
        <v>3993</v>
      </c>
      <c r="B3900" t="s">
        <v>9382</v>
      </c>
    </row>
    <row r="3901" spans="1:2" x14ac:dyDescent="0.3">
      <c r="A3901" t="s">
        <v>3994</v>
      </c>
      <c r="B3901" t="s">
        <v>9346</v>
      </c>
    </row>
    <row r="3902" spans="1:2" x14ac:dyDescent="0.3">
      <c r="A3902" t="s">
        <v>3995</v>
      </c>
      <c r="B3902" t="s">
        <v>9382</v>
      </c>
    </row>
    <row r="3903" spans="1:2" x14ac:dyDescent="0.3">
      <c r="A3903" t="s">
        <v>3996</v>
      </c>
      <c r="B3903" t="s">
        <v>7541</v>
      </c>
    </row>
    <row r="3904" spans="1:2" x14ac:dyDescent="0.3">
      <c r="A3904" t="s">
        <v>3997</v>
      </c>
      <c r="B3904" t="s">
        <v>9428</v>
      </c>
    </row>
    <row r="3905" spans="1:2" x14ac:dyDescent="0.3">
      <c r="A3905" t="s">
        <v>3998</v>
      </c>
      <c r="B3905" t="s">
        <v>9344</v>
      </c>
    </row>
    <row r="3906" spans="1:2" x14ac:dyDescent="0.3">
      <c r="A3906" t="s">
        <v>3999</v>
      </c>
      <c r="B3906" t="s">
        <v>9346</v>
      </c>
    </row>
    <row r="3907" spans="1:2" x14ac:dyDescent="0.3">
      <c r="A3907" t="s">
        <v>4000</v>
      </c>
      <c r="B3907" t="s">
        <v>9428</v>
      </c>
    </row>
    <row r="3908" spans="1:2" x14ac:dyDescent="0.3">
      <c r="A3908" t="s">
        <v>4001</v>
      </c>
      <c r="B3908" t="s">
        <v>9538</v>
      </c>
    </row>
    <row r="3909" spans="1:2" x14ac:dyDescent="0.3">
      <c r="A3909" t="s">
        <v>4002</v>
      </c>
      <c r="B3909" t="s">
        <v>9382</v>
      </c>
    </row>
    <row r="3910" spans="1:2" x14ac:dyDescent="0.3">
      <c r="A3910" t="s">
        <v>114</v>
      </c>
      <c r="B3910" t="s">
        <v>9551</v>
      </c>
    </row>
    <row r="3911" spans="1:2" x14ac:dyDescent="0.3">
      <c r="A3911" t="s">
        <v>4003</v>
      </c>
      <c r="B3911" t="s">
        <v>9552</v>
      </c>
    </row>
    <row r="3912" spans="1:2" x14ac:dyDescent="0.3">
      <c r="A3912" t="s">
        <v>4004</v>
      </c>
      <c r="B3912" t="s">
        <v>9382</v>
      </c>
    </row>
    <row r="3913" spans="1:2" x14ac:dyDescent="0.3">
      <c r="A3913" t="s">
        <v>4005</v>
      </c>
      <c r="B3913" t="s">
        <v>9363</v>
      </c>
    </row>
    <row r="3914" spans="1:2" x14ac:dyDescent="0.3">
      <c r="A3914" t="s">
        <v>4006</v>
      </c>
      <c r="B3914" t="s">
        <v>9369</v>
      </c>
    </row>
    <row r="3915" spans="1:2" x14ac:dyDescent="0.3">
      <c r="A3915" t="s">
        <v>4007</v>
      </c>
      <c r="B3915" t="s">
        <v>9428</v>
      </c>
    </row>
    <row r="3916" spans="1:2" x14ac:dyDescent="0.3">
      <c r="A3916" t="s">
        <v>4008</v>
      </c>
      <c r="B3916" t="s">
        <v>9553</v>
      </c>
    </row>
    <row r="3917" spans="1:2" x14ac:dyDescent="0.3">
      <c r="A3917" t="s">
        <v>116</v>
      </c>
      <c r="B3917" t="s">
        <v>6124</v>
      </c>
    </row>
    <row r="3918" spans="1:2" x14ac:dyDescent="0.3">
      <c r="A3918" t="s">
        <v>4009</v>
      </c>
      <c r="B3918" t="s">
        <v>9369</v>
      </c>
    </row>
    <row r="3919" spans="1:2" x14ac:dyDescent="0.3">
      <c r="A3919" t="s">
        <v>4010</v>
      </c>
      <c r="B3919" t="s">
        <v>9382</v>
      </c>
    </row>
    <row r="3920" spans="1:2" x14ac:dyDescent="0.3">
      <c r="A3920" t="s">
        <v>4011</v>
      </c>
      <c r="B3920" t="s">
        <v>9382</v>
      </c>
    </row>
    <row r="3921" spans="1:2" x14ac:dyDescent="0.3">
      <c r="A3921" t="s">
        <v>4012</v>
      </c>
      <c r="B3921" t="s">
        <v>9369</v>
      </c>
    </row>
    <row r="3922" spans="1:2" x14ac:dyDescent="0.3">
      <c r="A3922" t="s">
        <v>4013</v>
      </c>
      <c r="B3922" t="s">
        <v>9346</v>
      </c>
    </row>
    <row r="3923" spans="1:2" x14ac:dyDescent="0.3">
      <c r="A3923" t="s">
        <v>118</v>
      </c>
      <c r="B3923" t="s">
        <v>6146</v>
      </c>
    </row>
    <row r="3924" spans="1:2" x14ac:dyDescent="0.3">
      <c r="A3924" t="s">
        <v>4014</v>
      </c>
      <c r="B3924" t="s">
        <v>9363</v>
      </c>
    </row>
    <row r="3925" spans="1:2" x14ac:dyDescent="0.3">
      <c r="A3925" t="s">
        <v>4015</v>
      </c>
      <c r="B3925" t="s">
        <v>9369</v>
      </c>
    </row>
    <row r="3926" spans="1:2" x14ac:dyDescent="0.3">
      <c r="A3926" t="s">
        <v>4016</v>
      </c>
      <c r="B3926" t="s">
        <v>9382</v>
      </c>
    </row>
    <row r="3927" spans="1:2" x14ac:dyDescent="0.3">
      <c r="A3927" t="s">
        <v>4017</v>
      </c>
      <c r="B3927" t="s">
        <v>9554</v>
      </c>
    </row>
    <row r="3928" spans="1:2" x14ac:dyDescent="0.3">
      <c r="A3928" t="s">
        <v>4018</v>
      </c>
      <c r="B3928" t="s">
        <v>9103</v>
      </c>
    </row>
    <row r="3929" spans="1:2" x14ac:dyDescent="0.3">
      <c r="A3929" t="s">
        <v>4019</v>
      </c>
      <c r="B3929" t="s">
        <v>9369</v>
      </c>
    </row>
    <row r="3930" spans="1:2" x14ac:dyDescent="0.3">
      <c r="A3930" t="s">
        <v>4020</v>
      </c>
      <c r="B3930" t="s">
        <v>9103</v>
      </c>
    </row>
    <row r="3931" spans="1:2" x14ac:dyDescent="0.3">
      <c r="A3931" t="s">
        <v>4021</v>
      </c>
      <c r="B3931" t="s">
        <v>9382</v>
      </c>
    </row>
    <row r="3932" spans="1:2" x14ac:dyDescent="0.3">
      <c r="A3932" t="s">
        <v>4022</v>
      </c>
      <c r="B3932" t="s">
        <v>9382</v>
      </c>
    </row>
    <row r="3933" spans="1:2" x14ac:dyDescent="0.3">
      <c r="A3933" t="s">
        <v>4023</v>
      </c>
      <c r="B3933" t="s">
        <v>9382</v>
      </c>
    </row>
    <row r="3934" spans="1:2" x14ac:dyDescent="0.3">
      <c r="A3934" t="s">
        <v>4024</v>
      </c>
      <c r="B3934" t="s">
        <v>9382</v>
      </c>
    </row>
    <row r="3935" spans="1:2" x14ac:dyDescent="0.3">
      <c r="A3935" t="s">
        <v>4025</v>
      </c>
      <c r="B3935" t="s">
        <v>9382</v>
      </c>
    </row>
    <row r="3936" spans="1:2" x14ac:dyDescent="0.3">
      <c r="A3936" t="s">
        <v>4026</v>
      </c>
      <c r="B3936" t="s">
        <v>9382</v>
      </c>
    </row>
    <row r="3937" spans="1:2" x14ac:dyDescent="0.3">
      <c r="A3937" t="s">
        <v>4027</v>
      </c>
      <c r="B3937" t="s">
        <v>9363</v>
      </c>
    </row>
    <row r="3938" spans="1:2" x14ac:dyDescent="0.3">
      <c r="A3938" t="s">
        <v>4028</v>
      </c>
      <c r="B3938" t="s">
        <v>9363</v>
      </c>
    </row>
    <row r="3939" spans="1:2" x14ac:dyDescent="0.3">
      <c r="A3939" t="s">
        <v>4029</v>
      </c>
      <c r="B3939" t="s">
        <v>9346</v>
      </c>
    </row>
    <row r="3940" spans="1:2" x14ac:dyDescent="0.3">
      <c r="A3940" t="s">
        <v>4030</v>
      </c>
      <c r="B3940" t="s">
        <v>9428</v>
      </c>
    </row>
    <row r="3941" spans="1:2" x14ac:dyDescent="0.3">
      <c r="A3941" t="s">
        <v>4031</v>
      </c>
      <c r="B3941" t="s">
        <v>9382</v>
      </c>
    </row>
    <row r="3942" spans="1:2" x14ac:dyDescent="0.3">
      <c r="A3942" t="s">
        <v>4032</v>
      </c>
      <c r="B3942" t="s">
        <v>9428</v>
      </c>
    </row>
    <row r="3943" spans="1:2" x14ac:dyDescent="0.3">
      <c r="A3943" t="s">
        <v>4033</v>
      </c>
      <c r="B3943" t="s">
        <v>9363</v>
      </c>
    </row>
    <row r="3944" spans="1:2" x14ac:dyDescent="0.3">
      <c r="A3944" t="s">
        <v>4034</v>
      </c>
      <c r="B3944" t="s">
        <v>9369</v>
      </c>
    </row>
    <row r="3945" spans="1:2" x14ac:dyDescent="0.3">
      <c r="A3945" t="s">
        <v>4035</v>
      </c>
      <c r="B3945" t="s">
        <v>9428</v>
      </c>
    </row>
    <row r="3946" spans="1:2" x14ac:dyDescent="0.3">
      <c r="A3946" t="s">
        <v>4036</v>
      </c>
      <c r="B3946" t="s">
        <v>9428</v>
      </c>
    </row>
    <row r="3947" spans="1:2" x14ac:dyDescent="0.3">
      <c r="A3947" t="s">
        <v>4037</v>
      </c>
      <c r="B3947" t="s">
        <v>9363</v>
      </c>
    </row>
    <row r="3948" spans="1:2" x14ac:dyDescent="0.3">
      <c r="A3948" t="s">
        <v>4038</v>
      </c>
      <c r="B3948" t="s">
        <v>9346</v>
      </c>
    </row>
    <row r="3949" spans="1:2" x14ac:dyDescent="0.3">
      <c r="A3949" t="s">
        <v>4039</v>
      </c>
      <c r="B3949" t="s">
        <v>9369</v>
      </c>
    </row>
    <row r="3950" spans="1:2" x14ac:dyDescent="0.3">
      <c r="A3950" t="s">
        <v>4040</v>
      </c>
      <c r="B3950" t="s">
        <v>9346</v>
      </c>
    </row>
    <row r="3951" spans="1:2" x14ac:dyDescent="0.3">
      <c r="A3951" t="s">
        <v>4041</v>
      </c>
      <c r="B3951" t="s">
        <v>9369</v>
      </c>
    </row>
    <row r="3952" spans="1:2" x14ac:dyDescent="0.3">
      <c r="A3952" t="s">
        <v>4042</v>
      </c>
      <c r="B3952" t="s">
        <v>9103</v>
      </c>
    </row>
    <row r="3953" spans="1:2" x14ac:dyDescent="0.3">
      <c r="A3953" t="s">
        <v>4043</v>
      </c>
      <c r="B3953" t="s">
        <v>9369</v>
      </c>
    </row>
    <row r="3954" spans="1:2" x14ac:dyDescent="0.3">
      <c r="A3954" t="s">
        <v>4044</v>
      </c>
      <c r="B3954" t="s">
        <v>9428</v>
      </c>
    </row>
    <row r="3955" spans="1:2" x14ac:dyDescent="0.3">
      <c r="A3955" t="s">
        <v>4045</v>
      </c>
      <c r="B3955" t="s">
        <v>9428</v>
      </c>
    </row>
    <row r="3956" spans="1:2" x14ac:dyDescent="0.3">
      <c r="A3956" t="s">
        <v>4046</v>
      </c>
      <c r="B3956" t="s">
        <v>9428</v>
      </c>
    </row>
    <row r="3957" spans="1:2" x14ac:dyDescent="0.3">
      <c r="A3957" t="s">
        <v>4047</v>
      </c>
      <c r="B3957" t="s">
        <v>9428</v>
      </c>
    </row>
    <row r="3958" spans="1:2" x14ac:dyDescent="0.3">
      <c r="A3958" t="s">
        <v>4048</v>
      </c>
      <c r="B3958" t="s">
        <v>9346</v>
      </c>
    </row>
    <row r="3959" spans="1:2" x14ac:dyDescent="0.3">
      <c r="A3959" t="s">
        <v>4049</v>
      </c>
      <c r="B3959" t="s">
        <v>9382</v>
      </c>
    </row>
    <row r="3960" spans="1:2" x14ac:dyDescent="0.3">
      <c r="A3960" t="s">
        <v>4050</v>
      </c>
      <c r="B3960" t="s">
        <v>9382</v>
      </c>
    </row>
    <row r="3961" spans="1:2" x14ac:dyDescent="0.3">
      <c r="A3961" t="s">
        <v>4051</v>
      </c>
      <c r="B3961" t="s">
        <v>9428</v>
      </c>
    </row>
    <row r="3962" spans="1:2" x14ac:dyDescent="0.3">
      <c r="A3962" t="s">
        <v>4052</v>
      </c>
      <c r="B3962" t="s">
        <v>9428</v>
      </c>
    </row>
    <row r="3963" spans="1:2" x14ac:dyDescent="0.3">
      <c r="A3963" t="s">
        <v>4053</v>
      </c>
      <c r="B3963" t="s">
        <v>9428</v>
      </c>
    </row>
    <row r="3964" spans="1:2" x14ac:dyDescent="0.3">
      <c r="A3964" t="s">
        <v>4054</v>
      </c>
      <c r="B3964" t="s">
        <v>9366</v>
      </c>
    </row>
    <row r="3965" spans="1:2" x14ac:dyDescent="0.3">
      <c r="A3965" t="s">
        <v>4055</v>
      </c>
      <c r="B3965" t="s">
        <v>9428</v>
      </c>
    </row>
    <row r="3966" spans="1:2" x14ac:dyDescent="0.3">
      <c r="A3966" t="s">
        <v>4056</v>
      </c>
      <c r="B3966" t="s">
        <v>9555</v>
      </c>
    </row>
    <row r="3967" spans="1:2" x14ac:dyDescent="0.3">
      <c r="A3967" t="s">
        <v>4057</v>
      </c>
      <c r="B3967" t="s">
        <v>9428</v>
      </c>
    </row>
    <row r="3968" spans="1:2" x14ac:dyDescent="0.3">
      <c r="A3968" t="s">
        <v>4058</v>
      </c>
      <c r="B3968" t="s">
        <v>9369</v>
      </c>
    </row>
    <row r="3969" spans="1:2" x14ac:dyDescent="0.3">
      <c r="A3969" t="s">
        <v>4059</v>
      </c>
      <c r="B3969" t="s">
        <v>9369</v>
      </c>
    </row>
    <row r="3970" spans="1:2" x14ac:dyDescent="0.3">
      <c r="A3970" t="s">
        <v>4060</v>
      </c>
      <c r="B3970" t="s">
        <v>9369</v>
      </c>
    </row>
    <row r="3971" spans="1:2" x14ac:dyDescent="0.3">
      <c r="A3971" t="s">
        <v>4061</v>
      </c>
      <c r="B3971" t="s">
        <v>9428</v>
      </c>
    </row>
    <row r="3972" spans="1:2" x14ac:dyDescent="0.3">
      <c r="A3972" t="s">
        <v>4062</v>
      </c>
      <c r="B3972" t="s">
        <v>9428</v>
      </c>
    </row>
    <row r="3973" spans="1:2" x14ac:dyDescent="0.3">
      <c r="A3973" t="s">
        <v>4063</v>
      </c>
      <c r="B3973" t="s">
        <v>9428</v>
      </c>
    </row>
    <row r="3974" spans="1:2" x14ac:dyDescent="0.3">
      <c r="A3974" t="s">
        <v>4064</v>
      </c>
      <c r="B3974" t="s">
        <v>9428</v>
      </c>
    </row>
    <row r="3975" spans="1:2" x14ac:dyDescent="0.3">
      <c r="A3975" t="s">
        <v>4065</v>
      </c>
      <c r="B3975" t="s">
        <v>9428</v>
      </c>
    </row>
    <row r="3976" spans="1:2" x14ac:dyDescent="0.3">
      <c r="A3976" t="s">
        <v>4066</v>
      </c>
      <c r="B3976" t="s">
        <v>9428</v>
      </c>
    </row>
    <row r="3977" spans="1:2" x14ac:dyDescent="0.3">
      <c r="A3977" t="s">
        <v>4067</v>
      </c>
      <c r="B3977" t="s">
        <v>9428</v>
      </c>
    </row>
    <row r="3978" spans="1:2" x14ac:dyDescent="0.3">
      <c r="A3978" t="s">
        <v>4068</v>
      </c>
      <c r="B3978" t="s">
        <v>9363</v>
      </c>
    </row>
    <row r="3979" spans="1:2" x14ac:dyDescent="0.3">
      <c r="A3979" t="s">
        <v>4069</v>
      </c>
      <c r="B3979" t="s">
        <v>9369</v>
      </c>
    </row>
    <row r="3980" spans="1:2" x14ac:dyDescent="0.3">
      <c r="A3980" t="s">
        <v>4070</v>
      </c>
      <c r="B3980" t="s">
        <v>9308</v>
      </c>
    </row>
    <row r="3981" spans="1:2" x14ac:dyDescent="0.3">
      <c r="A3981" t="s">
        <v>4071</v>
      </c>
      <c r="B3981" t="s">
        <v>8519</v>
      </c>
    </row>
    <row r="3982" spans="1:2" x14ac:dyDescent="0.3">
      <c r="A3982" t="s">
        <v>4072</v>
      </c>
      <c r="B3982" t="s">
        <v>8519</v>
      </c>
    </row>
    <row r="3983" spans="1:2" x14ac:dyDescent="0.3">
      <c r="A3983" t="s">
        <v>4073</v>
      </c>
      <c r="B3983" t="s">
        <v>9366</v>
      </c>
    </row>
    <row r="3984" spans="1:2" x14ac:dyDescent="0.3">
      <c r="A3984" t="s">
        <v>4074</v>
      </c>
      <c r="B3984" t="s">
        <v>9428</v>
      </c>
    </row>
    <row r="3985" spans="1:2" x14ac:dyDescent="0.3">
      <c r="A3985" t="s">
        <v>4075</v>
      </c>
      <c r="B3985" t="s">
        <v>9369</v>
      </c>
    </row>
    <row r="3986" spans="1:2" x14ac:dyDescent="0.3">
      <c r="A3986" t="s">
        <v>4076</v>
      </c>
      <c r="B3986" t="s">
        <v>9556</v>
      </c>
    </row>
    <row r="3987" spans="1:2" x14ac:dyDescent="0.3">
      <c r="A3987" t="s">
        <v>4077</v>
      </c>
      <c r="B3987" t="s">
        <v>9428</v>
      </c>
    </row>
    <row r="3988" spans="1:2" x14ac:dyDescent="0.3">
      <c r="A3988" t="s">
        <v>4078</v>
      </c>
      <c r="B3988" t="s">
        <v>9428</v>
      </c>
    </row>
    <row r="3989" spans="1:2" x14ac:dyDescent="0.3">
      <c r="A3989" t="s">
        <v>4079</v>
      </c>
      <c r="B3989" t="s">
        <v>9428</v>
      </c>
    </row>
    <row r="3990" spans="1:2" x14ac:dyDescent="0.3">
      <c r="A3990" t="s">
        <v>4080</v>
      </c>
      <c r="B3990" t="s">
        <v>9428</v>
      </c>
    </row>
    <row r="3991" spans="1:2" x14ac:dyDescent="0.3">
      <c r="A3991" t="s">
        <v>119</v>
      </c>
      <c r="B3991" t="s">
        <v>6124</v>
      </c>
    </row>
    <row r="3992" spans="1:2" x14ac:dyDescent="0.3">
      <c r="A3992" t="s">
        <v>4081</v>
      </c>
      <c r="B3992" t="s">
        <v>9103</v>
      </c>
    </row>
    <row r="3993" spans="1:2" x14ac:dyDescent="0.3">
      <c r="A3993" t="s">
        <v>120</v>
      </c>
      <c r="B3993" t="s">
        <v>6124</v>
      </c>
    </row>
    <row r="3994" spans="1:2" x14ac:dyDescent="0.3">
      <c r="A3994" t="s">
        <v>4082</v>
      </c>
      <c r="B3994" t="s">
        <v>9428</v>
      </c>
    </row>
    <row r="3995" spans="1:2" x14ac:dyDescent="0.3">
      <c r="A3995" t="s">
        <v>4083</v>
      </c>
      <c r="B3995" t="s">
        <v>9428</v>
      </c>
    </row>
    <row r="3996" spans="1:2" x14ac:dyDescent="0.3">
      <c r="A3996" t="s">
        <v>4084</v>
      </c>
      <c r="B3996" t="s">
        <v>9369</v>
      </c>
    </row>
    <row r="3997" spans="1:2" x14ac:dyDescent="0.3">
      <c r="A3997" t="s">
        <v>4085</v>
      </c>
      <c r="B3997" t="s">
        <v>9428</v>
      </c>
    </row>
    <row r="3998" spans="1:2" x14ac:dyDescent="0.3">
      <c r="A3998" t="s">
        <v>4086</v>
      </c>
      <c r="B3998" t="s">
        <v>9103</v>
      </c>
    </row>
    <row r="3999" spans="1:2" x14ac:dyDescent="0.3">
      <c r="A3999" t="s">
        <v>4087</v>
      </c>
      <c r="B3999" t="s">
        <v>9382</v>
      </c>
    </row>
    <row r="4000" spans="1:2" x14ac:dyDescent="0.3">
      <c r="A4000" t="s">
        <v>4088</v>
      </c>
      <c r="B4000" t="s">
        <v>9428</v>
      </c>
    </row>
    <row r="4001" spans="1:2" x14ac:dyDescent="0.3">
      <c r="A4001" t="s">
        <v>4089</v>
      </c>
      <c r="B4001" t="s">
        <v>9428</v>
      </c>
    </row>
    <row r="4002" spans="1:2" x14ac:dyDescent="0.3">
      <c r="A4002" t="s">
        <v>4090</v>
      </c>
      <c r="B4002" t="s">
        <v>9428</v>
      </c>
    </row>
    <row r="4003" spans="1:2" x14ac:dyDescent="0.3">
      <c r="A4003" t="s">
        <v>4091</v>
      </c>
      <c r="B4003" t="s">
        <v>9428</v>
      </c>
    </row>
    <row r="4004" spans="1:2" x14ac:dyDescent="0.3">
      <c r="A4004" t="s">
        <v>4092</v>
      </c>
      <c r="B4004" t="s">
        <v>9428</v>
      </c>
    </row>
    <row r="4005" spans="1:2" x14ac:dyDescent="0.3">
      <c r="A4005" t="s">
        <v>4093</v>
      </c>
      <c r="B4005" t="s">
        <v>9428</v>
      </c>
    </row>
    <row r="4006" spans="1:2" x14ac:dyDescent="0.3">
      <c r="A4006" t="s">
        <v>4094</v>
      </c>
      <c r="B4006" t="s">
        <v>9428</v>
      </c>
    </row>
    <row r="4007" spans="1:2" x14ac:dyDescent="0.3">
      <c r="A4007" t="s">
        <v>4095</v>
      </c>
      <c r="B4007" t="s">
        <v>9428</v>
      </c>
    </row>
    <row r="4008" spans="1:2" x14ac:dyDescent="0.3">
      <c r="A4008" t="s">
        <v>4096</v>
      </c>
      <c r="B4008" t="s">
        <v>9428</v>
      </c>
    </row>
    <row r="4009" spans="1:2" x14ac:dyDescent="0.3">
      <c r="A4009" t="s">
        <v>4097</v>
      </c>
      <c r="B4009" t="s">
        <v>9103</v>
      </c>
    </row>
    <row r="4010" spans="1:2" x14ac:dyDescent="0.3">
      <c r="A4010" t="s">
        <v>4098</v>
      </c>
      <c r="B4010" t="s">
        <v>9103</v>
      </c>
    </row>
    <row r="4011" spans="1:2" x14ac:dyDescent="0.3">
      <c r="A4011" t="s">
        <v>122</v>
      </c>
      <c r="B4011" t="s">
        <v>6145</v>
      </c>
    </row>
    <row r="4012" spans="1:2" x14ac:dyDescent="0.3">
      <c r="A4012" t="s">
        <v>4099</v>
      </c>
      <c r="B4012" t="s">
        <v>9344</v>
      </c>
    </row>
    <row r="4013" spans="1:2" x14ac:dyDescent="0.3">
      <c r="A4013" t="s">
        <v>123</v>
      </c>
      <c r="B4013" t="s">
        <v>6146</v>
      </c>
    </row>
    <row r="4014" spans="1:2" x14ac:dyDescent="0.3">
      <c r="A4014" t="s">
        <v>4100</v>
      </c>
      <c r="B4014" t="s">
        <v>9314</v>
      </c>
    </row>
    <row r="4015" spans="1:2" x14ac:dyDescent="0.3">
      <c r="A4015" t="s">
        <v>4101</v>
      </c>
      <c r="B4015" t="s">
        <v>9369</v>
      </c>
    </row>
    <row r="4016" spans="1:2" x14ac:dyDescent="0.3">
      <c r="A4016" t="s">
        <v>4102</v>
      </c>
      <c r="B4016" t="s">
        <v>9382</v>
      </c>
    </row>
    <row r="4017" spans="1:2" x14ac:dyDescent="0.3">
      <c r="A4017" t="s">
        <v>4103</v>
      </c>
      <c r="B4017" t="s">
        <v>9557</v>
      </c>
    </row>
    <row r="4018" spans="1:2" x14ac:dyDescent="0.3">
      <c r="A4018" t="s">
        <v>4104</v>
      </c>
      <c r="B4018" t="s">
        <v>9428</v>
      </c>
    </row>
    <row r="4019" spans="1:2" x14ac:dyDescent="0.3">
      <c r="A4019" t="s">
        <v>4105</v>
      </c>
      <c r="B4019" t="s">
        <v>9428</v>
      </c>
    </row>
    <row r="4020" spans="1:2" x14ac:dyDescent="0.3">
      <c r="A4020" t="s">
        <v>4106</v>
      </c>
      <c r="B4020" t="s">
        <v>7578</v>
      </c>
    </row>
    <row r="4021" spans="1:2" x14ac:dyDescent="0.3">
      <c r="A4021" t="s">
        <v>4107</v>
      </c>
      <c r="B4021" t="s">
        <v>9558</v>
      </c>
    </row>
    <row r="4022" spans="1:2" x14ac:dyDescent="0.3">
      <c r="A4022" t="s">
        <v>4108</v>
      </c>
      <c r="B4022" t="s">
        <v>9103</v>
      </c>
    </row>
    <row r="4023" spans="1:2" x14ac:dyDescent="0.3">
      <c r="A4023" t="s">
        <v>4109</v>
      </c>
      <c r="B4023" t="s">
        <v>9559</v>
      </c>
    </row>
    <row r="4024" spans="1:2" x14ac:dyDescent="0.3">
      <c r="A4024" t="s">
        <v>4110</v>
      </c>
      <c r="B4024" t="s">
        <v>9428</v>
      </c>
    </row>
    <row r="4025" spans="1:2" x14ac:dyDescent="0.3">
      <c r="A4025" t="s">
        <v>4111</v>
      </c>
      <c r="B4025" t="s">
        <v>9428</v>
      </c>
    </row>
    <row r="4026" spans="1:2" x14ac:dyDescent="0.3">
      <c r="A4026" t="s">
        <v>4112</v>
      </c>
      <c r="B4026" t="s">
        <v>9428</v>
      </c>
    </row>
    <row r="4027" spans="1:2" x14ac:dyDescent="0.3">
      <c r="A4027" t="s">
        <v>4113</v>
      </c>
      <c r="B4027" t="s">
        <v>9428</v>
      </c>
    </row>
    <row r="4028" spans="1:2" x14ac:dyDescent="0.3">
      <c r="A4028" t="s">
        <v>4114</v>
      </c>
      <c r="B4028" t="s">
        <v>9428</v>
      </c>
    </row>
    <row r="4029" spans="1:2" x14ac:dyDescent="0.3">
      <c r="A4029" t="s">
        <v>4115</v>
      </c>
      <c r="B4029" t="s">
        <v>9428</v>
      </c>
    </row>
    <row r="4030" spans="1:2" x14ac:dyDescent="0.3">
      <c r="A4030" t="s">
        <v>4116</v>
      </c>
      <c r="B4030" t="s">
        <v>7578</v>
      </c>
    </row>
    <row r="4031" spans="1:2" x14ac:dyDescent="0.3">
      <c r="A4031" t="s">
        <v>4117</v>
      </c>
      <c r="B4031" t="s">
        <v>9428</v>
      </c>
    </row>
    <row r="4032" spans="1:2" x14ac:dyDescent="0.3">
      <c r="A4032" t="s">
        <v>4118</v>
      </c>
      <c r="B4032" t="s">
        <v>9428</v>
      </c>
    </row>
    <row r="4033" spans="1:2" x14ac:dyDescent="0.3">
      <c r="A4033" t="s">
        <v>4119</v>
      </c>
      <c r="B4033" t="s">
        <v>9103</v>
      </c>
    </row>
    <row r="4034" spans="1:2" x14ac:dyDescent="0.3">
      <c r="A4034" t="s">
        <v>4120</v>
      </c>
      <c r="B4034" t="s">
        <v>9103</v>
      </c>
    </row>
    <row r="4035" spans="1:2" x14ac:dyDescent="0.3">
      <c r="A4035" t="s">
        <v>4121</v>
      </c>
      <c r="B4035" t="s">
        <v>9428</v>
      </c>
    </row>
    <row r="4036" spans="1:2" x14ac:dyDescent="0.3">
      <c r="A4036" t="s">
        <v>124</v>
      </c>
      <c r="B4036" t="s">
        <v>6124</v>
      </c>
    </row>
    <row r="4037" spans="1:2" x14ac:dyDescent="0.3">
      <c r="A4037" t="s">
        <v>4122</v>
      </c>
      <c r="B4037" t="s">
        <v>9346</v>
      </c>
    </row>
    <row r="4038" spans="1:2" x14ac:dyDescent="0.3">
      <c r="A4038" t="s">
        <v>4123</v>
      </c>
      <c r="B4038" t="s">
        <v>9428</v>
      </c>
    </row>
    <row r="4039" spans="1:2" x14ac:dyDescent="0.3">
      <c r="A4039" t="s">
        <v>4124</v>
      </c>
      <c r="B4039" t="s">
        <v>7578</v>
      </c>
    </row>
    <row r="4040" spans="1:2" x14ac:dyDescent="0.3">
      <c r="A4040" t="s">
        <v>4125</v>
      </c>
      <c r="B4040" t="s">
        <v>9428</v>
      </c>
    </row>
    <row r="4041" spans="1:2" x14ac:dyDescent="0.3">
      <c r="A4041" t="s">
        <v>4126</v>
      </c>
      <c r="B4041" t="s">
        <v>9428</v>
      </c>
    </row>
    <row r="4042" spans="1:2" x14ac:dyDescent="0.3">
      <c r="A4042" t="s">
        <v>4127</v>
      </c>
      <c r="B4042" t="s">
        <v>9346</v>
      </c>
    </row>
    <row r="4043" spans="1:2" x14ac:dyDescent="0.3">
      <c r="A4043" t="s">
        <v>4128</v>
      </c>
      <c r="B4043" t="s">
        <v>9346</v>
      </c>
    </row>
    <row r="4044" spans="1:2" x14ac:dyDescent="0.3">
      <c r="A4044" t="s">
        <v>4129</v>
      </c>
      <c r="B4044" t="s">
        <v>9382</v>
      </c>
    </row>
    <row r="4045" spans="1:2" x14ac:dyDescent="0.3">
      <c r="A4045" t="s">
        <v>4130</v>
      </c>
      <c r="B4045" t="s">
        <v>9369</v>
      </c>
    </row>
    <row r="4046" spans="1:2" x14ac:dyDescent="0.3">
      <c r="A4046" t="s">
        <v>4131</v>
      </c>
      <c r="B4046" t="s">
        <v>9428</v>
      </c>
    </row>
    <row r="4047" spans="1:2" x14ac:dyDescent="0.3">
      <c r="A4047" t="s">
        <v>4132</v>
      </c>
      <c r="B4047" t="s">
        <v>9428</v>
      </c>
    </row>
    <row r="4048" spans="1:2" x14ac:dyDescent="0.3">
      <c r="A4048" t="s">
        <v>4133</v>
      </c>
      <c r="B4048" t="s">
        <v>9428</v>
      </c>
    </row>
    <row r="4049" spans="1:2" x14ac:dyDescent="0.3">
      <c r="A4049" t="s">
        <v>4134</v>
      </c>
      <c r="B4049" t="s">
        <v>9363</v>
      </c>
    </row>
    <row r="4050" spans="1:2" x14ac:dyDescent="0.3">
      <c r="A4050" t="s">
        <v>4135</v>
      </c>
      <c r="B4050" t="s">
        <v>9382</v>
      </c>
    </row>
    <row r="4051" spans="1:2" x14ac:dyDescent="0.3">
      <c r="A4051" t="s">
        <v>4136</v>
      </c>
      <c r="B4051" t="s">
        <v>9369</v>
      </c>
    </row>
    <row r="4052" spans="1:2" x14ac:dyDescent="0.3">
      <c r="A4052" t="s">
        <v>4137</v>
      </c>
      <c r="B4052" t="s">
        <v>9346</v>
      </c>
    </row>
    <row r="4053" spans="1:2" x14ac:dyDescent="0.3">
      <c r="A4053" t="s">
        <v>4138</v>
      </c>
      <c r="B4053" t="s">
        <v>9428</v>
      </c>
    </row>
    <row r="4054" spans="1:2" x14ac:dyDescent="0.3">
      <c r="A4054" t="s">
        <v>4139</v>
      </c>
      <c r="B4054" t="s">
        <v>9382</v>
      </c>
    </row>
    <row r="4055" spans="1:2" x14ac:dyDescent="0.3">
      <c r="A4055" t="s">
        <v>4140</v>
      </c>
      <c r="B4055" t="s">
        <v>9103</v>
      </c>
    </row>
    <row r="4056" spans="1:2" x14ac:dyDescent="0.3">
      <c r="A4056" t="s">
        <v>4141</v>
      </c>
      <c r="B4056" t="s">
        <v>9428</v>
      </c>
    </row>
    <row r="4057" spans="1:2" x14ac:dyDescent="0.3">
      <c r="A4057" t="s">
        <v>4142</v>
      </c>
      <c r="B4057" t="s">
        <v>9428</v>
      </c>
    </row>
    <row r="4058" spans="1:2" x14ac:dyDescent="0.3">
      <c r="A4058" t="s">
        <v>4143</v>
      </c>
      <c r="B4058" t="s">
        <v>9369</v>
      </c>
    </row>
    <row r="4059" spans="1:2" x14ac:dyDescent="0.3">
      <c r="A4059" t="s">
        <v>4144</v>
      </c>
      <c r="B4059" t="s">
        <v>9382</v>
      </c>
    </row>
    <row r="4060" spans="1:2" x14ac:dyDescent="0.3">
      <c r="A4060" t="s">
        <v>4145</v>
      </c>
      <c r="B4060" t="s">
        <v>9382</v>
      </c>
    </row>
    <row r="4061" spans="1:2" x14ac:dyDescent="0.3">
      <c r="A4061" t="s">
        <v>4146</v>
      </c>
      <c r="B4061" t="s">
        <v>9498</v>
      </c>
    </row>
    <row r="4062" spans="1:2" x14ac:dyDescent="0.3">
      <c r="A4062" t="s">
        <v>4147</v>
      </c>
      <c r="B4062" t="s">
        <v>9382</v>
      </c>
    </row>
    <row r="4063" spans="1:2" x14ac:dyDescent="0.3">
      <c r="A4063" t="s">
        <v>4148</v>
      </c>
      <c r="B4063" t="s">
        <v>9369</v>
      </c>
    </row>
    <row r="4064" spans="1:2" x14ac:dyDescent="0.3">
      <c r="A4064" t="s">
        <v>4149</v>
      </c>
      <c r="B4064" t="s">
        <v>9346</v>
      </c>
    </row>
    <row r="4065" spans="1:2" x14ac:dyDescent="0.3">
      <c r="A4065" t="s">
        <v>4150</v>
      </c>
      <c r="B4065" t="s">
        <v>9369</v>
      </c>
    </row>
    <row r="4066" spans="1:2" x14ac:dyDescent="0.3">
      <c r="A4066" t="s">
        <v>125</v>
      </c>
      <c r="B4066" t="s">
        <v>6151</v>
      </c>
    </row>
    <row r="4067" spans="1:2" x14ac:dyDescent="0.3">
      <c r="A4067" t="s">
        <v>4151</v>
      </c>
      <c r="B4067" t="s">
        <v>9103</v>
      </c>
    </row>
    <row r="4068" spans="1:2" x14ac:dyDescent="0.3">
      <c r="A4068" t="s">
        <v>4152</v>
      </c>
      <c r="B4068" t="s">
        <v>9363</v>
      </c>
    </row>
    <row r="4069" spans="1:2" x14ac:dyDescent="0.3">
      <c r="A4069" t="s">
        <v>4153</v>
      </c>
      <c r="B4069" t="s">
        <v>9363</v>
      </c>
    </row>
    <row r="4070" spans="1:2" x14ac:dyDescent="0.3">
      <c r="A4070" t="s">
        <v>4154</v>
      </c>
      <c r="B4070" t="s">
        <v>9363</v>
      </c>
    </row>
    <row r="4071" spans="1:2" x14ac:dyDescent="0.3">
      <c r="A4071" t="s">
        <v>4155</v>
      </c>
      <c r="B4071" t="s">
        <v>9363</v>
      </c>
    </row>
    <row r="4072" spans="1:2" x14ac:dyDescent="0.3">
      <c r="A4072" t="s">
        <v>4156</v>
      </c>
      <c r="B4072" t="s">
        <v>9363</v>
      </c>
    </row>
    <row r="4073" spans="1:2" x14ac:dyDescent="0.3">
      <c r="A4073" t="s">
        <v>4157</v>
      </c>
      <c r="B4073" t="s">
        <v>9363</v>
      </c>
    </row>
    <row r="4074" spans="1:2" x14ac:dyDescent="0.3">
      <c r="A4074" t="s">
        <v>4158</v>
      </c>
      <c r="B4074" t="s">
        <v>9363</v>
      </c>
    </row>
    <row r="4075" spans="1:2" x14ac:dyDescent="0.3">
      <c r="A4075" t="s">
        <v>4159</v>
      </c>
      <c r="B4075" t="s">
        <v>9363</v>
      </c>
    </row>
    <row r="4076" spans="1:2" x14ac:dyDescent="0.3">
      <c r="A4076" t="s">
        <v>4160</v>
      </c>
      <c r="B4076" t="s">
        <v>9363</v>
      </c>
    </row>
    <row r="4077" spans="1:2" x14ac:dyDescent="0.3">
      <c r="A4077" t="s">
        <v>4161</v>
      </c>
      <c r="B4077" t="s">
        <v>9346</v>
      </c>
    </row>
    <row r="4078" spans="1:2" x14ac:dyDescent="0.3">
      <c r="A4078" t="s">
        <v>4162</v>
      </c>
      <c r="B4078" t="s">
        <v>9346</v>
      </c>
    </row>
    <row r="4079" spans="1:2" x14ac:dyDescent="0.3">
      <c r="A4079" t="s">
        <v>4163</v>
      </c>
      <c r="B4079" t="s">
        <v>9363</v>
      </c>
    </row>
    <row r="4080" spans="1:2" x14ac:dyDescent="0.3">
      <c r="A4080" t="s">
        <v>4164</v>
      </c>
      <c r="B4080" t="s">
        <v>9428</v>
      </c>
    </row>
    <row r="4081" spans="1:2" x14ac:dyDescent="0.3">
      <c r="A4081" t="s">
        <v>4165</v>
      </c>
      <c r="B4081" t="s">
        <v>9103</v>
      </c>
    </row>
    <row r="4082" spans="1:2" x14ac:dyDescent="0.3">
      <c r="A4082" t="s">
        <v>4166</v>
      </c>
      <c r="B4082" t="s">
        <v>9363</v>
      </c>
    </row>
    <row r="4083" spans="1:2" x14ac:dyDescent="0.3">
      <c r="A4083" t="s">
        <v>4167</v>
      </c>
      <c r="B4083" t="s">
        <v>9363</v>
      </c>
    </row>
    <row r="4084" spans="1:2" x14ac:dyDescent="0.3">
      <c r="A4084" t="s">
        <v>4168</v>
      </c>
      <c r="B4084" t="s">
        <v>9363</v>
      </c>
    </row>
    <row r="4085" spans="1:2" x14ac:dyDescent="0.3">
      <c r="A4085" t="s">
        <v>4169</v>
      </c>
      <c r="B4085" t="s">
        <v>9363</v>
      </c>
    </row>
    <row r="4086" spans="1:2" x14ac:dyDescent="0.3">
      <c r="A4086" t="s">
        <v>4170</v>
      </c>
      <c r="B4086" t="s">
        <v>9363</v>
      </c>
    </row>
    <row r="4087" spans="1:2" x14ac:dyDescent="0.3">
      <c r="A4087" t="s">
        <v>4171</v>
      </c>
      <c r="B4087" t="s">
        <v>9363</v>
      </c>
    </row>
    <row r="4088" spans="1:2" x14ac:dyDescent="0.3">
      <c r="A4088" t="s">
        <v>4172</v>
      </c>
      <c r="B4088" t="s">
        <v>9363</v>
      </c>
    </row>
    <row r="4089" spans="1:2" x14ac:dyDescent="0.3">
      <c r="A4089" t="s">
        <v>4173</v>
      </c>
      <c r="B4089" t="s">
        <v>9363</v>
      </c>
    </row>
    <row r="4090" spans="1:2" x14ac:dyDescent="0.3">
      <c r="A4090" t="s">
        <v>4174</v>
      </c>
      <c r="B4090" t="s">
        <v>9363</v>
      </c>
    </row>
    <row r="4091" spans="1:2" x14ac:dyDescent="0.3">
      <c r="A4091" t="s">
        <v>4175</v>
      </c>
      <c r="B4091" t="s">
        <v>9363</v>
      </c>
    </row>
    <row r="4092" spans="1:2" x14ac:dyDescent="0.3">
      <c r="A4092" t="s">
        <v>126</v>
      </c>
      <c r="B4092" t="s">
        <v>9560</v>
      </c>
    </row>
    <row r="4093" spans="1:2" x14ac:dyDescent="0.3">
      <c r="A4093" t="s">
        <v>4176</v>
      </c>
      <c r="B4093" t="s">
        <v>9363</v>
      </c>
    </row>
    <row r="4094" spans="1:2" x14ac:dyDescent="0.3">
      <c r="A4094" t="s">
        <v>4177</v>
      </c>
      <c r="B4094" t="s">
        <v>9363</v>
      </c>
    </row>
    <row r="4095" spans="1:2" x14ac:dyDescent="0.3">
      <c r="A4095" t="s">
        <v>4178</v>
      </c>
      <c r="B4095" t="s">
        <v>9382</v>
      </c>
    </row>
    <row r="4096" spans="1:2" x14ac:dyDescent="0.3">
      <c r="A4096" t="s">
        <v>4179</v>
      </c>
      <c r="B4096" t="s">
        <v>9363</v>
      </c>
    </row>
    <row r="4097" spans="1:2" x14ac:dyDescent="0.3">
      <c r="A4097" t="s">
        <v>4180</v>
      </c>
      <c r="B4097" t="s">
        <v>9561</v>
      </c>
    </row>
    <row r="4098" spans="1:2" x14ac:dyDescent="0.3">
      <c r="A4098" t="s">
        <v>4181</v>
      </c>
      <c r="B4098" t="s">
        <v>7578</v>
      </c>
    </row>
    <row r="4099" spans="1:2" x14ac:dyDescent="0.3">
      <c r="A4099" t="s">
        <v>4182</v>
      </c>
      <c r="B4099" t="s">
        <v>9103</v>
      </c>
    </row>
    <row r="4100" spans="1:2" x14ac:dyDescent="0.3">
      <c r="A4100" t="s">
        <v>4183</v>
      </c>
      <c r="B4100" t="s">
        <v>9562</v>
      </c>
    </row>
    <row r="4101" spans="1:2" x14ac:dyDescent="0.3">
      <c r="A4101" t="s">
        <v>4184</v>
      </c>
      <c r="B4101" t="s">
        <v>9562</v>
      </c>
    </row>
    <row r="4102" spans="1:2" x14ac:dyDescent="0.3">
      <c r="A4102" t="s">
        <v>4185</v>
      </c>
      <c r="B4102" t="s">
        <v>9562</v>
      </c>
    </row>
    <row r="4103" spans="1:2" x14ac:dyDescent="0.3">
      <c r="A4103" t="s">
        <v>4186</v>
      </c>
      <c r="B4103" t="s">
        <v>9562</v>
      </c>
    </row>
    <row r="4104" spans="1:2" x14ac:dyDescent="0.3">
      <c r="A4104" t="s">
        <v>4187</v>
      </c>
      <c r="B4104" t="s">
        <v>9363</v>
      </c>
    </row>
    <row r="4105" spans="1:2" x14ac:dyDescent="0.3">
      <c r="A4105" t="s">
        <v>4188</v>
      </c>
      <c r="B4105" t="s">
        <v>9363</v>
      </c>
    </row>
    <row r="4106" spans="1:2" x14ac:dyDescent="0.3">
      <c r="A4106" t="s">
        <v>4189</v>
      </c>
      <c r="B4106" t="s">
        <v>9363</v>
      </c>
    </row>
    <row r="4107" spans="1:2" x14ac:dyDescent="0.3">
      <c r="A4107" t="s">
        <v>4190</v>
      </c>
      <c r="B4107" t="s">
        <v>9103</v>
      </c>
    </row>
    <row r="4108" spans="1:2" x14ac:dyDescent="0.3">
      <c r="A4108" t="s">
        <v>4191</v>
      </c>
      <c r="B4108" t="s">
        <v>9103</v>
      </c>
    </row>
    <row r="4109" spans="1:2" x14ac:dyDescent="0.3">
      <c r="A4109" t="s">
        <v>4192</v>
      </c>
      <c r="B4109" t="s">
        <v>9369</v>
      </c>
    </row>
    <row r="4110" spans="1:2" x14ac:dyDescent="0.3">
      <c r="A4110" t="s">
        <v>4193</v>
      </c>
      <c r="B4110" t="s">
        <v>9369</v>
      </c>
    </row>
    <row r="4111" spans="1:2" x14ac:dyDescent="0.3">
      <c r="A4111" t="s">
        <v>4194</v>
      </c>
      <c r="B4111" t="s">
        <v>9363</v>
      </c>
    </row>
    <row r="4112" spans="1:2" x14ac:dyDescent="0.3">
      <c r="A4112" t="s">
        <v>4195</v>
      </c>
      <c r="B4112" t="s">
        <v>9363</v>
      </c>
    </row>
    <row r="4113" spans="1:2" x14ac:dyDescent="0.3">
      <c r="A4113" t="s">
        <v>4196</v>
      </c>
      <c r="B4113" t="s">
        <v>9363</v>
      </c>
    </row>
    <row r="4114" spans="1:2" x14ac:dyDescent="0.3">
      <c r="A4114" t="s">
        <v>4197</v>
      </c>
      <c r="B4114" t="s">
        <v>9369</v>
      </c>
    </row>
    <row r="4115" spans="1:2" x14ac:dyDescent="0.3">
      <c r="A4115" t="s">
        <v>4198</v>
      </c>
      <c r="B4115" t="s">
        <v>9363</v>
      </c>
    </row>
    <row r="4116" spans="1:2" x14ac:dyDescent="0.3">
      <c r="A4116" t="s">
        <v>4199</v>
      </c>
      <c r="B4116" t="s">
        <v>9363</v>
      </c>
    </row>
    <row r="4117" spans="1:2" x14ac:dyDescent="0.3">
      <c r="A4117" t="s">
        <v>4200</v>
      </c>
      <c r="B4117" t="s">
        <v>9363</v>
      </c>
    </row>
    <row r="4118" spans="1:2" x14ac:dyDescent="0.3">
      <c r="A4118" t="s">
        <v>127</v>
      </c>
      <c r="B4118" t="s">
        <v>9563</v>
      </c>
    </row>
    <row r="4119" spans="1:2" x14ac:dyDescent="0.3">
      <c r="A4119" t="s">
        <v>4201</v>
      </c>
      <c r="B4119" t="s">
        <v>9363</v>
      </c>
    </row>
    <row r="4120" spans="1:2" x14ac:dyDescent="0.3">
      <c r="A4120" t="s">
        <v>4202</v>
      </c>
      <c r="B4120" t="s">
        <v>9505</v>
      </c>
    </row>
    <row r="4121" spans="1:2" x14ac:dyDescent="0.3">
      <c r="A4121" t="s">
        <v>4203</v>
      </c>
      <c r="B4121" t="s">
        <v>9363</v>
      </c>
    </row>
    <row r="4122" spans="1:2" x14ac:dyDescent="0.3">
      <c r="A4122" t="s">
        <v>4204</v>
      </c>
      <c r="B4122" t="s">
        <v>9562</v>
      </c>
    </row>
    <row r="4123" spans="1:2" x14ac:dyDescent="0.3">
      <c r="A4123" t="s">
        <v>4205</v>
      </c>
      <c r="B4123" t="s">
        <v>9363</v>
      </c>
    </row>
    <row r="4124" spans="1:2" x14ac:dyDescent="0.3">
      <c r="A4124" t="s">
        <v>4206</v>
      </c>
      <c r="B4124" t="s">
        <v>9314</v>
      </c>
    </row>
    <row r="4125" spans="1:2" x14ac:dyDescent="0.3">
      <c r="A4125" t="s">
        <v>4207</v>
      </c>
      <c r="B4125" t="s">
        <v>9363</v>
      </c>
    </row>
    <row r="4126" spans="1:2" x14ac:dyDescent="0.3">
      <c r="A4126" t="s">
        <v>4208</v>
      </c>
      <c r="B4126" t="s">
        <v>9363</v>
      </c>
    </row>
    <row r="4127" spans="1:2" x14ac:dyDescent="0.3">
      <c r="A4127" t="s">
        <v>4209</v>
      </c>
      <c r="B4127" t="s">
        <v>9363</v>
      </c>
    </row>
    <row r="4128" spans="1:2" x14ac:dyDescent="0.3">
      <c r="A4128" t="s">
        <v>4210</v>
      </c>
      <c r="B4128" t="s">
        <v>9363</v>
      </c>
    </row>
    <row r="4129" spans="1:2" x14ac:dyDescent="0.3">
      <c r="A4129" t="s">
        <v>4211</v>
      </c>
      <c r="B4129" t="s">
        <v>9363</v>
      </c>
    </row>
    <row r="4130" spans="1:2" x14ac:dyDescent="0.3">
      <c r="A4130" t="s">
        <v>4212</v>
      </c>
      <c r="B4130" t="s">
        <v>9103</v>
      </c>
    </row>
    <row r="4131" spans="1:2" x14ac:dyDescent="0.3">
      <c r="A4131" t="s">
        <v>4213</v>
      </c>
      <c r="B4131" t="s">
        <v>9103</v>
      </c>
    </row>
    <row r="4132" spans="1:2" x14ac:dyDescent="0.3">
      <c r="A4132" t="s">
        <v>4214</v>
      </c>
      <c r="B4132" t="s">
        <v>9103</v>
      </c>
    </row>
    <row r="4133" spans="1:2" x14ac:dyDescent="0.3">
      <c r="A4133" t="s">
        <v>4215</v>
      </c>
      <c r="B4133" t="s">
        <v>9363</v>
      </c>
    </row>
    <row r="4134" spans="1:2" x14ac:dyDescent="0.3">
      <c r="A4134" t="s">
        <v>4216</v>
      </c>
      <c r="B4134" t="s">
        <v>9103</v>
      </c>
    </row>
    <row r="4135" spans="1:2" x14ac:dyDescent="0.3">
      <c r="A4135" t="s">
        <v>4217</v>
      </c>
      <c r="B4135" t="s">
        <v>7578</v>
      </c>
    </row>
    <row r="4136" spans="1:2" x14ac:dyDescent="0.3">
      <c r="A4136" t="s">
        <v>4218</v>
      </c>
      <c r="B4136" t="s">
        <v>9346</v>
      </c>
    </row>
    <row r="4137" spans="1:2" x14ac:dyDescent="0.3">
      <c r="A4137" t="s">
        <v>4219</v>
      </c>
      <c r="B4137" t="s">
        <v>9363</v>
      </c>
    </row>
    <row r="4138" spans="1:2" x14ac:dyDescent="0.3">
      <c r="A4138" t="s">
        <v>4220</v>
      </c>
      <c r="B4138" t="s">
        <v>7541</v>
      </c>
    </row>
    <row r="4139" spans="1:2" x14ac:dyDescent="0.3">
      <c r="A4139" t="s">
        <v>4221</v>
      </c>
      <c r="B4139" t="s">
        <v>7541</v>
      </c>
    </row>
    <row r="4140" spans="1:2" x14ac:dyDescent="0.3">
      <c r="A4140" t="s">
        <v>4222</v>
      </c>
      <c r="B4140" t="s">
        <v>9369</v>
      </c>
    </row>
    <row r="4141" spans="1:2" x14ac:dyDescent="0.3">
      <c r="A4141" t="s">
        <v>4223</v>
      </c>
      <c r="B4141" t="s">
        <v>9498</v>
      </c>
    </row>
    <row r="4142" spans="1:2" x14ac:dyDescent="0.3">
      <c r="A4142" t="s">
        <v>4224</v>
      </c>
      <c r="B4142" t="s">
        <v>9428</v>
      </c>
    </row>
    <row r="4143" spans="1:2" x14ac:dyDescent="0.3">
      <c r="A4143" t="s">
        <v>4225</v>
      </c>
      <c r="B4143" t="s">
        <v>9564</v>
      </c>
    </row>
    <row r="4144" spans="1:2" x14ac:dyDescent="0.3">
      <c r="A4144" t="s">
        <v>4226</v>
      </c>
      <c r="B4144" t="s">
        <v>9363</v>
      </c>
    </row>
    <row r="4145" spans="1:2" x14ac:dyDescent="0.3">
      <c r="A4145" t="s">
        <v>4227</v>
      </c>
      <c r="B4145" t="s">
        <v>9346</v>
      </c>
    </row>
    <row r="4146" spans="1:2" x14ac:dyDescent="0.3">
      <c r="A4146" t="s">
        <v>4228</v>
      </c>
      <c r="B4146" t="s">
        <v>9363</v>
      </c>
    </row>
    <row r="4147" spans="1:2" x14ac:dyDescent="0.3">
      <c r="A4147" t="s">
        <v>4229</v>
      </c>
      <c r="B4147" t="s">
        <v>9103</v>
      </c>
    </row>
    <row r="4148" spans="1:2" x14ac:dyDescent="0.3">
      <c r="A4148" t="s">
        <v>4230</v>
      </c>
      <c r="B4148" t="s">
        <v>9369</v>
      </c>
    </row>
    <row r="4149" spans="1:2" x14ac:dyDescent="0.3">
      <c r="A4149" t="s">
        <v>4231</v>
      </c>
      <c r="B4149" t="s">
        <v>9363</v>
      </c>
    </row>
    <row r="4150" spans="1:2" x14ac:dyDescent="0.3">
      <c r="A4150" t="s">
        <v>4232</v>
      </c>
      <c r="B4150" t="s">
        <v>9363</v>
      </c>
    </row>
    <row r="4151" spans="1:2" x14ac:dyDescent="0.3">
      <c r="A4151" t="s">
        <v>4233</v>
      </c>
      <c r="B4151" t="s">
        <v>9363</v>
      </c>
    </row>
    <row r="4152" spans="1:2" x14ac:dyDescent="0.3">
      <c r="A4152" t="s">
        <v>4234</v>
      </c>
      <c r="B4152" t="s">
        <v>7578</v>
      </c>
    </row>
    <row r="4153" spans="1:2" x14ac:dyDescent="0.3">
      <c r="A4153" t="s">
        <v>4235</v>
      </c>
      <c r="B4153" t="s">
        <v>9428</v>
      </c>
    </row>
    <row r="4154" spans="1:2" x14ac:dyDescent="0.3">
      <c r="A4154" t="s">
        <v>4236</v>
      </c>
      <c r="B4154" t="s">
        <v>9369</v>
      </c>
    </row>
    <row r="4155" spans="1:2" x14ac:dyDescent="0.3">
      <c r="A4155" t="s">
        <v>4237</v>
      </c>
      <c r="B4155" t="s">
        <v>7578</v>
      </c>
    </row>
    <row r="4156" spans="1:2" x14ac:dyDescent="0.3">
      <c r="A4156" t="s">
        <v>4238</v>
      </c>
      <c r="B4156" t="s">
        <v>9363</v>
      </c>
    </row>
    <row r="4157" spans="1:2" x14ac:dyDescent="0.3">
      <c r="A4157" t="s">
        <v>4239</v>
      </c>
      <c r="B4157" t="s">
        <v>9346</v>
      </c>
    </row>
    <row r="4158" spans="1:2" x14ac:dyDescent="0.3">
      <c r="A4158" t="s">
        <v>4240</v>
      </c>
      <c r="B4158" t="s">
        <v>9565</v>
      </c>
    </row>
    <row r="4159" spans="1:2" x14ac:dyDescent="0.3">
      <c r="A4159" t="s">
        <v>4241</v>
      </c>
      <c r="B4159" t="s">
        <v>9369</v>
      </c>
    </row>
    <row r="4160" spans="1:2" x14ac:dyDescent="0.3">
      <c r="A4160" t="s">
        <v>4242</v>
      </c>
      <c r="B4160" t="s">
        <v>9363</v>
      </c>
    </row>
    <row r="4161" spans="1:2" x14ac:dyDescent="0.3">
      <c r="A4161" t="s">
        <v>4243</v>
      </c>
      <c r="B4161" t="s">
        <v>9363</v>
      </c>
    </row>
    <row r="4162" spans="1:2" x14ac:dyDescent="0.3">
      <c r="A4162" t="s">
        <v>4244</v>
      </c>
      <c r="B4162" t="s">
        <v>9363</v>
      </c>
    </row>
    <row r="4163" spans="1:2" x14ac:dyDescent="0.3">
      <c r="A4163" t="s">
        <v>4245</v>
      </c>
      <c r="B4163" t="s">
        <v>9103</v>
      </c>
    </row>
    <row r="4164" spans="1:2" x14ac:dyDescent="0.3">
      <c r="A4164" t="s">
        <v>4246</v>
      </c>
      <c r="B4164" t="s">
        <v>9363</v>
      </c>
    </row>
    <row r="4165" spans="1:2" x14ac:dyDescent="0.3">
      <c r="A4165" t="s">
        <v>4247</v>
      </c>
      <c r="B4165" t="s">
        <v>9103</v>
      </c>
    </row>
    <row r="4166" spans="1:2" x14ac:dyDescent="0.3">
      <c r="A4166" t="s">
        <v>4248</v>
      </c>
      <c r="B4166" t="s">
        <v>9346</v>
      </c>
    </row>
    <row r="4167" spans="1:2" x14ac:dyDescent="0.3">
      <c r="A4167" t="s">
        <v>4249</v>
      </c>
      <c r="B4167" t="s">
        <v>9369</v>
      </c>
    </row>
    <row r="4168" spans="1:2" x14ac:dyDescent="0.3">
      <c r="A4168" t="s">
        <v>4250</v>
      </c>
      <c r="B4168" t="s">
        <v>9369</v>
      </c>
    </row>
    <row r="4169" spans="1:2" x14ac:dyDescent="0.3">
      <c r="A4169" t="s">
        <v>4251</v>
      </c>
      <c r="B4169" t="s">
        <v>9363</v>
      </c>
    </row>
    <row r="4170" spans="1:2" x14ac:dyDescent="0.3">
      <c r="A4170" t="s">
        <v>4252</v>
      </c>
      <c r="B4170" t="s">
        <v>9103</v>
      </c>
    </row>
    <row r="4171" spans="1:2" x14ac:dyDescent="0.3">
      <c r="A4171" t="s">
        <v>4253</v>
      </c>
      <c r="B4171" t="s">
        <v>9363</v>
      </c>
    </row>
    <row r="4172" spans="1:2" x14ac:dyDescent="0.3">
      <c r="A4172" t="s">
        <v>4254</v>
      </c>
      <c r="B4172" t="s">
        <v>9566</v>
      </c>
    </row>
    <row r="4173" spans="1:2" x14ac:dyDescent="0.3">
      <c r="A4173" t="s">
        <v>4255</v>
      </c>
      <c r="B4173" t="s">
        <v>9454</v>
      </c>
    </row>
    <row r="4174" spans="1:2" x14ac:dyDescent="0.3">
      <c r="A4174" t="s">
        <v>4256</v>
      </c>
      <c r="B4174" t="s">
        <v>9454</v>
      </c>
    </row>
    <row r="4175" spans="1:2" x14ac:dyDescent="0.3">
      <c r="A4175" t="s">
        <v>4257</v>
      </c>
      <c r="B4175" t="s">
        <v>9314</v>
      </c>
    </row>
    <row r="4176" spans="1:2" x14ac:dyDescent="0.3">
      <c r="A4176" t="s">
        <v>4258</v>
      </c>
      <c r="B4176" t="s">
        <v>9369</v>
      </c>
    </row>
    <row r="4177" spans="1:2" x14ac:dyDescent="0.3">
      <c r="A4177" t="s">
        <v>4259</v>
      </c>
      <c r="B4177" t="s">
        <v>9363</v>
      </c>
    </row>
    <row r="4178" spans="1:2" x14ac:dyDescent="0.3">
      <c r="A4178" t="s">
        <v>4260</v>
      </c>
      <c r="B4178" t="s">
        <v>9346</v>
      </c>
    </row>
    <row r="4179" spans="1:2" x14ac:dyDescent="0.3">
      <c r="A4179" t="s">
        <v>4261</v>
      </c>
      <c r="B4179" t="s">
        <v>7541</v>
      </c>
    </row>
    <row r="4180" spans="1:2" x14ac:dyDescent="0.3">
      <c r="A4180" t="s">
        <v>4262</v>
      </c>
      <c r="B4180" t="s">
        <v>9363</v>
      </c>
    </row>
    <row r="4181" spans="1:2" x14ac:dyDescent="0.3">
      <c r="A4181" t="s">
        <v>128</v>
      </c>
      <c r="B4181" t="s">
        <v>6148</v>
      </c>
    </row>
    <row r="4182" spans="1:2" x14ac:dyDescent="0.3">
      <c r="A4182" t="s">
        <v>4263</v>
      </c>
      <c r="B4182" t="s">
        <v>7541</v>
      </c>
    </row>
    <row r="4183" spans="1:2" x14ac:dyDescent="0.3">
      <c r="A4183" t="s">
        <v>4264</v>
      </c>
      <c r="B4183" t="s">
        <v>9363</v>
      </c>
    </row>
    <row r="4184" spans="1:2" x14ac:dyDescent="0.3">
      <c r="A4184" t="s">
        <v>129</v>
      </c>
      <c r="B4184" t="s">
        <v>6143</v>
      </c>
    </row>
    <row r="4185" spans="1:2" x14ac:dyDescent="0.3">
      <c r="A4185" t="s">
        <v>4265</v>
      </c>
      <c r="B4185" t="s">
        <v>9363</v>
      </c>
    </row>
    <row r="4186" spans="1:2" x14ac:dyDescent="0.3">
      <c r="A4186" t="s">
        <v>4266</v>
      </c>
      <c r="B4186" t="s">
        <v>9428</v>
      </c>
    </row>
    <row r="4187" spans="1:2" x14ac:dyDescent="0.3">
      <c r="A4187" t="s">
        <v>4267</v>
      </c>
      <c r="B4187" t="s">
        <v>9363</v>
      </c>
    </row>
    <row r="4188" spans="1:2" x14ac:dyDescent="0.3">
      <c r="A4188" t="s">
        <v>4268</v>
      </c>
      <c r="B4188" t="s">
        <v>7541</v>
      </c>
    </row>
    <row r="4189" spans="1:2" x14ac:dyDescent="0.3">
      <c r="A4189" t="s">
        <v>4269</v>
      </c>
      <c r="B4189" t="s">
        <v>9363</v>
      </c>
    </row>
    <row r="4190" spans="1:2" x14ac:dyDescent="0.3">
      <c r="A4190" t="s">
        <v>130</v>
      </c>
      <c r="B4190" t="s">
        <v>6148</v>
      </c>
    </row>
    <row r="4191" spans="1:2" x14ac:dyDescent="0.3">
      <c r="A4191" t="s">
        <v>4270</v>
      </c>
      <c r="B4191" t="s">
        <v>9363</v>
      </c>
    </row>
    <row r="4192" spans="1:2" x14ac:dyDescent="0.3">
      <c r="A4192" t="s">
        <v>4271</v>
      </c>
      <c r="B4192" t="s">
        <v>9565</v>
      </c>
    </row>
    <row r="4193" spans="1:2" x14ac:dyDescent="0.3">
      <c r="A4193" t="s">
        <v>131</v>
      </c>
      <c r="B4193" t="s">
        <v>6124</v>
      </c>
    </row>
    <row r="4194" spans="1:2" x14ac:dyDescent="0.3">
      <c r="A4194" t="s">
        <v>4272</v>
      </c>
      <c r="B4194" t="s">
        <v>9363</v>
      </c>
    </row>
    <row r="4195" spans="1:2" x14ac:dyDescent="0.3">
      <c r="A4195" t="s">
        <v>4273</v>
      </c>
      <c r="B4195" t="s">
        <v>9363</v>
      </c>
    </row>
    <row r="4196" spans="1:2" x14ac:dyDescent="0.3">
      <c r="A4196" t="s">
        <v>4274</v>
      </c>
      <c r="B4196" t="s">
        <v>9567</v>
      </c>
    </row>
    <row r="4197" spans="1:2" x14ac:dyDescent="0.3">
      <c r="A4197" t="s">
        <v>4275</v>
      </c>
      <c r="B4197" t="s">
        <v>9363</v>
      </c>
    </row>
    <row r="4198" spans="1:2" x14ac:dyDescent="0.3">
      <c r="A4198" t="s">
        <v>4276</v>
      </c>
      <c r="B4198" t="s">
        <v>7541</v>
      </c>
    </row>
    <row r="4199" spans="1:2" x14ac:dyDescent="0.3">
      <c r="A4199" t="s">
        <v>4277</v>
      </c>
      <c r="B4199" t="s">
        <v>7578</v>
      </c>
    </row>
    <row r="4200" spans="1:2" x14ac:dyDescent="0.3">
      <c r="A4200" t="s">
        <v>4278</v>
      </c>
      <c r="B4200" t="s">
        <v>9363</v>
      </c>
    </row>
    <row r="4201" spans="1:2" x14ac:dyDescent="0.3">
      <c r="A4201" t="s">
        <v>4279</v>
      </c>
      <c r="B4201" t="s">
        <v>9369</v>
      </c>
    </row>
    <row r="4202" spans="1:2" x14ac:dyDescent="0.3">
      <c r="A4202" t="s">
        <v>4280</v>
      </c>
      <c r="B4202" t="s">
        <v>9363</v>
      </c>
    </row>
    <row r="4203" spans="1:2" x14ac:dyDescent="0.3">
      <c r="A4203" t="s">
        <v>4281</v>
      </c>
      <c r="B4203" t="s">
        <v>9428</v>
      </c>
    </row>
    <row r="4204" spans="1:2" x14ac:dyDescent="0.3">
      <c r="A4204" t="s">
        <v>4282</v>
      </c>
      <c r="B4204" t="s">
        <v>9428</v>
      </c>
    </row>
    <row r="4205" spans="1:2" x14ac:dyDescent="0.3">
      <c r="A4205" t="s">
        <v>4283</v>
      </c>
      <c r="B4205" t="s">
        <v>9428</v>
      </c>
    </row>
    <row r="4206" spans="1:2" x14ac:dyDescent="0.3">
      <c r="A4206" t="s">
        <v>4284</v>
      </c>
      <c r="B4206" t="s">
        <v>9428</v>
      </c>
    </row>
    <row r="4207" spans="1:2" x14ac:dyDescent="0.3">
      <c r="A4207" t="s">
        <v>4285</v>
      </c>
      <c r="B4207" t="s">
        <v>9428</v>
      </c>
    </row>
    <row r="4208" spans="1:2" x14ac:dyDescent="0.3">
      <c r="A4208" t="s">
        <v>4286</v>
      </c>
      <c r="B4208" t="s">
        <v>9428</v>
      </c>
    </row>
    <row r="4209" spans="1:2" x14ac:dyDescent="0.3">
      <c r="A4209" t="s">
        <v>4287</v>
      </c>
      <c r="B4209" t="s">
        <v>7541</v>
      </c>
    </row>
    <row r="4210" spans="1:2" x14ac:dyDescent="0.3">
      <c r="A4210" t="s">
        <v>4288</v>
      </c>
      <c r="B4210" t="s">
        <v>7541</v>
      </c>
    </row>
    <row r="4211" spans="1:2" x14ac:dyDescent="0.3">
      <c r="A4211" t="s">
        <v>4289</v>
      </c>
      <c r="B4211" t="s">
        <v>9428</v>
      </c>
    </row>
    <row r="4212" spans="1:2" x14ac:dyDescent="0.3">
      <c r="A4212" t="s">
        <v>4290</v>
      </c>
      <c r="B4212" t="s">
        <v>9428</v>
      </c>
    </row>
    <row r="4213" spans="1:2" x14ac:dyDescent="0.3">
      <c r="A4213" t="s">
        <v>132</v>
      </c>
      <c r="B4213" t="s">
        <v>6124</v>
      </c>
    </row>
    <row r="4214" spans="1:2" x14ac:dyDescent="0.3">
      <c r="A4214" t="s">
        <v>4291</v>
      </c>
      <c r="B4214" t="s">
        <v>9428</v>
      </c>
    </row>
    <row r="4215" spans="1:2" x14ac:dyDescent="0.3">
      <c r="A4215" t="s">
        <v>4292</v>
      </c>
      <c r="B4215" t="s">
        <v>9363</v>
      </c>
    </row>
    <row r="4216" spans="1:2" x14ac:dyDescent="0.3">
      <c r="A4216" t="s">
        <v>4293</v>
      </c>
      <c r="B4216" t="s">
        <v>9103</v>
      </c>
    </row>
    <row r="4217" spans="1:2" x14ac:dyDescent="0.3">
      <c r="A4217" t="s">
        <v>4294</v>
      </c>
      <c r="B4217" t="s">
        <v>7541</v>
      </c>
    </row>
    <row r="4218" spans="1:2" x14ac:dyDescent="0.3">
      <c r="A4218" t="s">
        <v>4295</v>
      </c>
      <c r="B4218" t="s">
        <v>9568</v>
      </c>
    </row>
    <row r="4219" spans="1:2" x14ac:dyDescent="0.3">
      <c r="A4219" t="s">
        <v>4296</v>
      </c>
      <c r="B4219" t="s">
        <v>9428</v>
      </c>
    </row>
    <row r="4220" spans="1:2" x14ac:dyDescent="0.3">
      <c r="A4220" t="s">
        <v>4297</v>
      </c>
      <c r="B4220" t="s">
        <v>9428</v>
      </c>
    </row>
    <row r="4221" spans="1:2" x14ac:dyDescent="0.3">
      <c r="A4221" t="s">
        <v>4298</v>
      </c>
      <c r="B4221" t="s">
        <v>9428</v>
      </c>
    </row>
    <row r="4222" spans="1:2" x14ac:dyDescent="0.3">
      <c r="A4222" t="s">
        <v>4299</v>
      </c>
      <c r="B4222" t="s">
        <v>9428</v>
      </c>
    </row>
    <row r="4223" spans="1:2" x14ac:dyDescent="0.3">
      <c r="A4223" t="s">
        <v>4300</v>
      </c>
      <c r="B4223" t="s">
        <v>9428</v>
      </c>
    </row>
    <row r="4224" spans="1:2" x14ac:dyDescent="0.3">
      <c r="A4224" t="s">
        <v>133</v>
      </c>
      <c r="B4224" t="s">
        <v>6146</v>
      </c>
    </row>
    <row r="4225" spans="1:2" x14ac:dyDescent="0.3">
      <c r="A4225" t="s">
        <v>4301</v>
      </c>
      <c r="B4225" t="s">
        <v>9428</v>
      </c>
    </row>
    <row r="4226" spans="1:2" x14ac:dyDescent="0.3">
      <c r="A4226" t="s">
        <v>4302</v>
      </c>
      <c r="B4226" t="s">
        <v>9428</v>
      </c>
    </row>
    <row r="4227" spans="1:2" x14ac:dyDescent="0.3">
      <c r="A4227" t="s">
        <v>4303</v>
      </c>
      <c r="B4227" t="s">
        <v>9428</v>
      </c>
    </row>
    <row r="4228" spans="1:2" x14ac:dyDescent="0.3">
      <c r="A4228" t="s">
        <v>4304</v>
      </c>
      <c r="B4228" t="s">
        <v>9363</v>
      </c>
    </row>
    <row r="4229" spans="1:2" x14ac:dyDescent="0.3">
      <c r="A4229" t="s">
        <v>4305</v>
      </c>
      <c r="B4229" t="s">
        <v>9428</v>
      </c>
    </row>
    <row r="4230" spans="1:2" x14ac:dyDescent="0.3">
      <c r="A4230" t="s">
        <v>4306</v>
      </c>
      <c r="B4230" t="s">
        <v>9103</v>
      </c>
    </row>
    <row r="4231" spans="1:2" x14ac:dyDescent="0.3">
      <c r="A4231" t="s">
        <v>4307</v>
      </c>
      <c r="B4231" t="s">
        <v>9428</v>
      </c>
    </row>
    <row r="4232" spans="1:2" x14ac:dyDescent="0.3">
      <c r="A4232" t="s">
        <v>4308</v>
      </c>
      <c r="B4232" t="s">
        <v>9454</v>
      </c>
    </row>
    <row r="4233" spans="1:2" x14ac:dyDescent="0.3">
      <c r="A4233" t="s">
        <v>4309</v>
      </c>
      <c r="B4233" t="s">
        <v>9508</v>
      </c>
    </row>
    <row r="4234" spans="1:2" x14ac:dyDescent="0.3">
      <c r="A4234" t="s">
        <v>4310</v>
      </c>
      <c r="B4234" t="s">
        <v>9346</v>
      </c>
    </row>
    <row r="4235" spans="1:2" x14ac:dyDescent="0.3">
      <c r="A4235" t="s">
        <v>4311</v>
      </c>
      <c r="B4235" t="s">
        <v>7541</v>
      </c>
    </row>
    <row r="4236" spans="1:2" x14ac:dyDescent="0.3">
      <c r="A4236" t="s">
        <v>4312</v>
      </c>
      <c r="B4236" t="s">
        <v>7541</v>
      </c>
    </row>
    <row r="4237" spans="1:2" x14ac:dyDescent="0.3">
      <c r="A4237" t="s">
        <v>4313</v>
      </c>
      <c r="B4237" t="s">
        <v>7541</v>
      </c>
    </row>
    <row r="4238" spans="1:2" x14ac:dyDescent="0.3">
      <c r="A4238" t="s">
        <v>4314</v>
      </c>
      <c r="B4238" t="s">
        <v>9569</v>
      </c>
    </row>
    <row r="4239" spans="1:2" x14ac:dyDescent="0.3">
      <c r="A4239" t="s">
        <v>4315</v>
      </c>
      <c r="B4239" t="s">
        <v>9428</v>
      </c>
    </row>
    <row r="4240" spans="1:2" x14ac:dyDescent="0.3">
      <c r="A4240" t="s">
        <v>4316</v>
      </c>
      <c r="B4240" t="s">
        <v>9428</v>
      </c>
    </row>
    <row r="4241" spans="1:2" x14ac:dyDescent="0.3">
      <c r="A4241" t="s">
        <v>4317</v>
      </c>
      <c r="B4241" t="s">
        <v>9570</v>
      </c>
    </row>
    <row r="4242" spans="1:2" x14ac:dyDescent="0.3">
      <c r="A4242" t="s">
        <v>4318</v>
      </c>
      <c r="B4242" t="s">
        <v>9428</v>
      </c>
    </row>
    <row r="4243" spans="1:2" x14ac:dyDescent="0.3">
      <c r="A4243" t="s">
        <v>4319</v>
      </c>
      <c r="B4243" t="s">
        <v>9103</v>
      </c>
    </row>
    <row r="4244" spans="1:2" x14ac:dyDescent="0.3">
      <c r="A4244" t="s">
        <v>4320</v>
      </c>
      <c r="B4244" t="s">
        <v>9571</v>
      </c>
    </row>
    <row r="4245" spans="1:2" x14ac:dyDescent="0.3">
      <c r="A4245" t="s">
        <v>4321</v>
      </c>
      <c r="B4245" t="s">
        <v>9572</v>
      </c>
    </row>
    <row r="4246" spans="1:2" x14ac:dyDescent="0.3">
      <c r="A4246" t="s">
        <v>4322</v>
      </c>
      <c r="B4246" t="s">
        <v>9428</v>
      </c>
    </row>
    <row r="4247" spans="1:2" x14ac:dyDescent="0.3">
      <c r="A4247" t="s">
        <v>4323</v>
      </c>
      <c r="B4247" t="s">
        <v>9428</v>
      </c>
    </row>
    <row r="4248" spans="1:2" x14ac:dyDescent="0.3">
      <c r="A4248" t="s">
        <v>4324</v>
      </c>
      <c r="B4248" t="s">
        <v>9428</v>
      </c>
    </row>
    <row r="4249" spans="1:2" x14ac:dyDescent="0.3">
      <c r="A4249" t="s">
        <v>4325</v>
      </c>
      <c r="B4249" t="s">
        <v>9428</v>
      </c>
    </row>
    <row r="4250" spans="1:2" x14ac:dyDescent="0.3">
      <c r="A4250" t="s">
        <v>4326</v>
      </c>
      <c r="B4250" t="s">
        <v>9573</v>
      </c>
    </row>
    <row r="4251" spans="1:2" x14ac:dyDescent="0.3">
      <c r="A4251" t="s">
        <v>4327</v>
      </c>
      <c r="B4251" t="s">
        <v>7578</v>
      </c>
    </row>
    <row r="4252" spans="1:2" x14ac:dyDescent="0.3">
      <c r="A4252" t="s">
        <v>4328</v>
      </c>
      <c r="B4252" t="s">
        <v>9346</v>
      </c>
    </row>
    <row r="4253" spans="1:2" x14ac:dyDescent="0.3">
      <c r="A4253" t="s">
        <v>4329</v>
      </c>
      <c r="B4253" t="s">
        <v>9103</v>
      </c>
    </row>
    <row r="4254" spans="1:2" x14ac:dyDescent="0.3">
      <c r="A4254" t="s">
        <v>4330</v>
      </c>
      <c r="B4254" t="s">
        <v>9428</v>
      </c>
    </row>
    <row r="4255" spans="1:2" x14ac:dyDescent="0.3">
      <c r="A4255" t="s">
        <v>4331</v>
      </c>
      <c r="B4255" t="s">
        <v>9428</v>
      </c>
    </row>
    <row r="4256" spans="1:2" x14ac:dyDescent="0.3">
      <c r="A4256" t="s">
        <v>4332</v>
      </c>
      <c r="B4256" t="s">
        <v>9428</v>
      </c>
    </row>
    <row r="4257" spans="1:2" x14ac:dyDescent="0.3">
      <c r="A4257" t="s">
        <v>4333</v>
      </c>
      <c r="B4257" t="s">
        <v>9428</v>
      </c>
    </row>
    <row r="4258" spans="1:2" x14ac:dyDescent="0.3">
      <c r="A4258" t="s">
        <v>4334</v>
      </c>
      <c r="B4258" t="s">
        <v>9314</v>
      </c>
    </row>
    <row r="4259" spans="1:2" x14ac:dyDescent="0.3">
      <c r="A4259" t="s">
        <v>4335</v>
      </c>
      <c r="B4259" t="s">
        <v>9428</v>
      </c>
    </row>
    <row r="4260" spans="1:2" x14ac:dyDescent="0.3">
      <c r="A4260" t="s">
        <v>4336</v>
      </c>
      <c r="B4260" t="s">
        <v>7578</v>
      </c>
    </row>
    <row r="4261" spans="1:2" x14ac:dyDescent="0.3">
      <c r="A4261" t="s">
        <v>4337</v>
      </c>
      <c r="B4261" t="s">
        <v>9428</v>
      </c>
    </row>
    <row r="4262" spans="1:2" x14ac:dyDescent="0.3">
      <c r="A4262" t="s">
        <v>4338</v>
      </c>
      <c r="B4262" t="s">
        <v>9428</v>
      </c>
    </row>
    <row r="4263" spans="1:2" x14ac:dyDescent="0.3">
      <c r="A4263" t="s">
        <v>4339</v>
      </c>
      <c r="B4263" t="s">
        <v>9428</v>
      </c>
    </row>
    <row r="4264" spans="1:2" x14ac:dyDescent="0.3">
      <c r="A4264" t="s">
        <v>4340</v>
      </c>
      <c r="B4264" t="s">
        <v>9428</v>
      </c>
    </row>
    <row r="4265" spans="1:2" x14ac:dyDescent="0.3">
      <c r="A4265" t="s">
        <v>4341</v>
      </c>
      <c r="B4265" t="s">
        <v>9428</v>
      </c>
    </row>
    <row r="4266" spans="1:2" x14ac:dyDescent="0.3">
      <c r="A4266" t="s">
        <v>134</v>
      </c>
      <c r="B4266" t="s">
        <v>9574</v>
      </c>
    </row>
    <row r="4267" spans="1:2" x14ac:dyDescent="0.3">
      <c r="A4267" t="s">
        <v>4342</v>
      </c>
      <c r="B4267" t="s">
        <v>9428</v>
      </c>
    </row>
    <row r="4268" spans="1:2" x14ac:dyDescent="0.3">
      <c r="A4268" t="s">
        <v>135</v>
      </c>
      <c r="B4268" t="s">
        <v>9575</v>
      </c>
    </row>
    <row r="4269" spans="1:2" x14ac:dyDescent="0.3">
      <c r="A4269" t="s">
        <v>137</v>
      </c>
      <c r="B4269" t="s">
        <v>6152</v>
      </c>
    </row>
    <row r="4270" spans="1:2" x14ac:dyDescent="0.3">
      <c r="A4270" t="s">
        <v>4343</v>
      </c>
      <c r="B4270" t="s">
        <v>9369</v>
      </c>
    </row>
    <row r="4271" spans="1:2" x14ac:dyDescent="0.3">
      <c r="A4271" t="s">
        <v>4344</v>
      </c>
      <c r="B4271" t="s">
        <v>9428</v>
      </c>
    </row>
    <row r="4272" spans="1:2" x14ac:dyDescent="0.3">
      <c r="A4272" t="s">
        <v>4345</v>
      </c>
      <c r="B4272" t="s">
        <v>9428</v>
      </c>
    </row>
    <row r="4273" spans="1:2" x14ac:dyDescent="0.3">
      <c r="A4273" t="s">
        <v>138</v>
      </c>
      <c r="B4273" t="s">
        <v>6153</v>
      </c>
    </row>
    <row r="4274" spans="1:2" x14ac:dyDescent="0.3">
      <c r="A4274" t="s">
        <v>4346</v>
      </c>
      <c r="B4274" t="s">
        <v>9428</v>
      </c>
    </row>
    <row r="4275" spans="1:2" x14ac:dyDescent="0.3">
      <c r="A4275" t="s">
        <v>4347</v>
      </c>
      <c r="B4275" t="s">
        <v>9428</v>
      </c>
    </row>
    <row r="4276" spans="1:2" x14ac:dyDescent="0.3">
      <c r="A4276" t="s">
        <v>4348</v>
      </c>
      <c r="B4276" t="s">
        <v>9366</v>
      </c>
    </row>
    <row r="4277" spans="1:2" x14ac:dyDescent="0.3">
      <c r="A4277" t="s">
        <v>4349</v>
      </c>
      <c r="B4277" t="s">
        <v>9428</v>
      </c>
    </row>
    <row r="4278" spans="1:2" x14ac:dyDescent="0.3">
      <c r="A4278" t="s">
        <v>4350</v>
      </c>
      <c r="B4278" t="s">
        <v>9344</v>
      </c>
    </row>
    <row r="4279" spans="1:2" x14ac:dyDescent="0.3">
      <c r="A4279" t="s">
        <v>4351</v>
      </c>
      <c r="B4279" t="s">
        <v>9369</v>
      </c>
    </row>
    <row r="4280" spans="1:2" x14ac:dyDescent="0.3">
      <c r="A4280" t="s">
        <v>4352</v>
      </c>
      <c r="B4280" t="s">
        <v>9428</v>
      </c>
    </row>
    <row r="4281" spans="1:2" x14ac:dyDescent="0.3">
      <c r="A4281" t="s">
        <v>4353</v>
      </c>
      <c r="B4281" t="s">
        <v>9428</v>
      </c>
    </row>
    <row r="4282" spans="1:2" x14ac:dyDescent="0.3">
      <c r="A4282" t="s">
        <v>4354</v>
      </c>
      <c r="B4282" t="s">
        <v>9428</v>
      </c>
    </row>
    <row r="4283" spans="1:2" x14ac:dyDescent="0.3">
      <c r="A4283" t="s">
        <v>4355</v>
      </c>
      <c r="B4283" t="s">
        <v>9428</v>
      </c>
    </row>
    <row r="4284" spans="1:2" x14ac:dyDescent="0.3">
      <c r="A4284" t="s">
        <v>4356</v>
      </c>
      <c r="B4284" t="s">
        <v>9314</v>
      </c>
    </row>
    <row r="4285" spans="1:2" x14ac:dyDescent="0.3">
      <c r="A4285" t="s">
        <v>4357</v>
      </c>
      <c r="B4285" t="s">
        <v>9314</v>
      </c>
    </row>
    <row r="4286" spans="1:2" x14ac:dyDescent="0.3">
      <c r="A4286" t="s">
        <v>4358</v>
      </c>
      <c r="B4286" t="s">
        <v>9428</v>
      </c>
    </row>
    <row r="4287" spans="1:2" x14ac:dyDescent="0.3">
      <c r="A4287" t="s">
        <v>4359</v>
      </c>
      <c r="B4287" t="s">
        <v>9428</v>
      </c>
    </row>
    <row r="4288" spans="1:2" x14ac:dyDescent="0.3">
      <c r="A4288" t="s">
        <v>4360</v>
      </c>
      <c r="B4288" t="s">
        <v>9428</v>
      </c>
    </row>
    <row r="4289" spans="1:2" x14ac:dyDescent="0.3">
      <c r="A4289" t="s">
        <v>4361</v>
      </c>
      <c r="B4289" t="s">
        <v>9428</v>
      </c>
    </row>
    <row r="4290" spans="1:2" x14ac:dyDescent="0.3">
      <c r="A4290" t="s">
        <v>4362</v>
      </c>
      <c r="B4290" t="s">
        <v>9363</v>
      </c>
    </row>
    <row r="4291" spans="1:2" x14ac:dyDescent="0.3">
      <c r="A4291" t="s">
        <v>4363</v>
      </c>
      <c r="B4291" t="s">
        <v>9428</v>
      </c>
    </row>
    <row r="4292" spans="1:2" x14ac:dyDescent="0.3">
      <c r="A4292" t="s">
        <v>4364</v>
      </c>
      <c r="B4292" t="s">
        <v>9363</v>
      </c>
    </row>
    <row r="4293" spans="1:2" x14ac:dyDescent="0.3">
      <c r="A4293" t="s">
        <v>4365</v>
      </c>
      <c r="B4293" t="s">
        <v>9363</v>
      </c>
    </row>
    <row r="4294" spans="1:2" x14ac:dyDescent="0.3">
      <c r="A4294" t="s">
        <v>4366</v>
      </c>
      <c r="B4294" t="s">
        <v>9366</v>
      </c>
    </row>
    <row r="4295" spans="1:2" x14ac:dyDescent="0.3">
      <c r="A4295" t="s">
        <v>4367</v>
      </c>
      <c r="B4295" t="s">
        <v>7578</v>
      </c>
    </row>
    <row r="4296" spans="1:2" x14ac:dyDescent="0.3">
      <c r="A4296" t="s">
        <v>4368</v>
      </c>
      <c r="B4296" t="s">
        <v>7578</v>
      </c>
    </row>
    <row r="4297" spans="1:2" x14ac:dyDescent="0.3">
      <c r="A4297" t="s">
        <v>4369</v>
      </c>
      <c r="B4297" t="s">
        <v>9576</v>
      </c>
    </row>
    <row r="4298" spans="1:2" x14ac:dyDescent="0.3">
      <c r="A4298" t="s">
        <v>4370</v>
      </c>
      <c r="B4298" t="s">
        <v>9577</v>
      </c>
    </row>
    <row r="4299" spans="1:2" x14ac:dyDescent="0.3">
      <c r="A4299" t="s">
        <v>4371</v>
      </c>
      <c r="B4299" t="s">
        <v>9366</v>
      </c>
    </row>
    <row r="4300" spans="1:2" x14ac:dyDescent="0.3">
      <c r="A4300" t="s">
        <v>4372</v>
      </c>
      <c r="B4300" t="s">
        <v>8519</v>
      </c>
    </row>
    <row r="4301" spans="1:2" x14ac:dyDescent="0.3">
      <c r="A4301" t="s">
        <v>4373</v>
      </c>
      <c r="B4301" t="s">
        <v>8519</v>
      </c>
    </row>
    <row r="4302" spans="1:2" x14ac:dyDescent="0.3">
      <c r="A4302" t="s">
        <v>4374</v>
      </c>
      <c r="B4302" t="s">
        <v>9428</v>
      </c>
    </row>
    <row r="4303" spans="1:2" x14ac:dyDescent="0.3">
      <c r="A4303" t="s">
        <v>4375</v>
      </c>
      <c r="B4303" t="s">
        <v>9578</v>
      </c>
    </row>
    <row r="4304" spans="1:2" x14ac:dyDescent="0.3">
      <c r="A4304" t="s">
        <v>4376</v>
      </c>
      <c r="B4304" t="s">
        <v>9368</v>
      </c>
    </row>
    <row r="4305" spans="1:2" x14ac:dyDescent="0.3">
      <c r="A4305" t="s">
        <v>4377</v>
      </c>
      <c r="B4305" t="s">
        <v>9428</v>
      </c>
    </row>
    <row r="4306" spans="1:2" x14ac:dyDescent="0.3">
      <c r="A4306" t="s">
        <v>4378</v>
      </c>
      <c r="B4306" t="s">
        <v>9428</v>
      </c>
    </row>
    <row r="4307" spans="1:2" x14ac:dyDescent="0.3">
      <c r="A4307" t="s">
        <v>4379</v>
      </c>
      <c r="B4307" t="s">
        <v>9368</v>
      </c>
    </row>
    <row r="4308" spans="1:2" x14ac:dyDescent="0.3">
      <c r="A4308" t="s">
        <v>4380</v>
      </c>
      <c r="B4308" t="s">
        <v>9428</v>
      </c>
    </row>
    <row r="4309" spans="1:2" x14ac:dyDescent="0.3">
      <c r="A4309" t="s">
        <v>4381</v>
      </c>
      <c r="B4309" t="s">
        <v>9366</v>
      </c>
    </row>
    <row r="4310" spans="1:2" x14ac:dyDescent="0.3">
      <c r="A4310" t="s">
        <v>4382</v>
      </c>
      <c r="B4310" t="s">
        <v>9366</v>
      </c>
    </row>
    <row r="4311" spans="1:2" x14ac:dyDescent="0.3">
      <c r="A4311" t="s">
        <v>4383</v>
      </c>
      <c r="B4311" t="s">
        <v>9578</v>
      </c>
    </row>
    <row r="4312" spans="1:2" x14ac:dyDescent="0.3">
      <c r="A4312" t="s">
        <v>4384</v>
      </c>
      <c r="B4312" t="s">
        <v>9314</v>
      </c>
    </row>
    <row r="4313" spans="1:2" x14ac:dyDescent="0.3">
      <c r="A4313" t="s">
        <v>4385</v>
      </c>
      <c r="B4313" t="s">
        <v>9428</v>
      </c>
    </row>
    <row r="4314" spans="1:2" x14ac:dyDescent="0.3">
      <c r="A4314" t="s">
        <v>139</v>
      </c>
      <c r="B4314" t="s">
        <v>9579</v>
      </c>
    </row>
    <row r="4315" spans="1:2" x14ac:dyDescent="0.3">
      <c r="A4315" t="s">
        <v>140</v>
      </c>
      <c r="B4315" t="s">
        <v>9574</v>
      </c>
    </row>
    <row r="4316" spans="1:2" x14ac:dyDescent="0.3">
      <c r="A4316" t="s">
        <v>4386</v>
      </c>
      <c r="B4316" t="s">
        <v>9369</v>
      </c>
    </row>
    <row r="4317" spans="1:2" x14ac:dyDescent="0.3">
      <c r="A4317" t="s">
        <v>4387</v>
      </c>
      <c r="B4317" t="s">
        <v>9428</v>
      </c>
    </row>
    <row r="4318" spans="1:2" x14ac:dyDescent="0.3">
      <c r="A4318" t="s">
        <v>4388</v>
      </c>
      <c r="B4318" t="s">
        <v>9428</v>
      </c>
    </row>
    <row r="4319" spans="1:2" x14ac:dyDescent="0.3">
      <c r="A4319" t="s">
        <v>4389</v>
      </c>
      <c r="B4319" t="s">
        <v>9428</v>
      </c>
    </row>
    <row r="4320" spans="1:2" x14ac:dyDescent="0.3">
      <c r="A4320" t="s">
        <v>4390</v>
      </c>
      <c r="B4320" t="s">
        <v>9428</v>
      </c>
    </row>
    <row r="4321" spans="1:2" x14ac:dyDescent="0.3">
      <c r="A4321" t="s">
        <v>4391</v>
      </c>
      <c r="B4321" t="s">
        <v>9363</v>
      </c>
    </row>
    <row r="4322" spans="1:2" x14ac:dyDescent="0.3">
      <c r="A4322" t="s">
        <v>4392</v>
      </c>
      <c r="B4322" t="s">
        <v>9428</v>
      </c>
    </row>
    <row r="4323" spans="1:2" x14ac:dyDescent="0.3">
      <c r="A4323" t="s">
        <v>4393</v>
      </c>
      <c r="B4323" t="s">
        <v>9428</v>
      </c>
    </row>
    <row r="4324" spans="1:2" x14ac:dyDescent="0.3">
      <c r="A4324" t="s">
        <v>4394</v>
      </c>
      <c r="B4324" t="s">
        <v>9428</v>
      </c>
    </row>
    <row r="4325" spans="1:2" x14ac:dyDescent="0.3">
      <c r="A4325" t="s">
        <v>4395</v>
      </c>
      <c r="B4325" t="s">
        <v>9428</v>
      </c>
    </row>
    <row r="4326" spans="1:2" x14ac:dyDescent="0.3">
      <c r="A4326" t="s">
        <v>4396</v>
      </c>
      <c r="B4326" t="s">
        <v>9428</v>
      </c>
    </row>
    <row r="4327" spans="1:2" x14ac:dyDescent="0.3">
      <c r="A4327" t="s">
        <v>4397</v>
      </c>
      <c r="B4327" t="s">
        <v>9428</v>
      </c>
    </row>
    <row r="4328" spans="1:2" x14ac:dyDescent="0.3">
      <c r="A4328" t="s">
        <v>4398</v>
      </c>
      <c r="B4328" t="s">
        <v>9366</v>
      </c>
    </row>
    <row r="4329" spans="1:2" x14ac:dyDescent="0.3">
      <c r="A4329" t="s">
        <v>141</v>
      </c>
      <c r="B4329" t="s">
        <v>9580</v>
      </c>
    </row>
    <row r="4330" spans="1:2" x14ac:dyDescent="0.3">
      <c r="A4330" t="s">
        <v>4399</v>
      </c>
      <c r="B4330" t="s">
        <v>9314</v>
      </c>
    </row>
    <row r="4331" spans="1:2" x14ac:dyDescent="0.3">
      <c r="A4331" t="s">
        <v>4400</v>
      </c>
      <c r="B4331" t="s">
        <v>9428</v>
      </c>
    </row>
    <row r="4332" spans="1:2" x14ac:dyDescent="0.3">
      <c r="A4332" t="s">
        <v>4401</v>
      </c>
      <c r="B4332" t="s">
        <v>9314</v>
      </c>
    </row>
    <row r="4333" spans="1:2" x14ac:dyDescent="0.3">
      <c r="A4333" t="s">
        <v>4402</v>
      </c>
      <c r="B4333" t="s">
        <v>9369</v>
      </c>
    </row>
    <row r="4334" spans="1:2" x14ac:dyDescent="0.3">
      <c r="A4334" t="s">
        <v>4403</v>
      </c>
      <c r="B4334" t="s">
        <v>9428</v>
      </c>
    </row>
    <row r="4335" spans="1:2" x14ac:dyDescent="0.3">
      <c r="A4335" t="s">
        <v>4404</v>
      </c>
      <c r="B4335" t="s">
        <v>9320</v>
      </c>
    </row>
    <row r="4336" spans="1:2" x14ac:dyDescent="0.3">
      <c r="A4336" t="s">
        <v>4405</v>
      </c>
      <c r="B4336" t="s">
        <v>9450</v>
      </c>
    </row>
    <row r="4337" spans="1:2" x14ac:dyDescent="0.3">
      <c r="A4337" t="s">
        <v>4406</v>
      </c>
      <c r="B4337" t="s">
        <v>9428</v>
      </c>
    </row>
    <row r="4338" spans="1:2" x14ac:dyDescent="0.3">
      <c r="A4338" t="s">
        <v>4407</v>
      </c>
      <c r="B4338" t="s">
        <v>9428</v>
      </c>
    </row>
    <row r="4339" spans="1:2" x14ac:dyDescent="0.3">
      <c r="A4339" t="s">
        <v>4408</v>
      </c>
      <c r="B4339" t="s">
        <v>9428</v>
      </c>
    </row>
    <row r="4340" spans="1:2" x14ac:dyDescent="0.3">
      <c r="A4340" t="s">
        <v>4409</v>
      </c>
      <c r="B4340" t="s">
        <v>9314</v>
      </c>
    </row>
    <row r="4341" spans="1:2" x14ac:dyDescent="0.3">
      <c r="A4341" t="s">
        <v>4410</v>
      </c>
      <c r="B4341" t="s">
        <v>8519</v>
      </c>
    </row>
    <row r="4342" spans="1:2" x14ac:dyDescent="0.3">
      <c r="A4342" t="s">
        <v>4411</v>
      </c>
      <c r="B4342" t="s">
        <v>9581</v>
      </c>
    </row>
    <row r="4343" spans="1:2" x14ac:dyDescent="0.3">
      <c r="A4343" t="s">
        <v>4412</v>
      </c>
      <c r="B4343" t="s">
        <v>9428</v>
      </c>
    </row>
    <row r="4344" spans="1:2" x14ac:dyDescent="0.3">
      <c r="A4344" t="s">
        <v>4413</v>
      </c>
      <c r="B4344" t="s">
        <v>9428</v>
      </c>
    </row>
    <row r="4345" spans="1:2" x14ac:dyDescent="0.3">
      <c r="A4345" t="s">
        <v>4414</v>
      </c>
      <c r="B4345" t="s">
        <v>9428</v>
      </c>
    </row>
    <row r="4346" spans="1:2" x14ac:dyDescent="0.3">
      <c r="A4346" t="s">
        <v>4415</v>
      </c>
      <c r="B4346" t="s">
        <v>9428</v>
      </c>
    </row>
    <row r="4347" spans="1:2" x14ac:dyDescent="0.3">
      <c r="A4347" t="s">
        <v>4416</v>
      </c>
      <c r="B4347" t="s">
        <v>9050</v>
      </c>
    </row>
    <row r="4348" spans="1:2" x14ac:dyDescent="0.3">
      <c r="A4348" t="s">
        <v>4417</v>
      </c>
      <c r="B4348" t="s">
        <v>9428</v>
      </c>
    </row>
    <row r="4349" spans="1:2" x14ac:dyDescent="0.3">
      <c r="A4349" t="s">
        <v>4418</v>
      </c>
      <c r="B4349" t="s">
        <v>9314</v>
      </c>
    </row>
    <row r="4350" spans="1:2" x14ac:dyDescent="0.3">
      <c r="A4350" t="s">
        <v>4419</v>
      </c>
      <c r="B4350" t="s">
        <v>9582</v>
      </c>
    </row>
    <row r="4351" spans="1:2" x14ac:dyDescent="0.3">
      <c r="A4351" t="s">
        <v>4420</v>
      </c>
      <c r="B4351" t="s">
        <v>9428</v>
      </c>
    </row>
    <row r="4352" spans="1:2" x14ac:dyDescent="0.3">
      <c r="A4352" t="s">
        <v>4421</v>
      </c>
      <c r="B4352" t="s">
        <v>7578</v>
      </c>
    </row>
    <row r="4353" spans="1:2" x14ac:dyDescent="0.3">
      <c r="A4353" t="s">
        <v>4422</v>
      </c>
      <c r="B4353" t="s">
        <v>9391</v>
      </c>
    </row>
    <row r="4354" spans="1:2" x14ac:dyDescent="0.3">
      <c r="A4354" t="s">
        <v>4423</v>
      </c>
      <c r="B4354" t="s">
        <v>9363</v>
      </c>
    </row>
    <row r="4355" spans="1:2" x14ac:dyDescent="0.3">
      <c r="A4355" t="s">
        <v>4424</v>
      </c>
      <c r="B4355" t="s">
        <v>9363</v>
      </c>
    </row>
    <row r="4356" spans="1:2" x14ac:dyDescent="0.3">
      <c r="A4356" t="s">
        <v>4425</v>
      </c>
      <c r="B4356" t="s">
        <v>9428</v>
      </c>
    </row>
    <row r="4357" spans="1:2" x14ac:dyDescent="0.3">
      <c r="A4357" t="s">
        <v>4426</v>
      </c>
      <c r="B4357" t="s">
        <v>9363</v>
      </c>
    </row>
    <row r="4358" spans="1:2" x14ac:dyDescent="0.3">
      <c r="A4358" t="s">
        <v>142</v>
      </c>
      <c r="B4358" t="s">
        <v>6141</v>
      </c>
    </row>
    <row r="4359" spans="1:2" x14ac:dyDescent="0.3">
      <c r="A4359" t="s">
        <v>4427</v>
      </c>
      <c r="B4359" t="s">
        <v>9363</v>
      </c>
    </row>
    <row r="4360" spans="1:2" x14ac:dyDescent="0.3">
      <c r="A4360" t="s">
        <v>4428</v>
      </c>
      <c r="B4360" t="s">
        <v>9314</v>
      </c>
    </row>
    <row r="4361" spans="1:2" x14ac:dyDescent="0.3">
      <c r="A4361" t="s">
        <v>4429</v>
      </c>
      <c r="B4361" t="s">
        <v>9428</v>
      </c>
    </row>
    <row r="4362" spans="1:2" x14ac:dyDescent="0.3">
      <c r="A4362" t="s">
        <v>4430</v>
      </c>
      <c r="B4362" t="s">
        <v>9363</v>
      </c>
    </row>
    <row r="4363" spans="1:2" x14ac:dyDescent="0.3">
      <c r="A4363" t="s">
        <v>4431</v>
      </c>
      <c r="B4363" t="s">
        <v>9314</v>
      </c>
    </row>
    <row r="4364" spans="1:2" x14ac:dyDescent="0.3">
      <c r="A4364" t="s">
        <v>4432</v>
      </c>
      <c r="B4364" t="s">
        <v>9363</v>
      </c>
    </row>
    <row r="4365" spans="1:2" x14ac:dyDescent="0.3">
      <c r="A4365" t="s">
        <v>4433</v>
      </c>
      <c r="B4365" t="s">
        <v>9583</v>
      </c>
    </row>
    <row r="4366" spans="1:2" x14ac:dyDescent="0.3">
      <c r="A4366" t="s">
        <v>144</v>
      </c>
      <c r="B4366" t="s">
        <v>9584</v>
      </c>
    </row>
    <row r="4367" spans="1:2" x14ac:dyDescent="0.3">
      <c r="A4367" t="s">
        <v>4434</v>
      </c>
      <c r="B4367" t="s">
        <v>9346</v>
      </c>
    </row>
    <row r="4368" spans="1:2" x14ac:dyDescent="0.3">
      <c r="A4368" t="s">
        <v>4435</v>
      </c>
      <c r="B4368" t="s">
        <v>9363</v>
      </c>
    </row>
    <row r="4369" spans="1:2" x14ac:dyDescent="0.3">
      <c r="A4369" t="s">
        <v>4436</v>
      </c>
      <c r="B4369" t="s">
        <v>9585</v>
      </c>
    </row>
    <row r="4370" spans="1:2" x14ac:dyDescent="0.3">
      <c r="A4370" t="s">
        <v>4437</v>
      </c>
      <c r="B4370" t="s">
        <v>9586</v>
      </c>
    </row>
    <row r="4371" spans="1:2" x14ac:dyDescent="0.3">
      <c r="A4371" t="s">
        <v>145</v>
      </c>
      <c r="B4371" t="s">
        <v>6147</v>
      </c>
    </row>
    <row r="4372" spans="1:2" x14ac:dyDescent="0.3">
      <c r="A4372" t="s">
        <v>4438</v>
      </c>
      <c r="B4372" t="s">
        <v>9363</v>
      </c>
    </row>
    <row r="4373" spans="1:2" x14ac:dyDescent="0.3">
      <c r="A4373" t="s">
        <v>146</v>
      </c>
      <c r="B4373" t="s">
        <v>9587</v>
      </c>
    </row>
    <row r="4374" spans="1:2" x14ac:dyDescent="0.3">
      <c r="A4374" t="s">
        <v>4439</v>
      </c>
      <c r="B4374" t="s">
        <v>7541</v>
      </c>
    </row>
    <row r="4375" spans="1:2" x14ac:dyDescent="0.3">
      <c r="A4375" t="s">
        <v>4440</v>
      </c>
      <c r="B4375" t="s">
        <v>9103</v>
      </c>
    </row>
    <row r="4376" spans="1:2" x14ac:dyDescent="0.3">
      <c r="A4376" t="s">
        <v>4441</v>
      </c>
      <c r="B4376" t="s">
        <v>9363</v>
      </c>
    </row>
    <row r="4377" spans="1:2" x14ac:dyDescent="0.3">
      <c r="A4377" t="s">
        <v>4442</v>
      </c>
      <c r="B4377" t="s">
        <v>9588</v>
      </c>
    </row>
    <row r="4378" spans="1:2" x14ac:dyDescent="0.3">
      <c r="A4378" t="s">
        <v>4443</v>
      </c>
      <c r="B4378" t="s">
        <v>9363</v>
      </c>
    </row>
    <row r="4379" spans="1:2" x14ac:dyDescent="0.3">
      <c r="A4379" t="s">
        <v>4444</v>
      </c>
      <c r="B4379" t="s">
        <v>7578</v>
      </c>
    </row>
    <row r="4380" spans="1:2" x14ac:dyDescent="0.3">
      <c r="A4380" t="s">
        <v>148</v>
      </c>
      <c r="B4380" t="s">
        <v>9589</v>
      </c>
    </row>
    <row r="4381" spans="1:2" x14ac:dyDescent="0.3">
      <c r="A4381" t="s">
        <v>149</v>
      </c>
      <c r="B4381" t="s">
        <v>6124</v>
      </c>
    </row>
    <row r="4382" spans="1:2" x14ac:dyDescent="0.3">
      <c r="A4382" t="s">
        <v>4445</v>
      </c>
      <c r="B4382" t="s">
        <v>9363</v>
      </c>
    </row>
    <row r="4383" spans="1:2" x14ac:dyDescent="0.3">
      <c r="A4383" t="s">
        <v>4446</v>
      </c>
      <c r="B4383" t="s">
        <v>9363</v>
      </c>
    </row>
    <row r="4384" spans="1:2" x14ac:dyDescent="0.3">
      <c r="A4384" t="s">
        <v>4447</v>
      </c>
      <c r="B4384" t="s">
        <v>9428</v>
      </c>
    </row>
    <row r="4385" spans="1:2" x14ac:dyDescent="0.3">
      <c r="A4385" t="s">
        <v>4448</v>
      </c>
      <c r="B4385" t="s">
        <v>9428</v>
      </c>
    </row>
    <row r="4386" spans="1:2" x14ac:dyDescent="0.3">
      <c r="A4386" t="s">
        <v>150</v>
      </c>
      <c r="B4386" t="s">
        <v>6154</v>
      </c>
    </row>
    <row r="4387" spans="1:2" x14ac:dyDescent="0.3">
      <c r="A4387" t="s">
        <v>4449</v>
      </c>
      <c r="B4387" t="s">
        <v>9590</v>
      </c>
    </row>
    <row r="4388" spans="1:2" x14ac:dyDescent="0.3">
      <c r="A4388" t="s">
        <v>4450</v>
      </c>
      <c r="B4388" t="s">
        <v>9428</v>
      </c>
    </row>
    <row r="4389" spans="1:2" x14ac:dyDescent="0.3">
      <c r="A4389" t="s">
        <v>4451</v>
      </c>
      <c r="B4389" t="s">
        <v>9428</v>
      </c>
    </row>
    <row r="4390" spans="1:2" x14ac:dyDescent="0.3">
      <c r="A4390" t="s">
        <v>4452</v>
      </c>
      <c r="B4390" t="s">
        <v>9428</v>
      </c>
    </row>
    <row r="4391" spans="1:2" x14ac:dyDescent="0.3">
      <c r="A4391" t="s">
        <v>4453</v>
      </c>
      <c r="B4391" t="s">
        <v>9103</v>
      </c>
    </row>
    <row r="4392" spans="1:2" x14ac:dyDescent="0.3">
      <c r="A4392" t="s">
        <v>4454</v>
      </c>
      <c r="B4392" t="s">
        <v>7578</v>
      </c>
    </row>
    <row r="4393" spans="1:2" x14ac:dyDescent="0.3">
      <c r="A4393" t="s">
        <v>4455</v>
      </c>
      <c r="B4393" t="s">
        <v>9428</v>
      </c>
    </row>
    <row r="4394" spans="1:2" x14ac:dyDescent="0.3">
      <c r="A4394" t="s">
        <v>4456</v>
      </c>
      <c r="B4394" t="s">
        <v>9428</v>
      </c>
    </row>
    <row r="4395" spans="1:2" x14ac:dyDescent="0.3">
      <c r="A4395" t="s">
        <v>151</v>
      </c>
      <c r="B4395" t="s">
        <v>9591</v>
      </c>
    </row>
    <row r="4396" spans="1:2" x14ac:dyDescent="0.3">
      <c r="A4396" t="s">
        <v>152</v>
      </c>
      <c r="B4396" t="s">
        <v>9592</v>
      </c>
    </row>
    <row r="4397" spans="1:2" x14ac:dyDescent="0.3">
      <c r="A4397" t="s">
        <v>153</v>
      </c>
      <c r="B4397" t="s">
        <v>9593</v>
      </c>
    </row>
    <row r="4398" spans="1:2" x14ac:dyDescent="0.3">
      <c r="A4398" t="s">
        <v>4457</v>
      </c>
      <c r="B4398" t="s">
        <v>9346</v>
      </c>
    </row>
    <row r="4399" spans="1:2" x14ac:dyDescent="0.3">
      <c r="A4399" t="s">
        <v>4458</v>
      </c>
      <c r="B4399" t="s">
        <v>9428</v>
      </c>
    </row>
    <row r="4400" spans="1:2" x14ac:dyDescent="0.3">
      <c r="A4400" t="s">
        <v>4459</v>
      </c>
      <c r="B4400" t="s">
        <v>9428</v>
      </c>
    </row>
    <row r="4401" spans="1:2" x14ac:dyDescent="0.3">
      <c r="A4401" t="s">
        <v>4460</v>
      </c>
      <c r="B4401" t="s">
        <v>7578</v>
      </c>
    </row>
    <row r="4402" spans="1:2" x14ac:dyDescent="0.3">
      <c r="A4402" t="s">
        <v>4461</v>
      </c>
      <c r="B4402" t="s">
        <v>9346</v>
      </c>
    </row>
    <row r="4403" spans="1:2" x14ac:dyDescent="0.3">
      <c r="A4403" t="s">
        <v>4462</v>
      </c>
      <c r="B4403" t="s">
        <v>7578</v>
      </c>
    </row>
    <row r="4404" spans="1:2" x14ac:dyDescent="0.3">
      <c r="A4404" t="s">
        <v>4463</v>
      </c>
      <c r="B4404" t="s">
        <v>7578</v>
      </c>
    </row>
    <row r="4405" spans="1:2" x14ac:dyDescent="0.3">
      <c r="A4405" t="s">
        <v>4464</v>
      </c>
      <c r="B4405" t="s">
        <v>9534</v>
      </c>
    </row>
    <row r="4406" spans="1:2" x14ac:dyDescent="0.3">
      <c r="A4406" t="s">
        <v>4465</v>
      </c>
      <c r="B4406" t="s">
        <v>7578</v>
      </c>
    </row>
    <row r="4407" spans="1:2" x14ac:dyDescent="0.3">
      <c r="A4407" t="s">
        <v>4466</v>
      </c>
      <c r="B4407" t="s">
        <v>9428</v>
      </c>
    </row>
    <row r="4408" spans="1:2" x14ac:dyDescent="0.3">
      <c r="A4408" t="s">
        <v>4467</v>
      </c>
      <c r="B4408" t="s">
        <v>9428</v>
      </c>
    </row>
    <row r="4409" spans="1:2" x14ac:dyDescent="0.3">
      <c r="A4409" t="s">
        <v>4468</v>
      </c>
      <c r="B4409" t="s">
        <v>9428</v>
      </c>
    </row>
    <row r="4410" spans="1:2" x14ac:dyDescent="0.3">
      <c r="A4410" t="s">
        <v>4469</v>
      </c>
      <c r="B4410" t="s">
        <v>9428</v>
      </c>
    </row>
    <row r="4411" spans="1:2" x14ac:dyDescent="0.3">
      <c r="A4411" t="s">
        <v>4470</v>
      </c>
      <c r="B4411" t="s">
        <v>9428</v>
      </c>
    </row>
    <row r="4412" spans="1:2" x14ac:dyDescent="0.3">
      <c r="A4412" t="s">
        <v>4471</v>
      </c>
      <c r="B4412" t="s">
        <v>7578</v>
      </c>
    </row>
    <row r="4413" spans="1:2" x14ac:dyDescent="0.3">
      <c r="A4413" t="s">
        <v>4472</v>
      </c>
      <c r="B4413" t="s">
        <v>9508</v>
      </c>
    </row>
    <row r="4414" spans="1:2" x14ac:dyDescent="0.3">
      <c r="A4414" t="s">
        <v>4473</v>
      </c>
      <c r="B4414" t="s">
        <v>7541</v>
      </c>
    </row>
    <row r="4415" spans="1:2" x14ac:dyDescent="0.3">
      <c r="A4415" t="s">
        <v>4474</v>
      </c>
      <c r="B4415" t="s">
        <v>7578</v>
      </c>
    </row>
    <row r="4416" spans="1:2" x14ac:dyDescent="0.3">
      <c r="A4416" t="s">
        <v>4475</v>
      </c>
      <c r="B4416" t="s">
        <v>9428</v>
      </c>
    </row>
    <row r="4417" spans="1:2" x14ac:dyDescent="0.3">
      <c r="A4417" t="s">
        <v>4476</v>
      </c>
      <c r="B4417" t="s">
        <v>9428</v>
      </c>
    </row>
    <row r="4418" spans="1:2" x14ac:dyDescent="0.3">
      <c r="A4418" t="s">
        <v>4477</v>
      </c>
      <c r="B4418" t="s">
        <v>9428</v>
      </c>
    </row>
    <row r="4419" spans="1:2" x14ac:dyDescent="0.3">
      <c r="A4419" t="s">
        <v>4478</v>
      </c>
      <c r="B4419" t="s">
        <v>9524</v>
      </c>
    </row>
    <row r="4420" spans="1:2" x14ac:dyDescent="0.3">
      <c r="A4420" t="s">
        <v>4479</v>
      </c>
      <c r="B4420" t="s">
        <v>9314</v>
      </c>
    </row>
    <row r="4421" spans="1:2" x14ac:dyDescent="0.3">
      <c r="A4421" t="s">
        <v>4480</v>
      </c>
      <c r="B4421" t="s">
        <v>9524</v>
      </c>
    </row>
    <row r="4422" spans="1:2" x14ac:dyDescent="0.3">
      <c r="A4422" t="s">
        <v>4481</v>
      </c>
      <c r="B4422" t="s">
        <v>9346</v>
      </c>
    </row>
    <row r="4423" spans="1:2" x14ac:dyDescent="0.3">
      <c r="A4423" t="s">
        <v>4482</v>
      </c>
      <c r="B4423" t="s">
        <v>9363</v>
      </c>
    </row>
    <row r="4424" spans="1:2" x14ac:dyDescent="0.3">
      <c r="A4424" t="s">
        <v>4483</v>
      </c>
      <c r="B4424" t="s">
        <v>9452</v>
      </c>
    </row>
    <row r="4425" spans="1:2" x14ac:dyDescent="0.3">
      <c r="A4425" t="s">
        <v>4484</v>
      </c>
      <c r="B4425" t="s">
        <v>9363</v>
      </c>
    </row>
    <row r="4426" spans="1:2" x14ac:dyDescent="0.3">
      <c r="A4426" t="s">
        <v>4485</v>
      </c>
      <c r="B4426" t="s">
        <v>9452</v>
      </c>
    </row>
    <row r="4427" spans="1:2" x14ac:dyDescent="0.3">
      <c r="A4427" t="s">
        <v>154</v>
      </c>
      <c r="B4427" t="s">
        <v>6136</v>
      </c>
    </row>
    <row r="4428" spans="1:2" x14ac:dyDescent="0.3">
      <c r="A4428" t="s">
        <v>4486</v>
      </c>
      <c r="B4428" t="s">
        <v>9524</v>
      </c>
    </row>
    <row r="4429" spans="1:2" x14ac:dyDescent="0.3">
      <c r="A4429" t="s">
        <v>4487</v>
      </c>
      <c r="B4429" t="s">
        <v>9363</v>
      </c>
    </row>
    <row r="4430" spans="1:2" x14ac:dyDescent="0.3">
      <c r="A4430" t="s">
        <v>4488</v>
      </c>
      <c r="B4430" t="s">
        <v>9594</v>
      </c>
    </row>
    <row r="4431" spans="1:2" x14ac:dyDescent="0.3">
      <c r="A4431" t="s">
        <v>4489</v>
      </c>
      <c r="B4431" t="s">
        <v>9363</v>
      </c>
    </row>
    <row r="4432" spans="1:2" x14ac:dyDescent="0.3">
      <c r="A4432" t="s">
        <v>156</v>
      </c>
      <c r="B4432" t="s">
        <v>6174</v>
      </c>
    </row>
    <row r="4433" spans="1:2" x14ac:dyDescent="0.3">
      <c r="A4433" t="s">
        <v>4490</v>
      </c>
      <c r="B4433" t="s">
        <v>9524</v>
      </c>
    </row>
    <row r="4434" spans="1:2" x14ac:dyDescent="0.3">
      <c r="A4434" t="s">
        <v>4491</v>
      </c>
      <c r="B4434" t="s">
        <v>7578</v>
      </c>
    </row>
    <row r="4435" spans="1:2" x14ac:dyDescent="0.3">
      <c r="A4435" t="s">
        <v>4492</v>
      </c>
      <c r="B4435" t="s">
        <v>9369</v>
      </c>
    </row>
    <row r="4436" spans="1:2" x14ac:dyDescent="0.3">
      <c r="A4436" t="s">
        <v>4493</v>
      </c>
      <c r="B4436" t="s">
        <v>9363</v>
      </c>
    </row>
    <row r="4437" spans="1:2" x14ac:dyDescent="0.3">
      <c r="A4437" t="s">
        <v>4494</v>
      </c>
      <c r="B4437" t="s">
        <v>9382</v>
      </c>
    </row>
    <row r="4438" spans="1:2" x14ac:dyDescent="0.3">
      <c r="A4438" t="s">
        <v>157</v>
      </c>
      <c r="B4438" t="s">
        <v>9595</v>
      </c>
    </row>
    <row r="4439" spans="1:2" x14ac:dyDescent="0.3">
      <c r="A4439" t="s">
        <v>4495</v>
      </c>
      <c r="B4439" t="s">
        <v>9382</v>
      </c>
    </row>
    <row r="4440" spans="1:2" x14ac:dyDescent="0.3">
      <c r="A4440" t="s">
        <v>4496</v>
      </c>
      <c r="B4440" t="s">
        <v>9363</v>
      </c>
    </row>
    <row r="4441" spans="1:2" x14ac:dyDescent="0.3">
      <c r="A4441" t="s">
        <v>158</v>
      </c>
      <c r="B4441" t="s">
        <v>9596</v>
      </c>
    </row>
    <row r="4442" spans="1:2" x14ac:dyDescent="0.3">
      <c r="A4442" t="s">
        <v>159</v>
      </c>
      <c r="B4442" t="s">
        <v>9574</v>
      </c>
    </row>
    <row r="4443" spans="1:2" x14ac:dyDescent="0.3">
      <c r="A4443" t="s">
        <v>4497</v>
      </c>
      <c r="B4443" t="s">
        <v>7476</v>
      </c>
    </row>
    <row r="4444" spans="1:2" x14ac:dyDescent="0.3">
      <c r="A4444" t="s">
        <v>4498</v>
      </c>
      <c r="B4444" t="s">
        <v>9363</v>
      </c>
    </row>
    <row r="4445" spans="1:2" x14ac:dyDescent="0.3">
      <c r="A4445" t="s">
        <v>4499</v>
      </c>
      <c r="B4445" t="s">
        <v>9594</v>
      </c>
    </row>
    <row r="4446" spans="1:2" x14ac:dyDescent="0.3">
      <c r="A4446" t="s">
        <v>4500</v>
      </c>
      <c r="B4446" t="s">
        <v>9363</v>
      </c>
    </row>
    <row r="4447" spans="1:2" x14ac:dyDescent="0.3">
      <c r="A4447" t="s">
        <v>4501</v>
      </c>
      <c r="B4447" t="s">
        <v>9597</v>
      </c>
    </row>
    <row r="4448" spans="1:2" x14ac:dyDescent="0.3">
      <c r="A4448" t="s">
        <v>4502</v>
      </c>
      <c r="B4448" t="s">
        <v>9524</v>
      </c>
    </row>
    <row r="4449" spans="1:2" x14ac:dyDescent="0.3">
      <c r="A4449" t="s">
        <v>4503</v>
      </c>
      <c r="B4449" t="s">
        <v>9346</v>
      </c>
    </row>
    <row r="4450" spans="1:2" x14ac:dyDescent="0.3">
      <c r="A4450" t="s">
        <v>4504</v>
      </c>
      <c r="B4450" t="s">
        <v>9524</v>
      </c>
    </row>
    <row r="4451" spans="1:2" x14ac:dyDescent="0.3">
      <c r="A4451" t="s">
        <v>4505</v>
      </c>
      <c r="B4451" t="s">
        <v>9382</v>
      </c>
    </row>
    <row r="4452" spans="1:2" x14ac:dyDescent="0.3">
      <c r="A4452" t="s">
        <v>4506</v>
      </c>
      <c r="B4452" t="s">
        <v>9428</v>
      </c>
    </row>
    <row r="4453" spans="1:2" x14ac:dyDescent="0.3">
      <c r="A4453" t="s">
        <v>4507</v>
      </c>
      <c r="B4453" t="s">
        <v>9428</v>
      </c>
    </row>
    <row r="4454" spans="1:2" x14ac:dyDescent="0.3">
      <c r="A4454" t="s">
        <v>4508</v>
      </c>
      <c r="B4454" t="s">
        <v>9363</v>
      </c>
    </row>
    <row r="4455" spans="1:2" x14ac:dyDescent="0.3">
      <c r="A4455" t="s">
        <v>4509</v>
      </c>
      <c r="B4455" t="s">
        <v>9428</v>
      </c>
    </row>
    <row r="4456" spans="1:2" x14ac:dyDescent="0.3">
      <c r="A4456" t="s">
        <v>4510</v>
      </c>
      <c r="B4456" t="s">
        <v>9363</v>
      </c>
    </row>
    <row r="4457" spans="1:2" x14ac:dyDescent="0.3">
      <c r="A4457" t="s">
        <v>160</v>
      </c>
      <c r="B4457" t="s">
        <v>6182</v>
      </c>
    </row>
    <row r="4458" spans="1:2" x14ac:dyDescent="0.3">
      <c r="A4458" t="s">
        <v>4511</v>
      </c>
      <c r="B4458" t="s">
        <v>9382</v>
      </c>
    </row>
    <row r="4459" spans="1:2" x14ac:dyDescent="0.3">
      <c r="A4459" t="s">
        <v>4512</v>
      </c>
      <c r="B4459" t="s">
        <v>9314</v>
      </c>
    </row>
    <row r="4460" spans="1:2" x14ac:dyDescent="0.3">
      <c r="A4460" t="s">
        <v>4513</v>
      </c>
      <c r="B4460" t="s">
        <v>9314</v>
      </c>
    </row>
    <row r="4461" spans="1:2" x14ac:dyDescent="0.3">
      <c r="A4461" t="s">
        <v>4514</v>
      </c>
      <c r="B4461" t="s">
        <v>9314</v>
      </c>
    </row>
    <row r="4462" spans="1:2" x14ac:dyDescent="0.3">
      <c r="A4462" t="s">
        <v>4515</v>
      </c>
      <c r="B4462" t="s">
        <v>9314</v>
      </c>
    </row>
    <row r="4463" spans="1:2" x14ac:dyDescent="0.3">
      <c r="A4463" t="s">
        <v>4516</v>
      </c>
      <c r="B4463" t="s">
        <v>9382</v>
      </c>
    </row>
    <row r="4464" spans="1:2" x14ac:dyDescent="0.3">
      <c r="A4464" t="s">
        <v>161</v>
      </c>
      <c r="B4464" t="s">
        <v>9598</v>
      </c>
    </row>
    <row r="4465" spans="1:2" x14ac:dyDescent="0.3">
      <c r="A4465" t="s">
        <v>4517</v>
      </c>
      <c r="B4465" t="s">
        <v>9382</v>
      </c>
    </row>
    <row r="4466" spans="1:2" x14ac:dyDescent="0.3">
      <c r="A4466" t="s">
        <v>4518</v>
      </c>
      <c r="B4466" t="s">
        <v>9599</v>
      </c>
    </row>
    <row r="4467" spans="1:2" x14ac:dyDescent="0.3">
      <c r="A4467" t="s">
        <v>4519</v>
      </c>
      <c r="B4467" t="s">
        <v>9428</v>
      </c>
    </row>
    <row r="4468" spans="1:2" x14ac:dyDescent="0.3">
      <c r="A4468" t="s">
        <v>4520</v>
      </c>
      <c r="B4468" t="s">
        <v>9428</v>
      </c>
    </row>
    <row r="4469" spans="1:2" x14ac:dyDescent="0.3">
      <c r="A4469" t="s">
        <v>162</v>
      </c>
      <c r="B4469" t="s">
        <v>6155</v>
      </c>
    </row>
    <row r="4470" spans="1:2" x14ac:dyDescent="0.3">
      <c r="A4470" t="s">
        <v>4521</v>
      </c>
      <c r="B4470" t="s">
        <v>9428</v>
      </c>
    </row>
    <row r="4471" spans="1:2" x14ac:dyDescent="0.3">
      <c r="A4471" t="s">
        <v>4522</v>
      </c>
      <c r="B4471" t="s">
        <v>9524</v>
      </c>
    </row>
    <row r="4472" spans="1:2" x14ac:dyDescent="0.3">
      <c r="A4472" t="s">
        <v>163</v>
      </c>
      <c r="B4472" t="s">
        <v>9600</v>
      </c>
    </row>
    <row r="4473" spans="1:2" x14ac:dyDescent="0.3">
      <c r="A4473" t="s">
        <v>164</v>
      </c>
      <c r="B4473" t="s">
        <v>9601</v>
      </c>
    </row>
    <row r="4474" spans="1:2" x14ac:dyDescent="0.3">
      <c r="A4474" t="s">
        <v>4523</v>
      </c>
      <c r="B4474" t="s">
        <v>9428</v>
      </c>
    </row>
    <row r="4475" spans="1:2" x14ac:dyDescent="0.3">
      <c r="A4475" t="s">
        <v>4524</v>
      </c>
      <c r="B4475" t="s">
        <v>9428</v>
      </c>
    </row>
    <row r="4476" spans="1:2" x14ac:dyDescent="0.3">
      <c r="A4476" t="s">
        <v>4525</v>
      </c>
      <c r="B4476" t="s">
        <v>9452</v>
      </c>
    </row>
    <row r="4477" spans="1:2" x14ac:dyDescent="0.3">
      <c r="A4477" t="s">
        <v>4526</v>
      </c>
      <c r="B4477" t="s">
        <v>9428</v>
      </c>
    </row>
    <row r="4478" spans="1:2" x14ac:dyDescent="0.3">
      <c r="A4478" t="s">
        <v>4527</v>
      </c>
      <c r="B4478" t="s">
        <v>9428</v>
      </c>
    </row>
    <row r="4479" spans="1:2" x14ac:dyDescent="0.3">
      <c r="A4479" t="s">
        <v>4528</v>
      </c>
      <c r="B4479" t="s">
        <v>9428</v>
      </c>
    </row>
    <row r="4480" spans="1:2" x14ac:dyDescent="0.3">
      <c r="A4480" t="s">
        <v>4529</v>
      </c>
      <c r="B4480" t="s">
        <v>9428</v>
      </c>
    </row>
    <row r="4481" spans="1:2" x14ac:dyDescent="0.3">
      <c r="A4481" t="s">
        <v>4530</v>
      </c>
      <c r="B4481" t="s">
        <v>9369</v>
      </c>
    </row>
    <row r="4482" spans="1:2" x14ac:dyDescent="0.3">
      <c r="A4482" t="s">
        <v>4531</v>
      </c>
      <c r="B4482" t="s">
        <v>9366</v>
      </c>
    </row>
    <row r="4483" spans="1:2" x14ac:dyDescent="0.3">
      <c r="A4483" t="s">
        <v>4532</v>
      </c>
      <c r="B4483" t="s">
        <v>9363</v>
      </c>
    </row>
    <row r="4484" spans="1:2" x14ac:dyDescent="0.3">
      <c r="A4484" t="s">
        <v>4533</v>
      </c>
      <c r="B4484" t="s">
        <v>9363</v>
      </c>
    </row>
    <row r="4485" spans="1:2" x14ac:dyDescent="0.3">
      <c r="A4485" t="s">
        <v>4534</v>
      </c>
      <c r="B4485" t="s">
        <v>9452</v>
      </c>
    </row>
    <row r="4486" spans="1:2" x14ac:dyDescent="0.3">
      <c r="A4486" t="s">
        <v>4535</v>
      </c>
      <c r="B4486" t="s">
        <v>9452</v>
      </c>
    </row>
    <row r="4487" spans="1:2" x14ac:dyDescent="0.3">
      <c r="A4487" t="s">
        <v>4536</v>
      </c>
      <c r="B4487" t="s">
        <v>9452</v>
      </c>
    </row>
    <row r="4488" spans="1:2" x14ac:dyDescent="0.3">
      <c r="A4488" t="s">
        <v>4537</v>
      </c>
      <c r="B4488" t="s">
        <v>9452</v>
      </c>
    </row>
    <row r="4489" spans="1:2" x14ac:dyDescent="0.3">
      <c r="A4489" t="s">
        <v>4538</v>
      </c>
      <c r="B4489" t="s">
        <v>9428</v>
      </c>
    </row>
    <row r="4490" spans="1:2" x14ac:dyDescent="0.3">
      <c r="A4490" t="s">
        <v>4539</v>
      </c>
      <c r="B4490" t="s">
        <v>9524</v>
      </c>
    </row>
    <row r="4491" spans="1:2" x14ac:dyDescent="0.3">
      <c r="A4491" t="s">
        <v>4540</v>
      </c>
      <c r="B4491" t="s">
        <v>9363</v>
      </c>
    </row>
    <row r="4492" spans="1:2" x14ac:dyDescent="0.3">
      <c r="A4492" t="s">
        <v>4541</v>
      </c>
      <c r="B4492" t="s">
        <v>9602</v>
      </c>
    </row>
    <row r="4493" spans="1:2" x14ac:dyDescent="0.3">
      <c r="A4493" t="s">
        <v>4542</v>
      </c>
      <c r="B4493" t="s">
        <v>9452</v>
      </c>
    </row>
    <row r="4494" spans="1:2" x14ac:dyDescent="0.3">
      <c r="A4494" t="s">
        <v>4543</v>
      </c>
      <c r="B4494" t="s">
        <v>7476</v>
      </c>
    </row>
    <row r="4495" spans="1:2" x14ac:dyDescent="0.3">
      <c r="A4495" t="s">
        <v>4544</v>
      </c>
      <c r="B4495" t="s">
        <v>9603</v>
      </c>
    </row>
    <row r="4496" spans="1:2" x14ac:dyDescent="0.3">
      <c r="A4496" t="s">
        <v>4545</v>
      </c>
      <c r="B4496" t="s">
        <v>9604</v>
      </c>
    </row>
    <row r="4497" spans="1:2" x14ac:dyDescent="0.3">
      <c r="A4497" t="s">
        <v>4546</v>
      </c>
      <c r="B4497" t="s">
        <v>6196</v>
      </c>
    </row>
    <row r="4498" spans="1:2" x14ac:dyDescent="0.3">
      <c r="A4498" t="s">
        <v>4547</v>
      </c>
      <c r="B4498" t="s">
        <v>9363</v>
      </c>
    </row>
    <row r="4499" spans="1:2" x14ac:dyDescent="0.3">
      <c r="A4499" t="s">
        <v>4548</v>
      </c>
      <c r="B4499" t="s">
        <v>9363</v>
      </c>
    </row>
    <row r="4500" spans="1:2" x14ac:dyDescent="0.3">
      <c r="A4500" t="s">
        <v>165</v>
      </c>
      <c r="B4500" t="s">
        <v>9605</v>
      </c>
    </row>
    <row r="4501" spans="1:2" x14ac:dyDescent="0.3">
      <c r="A4501" t="s">
        <v>166</v>
      </c>
      <c r="B4501" t="s">
        <v>9606</v>
      </c>
    </row>
    <row r="4502" spans="1:2" x14ac:dyDescent="0.3">
      <c r="A4502" t="s">
        <v>167</v>
      </c>
      <c r="B4502" t="s">
        <v>6176</v>
      </c>
    </row>
    <row r="4503" spans="1:2" x14ac:dyDescent="0.3">
      <c r="A4503" t="s">
        <v>168</v>
      </c>
      <c r="B4503" t="s">
        <v>6176</v>
      </c>
    </row>
    <row r="4504" spans="1:2" x14ac:dyDescent="0.3">
      <c r="A4504" t="s">
        <v>4549</v>
      </c>
      <c r="B4504" t="s">
        <v>9452</v>
      </c>
    </row>
    <row r="4505" spans="1:2" x14ac:dyDescent="0.3">
      <c r="A4505" t="s">
        <v>169</v>
      </c>
      <c r="B4505" t="s">
        <v>6156</v>
      </c>
    </row>
    <row r="4506" spans="1:2" x14ac:dyDescent="0.3">
      <c r="A4506" t="s">
        <v>4550</v>
      </c>
      <c r="B4506" t="s">
        <v>7578</v>
      </c>
    </row>
    <row r="4507" spans="1:2" x14ac:dyDescent="0.3">
      <c r="A4507" t="s">
        <v>4551</v>
      </c>
      <c r="B4507" t="s">
        <v>9452</v>
      </c>
    </row>
    <row r="4508" spans="1:2" x14ac:dyDescent="0.3">
      <c r="A4508" t="s">
        <v>170</v>
      </c>
      <c r="B4508" t="s">
        <v>9961</v>
      </c>
    </row>
    <row r="4509" spans="1:2" x14ac:dyDescent="0.3">
      <c r="A4509" t="s">
        <v>171</v>
      </c>
      <c r="B4509" t="s">
        <v>9607</v>
      </c>
    </row>
    <row r="4510" spans="1:2" x14ac:dyDescent="0.3">
      <c r="A4510" t="s">
        <v>172</v>
      </c>
      <c r="B4510" t="s">
        <v>9608</v>
      </c>
    </row>
    <row r="4511" spans="1:2" x14ac:dyDescent="0.3">
      <c r="A4511" t="s">
        <v>4552</v>
      </c>
      <c r="B4511" t="s">
        <v>9452</v>
      </c>
    </row>
    <row r="4512" spans="1:2" x14ac:dyDescent="0.3">
      <c r="A4512" t="s">
        <v>4553</v>
      </c>
      <c r="B4512" t="s">
        <v>9452</v>
      </c>
    </row>
    <row r="4513" spans="1:2" x14ac:dyDescent="0.3">
      <c r="A4513" t="s">
        <v>4554</v>
      </c>
      <c r="B4513" t="s">
        <v>9452</v>
      </c>
    </row>
    <row r="4514" spans="1:2" x14ac:dyDescent="0.3">
      <c r="A4514" t="s">
        <v>4555</v>
      </c>
      <c r="B4514" t="s">
        <v>9609</v>
      </c>
    </row>
    <row r="4515" spans="1:2" x14ac:dyDescent="0.3">
      <c r="A4515" t="s">
        <v>4556</v>
      </c>
      <c r="B4515" t="s">
        <v>9610</v>
      </c>
    </row>
    <row r="4516" spans="1:2" x14ac:dyDescent="0.3">
      <c r="A4516" t="s">
        <v>173</v>
      </c>
      <c r="B4516" t="s">
        <v>6176</v>
      </c>
    </row>
    <row r="4517" spans="1:2" x14ac:dyDescent="0.3">
      <c r="A4517" t="s">
        <v>174</v>
      </c>
      <c r="B4517" t="s">
        <v>9611</v>
      </c>
    </row>
    <row r="4518" spans="1:2" x14ac:dyDescent="0.3">
      <c r="A4518" t="s">
        <v>4557</v>
      </c>
      <c r="B4518" t="s">
        <v>9612</v>
      </c>
    </row>
    <row r="4519" spans="1:2" x14ac:dyDescent="0.3">
      <c r="A4519" t="s">
        <v>4558</v>
      </c>
      <c r="B4519" t="s">
        <v>9369</v>
      </c>
    </row>
    <row r="4520" spans="1:2" x14ac:dyDescent="0.3">
      <c r="A4520" t="s">
        <v>175</v>
      </c>
      <c r="B4520" t="s">
        <v>9613</v>
      </c>
    </row>
    <row r="4521" spans="1:2" x14ac:dyDescent="0.3">
      <c r="A4521" t="s">
        <v>4559</v>
      </c>
      <c r="B4521" t="s">
        <v>9614</v>
      </c>
    </row>
    <row r="4522" spans="1:2" x14ac:dyDescent="0.3">
      <c r="A4522" t="s">
        <v>4560</v>
      </c>
      <c r="B4522" t="s">
        <v>9615</v>
      </c>
    </row>
    <row r="4523" spans="1:2" x14ac:dyDescent="0.3">
      <c r="A4523" t="s">
        <v>4561</v>
      </c>
      <c r="B4523" t="s">
        <v>9610</v>
      </c>
    </row>
    <row r="4524" spans="1:2" x14ac:dyDescent="0.3">
      <c r="A4524" t="s">
        <v>4562</v>
      </c>
      <c r="B4524" t="s">
        <v>9610</v>
      </c>
    </row>
    <row r="4525" spans="1:2" x14ac:dyDescent="0.3">
      <c r="A4525" t="s">
        <v>4563</v>
      </c>
      <c r="B4525" t="s">
        <v>9616</v>
      </c>
    </row>
    <row r="4526" spans="1:2" x14ac:dyDescent="0.3">
      <c r="A4526" t="s">
        <v>4564</v>
      </c>
      <c r="B4526" t="s">
        <v>9610</v>
      </c>
    </row>
    <row r="4527" spans="1:2" x14ac:dyDescent="0.3">
      <c r="A4527" t="s">
        <v>177</v>
      </c>
      <c r="B4527" t="s">
        <v>9617</v>
      </c>
    </row>
    <row r="4528" spans="1:2" x14ac:dyDescent="0.3">
      <c r="A4528" t="s">
        <v>4565</v>
      </c>
      <c r="B4528" t="s">
        <v>9615</v>
      </c>
    </row>
    <row r="4529" spans="1:2" x14ac:dyDescent="0.3">
      <c r="A4529" t="s">
        <v>178</v>
      </c>
      <c r="B4529" t="s">
        <v>9618</v>
      </c>
    </row>
    <row r="4530" spans="1:2" x14ac:dyDescent="0.3">
      <c r="A4530" t="s">
        <v>179</v>
      </c>
      <c r="B4530" t="s">
        <v>6171</v>
      </c>
    </row>
    <row r="4531" spans="1:2" x14ac:dyDescent="0.3">
      <c r="A4531" t="s">
        <v>180</v>
      </c>
      <c r="B4531" t="s">
        <v>6124</v>
      </c>
    </row>
    <row r="4532" spans="1:2" x14ac:dyDescent="0.3">
      <c r="A4532" t="s">
        <v>4566</v>
      </c>
      <c r="B4532" t="s">
        <v>9619</v>
      </c>
    </row>
    <row r="4533" spans="1:2" x14ac:dyDescent="0.3">
      <c r="A4533" t="s">
        <v>4567</v>
      </c>
      <c r="B4533" t="s">
        <v>9610</v>
      </c>
    </row>
    <row r="4534" spans="1:2" x14ac:dyDescent="0.3">
      <c r="A4534" t="s">
        <v>4568</v>
      </c>
      <c r="B4534" t="s">
        <v>9615</v>
      </c>
    </row>
    <row r="4535" spans="1:2" x14ac:dyDescent="0.3">
      <c r="A4535" t="s">
        <v>4569</v>
      </c>
      <c r="B4535" t="s">
        <v>9620</v>
      </c>
    </row>
    <row r="4536" spans="1:2" x14ac:dyDescent="0.3">
      <c r="A4536" t="s">
        <v>181</v>
      </c>
      <c r="B4536" t="s">
        <v>6157</v>
      </c>
    </row>
    <row r="4537" spans="1:2" x14ac:dyDescent="0.3">
      <c r="A4537" t="s">
        <v>183</v>
      </c>
      <c r="B4537" t="s">
        <v>6159</v>
      </c>
    </row>
    <row r="4538" spans="1:2" x14ac:dyDescent="0.3">
      <c r="A4538" t="s">
        <v>184</v>
      </c>
      <c r="B4538" t="s">
        <v>9621</v>
      </c>
    </row>
    <row r="4539" spans="1:2" x14ac:dyDescent="0.3">
      <c r="A4539" t="s">
        <v>186</v>
      </c>
      <c r="B4539" t="s">
        <v>6149</v>
      </c>
    </row>
    <row r="4540" spans="1:2" x14ac:dyDescent="0.3">
      <c r="A4540" t="s">
        <v>4570</v>
      </c>
      <c r="B4540" t="s">
        <v>6124</v>
      </c>
    </row>
    <row r="4541" spans="1:2" x14ac:dyDescent="0.3">
      <c r="A4541" t="s">
        <v>187</v>
      </c>
      <c r="B4541" t="s">
        <v>9617</v>
      </c>
    </row>
    <row r="4542" spans="1:2" x14ac:dyDescent="0.3">
      <c r="A4542" t="s">
        <v>188</v>
      </c>
      <c r="B4542" t="s">
        <v>9622</v>
      </c>
    </row>
    <row r="4543" spans="1:2" x14ac:dyDescent="0.3">
      <c r="A4543" t="s">
        <v>190</v>
      </c>
      <c r="B4543" t="s">
        <v>6181</v>
      </c>
    </row>
    <row r="4544" spans="1:2" x14ac:dyDescent="0.3">
      <c r="A4544" t="s">
        <v>191</v>
      </c>
      <c r="B4544" t="s">
        <v>9623</v>
      </c>
    </row>
    <row r="4545" spans="1:2" x14ac:dyDescent="0.3">
      <c r="A4545" t="s">
        <v>192</v>
      </c>
      <c r="B4545" t="s">
        <v>6158</v>
      </c>
    </row>
    <row r="4546" spans="1:2" x14ac:dyDescent="0.3">
      <c r="A4546" t="s">
        <v>193</v>
      </c>
      <c r="B4546" t="s">
        <v>9624</v>
      </c>
    </row>
    <row r="4547" spans="1:2" x14ac:dyDescent="0.3">
      <c r="A4547" t="s">
        <v>4571</v>
      </c>
      <c r="B4547" t="s">
        <v>6201</v>
      </c>
    </row>
    <row r="4548" spans="1:2" x14ac:dyDescent="0.3">
      <c r="A4548" t="s">
        <v>4572</v>
      </c>
      <c r="B4548" t="s">
        <v>6200</v>
      </c>
    </row>
    <row r="4549" spans="1:2" x14ac:dyDescent="0.3">
      <c r="A4549" t="s">
        <v>4573</v>
      </c>
      <c r="B4549" t="s">
        <v>6199</v>
      </c>
    </row>
    <row r="4550" spans="1:2" x14ac:dyDescent="0.3">
      <c r="A4550" t="s">
        <v>4574</v>
      </c>
      <c r="B4550" t="s">
        <v>6198</v>
      </c>
    </row>
    <row r="4551" spans="1:2" x14ac:dyDescent="0.3">
      <c r="A4551" t="s">
        <v>4575</v>
      </c>
      <c r="B4551" t="s">
        <v>9625</v>
      </c>
    </row>
    <row r="4552" spans="1:2" x14ac:dyDescent="0.3">
      <c r="A4552" t="s">
        <v>4576</v>
      </c>
      <c r="B4552" t="s">
        <v>6197</v>
      </c>
    </row>
    <row r="4553" spans="1:2" x14ac:dyDescent="0.3">
      <c r="A4553" t="s">
        <v>4577</v>
      </c>
      <c r="B4553" t="s">
        <v>6195</v>
      </c>
    </row>
    <row r="4554" spans="1:2" x14ac:dyDescent="0.3">
      <c r="A4554" t="s">
        <v>4578</v>
      </c>
      <c r="B4554" t="s">
        <v>6194</v>
      </c>
    </row>
    <row r="4555" spans="1:2" x14ac:dyDescent="0.3">
      <c r="A4555" t="s">
        <v>4579</v>
      </c>
      <c r="B4555" t="s">
        <v>9626</v>
      </c>
    </row>
    <row r="4556" spans="1:2" x14ac:dyDescent="0.3">
      <c r="A4556" t="s">
        <v>4580</v>
      </c>
      <c r="B4556" t="s">
        <v>6193</v>
      </c>
    </row>
    <row r="4557" spans="1:2" x14ac:dyDescent="0.3">
      <c r="A4557" t="s">
        <v>4581</v>
      </c>
      <c r="B4557" t="s">
        <v>6192</v>
      </c>
    </row>
    <row r="4558" spans="1:2" x14ac:dyDescent="0.3">
      <c r="A4558" t="s">
        <v>4582</v>
      </c>
      <c r="B4558" t="s">
        <v>6191</v>
      </c>
    </row>
    <row r="4559" spans="1:2" x14ac:dyDescent="0.3">
      <c r="A4559" t="s">
        <v>4583</v>
      </c>
      <c r="B4559" t="s">
        <v>9627</v>
      </c>
    </row>
    <row r="4560" spans="1:2" x14ac:dyDescent="0.3">
      <c r="A4560" t="s">
        <v>4584</v>
      </c>
      <c r="B4560" t="s">
        <v>6124</v>
      </c>
    </row>
    <row r="4561" spans="1:2" x14ac:dyDescent="0.3">
      <c r="A4561" t="s">
        <v>4585</v>
      </c>
      <c r="B4561" t="s">
        <v>9628</v>
      </c>
    </row>
    <row r="4562" spans="1:2" x14ac:dyDescent="0.3">
      <c r="A4562" t="s">
        <v>4586</v>
      </c>
      <c r="B4562" t="s">
        <v>6190</v>
      </c>
    </row>
    <row r="4563" spans="1:2" x14ac:dyDescent="0.3">
      <c r="A4563" t="s">
        <v>4587</v>
      </c>
      <c r="B4563" t="s">
        <v>6189</v>
      </c>
    </row>
    <row r="4564" spans="1:2" x14ac:dyDescent="0.3">
      <c r="A4564" t="s">
        <v>4588</v>
      </c>
      <c r="B4564" t="s">
        <v>9629</v>
      </c>
    </row>
    <row r="4565" spans="1:2" x14ac:dyDescent="0.3">
      <c r="A4565" t="s">
        <v>4589</v>
      </c>
      <c r="B4565" t="s">
        <v>9630</v>
      </c>
    </row>
    <row r="4566" spans="1:2" x14ac:dyDescent="0.3">
      <c r="A4566" t="s">
        <v>4590</v>
      </c>
      <c r="B4566" t="s">
        <v>9631</v>
      </c>
    </row>
    <row r="4567" spans="1:2" x14ac:dyDescent="0.3">
      <c r="A4567" t="s">
        <v>4591</v>
      </c>
      <c r="B4567" t="s">
        <v>9632</v>
      </c>
    </row>
    <row r="4568" spans="1:2" x14ac:dyDescent="0.3">
      <c r="A4568" t="s">
        <v>4592</v>
      </c>
      <c r="B4568" t="s">
        <v>6188</v>
      </c>
    </row>
    <row r="4569" spans="1:2" x14ac:dyDescent="0.3">
      <c r="A4569" t="s">
        <v>194</v>
      </c>
      <c r="B4569" t="s">
        <v>9633</v>
      </c>
    </row>
    <row r="4570" spans="1:2" x14ac:dyDescent="0.3">
      <c r="A4570" t="s">
        <v>195</v>
      </c>
      <c r="B4570" t="s">
        <v>9634</v>
      </c>
    </row>
    <row r="4571" spans="1:2" x14ac:dyDescent="0.3">
      <c r="A4571" t="s">
        <v>196</v>
      </c>
      <c r="B4571" t="s">
        <v>9635</v>
      </c>
    </row>
    <row r="4572" spans="1:2" x14ac:dyDescent="0.3">
      <c r="A4572" t="s">
        <v>197</v>
      </c>
      <c r="B4572" t="s">
        <v>9636</v>
      </c>
    </row>
    <row r="4573" spans="1:2" x14ac:dyDescent="0.3">
      <c r="A4573" t="s">
        <v>4593</v>
      </c>
      <c r="B4573" t="s">
        <v>6124</v>
      </c>
    </row>
    <row r="4574" spans="1:2" x14ac:dyDescent="0.3">
      <c r="A4574" t="s">
        <v>199</v>
      </c>
      <c r="B4574" t="s">
        <v>6183</v>
      </c>
    </row>
    <row r="4575" spans="1:2" x14ac:dyDescent="0.3">
      <c r="A4575" t="s">
        <v>200</v>
      </c>
      <c r="B4575" t="s">
        <v>9637</v>
      </c>
    </row>
    <row r="4576" spans="1:2" x14ac:dyDescent="0.3">
      <c r="A4576" t="s">
        <v>201</v>
      </c>
      <c r="B4576" t="s">
        <v>6183</v>
      </c>
    </row>
    <row r="4577" spans="1:2" x14ac:dyDescent="0.3">
      <c r="A4577" t="s">
        <v>4594</v>
      </c>
      <c r="B4577" t="s">
        <v>6124</v>
      </c>
    </row>
    <row r="4578" spans="1:2" x14ac:dyDescent="0.3">
      <c r="A4578" t="s">
        <v>202</v>
      </c>
      <c r="B4578" t="s">
        <v>9638</v>
      </c>
    </row>
    <row r="4579" spans="1:2" x14ac:dyDescent="0.3">
      <c r="A4579" t="s">
        <v>4595</v>
      </c>
      <c r="B4579" t="s">
        <v>9639</v>
      </c>
    </row>
    <row r="4580" spans="1:2" x14ac:dyDescent="0.3">
      <c r="A4580" t="s">
        <v>4596</v>
      </c>
      <c r="B4580" t="s">
        <v>6185</v>
      </c>
    </row>
    <row r="4581" spans="1:2" x14ac:dyDescent="0.3">
      <c r="A4581" t="s">
        <v>4597</v>
      </c>
      <c r="B4581" t="s">
        <v>6187</v>
      </c>
    </row>
    <row r="4582" spans="1:2" x14ac:dyDescent="0.3">
      <c r="A4582" t="s">
        <v>4598</v>
      </c>
      <c r="B4582" t="s">
        <v>9617</v>
      </c>
    </row>
    <row r="4583" spans="1:2" x14ac:dyDescent="0.3">
      <c r="A4583" t="s">
        <v>4640</v>
      </c>
      <c r="B4583" t="s">
        <v>6124</v>
      </c>
    </row>
    <row r="4584" spans="1:2" x14ac:dyDescent="0.3">
      <c r="A4584" t="s">
        <v>4641</v>
      </c>
      <c r="B4584" t="s">
        <v>9640</v>
      </c>
    </row>
    <row r="4585" spans="1:2" x14ac:dyDescent="0.3">
      <c r="A4585" t="s">
        <v>4642</v>
      </c>
      <c r="B4585" t="s">
        <v>9641</v>
      </c>
    </row>
    <row r="4586" spans="1:2" x14ac:dyDescent="0.3">
      <c r="A4586" t="s">
        <v>4643</v>
      </c>
      <c r="B4586" t="s">
        <v>6124</v>
      </c>
    </row>
    <row r="4587" spans="1:2" x14ac:dyDescent="0.3">
      <c r="A4587" t="s">
        <v>4644</v>
      </c>
      <c r="B4587" t="s">
        <v>9641</v>
      </c>
    </row>
    <row r="4588" spans="1:2" x14ac:dyDescent="0.3">
      <c r="A4588" t="s">
        <v>4645</v>
      </c>
      <c r="B4588" t="s">
        <v>9642</v>
      </c>
    </row>
    <row r="4589" spans="1:2" x14ac:dyDescent="0.3">
      <c r="A4589" t="s">
        <v>4646</v>
      </c>
      <c r="B4589" t="s">
        <v>9641</v>
      </c>
    </row>
    <row r="4590" spans="1:2" x14ac:dyDescent="0.3">
      <c r="A4590" t="s">
        <v>4647</v>
      </c>
      <c r="B4590" t="s">
        <v>9641</v>
      </c>
    </row>
    <row r="4591" spans="1:2" x14ac:dyDescent="0.3">
      <c r="A4591" t="s">
        <v>4648</v>
      </c>
      <c r="B4591" t="s">
        <v>9962</v>
      </c>
    </row>
    <row r="4592" spans="1:2" x14ac:dyDescent="0.3">
      <c r="A4592" t="s">
        <v>4649</v>
      </c>
      <c r="B4592" t="s">
        <v>6186</v>
      </c>
    </row>
    <row r="4593" spans="1:2" x14ac:dyDescent="0.3">
      <c r="A4593" t="s">
        <v>4650</v>
      </c>
      <c r="B4593" t="s">
        <v>7401</v>
      </c>
    </row>
    <row r="4594" spans="1:2" x14ac:dyDescent="0.3">
      <c r="A4594" t="s">
        <v>4651</v>
      </c>
      <c r="B4594" t="s">
        <v>7401</v>
      </c>
    </row>
    <row r="4595" spans="1:2" x14ac:dyDescent="0.3">
      <c r="A4595" t="s">
        <v>4652</v>
      </c>
      <c r="B4595" t="s">
        <v>6185</v>
      </c>
    </row>
    <row r="4596" spans="1:2" x14ac:dyDescent="0.3">
      <c r="A4596" t="s">
        <v>4653</v>
      </c>
      <c r="B4596" t="s">
        <v>7401</v>
      </c>
    </row>
    <row r="4597" spans="1:2" x14ac:dyDescent="0.3">
      <c r="A4597" t="s">
        <v>4654</v>
      </c>
      <c r="B4597" t="s">
        <v>7401</v>
      </c>
    </row>
    <row r="4598" spans="1:2" x14ac:dyDescent="0.3">
      <c r="A4598" t="s">
        <v>4655</v>
      </c>
      <c r="B4598" t="s">
        <v>9643</v>
      </c>
    </row>
    <row r="4599" spans="1:2" x14ac:dyDescent="0.3">
      <c r="A4599" t="s">
        <v>4656</v>
      </c>
      <c r="B4599" t="s">
        <v>6184</v>
      </c>
    </row>
    <row r="4600" spans="1:2" x14ac:dyDescent="0.3">
      <c r="A4600" t="s">
        <v>4657</v>
      </c>
      <c r="B4600" t="s">
        <v>7401</v>
      </c>
    </row>
    <row r="4601" spans="1:2" x14ac:dyDescent="0.3">
      <c r="A4601" t="s">
        <v>4658</v>
      </c>
      <c r="B4601" t="s">
        <v>7401</v>
      </c>
    </row>
    <row r="4602" spans="1:2" x14ac:dyDescent="0.3">
      <c r="A4602" t="s">
        <v>4659</v>
      </c>
      <c r="B4602" t="s">
        <v>9644</v>
      </c>
    </row>
    <row r="4603" spans="1:2" x14ac:dyDescent="0.3">
      <c r="A4603" t="s">
        <v>4660</v>
      </c>
      <c r="B4603" t="s">
        <v>9645</v>
      </c>
    </row>
    <row r="4604" spans="1:2" x14ac:dyDescent="0.3">
      <c r="A4604" t="s">
        <v>4661</v>
      </c>
      <c r="B4604" t="s">
        <v>9646</v>
      </c>
    </row>
    <row r="4605" spans="1:2" x14ac:dyDescent="0.3">
      <c r="A4605" t="s">
        <v>4662</v>
      </c>
      <c r="B4605" t="s">
        <v>9647</v>
      </c>
    </row>
    <row r="4606" spans="1:2" x14ac:dyDescent="0.3">
      <c r="A4606" t="s">
        <v>4663</v>
      </c>
      <c r="B4606" t="s">
        <v>6124</v>
      </c>
    </row>
    <row r="4607" spans="1:2" x14ac:dyDescent="0.3">
      <c r="A4607" t="s">
        <v>4664</v>
      </c>
      <c r="B4607" t="s">
        <v>6124</v>
      </c>
    </row>
    <row r="4608" spans="1:2" x14ac:dyDescent="0.3">
      <c r="A4608" t="s">
        <v>4665</v>
      </c>
      <c r="B4608" t="s">
        <v>6163</v>
      </c>
    </row>
    <row r="4609" spans="1:2" x14ac:dyDescent="0.3">
      <c r="A4609" t="s">
        <v>4666</v>
      </c>
      <c r="B4609" t="s">
        <v>6124</v>
      </c>
    </row>
    <row r="4610" spans="1:2" x14ac:dyDescent="0.3">
      <c r="A4610" t="s">
        <v>4667</v>
      </c>
      <c r="B4610" t="s">
        <v>9648</v>
      </c>
    </row>
    <row r="4611" spans="1:2" x14ac:dyDescent="0.3">
      <c r="A4611" t="s">
        <v>4668</v>
      </c>
      <c r="B4611" t="s">
        <v>9649</v>
      </c>
    </row>
    <row r="4612" spans="1:2" x14ac:dyDescent="0.3">
      <c r="A4612" t="s">
        <v>4669</v>
      </c>
      <c r="B4612" t="s">
        <v>9650</v>
      </c>
    </row>
    <row r="4613" spans="1:2" x14ac:dyDescent="0.3">
      <c r="A4613" t="s">
        <v>4670</v>
      </c>
      <c r="B4613" t="s">
        <v>9651</v>
      </c>
    </row>
    <row r="4614" spans="1:2" x14ac:dyDescent="0.3">
      <c r="A4614" t="s">
        <v>4671</v>
      </c>
      <c r="B4614" t="s">
        <v>9652</v>
      </c>
    </row>
    <row r="4615" spans="1:2" x14ac:dyDescent="0.3">
      <c r="A4615" t="s">
        <v>4672</v>
      </c>
      <c r="B4615" t="s">
        <v>6124</v>
      </c>
    </row>
    <row r="4616" spans="1:2" x14ac:dyDescent="0.3">
      <c r="A4616" t="s">
        <v>4673</v>
      </c>
      <c r="B4616" t="s">
        <v>9653</v>
      </c>
    </row>
    <row r="4617" spans="1:2" x14ac:dyDescent="0.3">
      <c r="A4617" t="s">
        <v>4674</v>
      </c>
      <c r="B4617" t="s">
        <v>6163</v>
      </c>
    </row>
    <row r="4618" spans="1:2" x14ac:dyDescent="0.3">
      <c r="A4618" t="s">
        <v>4675</v>
      </c>
      <c r="B4618" t="s">
        <v>9654</v>
      </c>
    </row>
    <row r="4619" spans="1:2" x14ac:dyDescent="0.3">
      <c r="A4619" t="s">
        <v>4676</v>
      </c>
      <c r="B4619" t="s">
        <v>9655</v>
      </c>
    </row>
    <row r="4620" spans="1:2" x14ac:dyDescent="0.3">
      <c r="A4620" t="s">
        <v>4677</v>
      </c>
      <c r="B4620" t="s">
        <v>9617</v>
      </c>
    </row>
    <row r="4621" spans="1:2" x14ac:dyDescent="0.3">
      <c r="A4621" t="s">
        <v>4678</v>
      </c>
      <c r="B4621" t="s">
        <v>6096</v>
      </c>
    </row>
    <row r="4622" spans="1:2" x14ac:dyDescent="0.3">
      <c r="A4622" t="s">
        <v>4679</v>
      </c>
      <c r="B4622" t="s">
        <v>6180</v>
      </c>
    </row>
    <row r="4623" spans="1:2" x14ac:dyDescent="0.3">
      <c r="A4623" t="s">
        <v>4680</v>
      </c>
      <c r="B4623" t="s">
        <v>9656</v>
      </c>
    </row>
    <row r="4624" spans="1:2" x14ac:dyDescent="0.3">
      <c r="A4624" t="s">
        <v>4681</v>
      </c>
      <c r="B4624" t="s">
        <v>9657</v>
      </c>
    </row>
    <row r="4625" spans="1:2" x14ac:dyDescent="0.3">
      <c r="A4625" t="s">
        <v>4682</v>
      </c>
      <c r="B4625" t="s">
        <v>9617</v>
      </c>
    </row>
    <row r="4626" spans="1:2" x14ac:dyDescent="0.3">
      <c r="A4626" t="s">
        <v>4683</v>
      </c>
      <c r="B4626" t="s">
        <v>9617</v>
      </c>
    </row>
    <row r="4627" spans="1:2" x14ac:dyDescent="0.3">
      <c r="A4627" t="s">
        <v>4684</v>
      </c>
      <c r="B4627" t="s">
        <v>9617</v>
      </c>
    </row>
    <row r="4628" spans="1:2" x14ac:dyDescent="0.3">
      <c r="A4628" t="s">
        <v>4685</v>
      </c>
      <c r="B4628" t="s">
        <v>6124</v>
      </c>
    </row>
    <row r="4629" spans="1:2" x14ac:dyDescent="0.3">
      <c r="A4629" t="s">
        <v>4686</v>
      </c>
      <c r="B4629" t="s">
        <v>6179</v>
      </c>
    </row>
    <row r="4630" spans="1:2" x14ac:dyDescent="0.3">
      <c r="A4630" t="s">
        <v>4687</v>
      </c>
      <c r="B4630" t="s">
        <v>9617</v>
      </c>
    </row>
    <row r="4631" spans="1:2" x14ac:dyDescent="0.3">
      <c r="A4631" t="s">
        <v>4688</v>
      </c>
      <c r="B4631" t="s">
        <v>9658</v>
      </c>
    </row>
    <row r="4632" spans="1:2" x14ac:dyDescent="0.3">
      <c r="A4632" t="s">
        <v>4689</v>
      </c>
      <c r="B4632" t="s">
        <v>9617</v>
      </c>
    </row>
    <row r="4633" spans="1:2" x14ac:dyDescent="0.3">
      <c r="A4633" t="s">
        <v>4690</v>
      </c>
      <c r="B4633" t="s">
        <v>6124</v>
      </c>
    </row>
    <row r="4634" spans="1:2" x14ac:dyDescent="0.3">
      <c r="A4634" t="s">
        <v>4691</v>
      </c>
      <c r="B4634" t="s">
        <v>9659</v>
      </c>
    </row>
    <row r="4635" spans="1:2" x14ac:dyDescent="0.3">
      <c r="A4635" t="s">
        <v>4692</v>
      </c>
      <c r="B4635" t="s">
        <v>6178</v>
      </c>
    </row>
    <row r="4636" spans="1:2" x14ac:dyDescent="0.3">
      <c r="A4636" t="s">
        <v>4693</v>
      </c>
      <c r="B4636" t="s">
        <v>9659</v>
      </c>
    </row>
    <row r="4637" spans="1:2" x14ac:dyDescent="0.3">
      <c r="A4637" t="s">
        <v>4694</v>
      </c>
      <c r="B4637" t="s">
        <v>9660</v>
      </c>
    </row>
    <row r="4638" spans="1:2" x14ac:dyDescent="0.3">
      <c r="A4638" t="s">
        <v>4695</v>
      </c>
      <c r="B4638" t="s">
        <v>9661</v>
      </c>
    </row>
    <row r="4639" spans="1:2" x14ac:dyDescent="0.3">
      <c r="A4639" t="s">
        <v>4696</v>
      </c>
      <c r="B4639" t="s">
        <v>6176</v>
      </c>
    </row>
    <row r="4640" spans="1:2" x14ac:dyDescent="0.3">
      <c r="A4640" t="s">
        <v>4697</v>
      </c>
      <c r="B4640" t="s">
        <v>6176</v>
      </c>
    </row>
    <row r="4641" spans="1:2" x14ac:dyDescent="0.3">
      <c r="A4641" t="s">
        <v>4698</v>
      </c>
      <c r="B4641" t="s">
        <v>9659</v>
      </c>
    </row>
    <row r="4642" spans="1:2" x14ac:dyDescent="0.3">
      <c r="A4642" t="s">
        <v>4699</v>
      </c>
      <c r="B4642" t="s">
        <v>6124</v>
      </c>
    </row>
    <row r="4643" spans="1:2" x14ac:dyDescent="0.3">
      <c r="A4643" t="s">
        <v>4700</v>
      </c>
      <c r="B4643" t="s">
        <v>9617</v>
      </c>
    </row>
    <row r="4644" spans="1:2" x14ac:dyDescent="0.3">
      <c r="A4644" t="s">
        <v>4701</v>
      </c>
      <c r="B4644" t="s">
        <v>9662</v>
      </c>
    </row>
    <row r="4645" spans="1:2" x14ac:dyDescent="0.3">
      <c r="A4645" t="s">
        <v>4702</v>
      </c>
      <c r="B4645" t="s">
        <v>9617</v>
      </c>
    </row>
    <row r="4646" spans="1:2" x14ac:dyDescent="0.3">
      <c r="A4646" t="s">
        <v>4703</v>
      </c>
      <c r="B4646" t="s">
        <v>9663</v>
      </c>
    </row>
    <row r="4647" spans="1:2" x14ac:dyDescent="0.3">
      <c r="A4647" t="s">
        <v>4704</v>
      </c>
      <c r="B4647" t="s">
        <v>9663</v>
      </c>
    </row>
    <row r="4648" spans="1:2" x14ac:dyDescent="0.3">
      <c r="A4648" t="s">
        <v>4705</v>
      </c>
      <c r="B4648" t="s">
        <v>9617</v>
      </c>
    </row>
    <row r="4649" spans="1:2" x14ac:dyDescent="0.3">
      <c r="A4649" t="s">
        <v>4706</v>
      </c>
      <c r="B4649" t="s">
        <v>9664</v>
      </c>
    </row>
    <row r="4650" spans="1:2" x14ac:dyDescent="0.3">
      <c r="A4650" t="s">
        <v>4707</v>
      </c>
      <c r="B4650" t="s">
        <v>9665</v>
      </c>
    </row>
    <row r="4651" spans="1:2" x14ac:dyDescent="0.3">
      <c r="A4651" t="s">
        <v>4708</v>
      </c>
      <c r="B4651" t="s">
        <v>6124</v>
      </c>
    </row>
    <row r="4652" spans="1:2" x14ac:dyDescent="0.3">
      <c r="A4652" t="s">
        <v>4709</v>
      </c>
      <c r="B4652" t="s">
        <v>6124</v>
      </c>
    </row>
    <row r="4653" spans="1:2" x14ac:dyDescent="0.3">
      <c r="A4653" t="s">
        <v>4710</v>
      </c>
      <c r="B4653" t="s">
        <v>6177</v>
      </c>
    </row>
    <row r="4654" spans="1:2" x14ac:dyDescent="0.3">
      <c r="A4654" t="s">
        <v>4711</v>
      </c>
      <c r="B4654" t="s">
        <v>9617</v>
      </c>
    </row>
    <row r="4655" spans="1:2" x14ac:dyDescent="0.3">
      <c r="A4655" t="s">
        <v>4712</v>
      </c>
      <c r="B4655" t="s">
        <v>6177</v>
      </c>
    </row>
    <row r="4656" spans="1:2" x14ac:dyDescent="0.3">
      <c r="A4656" t="s">
        <v>4713</v>
      </c>
      <c r="B4656" t="s">
        <v>6124</v>
      </c>
    </row>
    <row r="4657" spans="1:2" x14ac:dyDescent="0.3">
      <c r="A4657" t="s">
        <v>4714</v>
      </c>
      <c r="B4657" t="s">
        <v>6160</v>
      </c>
    </row>
    <row r="4658" spans="1:2" x14ac:dyDescent="0.3">
      <c r="A4658" t="s">
        <v>4715</v>
      </c>
      <c r="B4658" t="s">
        <v>6175</v>
      </c>
    </row>
    <row r="4659" spans="1:2" x14ac:dyDescent="0.3">
      <c r="A4659" t="s">
        <v>4716</v>
      </c>
      <c r="B4659" t="s">
        <v>6175</v>
      </c>
    </row>
    <row r="4660" spans="1:2" x14ac:dyDescent="0.3">
      <c r="A4660" t="s">
        <v>4717</v>
      </c>
      <c r="B4660" t="s">
        <v>6124</v>
      </c>
    </row>
    <row r="4661" spans="1:2" x14ac:dyDescent="0.3">
      <c r="A4661" t="s">
        <v>4718</v>
      </c>
      <c r="B4661" t="s">
        <v>9666</v>
      </c>
    </row>
    <row r="4662" spans="1:2" x14ac:dyDescent="0.3">
      <c r="A4662" t="s">
        <v>4719</v>
      </c>
      <c r="B4662" t="s">
        <v>9617</v>
      </c>
    </row>
    <row r="4663" spans="1:2" x14ac:dyDescent="0.3">
      <c r="A4663" t="s">
        <v>4720</v>
      </c>
      <c r="B4663" t="s">
        <v>9617</v>
      </c>
    </row>
    <row r="4664" spans="1:2" x14ac:dyDescent="0.3">
      <c r="A4664" t="s">
        <v>4721</v>
      </c>
      <c r="B4664" t="s">
        <v>9667</v>
      </c>
    </row>
    <row r="4665" spans="1:2" x14ac:dyDescent="0.3">
      <c r="A4665" t="s">
        <v>4722</v>
      </c>
      <c r="B4665" t="s">
        <v>6124</v>
      </c>
    </row>
    <row r="4666" spans="1:2" x14ac:dyDescent="0.3">
      <c r="A4666" t="s">
        <v>4723</v>
      </c>
      <c r="B4666" t="s">
        <v>6124</v>
      </c>
    </row>
    <row r="4667" spans="1:2" x14ac:dyDescent="0.3">
      <c r="A4667" t="s">
        <v>4724</v>
      </c>
      <c r="B4667" t="s">
        <v>9668</v>
      </c>
    </row>
    <row r="4668" spans="1:2" x14ac:dyDescent="0.3">
      <c r="A4668" t="s">
        <v>4725</v>
      </c>
      <c r="B4668" t="s">
        <v>9669</v>
      </c>
    </row>
    <row r="4669" spans="1:2" x14ac:dyDescent="0.3">
      <c r="A4669" t="s">
        <v>4726</v>
      </c>
      <c r="B4669" t="s">
        <v>6173</v>
      </c>
    </row>
    <row r="4670" spans="1:2" x14ac:dyDescent="0.3">
      <c r="A4670" t="s">
        <v>4727</v>
      </c>
      <c r="B4670" t="s">
        <v>9670</v>
      </c>
    </row>
    <row r="4671" spans="1:2" x14ac:dyDescent="0.3">
      <c r="A4671" t="s">
        <v>4728</v>
      </c>
      <c r="B4671" t="s">
        <v>9671</v>
      </c>
    </row>
    <row r="4672" spans="1:2" x14ac:dyDescent="0.3">
      <c r="A4672" t="s">
        <v>4729</v>
      </c>
      <c r="B4672" t="s">
        <v>9672</v>
      </c>
    </row>
    <row r="4673" spans="1:2" x14ac:dyDescent="0.3">
      <c r="A4673" t="s">
        <v>4730</v>
      </c>
      <c r="B4673" t="s">
        <v>6124</v>
      </c>
    </row>
    <row r="4674" spans="1:2" x14ac:dyDescent="0.3">
      <c r="A4674" t="s">
        <v>4731</v>
      </c>
      <c r="B4674" t="s">
        <v>9673</v>
      </c>
    </row>
    <row r="4675" spans="1:2" x14ac:dyDescent="0.3">
      <c r="A4675" t="s">
        <v>4732</v>
      </c>
      <c r="B4675" t="s">
        <v>9674</v>
      </c>
    </row>
    <row r="4676" spans="1:2" x14ac:dyDescent="0.3">
      <c r="A4676" t="s">
        <v>4733</v>
      </c>
      <c r="B4676" t="s">
        <v>6124</v>
      </c>
    </row>
    <row r="4677" spans="1:2" x14ac:dyDescent="0.3">
      <c r="A4677" t="s">
        <v>4734</v>
      </c>
      <c r="B4677" t="s">
        <v>9675</v>
      </c>
    </row>
    <row r="4678" spans="1:2" x14ac:dyDescent="0.3">
      <c r="A4678" t="s">
        <v>4735</v>
      </c>
      <c r="B4678" t="s">
        <v>9617</v>
      </c>
    </row>
    <row r="4679" spans="1:2" x14ac:dyDescent="0.3">
      <c r="A4679" t="s">
        <v>4736</v>
      </c>
      <c r="B4679" t="s">
        <v>9617</v>
      </c>
    </row>
    <row r="4680" spans="1:2" x14ac:dyDescent="0.3">
      <c r="A4680" t="s">
        <v>4737</v>
      </c>
      <c r="B4680" t="s">
        <v>6124</v>
      </c>
    </row>
    <row r="4681" spans="1:2" x14ac:dyDescent="0.3">
      <c r="A4681" t="s">
        <v>4738</v>
      </c>
      <c r="B4681" t="s">
        <v>9676</v>
      </c>
    </row>
    <row r="4682" spans="1:2" x14ac:dyDescent="0.3">
      <c r="A4682" t="s">
        <v>4739</v>
      </c>
      <c r="B4682" t="s">
        <v>9677</v>
      </c>
    </row>
    <row r="4683" spans="1:2" x14ac:dyDescent="0.3">
      <c r="A4683" t="s">
        <v>4740</v>
      </c>
      <c r="B4683" t="s">
        <v>9678</v>
      </c>
    </row>
    <row r="4684" spans="1:2" x14ac:dyDescent="0.3">
      <c r="A4684" t="s">
        <v>4741</v>
      </c>
      <c r="B4684" t="s">
        <v>9679</v>
      </c>
    </row>
    <row r="4685" spans="1:2" x14ac:dyDescent="0.3">
      <c r="A4685" t="s">
        <v>4742</v>
      </c>
      <c r="B4685" t="s">
        <v>9680</v>
      </c>
    </row>
    <row r="4686" spans="1:2" x14ac:dyDescent="0.3">
      <c r="A4686" t="s">
        <v>4743</v>
      </c>
      <c r="B4686" t="s">
        <v>6169</v>
      </c>
    </row>
    <row r="4687" spans="1:2" x14ac:dyDescent="0.3">
      <c r="A4687" t="s">
        <v>4744</v>
      </c>
      <c r="B4687" t="s">
        <v>9617</v>
      </c>
    </row>
    <row r="4688" spans="1:2" x14ac:dyDescent="0.3">
      <c r="A4688" t="s">
        <v>4745</v>
      </c>
      <c r="B4688" t="s">
        <v>6160</v>
      </c>
    </row>
    <row r="4689" spans="1:2" x14ac:dyDescent="0.3">
      <c r="A4689" t="s">
        <v>4746</v>
      </c>
      <c r="B4689" t="s">
        <v>6160</v>
      </c>
    </row>
    <row r="4690" spans="1:2" x14ac:dyDescent="0.3">
      <c r="A4690" t="s">
        <v>4747</v>
      </c>
      <c r="B4690" t="s">
        <v>9681</v>
      </c>
    </row>
    <row r="4691" spans="1:2" x14ac:dyDescent="0.3">
      <c r="A4691" t="s">
        <v>4748</v>
      </c>
      <c r="B4691" t="s">
        <v>9682</v>
      </c>
    </row>
    <row r="4692" spans="1:2" x14ac:dyDescent="0.3">
      <c r="A4692" t="s">
        <v>4749</v>
      </c>
      <c r="B4692" t="s">
        <v>9683</v>
      </c>
    </row>
    <row r="4693" spans="1:2" x14ac:dyDescent="0.3">
      <c r="A4693" t="s">
        <v>4750</v>
      </c>
      <c r="B4693" t="s">
        <v>6160</v>
      </c>
    </row>
    <row r="4694" spans="1:2" x14ac:dyDescent="0.3">
      <c r="A4694" t="s">
        <v>4751</v>
      </c>
      <c r="B4694" t="s">
        <v>6160</v>
      </c>
    </row>
    <row r="4695" spans="1:2" x14ac:dyDescent="0.3">
      <c r="A4695" t="s">
        <v>4752</v>
      </c>
      <c r="B4695" t="s">
        <v>6145</v>
      </c>
    </row>
    <row r="4696" spans="1:2" x14ac:dyDescent="0.3">
      <c r="A4696" t="s">
        <v>4753</v>
      </c>
      <c r="B4696" t="s">
        <v>6104</v>
      </c>
    </row>
    <row r="4697" spans="1:2" x14ac:dyDescent="0.3">
      <c r="A4697" t="s">
        <v>4754</v>
      </c>
      <c r="B4697" t="s">
        <v>6124</v>
      </c>
    </row>
    <row r="4698" spans="1:2" x14ac:dyDescent="0.3">
      <c r="A4698" t="s">
        <v>4755</v>
      </c>
      <c r="B4698" t="s">
        <v>9684</v>
      </c>
    </row>
    <row r="4699" spans="1:2" x14ac:dyDescent="0.3">
      <c r="A4699" t="s">
        <v>4756</v>
      </c>
      <c r="B4699" t="s">
        <v>9685</v>
      </c>
    </row>
    <row r="4700" spans="1:2" x14ac:dyDescent="0.3">
      <c r="A4700" t="s">
        <v>4757</v>
      </c>
      <c r="B4700" t="s">
        <v>9686</v>
      </c>
    </row>
    <row r="4701" spans="1:2" x14ac:dyDescent="0.3">
      <c r="A4701" t="s">
        <v>4758</v>
      </c>
      <c r="B4701" t="s">
        <v>9687</v>
      </c>
    </row>
    <row r="4702" spans="1:2" x14ac:dyDescent="0.3">
      <c r="A4702" t="s">
        <v>4759</v>
      </c>
      <c r="B4702" t="s">
        <v>9617</v>
      </c>
    </row>
    <row r="4703" spans="1:2" x14ac:dyDescent="0.3">
      <c r="A4703" t="s">
        <v>4760</v>
      </c>
      <c r="B4703" t="s">
        <v>9688</v>
      </c>
    </row>
    <row r="4704" spans="1:2" x14ac:dyDescent="0.3">
      <c r="A4704" t="s">
        <v>4761</v>
      </c>
      <c r="B4704" t="s">
        <v>6160</v>
      </c>
    </row>
    <row r="4705" spans="1:2" x14ac:dyDescent="0.3">
      <c r="A4705" t="s">
        <v>4762</v>
      </c>
      <c r="B4705" t="s">
        <v>9689</v>
      </c>
    </row>
    <row r="4706" spans="1:2" x14ac:dyDescent="0.3">
      <c r="A4706" t="s">
        <v>4763</v>
      </c>
      <c r="B4706" t="s">
        <v>9690</v>
      </c>
    </row>
    <row r="4707" spans="1:2" x14ac:dyDescent="0.3">
      <c r="A4707" t="s">
        <v>4764</v>
      </c>
      <c r="B4707" t="s">
        <v>9617</v>
      </c>
    </row>
    <row r="4708" spans="1:2" x14ac:dyDescent="0.3">
      <c r="A4708" t="s">
        <v>4765</v>
      </c>
      <c r="B4708" t="s">
        <v>9617</v>
      </c>
    </row>
    <row r="4709" spans="1:2" x14ac:dyDescent="0.3">
      <c r="A4709" t="s">
        <v>4766</v>
      </c>
      <c r="B4709" t="s">
        <v>9691</v>
      </c>
    </row>
    <row r="4710" spans="1:2" x14ac:dyDescent="0.3">
      <c r="A4710" t="s">
        <v>4767</v>
      </c>
      <c r="B4710" t="s">
        <v>9692</v>
      </c>
    </row>
    <row r="4711" spans="1:2" x14ac:dyDescent="0.3">
      <c r="A4711" t="s">
        <v>4768</v>
      </c>
      <c r="B4711" t="s">
        <v>6165</v>
      </c>
    </row>
    <row r="4712" spans="1:2" x14ac:dyDescent="0.3">
      <c r="A4712" t="s">
        <v>4769</v>
      </c>
      <c r="B4712" t="s">
        <v>9617</v>
      </c>
    </row>
    <row r="4713" spans="1:2" x14ac:dyDescent="0.3">
      <c r="A4713" t="s">
        <v>4770</v>
      </c>
      <c r="B4713" t="s">
        <v>9693</v>
      </c>
    </row>
    <row r="4714" spans="1:2" x14ac:dyDescent="0.3">
      <c r="A4714" t="s">
        <v>4771</v>
      </c>
      <c r="B4714" t="s">
        <v>9694</v>
      </c>
    </row>
    <row r="4715" spans="1:2" x14ac:dyDescent="0.3">
      <c r="A4715" t="s">
        <v>4772</v>
      </c>
      <c r="B4715" t="s">
        <v>9695</v>
      </c>
    </row>
    <row r="4716" spans="1:2" x14ac:dyDescent="0.3">
      <c r="A4716" t="s">
        <v>4773</v>
      </c>
      <c r="B4716" t="s">
        <v>9696</v>
      </c>
    </row>
    <row r="4717" spans="1:2" x14ac:dyDescent="0.3">
      <c r="A4717" t="s">
        <v>4774</v>
      </c>
      <c r="B4717" t="s">
        <v>9697</v>
      </c>
    </row>
    <row r="4718" spans="1:2" x14ac:dyDescent="0.3">
      <c r="A4718" t="s">
        <v>4775</v>
      </c>
      <c r="B4718" t="s">
        <v>9698</v>
      </c>
    </row>
    <row r="4719" spans="1:2" x14ac:dyDescent="0.3">
      <c r="A4719" t="s">
        <v>4776</v>
      </c>
      <c r="B4719" t="s">
        <v>9699</v>
      </c>
    </row>
    <row r="4720" spans="1:2" x14ac:dyDescent="0.3">
      <c r="A4720" t="s">
        <v>4777</v>
      </c>
      <c r="B4720" t="s">
        <v>9700</v>
      </c>
    </row>
    <row r="4721" spans="1:2" x14ac:dyDescent="0.3">
      <c r="A4721" t="s">
        <v>4778</v>
      </c>
      <c r="B4721" t="s">
        <v>6172</v>
      </c>
    </row>
    <row r="4722" spans="1:2" x14ac:dyDescent="0.3">
      <c r="A4722" t="s">
        <v>4779</v>
      </c>
      <c r="B4722" t="s">
        <v>9701</v>
      </c>
    </row>
    <row r="4723" spans="1:2" x14ac:dyDescent="0.3">
      <c r="A4723" t="s">
        <v>4780</v>
      </c>
      <c r="B4723" t="s">
        <v>6124</v>
      </c>
    </row>
    <row r="4724" spans="1:2" x14ac:dyDescent="0.3">
      <c r="A4724" t="s">
        <v>4781</v>
      </c>
      <c r="B4724" t="s">
        <v>9702</v>
      </c>
    </row>
    <row r="4725" spans="1:2" x14ac:dyDescent="0.3">
      <c r="A4725" t="s">
        <v>4782</v>
      </c>
      <c r="B4725" t="s">
        <v>9703</v>
      </c>
    </row>
    <row r="4726" spans="1:2" x14ac:dyDescent="0.3">
      <c r="A4726" t="s">
        <v>4783</v>
      </c>
      <c r="B4726" t="s">
        <v>9704</v>
      </c>
    </row>
    <row r="4727" spans="1:2" x14ac:dyDescent="0.3">
      <c r="A4727" t="s">
        <v>4784</v>
      </c>
      <c r="B4727" t="s">
        <v>6096</v>
      </c>
    </row>
    <row r="4728" spans="1:2" x14ac:dyDescent="0.3">
      <c r="A4728" t="s">
        <v>4785</v>
      </c>
      <c r="B4728" t="s">
        <v>6124</v>
      </c>
    </row>
    <row r="4729" spans="1:2" x14ac:dyDescent="0.3">
      <c r="A4729" t="s">
        <v>4786</v>
      </c>
      <c r="B4729" t="s">
        <v>6096</v>
      </c>
    </row>
    <row r="4730" spans="1:2" x14ac:dyDescent="0.3">
      <c r="A4730" t="s">
        <v>4787</v>
      </c>
      <c r="B4730" t="s">
        <v>9705</v>
      </c>
    </row>
    <row r="4731" spans="1:2" x14ac:dyDescent="0.3">
      <c r="A4731" t="s">
        <v>4788</v>
      </c>
      <c r="B4731" t="s">
        <v>9706</v>
      </c>
    </row>
    <row r="4732" spans="1:2" x14ac:dyDescent="0.3">
      <c r="A4732" t="s">
        <v>4789</v>
      </c>
      <c r="B4732" t="s">
        <v>9707</v>
      </c>
    </row>
    <row r="4733" spans="1:2" x14ac:dyDescent="0.3">
      <c r="A4733" t="s">
        <v>4790</v>
      </c>
      <c r="B4733" t="s">
        <v>6160</v>
      </c>
    </row>
    <row r="4734" spans="1:2" x14ac:dyDescent="0.3">
      <c r="A4734" t="s">
        <v>4791</v>
      </c>
      <c r="B4734" t="s">
        <v>9708</v>
      </c>
    </row>
    <row r="4735" spans="1:2" x14ac:dyDescent="0.3">
      <c r="A4735" t="s">
        <v>4792</v>
      </c>
      <c r="B4735" t="s">
        <v>6096</v>
      </c>
    </row>
    <row r="4736" spans="1:2" x14ac:dyDescent="0.3">
      <c r="A4736" t="s">
        <v>4793</v>
      </c>
      <c r="B4736" t="s">
        <v>6096</v>
      </c>
    </row>
    <row r="4737" spans="1:2" x14ac:dyDescent="0.3">
      <c r="A4737" t="s">
        <v>4794</v>
      </c>
      <c r="B4737" t="s">
        <v>9709</v>
      </c>
    </row>
    <row r="4738" spans="1:2" x14ac:dyDescent="0.3">
      <c r="A4738" t="s">
        <v>4795</v>
      </c>
      <c r="B4738" t="s">
        <v>9710</v>
      </c>
    </row>
    <row r="4739" spans="1:2" x14ac:dyDescent="0.3">
      <c r="A4739" t="s">
        <v>4796</v>
      </c>
      <c r="B4739" t="s">
        <v>6096</v>
      </c>
    </row>
    <row r="4740" spans="1:2" x14ac:dyDescent="0.3">
      <c r="A4740" t="s">
        <v>4797</v>
      </c>
      <c r="B4740" t="s">
        <v>7401</v>
      </c>
    </row>
    <row r="4741" spans="1:2" x14ac:dyDescent="0.3">
      <c r="A4741" t="s">
        <v>4798</v>
      </c>
      <c r="B4741" t="s">
        <v>6160</v>
      </c>
    </row>
    <row r="4742" spans="1:2" x14ac:dyDescent="0.3">
      <c r="A4742" t="s">
        <v>4799</v>
      </c>
      <c r="B4742" t="s">
        <v>9711</v>
      </c>
    </row>
    <row r="4743" spans="1:2" x14ac:dyDescent="0.3">
      <c r="A4743" t="s">
        <v>4800</v>
      </c>
      <c r="B4743" t="s">
        <v>9712</v>
      </c>
    </row>
    <row r="4744" spans="1:2" x14ac:dyDescent="0.3">
      <c r="A4744" t="s">
        <v>4801</v>
      </c>
      <c r="B4744" t="s">
        <v>9617</v>
      </c>
    </row>
    <row r="4745" spans="1:2" x14ac:dyDescent="0.3">
      <c r="A4745" t="s">
        <v>4802</v>
      </c>
      <c r="B4745" t="s">
        <v>6096</v>
      </c>
    </row>
    <row r="4746" spans="1:2" x14ac:dyDescent="0.3">
      <c r="A4746" t="s">
        <v>4803</v>
      </c>
      <c r="B4746" t="s">
        <v>6096</v>
      </c>
    </row>
    <row r="4747" spans="1:2" x14ac:dyDescent="0.3">
      <c r="A4747" t="s">
        <v>4804</v>
      </c>
      <c r="B4747" t="s">
        <v>6096</v>
      </c>
    </row>
    <row r="4748" spans="1:2" x14ac:dyDescent="0.3">
      <c r="A4748" t="s">
        <v>4805</v>
      </c>
      <c r="B4748" t="s">
        <v>9713</v>
      </c>
    </row>
    <row r="4749" spans="1:2" x14ac:dyDescent="0.3">
      <c r="A4749" t="s">
        <v>4806</v>
      </c>
      <c r="B4749" t="s">
        <v>6096</v>
      </c>
    </row>
    <row r="4750" spans="1:2" x14ac:dyDescent="0.3">
      <c r="A4750" t="s">
        <v>4807</v>
      </c>
      <c r="B4750" t="s">
        <v>9714</v>
      </c>
    </row>
    <row r="4751" spans="1:2" x14ac:dyDescent="0.3">
      <c r="A4751" t="s">
        <v>4808</v>
      </c>
      <c r="B4751" t="s">
        <v>6096</v>
      </c>
    </row>
    <row r="4752" spans="1:2" x14ac:dyDescent="0.3">
      <c r="A4752" t="s">
        <v>4809</v>
      </c>
      <c r="B4752" t="s">
        <v>6096</v>
      </c>
    </row>
    <row r="4753" spans="1:2" x14ac:dyDescent="0.3">
      <c r="A4753" t="s">
        <v>4810</v>
      </c>
      <c r="B4753" t="s">
        <v>9715</v>
      </c>
    </row>
    <row r="4754" spans="1:2" x14ac:dyDescent="0.3">
      <c r="A4754" t="s">
        <v>4811</v>
      </c>
      <c r="B4754" t="s">
        <v>9716</v>
      </c>
    </row>
    <row r="4755" spans="1:2" x14ac:dyDescent="0.3">
      <c r="A4755" t="s">
        <v>4812</v>
      </c>
      <c r="B4755" t="s">
        <v>6160</v>
      </c>
    </row>
    <row r="4756" spans="1:2" x14ac:dyDescent="0.3">
      <c r="A4756" t="s">
        <v>4813</v>
      </c>
      <c r="B4756" t="s">
        <v>9717</v>
      </c>
    </row>
    <row r="4757" spans="1:2" x14ac:dyDescent="0.3">
      <c r="A4757" t="s">
        <v>4814</v>
      </c>
      <c r="B4757" t="s">
        <v>9617</v>
      </c>
    </row>
    <row r="4758" spans="1:2" x14ac:dyDescent="0.3">
      <c r="A4758" t="s">
        <v>4815</v>
      </c>
      <c r="B4758" t="s">
        <v>9718</v>
      </c>
    </row>
    <row r="4759" spans="1:2" x14ac:dyDescent="0.3">
      <c r="A4759" t="s">
        <v>4816</v>
      </c>
      <c r="B4759" t="s">
        <v>9719</v>
      </c>
    </row>
    <row r="4760" spans="1:2" x14ac:dyDescent="0.3">
      <c r="A4760" t="s">
        <v>4817</v>
      </c>
      <c r="B4760" t="s">
        <v>9720</v>
      </c>
    </row>
    <row r="4761" spans="1:2" x14ac:dyDescent="0.3">
      <c r="A4761" t="s">
        <v>4818</v>
      </c>
      <c r="B4761" t="s">
        <v>9721</v>
      </c>
    </row>
    <row r="4762" spans="1:2" x14ac:dyDescent="0.3">
      <c r="A4762" t="s">
        <v>4819</v>
      </c>
      <c r="B4762" t="s">
        <v>9722</v>
      </c>
    </row>
    <row r="4763" spans="1:2" x14ac:dyDescent="0.3">
      <c r="A4763" t="s">
        <v>4820</v>
      </c>
      <c r="B4763" t="s">
        <v>6096</v>
      </c>
    </row>
    <row r="4764" spans="1:2" x14ac:dyDescent="0.3">
      <c r="A4764" t="s">
        <v>4821</v>
      </c>
      <c r="B4764" t="s">
        <v>9723</v>
      </c>
    </row>
    <row r="4765" spans="1:2" x14ac:dyDescent="0.3">
      <c r="A4765" t="s">
        <v>4822</v>
      </c>
      <c r="B4765" t="s">
        <v>9724</v>
      </c>
    </row>
    <row r="4766" spans="1:2" x14ac:dyDescent="0.3">
      <c r="A4766" t="s">
        <v>4823</v>
      </c>
      <c r="B4766" t="s">
        <v>6168</v>
      </c>
    </row>
    <row r="4767" spans="1:2" x14ac:dyDescent="0.3">
      <c r="A4767" t="s">
        <v>4824</v>
      </c>
      <c r="B4767" t="s">
        <v>9963</v>
      </c>
    </row>
    <row r="4768" spans="1:2" x14ac:dyDescent="0.3">
      <c r="A4768" t="s">
        <v>4825</v>
      </c>
      <c r="B4768" t="s">
        <v>9617</v>
      </c>
    </row>
    <row r="4769" spans="1:2" x14ac:dyDescent="0.3">
      <c r="A4769" t="s">
        <v>4826</v>
      </c>
      <c r="B4769" t="s">
        <v>9725</v>
      </c>
    </row>
    <row r="4770" spans="1:2" x14ac:dyDescent="0.3">
      <c r="A4770" t="s">
        <v>4827</v>
      </c>
      <c r="B4770" t="s">
        <v>9726</v>
      </c>
    </row>
    <row r="4771" spans="1:2" x14ac:dyDescent="0.3">
      <c r="A4771" t="s">
        <v>4828</v>
      </c>
      <c r="B4771" t="s">
        <v>6160</v>
      </c>
    </row>
    <row r="4772" spans="1:2" x14ac:dyDescent="0.3">
      <c r="A4772" t="s">
        <v>4829</v>
      </c>
      <c r="B4772" t="s">
        <v>9617</v>
      </c>
    </row>
    <row r="4773" spans="1:2" x14ac:dyDescent="0.3">
      <c r="A4773" t="s">
        <v>4830</v>
      </c>
      <c r="B4773" t="s">
        <v>6096</v>
      </c>
    </row>
    <row r="4774" spans="1:2" x14ac:dyDescent="0.3">
      <c r="A4774" t="s">
        <v>4831</v>
      </c>
      <c r="B4774" t="s">
        <v>9727</v>
      </c>
    </row>
    <row r="4775" spans="1:2" x14ac:dyDescent="0.3">
      <c r="A4775" t="s">
        <v>4832</v>
      </c>
      <c r="B4775" t="s">
        <v>6096</v>
      </c>
    </row>
    <row r="4776" spans="1:2" x14ac:dyDescent="0.3">
      <c r="A4776" t="s">
        <v>4833</v>
      </c>
      <c r="B4776" t="s">
        <v>6164</v>
      </c>
    </row>
    <row r="4777" spans="1:2" x14ac:dyDescent="0.3">
      <c r="A4777" t="s">
        <v>4834</v>
      </c>
      <c r="B4777" t="s">
        <v>6100</v>
      </c>
    </row>
    <row r="4778" spans="1:2" x14ac:dyDescent="0.3">
      <c r="A4778" t="s">
        <v>4835</v>
      </c>
      <c r="B4778" t="s">
        <v>9728</v>
      </c>
    </row>
    <row r="4779" spans="1:2" x14ac:dyDescent="0.3">
      <c r="A4779" t="s">
        <v>4836</v>
      </c>
      <c r="B4779" t="s">
        <v>9729</v>
      </c>
    </row>
    <row r="4780" spans="1:2" x14ac:dyDescent="0.3">
      <c r="A4780" t="s">
        <v>4837</v>
      </c>
      <c r="B4780" t="s">
        <v>9730</v>
      </c>
    </row>
    <row r="4781" spans="1:2" x14ac:dyDescent="0.3">
      <c r="A4781" t="s">
        <v>4838</v>
      </c>
      <c r="B4781" t="s">
        <v>9731</v>
      </c>
    </row>
    <row r="4782" spans="1:2" x14ac:dyDescent="0.3">
      <c r="A4782" t="s">
        <v>4839</v>
      </c>
      <c r="B4782" t="s">
        <v>9732</v>
      </c>
    </row>
    <row r="4783" spans="1:2" x14ac:dyDescent="0.3">
      <c r="A4783" t="s">
        <v>4840</v>
      </c>
      <c r="B4783" t="s">
        <v>9617</v>
      </c>
    </row>
    <row r="4784" spans="1:2" x14ac:dyDescent="0.3">
      <c r="A4784" t="s">
        <v>4841</v>
      </c>
      <c r="B4784" t="s">
        <v>6104</v>
      </c>
    </row>
    <row r="4785" spans="1:2" x14ac:dyDescent="0.3">
      <c r="A4785" t="s">
        <v>4842</v>
      </c>
      <c r="B4785" t="s">
        <v>9733</v>
      </c>
    </row>
    <row r="4786" spans="1:2" x14ac:dyDescent="0.3">
      <c r="A4786" t="s">
        <v>4843</v>
      </c>
      <c r="B4786" t="s">
        <v>9734</v>
      </c>
    </row>
    <row r="4787" spans="1:2" x14ac:dyDescent="0.3">
      <c r="A4787" t="s">
        <v>4844</v>
      </c>
      <c r="B4787" t="s">
        <v>6096</v>
      </c>
    </row>
    <row r="4788" spans="1:2" x14ac:dyDescent="0.3">
      <c r="A4788" t="s">
        <v>4845</v>
      </c>
      <c r="B4788" t="s">
        <v>9735</v>
      </c>
    </row>
    <row r="4789" spans="1:2" x14ac:dyDescent="0.3">
      <c r="A4789" t="s">
        <v>4846</v>
      </c>
      <c r="B4789" t="s">
        <v>6124</v>
      </c>
    </row>
    <row r="4790" spans="1:2" x14ac:dyDescent="0.3">
      <c r="A4790" t="s">
        <v>4847</v>
      </c>
      <c r="B4790" t="s">
        <v>9736</v>
      </c>
    </row>
    <row r="4791" spans="1:2" x14ac:dyDescent="0.3">
      <c r="A4791" t="s">
        <v>4848</v>
      </c>
      <c r="B4791" t="s">
        <v>9737</v>
      </c>
    </row>
    <row r="4792" spans="1:2" x14ac:dyDescent="0.3">
      <c r="A4792" t="s">
        <v>4849</v>
      </c>
      <c r="B4792" t="s">
        <v>9738</v>
      </c>
    </row>
    <row r="4793" spans="1:2" x14ac:dyDescent="0.3">
      <c r="A4793" t="s">
        <v>4850</v>
      </c>
      <c r="B4793" t="s">
        <v>9739</v>
      </c>
    </row>
    <row r="4794" spans="1:2" x14ac:dyDescent="0.3">
      <c r="A4794" t="s">
        <v>4851</v>
      </c>
      <c r="B4794" t="s">
        <v>9617</v>
      </c>
    </row>
    <row r="4795" spans="1:2" x14ac:dyDescent="0.3">
      <c r="A4795" t="s">
        <v>4852</v>
      </c>
      <c r="B4795" t="s">
        <v>9740</v>
      </c>
    </row>
    <row r="4796" spans="1:2" x14ac:dyDescent="0.3">
      <c r="A4796" t="s">
        <v>4853</v>
      </c>
      <c r="B4796" t="s">
        <v>9741</v>
      </c>
    </row>
    <row r="4797" spans="1:2" x14ac:dyDescent="0.3">
      <c r="A4797" t="s">
        <v>4854</v>
      </c>
      <c r="B4797" t="s">
        <v>9742</v>
      </c>
    </row>
    <row r="4798" spans="1:2" x14ac:dyDescent="0.3">
      <c r="A4798" t="s">
        <v>4855</v>
      </c>
      <c r="B4798" t="s">
        <v>6124</v>
      </c>
    </row>
    <row r="4799" spans="1:2" x14ac:dyDescent="0.3">
      <c r="A4799" t="s">
        <v>4856</v>
      </c>
      <c r="B4799" t="s">
        <v>6167</v>
      </c>
    </row>
    <row r="4800" spans="1:2" x14ac:dyDescent="0.3">
      <c r="A4800" t="s">
        <v>4857</v>
      </c>
      <c r="B4800" t="s">
        <v>6166</v>
      </c>
    </row>
    <row r="4801" spans="1:2" x14ac:dyDescent="0.3">
      <c r="A4801" t="s">
        <v>4858</v>
      </c>
      <c r="B4801" t="s">
        <v>9743</v>
      </c>
    </row>
    <row r="4802" spans="1:2" x14ac:dyDescent="0.3">
      <c r="A4802" t="s">
        <v>4859</v>
      </c>
      <c r="B4802" t="s">
        <v>9744</v>
      </c>
    </row>
    <row r="4803" spans="1:2" x14ac:dyDescent="0.3">
      <c r="A4803" t="s">
        <v>4860</v>
      </c>
      <c r="B4803" t="s">
        <v>6124</v>
      </c>
    </row>
    <row r="4804" spans="1:2" x14ac:dyDescent="0.3">
      <c r="A4804" t="s">
        <v>4861</v>
      </c>
      <c r="B4804" t="s">
        <v>9745</v>
      </c>
    </row>
    <row r="4805" spans="1:2" x14ac:dyDescent="0.3">
      <c r="A4805" t="s">
        <v>4862</v>
      </c>
      <c r="B4805" t="s">
        <v>9617</v>
      </c>
    </row>
    <row r="4806" spans="1:2" x14ac:dyDescent="0.3">
      <c r="A4806" t="s">
        <v>4863</v>
      </c>
      <c r="B4806" t="s">
        <v>9746</v>
      </c>
    </row>
    <row r="4807" spans="1:2" x14ac:dyDescent="0.3">
      <c r="A4807" t="s">
        <v>4864</v>
      </c>
      <c r="B4807" t="s">
        <v>9747</v>
      </c>
    </row>
    <row r="4808" spans="1:2" x14ac:dyDescent="0.3">
      <c r="A4808" t="s">
        <v>4865</v>
      </c>
      <c r="B4808" t="s">
        <v>6160</v>
      </c>
    </row>
    <row r="4809" spans="1:2" x14ac:dyDescent="0.3">
      <c r="A4809" t="s">
        <v>4866</v>
      </c>
      <c r="B4809" t="s">
        <v>6096</v>
      </c>
    </row>
    <row r="4810" spans="1:2" x14ac:dyDescent="0.3">
      <c r="A4810" t="s">
        <v>4867</v>
      </c>
      <c r="B4810" t="s">
        <v>9748</v>
      </c>
    </row>
    <row r="4811" spans="1:2" x14ac:dyDescent="0.3">
      <c r="A4811" t="s">
        <v>4868</v>
      </c>
      <c r="B4811" t="s">
        <v>9749</v>
      </c>
    </row>
    <row r="4812" spans="1:2" x14ac:dyDescent="0.3">
      <c r="A4812" t="s">
        <v>4869</v>
      </c>
      <c r="B4812" t="s">
        <v>6124</v>
      </c>
    </row>
    <row r="4813" spans="1:2" x14ac:dyDescent="0.3">
      <c r="A4813" t="s">
        <v>4870</v>
      </c>
      <c r="B4813" t="s">
        <v>9750</v>
      </c>
    </row>
    <row r="4814" spans="1:2" x14ac:dyDescent="0.3">
      <c r="A4814" t="s">
        <v>4871</v>
      </c>
      <c r="B4814" t="s">
        <v>9751</v>
      </c>
    </row>
    <row r="4815" spans="1:2" x14ac:dyDescent="0.3">
      <c r="A4815" t="s">
        <v>4872</v>
      </c>
      <c r="B4815" t="s">
        <v>6163</v>
      </c>
    </row>
    <row r="4816" spans="1:2" x14ac:dyDescent="0.3">
      <c r="A4816" t="s">
        <v>4873</v>
      </c>
      <c r="B4816" t="s">
        <v>9752</v>
      </c>
    </row>
    <row r="4817" spans="1:2" x14ac:dyDescent="0.3">
      <c r="A4817" t="s">
        <v>4874</v>
      </c>
      <c r="B4817" t="s">
        <v>6124</v>
      </c>
    </row>
    <row r="4818" spans="1:2" x14ac:dyDescent="0.3">
      <c r="A4818" t="s">
        <v>4875</v>
      </c>
      <c r="B4818" t="s">
        <v>6162</v>
      </c>
    </row>
    <row r="4819" spans="1:2" x14ac:dyDescent="0.3">
      <c r="A4819" t="s">
        <v>4876</v>
      </c>
      <c r="B4819" t="s">
        <v>6161</v>
      </c>
    </row>
    <row r="4820" spans="1:2" x14ac:dyDescent="0.3">
      <c r="A4820" t="s">
        <v>4877</v>
      </c>
      <c r="B4820" t="s">
        <v>6124</v>
      </c>
    </row>
    <row r="4821" spans="1:2" x14ac:dyDescent="0.3">
      <c r="A4821" t="s">
        <v>4878</v>
      </c>
      <c r="B4821" t="s">
        <v>9753</v>
      </c>
    </row>
    <row r="4822" spans="1:2" x14ac:dyDescent="0.3">
      <c r="A4822" t="s">
        <v>4879</v>
      </c>
      <c r="B4822" t="s">
        <v>6160</v>
      </c>
    </row>
    <row r="4823" spans="1:2" x14ac:dyDescent="0.3">
      <c r="A4823" t="s">
        <v>4880</v>
      </c>
      <c r="B4823" t="s">
        <v>9617</v>
      </c>
    </row>
    <row r="4824" spans="1:2" x14ac:dyDescent="0.3">
      <c r="A4824" t="s">
        <v>4881</v>
      </c>
      <c r="B4824" t="s">
        <v>6124</v>
      </c>
    </row>
    <row r="4825" spans="1:2" x14ac:dyDescent="0.3">
      <c r="A4825" t="s">
        <v>4882</v>
      </c>
      <c r="B4825" t="s">
        <v>9754</v>
      </c>
    </row>
    <row r="4826" spans="1:2" x14ac:dyDescent="0.3">
      <c r="A4826" t="s">
        <v>4883</v>
      </c>
      <c r="B4826" t="s">
        <v>9755</v>
      </c>
    </row>
    <row r="4827" spans="1:2" x14ac:dyDescent="0.3">
      <c r="A4827" t="s">
        <v>4884</v>
      </c>
      <c r="B4827" t="s">
        <v>6160</v>
      </c>
    </row>
    <row r="4828" spans="1:2" x14ac:dyDescent="0.3">
      <c r="A4828" t="s">
        <v>4885</v>
      </c>
      <c r="B4828" t="s">
        <v>9756</v>
      </c>
    </row>
    <row r="4829" spans="1:2" x14ac:dyDescent="0.3">
      <c r="A4829" t="s">
        <v>4886</v>
      </c>
      <c r="B4829" t="s">
        <v>6124</v>
      </c>
    </row>
    <row r="4830" spans="1:2" x14ac:dyDescent="0.3">
      <c r="A4830" t="s">
        <v>4887</v>
      </c>
      <c r="B4830" t="s">
        <v>6124</v>
      </c>
    </row>
    <row r="4831" spans="1:2" x14ac:dyDescent="0.3">
      <c r="A4831" t="s">
        <v>4888</v>
      </c>
      <c r="B4831" t="s">
        <v>6124</v>
      </c>
    </row>
    <row r="4832" spans="1:2" x14ac:dyDescent="0.3">
      <c r="A4832" t="s">
        <v>4889</v>
      </c>
      <c r="B4832" t="s">
        <v>9757</v>
      </c>
    </row>
    <row r="4833" spans="1:2" x14ac:dyDescent="0.3">
      <c r="A4833" t="s">
        <v>4890</v>
      </c>
      <c r="B4833" t="s">
        <v>9758</v>
      </c>
    </row>
    <row r="4834" spans="1:2" x14ac:dyDescent="0.3">
      <c r="A4834" t="s">
        <v>4891</v>
      </c>
      <c r="B4834" t="s">
        <v>9759</v>
      </c>
    </row>
    <row r="4835" spans="1:2" x14ac:dyDescent="0.3">
      <c r="A4835" t="s">
        <v>4892</v>
      </c>
      <c r="B4835" t="s">
        <v>9760</v>
      </c>
    </row>
    <row r="4836" spans="1:2" x14ac:dyDescent="0.3">
      <c r="A4836" t="s">
        <v>4894</v>
      </c>
      <c r="B4836" t="s">
        <v>6096</v>
      </c>
    </row>
    <row r="4837" spans="1:2" x14ac:dyDescent="0.3">
      <c r="A4837" t="s">
        <v>4895</v>
      </c>
      <c r="B4837" t="s">
        <v>6139</v>
      </c>
    </row>
    <row r="4838" spans="1:2" x14ac:dyDescent="0.3">
      <c r="A4838" t="s">
        <v>4896</v>
      </c>
      <c r="B4838" t="s">
        <v>6096</v>
      </c>
    </row>
    <row r="4839" spans="1:2" x14ac:dyDescent="0.3">
      <c r="A4839" t="s">
        <v>4897</v>
      </c>
      <c r="B4839" t="s">
        <v>9617</v>
      </c>
    </row>
    <row r="4840" spans="1:2" x14ac:dyDescent="0.3">
      <c r="A4840" t="s">
        <v>4898</v>
      </c>
      <c r="B4840" t="s">
        <v>9617</v>
      </c>
    </row>
    <row r="4841" spans="1:2" x14ac:dyDescent="0.3">
      <c r="A4841" t="s">
        <v>4899</v>
      </c>
      <c r="B4841" t="s">
        <v>9761</v>
      </c>
    </row>
    <row r="4842" spans="1:2" x14ac:dyDescent="0.3">
      <c r="A4842" t="s">
        <v>4900</v>
      </c>
      <c r="B4842" t="s">
        <v>9762</v>
      </c>
    </row>
    <row r="4843" spans="1:2" x14ac:dyDescent="0.3">
      <c r="A4843" t="s">
        <v>4901</v>
      </c>
      <c r="B4843" t="s">
        <v>9763</v>
      </c>
    </row>
    <row r="4844" spans="1:2" x14ac:dyDescent="0.3">
      <c r="A4844" t="s">
        <v>4902</v>
      </c>
      <c r="B4844" t="s">
        <v>6124</v>
      </c>
    </row>
    <row r="4845" spans="1:2" x14ac:dyDescent="0.3">
      <c r="A4845" t="s">
        <v>4903</v>
      </c>
      <c r="B4845" t="s">
        <v>6150</v>
      </c>
    </row>
    <row r="4846" spans="1:2" x14ac:dyDescent="0.3">
      <c r="A4846" t="s">
        <v>4904</v>
      </c>
      <c r="B4846" t="s">
        <v>6124</v>
      </c>
    </row>
    <row r="4847" spans="1:2" x14ac:dyDescent="0.3">
      <c r="A4847" t="s">
        <v>4905</v>
      </c>
      <c r="B4847" t="s">
        <v>9764</v>
      </c>
    </row>
    <row r="4848" spans="1:2" x14ac:dyDescent="0.3">
      <c r="A4848" t="s">
        <v>4906</v>
      </c>
      <c r="B4848" t="s">
        <v>6144</v>
      </c>
    </row>
    <row r="4849" spans="1:2" x14ac:dyDescent="0.3">
      <c r="A4849" t="s">
        <v>4907</v>
      </c>
      <c r="B4849" t="s">
        <v>6142</v>
      </c>
    </row>
    <row r="4850" spans="1:2" x14ac:dyDescent="0.3">
      <c r="A4850" t="s">
        <v>4908</v>
      </c>
      <c r="B4850" t="s">
        <v>6124</v>
      </c>
    </row>
    <row r="4851" spans="1:2" x14ac:dyDescent="0.3">
      <c r="A4851" t="s">
        <v>4909</v>
      </c>
      <c r="B4851" t="s">
        <v>6096</v>
      </c>
    </row>
    <row r="4852" spans="1:2" x14ac:dyDescent="0.3">
      <c r="A4852" t="s">
        <v>4910</v>
      </c>
      <c r="B4852" t="s">
        <v>9617</v>
      </c>
    </row>
    <row r="4853" spans="1:2" x14ac:dyDescent="0.3">
      <c r="A4853" t="s">
        <v>4911</v>
      </c>
      <c r="B4853" t="s">
        <v>9765</v>
      </c>
    </row>
    <row r="4854" spans="1:2" x14ac:dyDescent="0.3">
      <c r="A4854" t="s">
        <v>4912</v>
      </c>
      <c r="B4854" t="s">
        <v>6140</v>
      </c>
    </row>
    <row r="4855" spans="1:2" x14ac:dyDescent="0.3">
      <c r="A4855" t="s">
        <v>4913</v>
      </c>
      <c r="B4855" t="s">
        <v>6097</v>
      </c>
    </row>
    <row r="4856" spans="1:2" x14ac:dyDescent="0.3">
      <c r="A4856" t="s">
        <v>4914</v>
      </c>
      <c r="B4856" t="s">
        <v>6124</v>
      </c>
    </row>
    <row r="4857" spans="1:2" x14ac:dyDescent="0.3">
      <c r="A4857" t="s">
        <v>4915</v>
      </c>
      <c r="B4857" t="s">
        <v>6125</v>
      </c>
    </row>
    <row r="4858" spans="1:2" x14ac:dyDescent="0.3">
      <c r="A4858" t="s">
        <v>4916</v>
      </c>
      <c r="B4858" t="s">
        <v>9617</v>
      </c>
    </row>
    <row r="4859" spans="1:2" x14ac:dyDescent="0.3">
      <c r="A4859" t="s">
        <v>4917</v>
      </c>
      <c r="B4859" t="s">
        <v>6140</v>
      </c>
    </row>
    <row r="4860" spans="1:2" x14ac:dyDescent="0.3">
      <c r="A4860" t="s">
        <v>4918</v>
      </c>
      <c r="B4860" t="s">
        <v>9617</v>
      </c>
    </row>
    <row r="4861" spans="1:2" x14ac:dyDescent="0.3">
      <c r="A4861" t="s">
        <v>4919</v>
      </c>
      <c r="B4861" t="s">
        <v>9766</v>
      </c>
    </row>
    <row r="4862" spans="1:2" x14ac:dyDescent="0.3">
      <c r="A4862" t="s">
        <v>4920</v>
      </c>
      <c r="B4862" t="s">
        <v>9767</v>
      </c>
    </row>
    <row r="4863" spans="1:2" x14ac:dyDescent="0.3">
      <c r="A4863" t="s">
        <v>4921</v>
      </c>
      <c r="B4863" t="s">
        <v>6137</v>
      </c>
    </row>
    <row r="4864" spans="1:2" x14ac:dyDescent="0.3">
      <c r="A4864" t="s">
        <v>4922</v>
      </c>
      <c r="B4864" t="s">
        <v>9768</v>
      </c>
    </row>
    <row r="4865" spans="1:2" x14ac:dyDescent="0.3">
      <c r="A4865" t="s">
        <v>4923</v>
      </c>
      <c r="B4865" t="s">
        <v>9769</v>
      </c>
    </row>
    <row r="4866" spans="1:2" x14ac:dyDescent="0.3">
      <c r="A4866" t="s">
        <v>4925</v>
      </c>
      <c r="B4866" t="s">
        <v>6140</v>
      </c>
    </row>
    <row r="4867" spans="1:2" x14ac:dyDescent="0.3">
      <c r="A4867" t="s">
        <v>4926</v>
      </c>
      <c r="B4867" t="s">
        <v>9770</v>
      </c>
    </row>
    <row r="4868" spans="1:2" x14ac:dyDescent="0.3">
      <c r="A4868" t="s">
        <v>4927</v>
      </c>
      <c r="B4868" t="s">
        <v>9771</v>
      </c>
    </row>
    <row r="4869" spans="1:2" x14ac:dyDescent="0.3">
      <c r="A4869" t="s">
        <v>4928</v>
      </c>
      <c r="B4869" t="s">
        <v>9772</v>
      </c>
    </row>
    <row r="4870" spans="1:2" x14ac:dyDescent="0.3">
      <c r="A4870" t="s">
        <v>4929</v>
      </c>
      <c r="B4870" t="s">
        <v>9617</v>
      </c>
    </row>
    <row r="4871" spans="1:2" x14ac:dyDescent="0.3">
      <c r="A4871" t="s">
        <v>4930</v>
      </c>
      <c r="B4871" t="s">
        <v>6096</v>
      </c>
    </row>
    <row r="4872" spans="1:2" x14ac:dyDescent="0.3">
      <c r="A4872" t="s">
        <v>4931</v>
      </c>
      <c r="B4872" t="s">
        <v>9773</v>
      </c>
    </row>
    <row r="4873" spans="1:2" x14ac:dyDescent="0.3">
      <c r="A4873" t="s">
        <v>4932</v>
      </c>
      <c r="B4873" t="s">
        <v>9774</v>
      </c>
    </row>
    <row r="4874" spans="1:2" x14ac:dyDescent="0.3">
      <c r="A4874" t="s">
        <v>4933</v>
      </c>
      <c r="B4874" t="s">
        <v>9775</v>
      </c>
    </row>
    <row r="4875" spans="1:2" x14ac:dyDescent="0.3">
      <c r="A4875" t="s">
        <v>4934</v>
      </c>
      <c r="B4875" t="s">
        <v>6097</v>
      </c>
    </row>
    <row r="4876" spans="1:2" x14ac:dyDescent="0.3">
      <c r="A4876" t="s">
        <v>4935</v>
      </c>
      <c r="B4876" t="s">
        <v>9617</v>
      </c>
    </row>
    <row r="4877" spans="1:2" x14ac:dyDescent="0.3">
      <c r="A4877" t="s">
        <v>4936</v>
      </c>
      <c r="B4877" t="s">
        <v>9776</v>
      </c>
    </row>
    <row r="4878" spans="1:2" x14ac:dyDescent="0.3">
      <c r="A4878" t="s">
        <v>4937</v>
      </c>
      <c r="B4878" t="s">
        <v>9777</v>
      </c>
    </row>
    <row r="4879" spans="1:2" x14ac:dyDescent="0.3">
      <c r="A4879" t="s">
        <v>4938</v>
      </c>
      <c r="B4879" t="s">
        <v>9778</v>
      </c>
    </row>
    <row r="4880" spans="1:2" x14ac:dyDescent="0.3">
      <c r="A4880" t="s">
        <v>4939</v>
      </c>
      <c r="B4880" t="s">
        <v>9779</v>
      </c>
    </row>
    <row r="4881" spans="1:2" x14ac:dyDescent="0.3">
      <c r="A4881" t="s">
        <v>4940</v>
      </c>
      <c r="B4881" t="s">
        <v>6096</v>
      </c>
    </row>
    <row r="4882" spans="1:2" x14ac:dyDescent="0.3">
      <c r="A4882" t="s">
        <v>4941</v>
      </c>
      <c r="B4882" t="s">
        <v>6124</v>
      </c>
    </row>
    <row r="4883" spans="1:2" x14ac:dyDescent="0.3">
      <c r="A4883" t="s">
        <v>4942</v>
      </c>
      <c r="B4883" t="s">
        <v>9780</v>
      </c>
    </row>
    <row r="4884" spans="1:2" x14ac:dyDescent="0.3">
      <c r="A4884" t="s">
        <v>4943</v>
      </c>
      <c r="B4884" t="s">
        <v>6138</v>
      </c>
    </row>
    <row r="4885" spans="1:2" x14ac:dyDescent="0.3">
      <c r="A4885" t="s">
        <v>4944</v>
      </c>
      <c r="B4885" t="s">
        <v>9781</v>
      </c>
    </row>
    <row r="4886" spans="1:2" x14ac:dyDescent="0.3">
      <c r="A4886" t="s">
        <v>4945</v>
      </c>
      <c r="B4886" t="s">
        <v>9782</v>
      </c>
    </row>
    <row r="4887" spans="1:2" x14ac:dyDescent="0.3">
      <c r="A4887" t="s">
        <v>4946</v>
      </c>
      <c r="B4887" t="s">
        <v>9783</v>
      </c>
    </row>
    <row r="4888" spans="1:2" x14ac:dyDescent="0.3">
      <c r="A4888" t="s">
        <v>4947</v>
      </c>
      <c r="B4888" t="s">
        <v>9617</v>
      </c>
    </row>
    <row r="4889" spans="1:2" x14ac:dyDescent="0.3">
      <c r="A4889" t="s">
        <v>4948</v>
      </c>
      <c r="B4889" t="s">
        <v>6139</v>
      </c>
    </row>
    <row r="4890" spans="1:2" x14ac:dyDescent="0.3">
      <c r="A4890" t="s">
        <v>4949</v>
      </c>
      <c r="B4890" t="s">
        <v>9784</v>
      </c>
    </row>
    <row r="4891" spans="1:2" x14ac:dyDescent="0.3">
      <c r="A4891" t="s">
        <v>4950</v>
      </c>
      <c r="B4891" t="s">
        <v>6124</v>
      </c>
    </row>
    <row r="4892" spans="1:2" x14ac:dyDescent="0.3">
      <c r="A4892" t="s">
        <v>4951</v>
      </c>
      <c r="B4892" t="s">
        <v>9785</v>
      </c>
    </row>
    <row r="4893" spans="1:2" x14ac:dyDescent="0.3">
      <c r="A4893" t="s">
        <v>4952</v>
      </c>
      <c r="B4893" t="s">
        <v>6124</v>
      </c>
    </row>
    <row r="4894" spans="1:2" x14ac:dyDescent="0.3">
      <c r="A4894" t="s">
        <v>4953</v>
      </c>
      <c r="B4894" t="s">
        <v>9617</v>
      </c>
    </row>
    <row r="4895" spans="1:2" x14ac:dyDescent="0.3">
      <c r="A4895" t="s">
        <v>4954</v>
      </c>
      <c r="B4895" t="s">
        <v>9786</v>
      </c>
    </row>
    <row r="4896" spans="1:2" x14ac:dyDescent="0.3">
      <c r="A4896" t="s">
        <v>4955</v>
      </c>
      <c r="B4896" t="s">
        <v>6124</v>
      </c>
    </row>
    <row r="4897" spans="1:2" x14ac:dyDescent="0.3">
      <c r="A4897" t="s">
        <v>4956</v>
      </c>
      <c r="B4897" t="s">
        <v>9787</v>
      </c>
    </row>
    <row r="4898" spans="1:2" x14ac:dyDescent="0.3">
      <c r="A4898" t="s">
        <v>4957</v>
      </c>
      <c r="B4898" t="s">
        <v>9617</v>
      </c>
    </row>
    <row r="4899" spans="1:2" x14ac:dyDescent="0.3">
      <c r="A4899" t="s">
        <v>4958</v>
      </c>
      <c r="B4899" t="s">
        <v>6096</v>
      </c>
    </row>
    <row r="4900" spans="1:2" x14ac:dyDescent="0.3">
      <c r="A4900" t="s">
        <v>4960</v>
      </c>
      <c r="B4900" t="s">
        <v>6124</v>
      </c>
    </row>
    <row r="4901" spans="1:2" x14ac:dyDescent="0.3">
      <c r="A4901" t="s">
        <v>4961</v>
      </c>
      <c r="B4901" t="s">
        <v>9617</v>
      </c>
    </row>
    <row r="4902" spans="1:2" x14ac:dyDescent="0.3">
      <c r="A4902" t="s">
        <v>4962</v>
      </c>
      <c r="B4902" t="s">
        <v>6135</v>
      </c>
    </row>
    <row r="4903" spans="1:2" x14ac:dyDescent="0.3">
      <c r="A4903" t="s">
        <v>4963</v>
      </c>
      <c r="B4903" t="s">
        <v>9617</v>
      </c>
    </row>
    <row r="4904" spans="1:2" x14ac:dyDescent="0.3">
      <c r="A4904" t="s">
        <v>4964</v>
      </c>
      <c r="B4904" t="s">
        <v>9788</v>
      </c>
    </row>
    <row r="4905" spans="1:2" x14ac:dyDescent="0.3">
      <c r="A4905" t="s">
        <v>4965</v>
      </c>
      <c r="B4905" t="s">
        <v>9789</v>
      </c>
    </row>
    <row r="4906" spans="1:2" x14ac:dyDescent="0.3">
      <c r="A4906" t="s">
        <v>4966</v>
      </c>
      <c r="B4906" t="s">
        <v>6124</v>
      </c>
    </row>
    <row r="4907" spans="1:2" x14ac:dyDescent="0.3">
      <c r="A4907" t="s">
        <v>4967</v>
      </c>
      <c r="B4907" t="s">
        <v>6097</v>
      </c>
    </row>
    <row r="4908" spans="1:2" x14ac:dyDescent="0.3">
      <c r="A4908" t="s">
        <v>4968</v>
      </c>
      <c r="B4908" t="s">
        <v>6106</v>
      </c>
    </row>
    <row r="4909" spans="1:2" x14ac:dyDescent="0.3">
      <c r="A4909" t="s">
        <v>4969</v>
      </c>
      <c r="B4909" t="s">
        <v>9790</v>
      </c>
    </row>
    <row r="4910" spans="1:2" x14ac:dyDescent="0.3">
      <c r="A4910" t="s">
        <v>4978</v>
      </c>
      <c r="B4910" t="s">
        <v>6124</v>
      </c>
    </row>
    <row r="4911" spans="1:2" x14ac:dyDescent="0.3">
      <c r="A4911" t="s">
        <v>4979</v>
      </c>
      <c r="B4911" t="s">
        <v>6097</v>
      </c>
    </row>
    <row r="4912" spans="1:2" x14ac:dyDescent="0.3">
      <c r="A4912" t="s">
        <v>4980</v>
      </c>
      <c r="B4912" t="s">
        <v>6134</v>
      </c>
    </row>
    <row r="4913" spans="1:2" x14ac:dyDescent="0.3">
      <c r="A4913" t="s">
        <v>4981</v>
      </c>
      <c r="B4913" t="s">
        <v>9791</v>
      </c>
    </row>
    <row r="4914" spans="1:2" x14ac:dyDescent="0.3">
      <c r="A4914" t="s">
        <v>4982</v>
      </c>
      <c r="B4914" t="s">
        <v>9792</v>
      </c>
    </row>
    <row r="4915" spans="1:2" x14ac:dyDescent="0.3">
      <c r="A4915" t="s">
        <v>4983</v>
      </c>
      <c r="B4915" t="s">
        <v>6133</v>
      </c>
    </row>
    <row r="4916" spans="1:2" x14ac:dyDescent="0.3">
      <c r="A4916" t="s">
        <v>4984</v>
      </c>
      <c r="B4916" t="s">
        <v>6131</v>
      </c>
    </row>
    <row r="4917" spans="1:2" x14ac:dyDescent="0.3">
      <c r="A4917" t="s">
        <v>4985</v>
      </c>
      <c r="B4917" t="s">
        <v>9793</v>
      </c>
    </row>
    <row r="4918" spans="1:2" x14ac:dyDescent="0.3">
      <c r="A4918" t="s">
        <v>4986</v>
      </c>
      <c r="B4918" t="s">
        <v>6124</v>
      </c>
    </row>
    <row r="4919" spans="1:2" x14ac:dyDescent="0.3">
      <c r="A4919" t="s">
        <v>4987</v>
      </c>
      <c r="B4919" t="s">
        <v>6118</v>
      </c>
    </row>
    <row r="4920" spans="1:2" x14ac:dyDescent="0.3">
      <c r="A4920" t="s">
        <v>4988</v>
      </c>
      <c r="B4920" t="s">
        <v>9794</v>
      </c>
    </row>
    <row r="4921" spans="1:2" x14ac:dyDescent="0.3">
      <c r="A4921" t="s">
        <v>4989</v>
      </c>
      <c r="B4921" t="s">
        <v>9795</v>
      </c>
    </row>
    <row r="4922" spans="1:2" x14ac:dyDescent="0.3">
      <c r="A4922" t="s">
        <v>4990</v>
      </c>
      <c r="B4922" t="s">
        <v>9796</v>
      </c>
    </row>
    <row r="4923" spans="1:2" x14ac:dyDescent="0.3">
      <c r="A4923" t="s">
        <v>4991</v>
      </c>
      <c r="B4923" t="s">
        <v>9797</v>
      </c>
    </row>
    <row r="4924" spans="1:2" x14ac:dyDescent="0.3">
      <c r="A4924" t="s">
        <v>4992</v>
      </c>
      <c r="B4924" t="s">
        <v>6120</v>
      </c>
    </row>
    <row r="4925" spans="1:2" x14ac:dyDescent="0.3">
      <c r="A4925" t="s">
        <v>4993</v>
      </c>
      <c r="B4925" t="s">
        <v>9798</v>
      </c>
    </row>
    <row r="4926" spans="1:2" x14ac:dyDescent="0.3">
      <c r="A4926" t="s">
        <v>4994</v>
      </c>
      <c r="B4926" t="s">
        <v>9799</v>
      </c>
    </row>
    <row r="4927" spans="1:2" x14ac:dyDescent="0.3">
      <c r="A4927" t="s">
        <v>4995</v>
      </c>
      <c r="B4927" t="s">
        <v>9800</v>
      </c>
    </row>
    <row r="4928" spans="1:2" x14ac:dyDescent="0.3">
      <c r="A4928" t="s">
        <v>4996</v>
      </c>
      <c r="B4928" t="s">
        <v>6119</v>
      </c>
    </row>
    <row r="4929" spans="1:2" x14ac:dyDescent="0.3">
      <c r="A4929" t="s">
        <v>4997</v>
      </c>
      <c r="B4929" t="s">
        <v>6132</v>
      </c>
    </row>
    <row r="4930" spans="1:2" x14ac:dyDescent="0.3">
      <c r="A4930" t="s">
        <v>4998</v>
      </c>
      <c r="B4930" t="s">
        <v>9617</v>
      </c>
    </row>
    <row r="4931" spans="1:2" x14ac:dyDescent="0.3">
      <c r="A4931" t="s">
        <v>5019</v>
      </c>
      <c r="B4931" t="s">
        <v>6124</v>
      </c>
    </row>
    <row r="4932" spans="1:2" x14ac:dyDescent="0.3">
      <c r="A4932" t="s">
        <v>5393</v>
      </c>
      <c r="B4932" t="s">
        <v>6130</v>
      </c>
    </row>
    <row r="4933" spans="1:2" x14ac:dyDescent="0.3">
      <c r="A4933" t="s">
        <v>5395</v>
      </c>
      <c r="B4933" t="s">
        <v>6107</v>
      </c>
    </row>
    <row r="4934" spans="1:2" x14ac:dyDescent="0.3">
      <c r="A4934" t="s">
        <v>5397</v>
      </c>
      <c r="B4934" t="s">
        <v>6124</v>
      </c>
    </row>
    <row r="4935" spans="1:2" x14ac:dyDescent="0.3">
      <c r="A4935" t="s">
        <v>5399</v>
      </c>
      <c r="B4935" t="s">
        <v>6129</v>
      </c>
    </row>
    <row r="4936" spans="1:2" x14ac:dyDescent="0.3">
      <c r="A4936" t="s">
        <v>5400</v>
      </c>
      <c r="B4936" t="s">
        <v>6128</v>
      </c>
    </row>
    <row r="4937" spans="1:2" x14ac:dyDescent="0.3">
      <c r="A4937" t="s">
        <v>5401</v>
      </c>
      <c r="B4937" t="s">
        <v>6107</v>
      </c>
    </row>
    <row r="4938" spans="1:2" x14ac:dyDescent="0.3">
      <c r="A4938" t="s">
        <v>5403</v>
      </c>
      <c r="B4938" t="s">
        <v>9801</v>
      </c>
    </row>
    <row r="4939" spans="1:2" x14ac:dyDescent="0.3">
      <c r="A4939" t="s">
        <v>5406</v>
      </c>
      <c r="B4939" t="s">
        <v>9802</v>
      </c>
    </row>
    <row r="4940" spans="1:2" x14ac:dyDescent="0.3">
      <c r="A4940" t="s">
        <v>5407</v>
      </c>
      <c r="B4940" t="s">
        <v>9803</v>
      </c>
    </row>
    <row r="4941" spans="1:2" x14ac:dyDescent="0.3">
      <c r="A4941" t="s">
        <v>5408</v>
      </c>
      <c r="B4941" t="s">
        <v>9617</v>
      </c>
    </row>
    <row r="4942" spans="1:2" x14ac:dyDescent="0.3">
      <c r="A4942" t="s">
        <v>5409</v>
      </c>
      <c r="B4942" t="s">
        <v>6124</v>
      </c>
    </row>
    <row r="4943" spans="1:2" x14ac:dyDescent="0.3">
      <c r="A4943" t="s">
        <v>5411</v>
      </c>
      <c r="B4943" t="s">
        <v>9804</v>
      </c>
    </row>
    <row r="4944" spans="1:2" x14ac:dyDescent="0.3">
      <c r="A4944" t="s">
        <v>5412</v>
      </c>
      <c r="B4944" t="s">
        <v>9805</v>
      </c>
    </row>
    <row r="4945" spans="1:2" x14ac:dyDescent="0.3">
      <c r="A4945" t="s">
        <v>5413</v>
      </c>
      <c r="B4945" t="s">
        <v>9617</v>
      </c>
    </row>
    <row r="4946" spans="1:2" x14ac:dyDescent="0.3">
      <c r="A4946" t="s">
        <v>5414</v>
      </c>
      <c r="B4946" t="s">
        <v>6096</v>
      </c>
    </row>
    <row r="4947" spans="1:2" x14ac:dyDescent="0.3">
      <c r="A4947" t="s">
        <v>5415</v>
      </c>
      <c r="B4947" t="s">
        <v>6124</v>
      </c>
    </row>
    <row r="4948" spans="1:2" x14ac:dyDescent="0.3">
      <c r="A4948" t="s">
        <v>5417</v>
      </c>
      <c r="B4948" t="s">
        <v>6107</v>
      </c>
    </row>
    <row r="4949" spans="1:2" x14ac:dyDescent="0.3">
      <c r="A4949" t="s">
        <v>5419</v>
      </c>
      <c r="B4949" t="s">
        <v>9806</v>
      </c>
    </row>
    <row r="4950" spans="1:2" x14ac:dyDescent="0.3">
      <c r="A4950" t="s">
        <v>5420</v>
      </c>
      <c r="B4950" t="s">
        <v>6127</v>
      </c>
    </row>
    <row r="4951" spans="1:2" x14ac:dyDescent="0.3">
      <c r="A4951" t="s">
        <v>5422</v>
      </c>
      <c r="B4951" t="s">
        <v>9807</v>
      </c>
    </row>
    <row r="4952" spans="1:2" x14ac:dyDescent="0.3">
      <c r="A4952" t="s">
        <v>5423</v>
      </c>
      <c r="B4952" t="s">
        <v>6126</v>
      </c>
    </row>
    <row r="4953" spans="1:2" x14ac:dyDescent="0.3">
      <c r="A4953" t="s">
        <v>5424</v>
      </c>
      <c r="B4953" t="s">
        <v>6107</v>
      </c>
    </row>
    <row r="4954" spans="1:2" x14ac:dyDescent="0.3">
      <c r="A4954" t="s">
        <v>5426</v>
      </c>
      <c r="B4954" t="s">
        <v>9617</v>
      </c>
    </row>
    <row r="4955" spans="1:2" x14ac:dyDescent="0.3">
      <c r="A4955" t="s">
        <v>5427</v>
      </c>
      <c r="B4955" t="s">
        <v>9617</v>
      </c>
    </row>
    <row r="4956" spans="1:2" x14ac:dyDescent="0.3">
      <c r="A4956" t="s">
        <v>5428</v>
      </c>
      <c r="B4956" t="s">
        <v>9617</v>
      </c>
    </row>
    <row r="4957" spans="1:2" x14ac:dyDescent="0.3">
      <c r="A4957" t="s">
        <v>5429</v>
      </c>
      <c r="B4957" t="s">
        <v>6096</v>
      </c>
    </row>
    <row r="4958" spans="1:2" x14ac:dyDescent="0.3">
      <c r="A4958" t="s">
        <v>5430</v>
      </c>
      <c r="B4958" t="s">
        <v>6096</v>
      </c>
    </row>
    <row r="4959" spans="1:2" x14ac:dyDescent="0.3">
      <c r="A4959" t="s">
        <v>5431</v>
      </c>
      <c r="B4959" t="s">
        <v>6096</v>
      </c>
    </row>
    <row r="4960" spans="1:2" x14ac:dyDescent="0.3">
      <c r="A4960" t="s">
        <v>5433</v>
      </c>
      <c r="B4960" t="s">
        <v>9617</v>
      </c>
    </row>
    <row r="4961" spans="1:2" x14ac:dyDescent="0.3">
      <c r="A4961" t="s">
        <v>5434</v>
      </c>
      <c r="B4961" t="s">
        <v>9617</v>
      </c>
    </row>
    <row r="4962" spans="1:2" x14ac:dyDescent="0.3">
      <c r="A4962" t="s">
        <v>5435</v>
      </c>
      <c r="B4962" t="s">
        <v>6097</v>
      </c>
    </row>
    <row r="4963" spans="1:2" x14ac:dyDescent="0.3">
      <c r="A4963" t="s">
        <v>5437</v>
      </c>
      <c r="B4963" t="s">
        <v>9617</v>
      </c>
    </row>
    <row r="4964" spans="1:2" x14ac:dyDescent="0.3">
      <c r="A4964" t="s">
        <v>5438</v>
      </c>
      <c r="B4964" t="s">
        <v>9808</v>
      </c>
    </row>
    <row r="4965" spans="1:2" x14ac:dyDescent="0.3">
      <c r="A4965" t="s">
        <v>5440</v>
      </c>
      <c r="B4965" t="s">
        <v>6123</v>
      </c>
    </row>
    <row r="4966" spans="1:2" x14ac:dyDescent="0.3">
      <c r="A4966" t="s">
        <v>5441</v>
      </c>
      <c r="B4966" t="s">
        <v>6122</v>
      </c>
    </row>
    <row r="4967" spans="1:2" x14ac:dyDescent="0.3">
      <c r="A4967" t="s">
        <v>5442</v>
      </c>
      <c r="B4967" t="s">
        <v>6117</v>
      </c>
    </row>
    <row r="4968" spans="1:2" x14ac:dyDescent="0.3">
      <c r="A4968" t="s">
        <v>5444</v>
      </c>
      <c r="B4968" t="s">
        <v>6121</v>
      </c>
    </row>
    <row r="4969" spans="1:2" x14ac:dyDescent="0.3">
      <c r="A4969" t="s">
        <v>5445</v>
      </c>
      <c r="B4969" t="s">
        <v>9776</v>
      </c>
    </row>
    <row r="4970" spans="1:2" x14ac:dyDescent="0.3">
      <c r="A4970" t="s">
        <v>5446</v>
      </c>
      <c r="B4970" t="s">
        <v>6096</v>
      </c>
    </row>
    <row r="4971" spans="1:2" x14ac:dyDescent="0.3">
      <c r="A4971" t="s">
        <v>5447</v>
      </c>
      <c r="B4971" t="s">
        <v>9809</v>
      </c>
    </row>
    <row r="4972" spans="1:2" x14ac:dyDescent="0.3">
      <c r="A4972" t="s">
        <v>5449</v>
      </c>
      <c r="B4972" t="s">
        <v>9617</v>
      </c>
    </row>
    <row r="4973" spans="1:2" x14ac:dyDescent="0.3">
      <c r="A4973" t="s">
        <v>5451</v>
      </c>
      <c r="B4973" t="s">
        <v>6104</v>
      </c>
    </row>
    <row r="4974" spans="1:2" x14ac:dyDescent="0.3">
      <c r="A4974" t="s">
        <v>5453</v>
      </c>
      <c r="B4974" t="s">
        <v>9617</v>
      </c>
    </row>
    <row r="4975" spans="1:2" x14ac:dyDescent="0.3">
      <c r="A4975" t="s">
        <v>5454</v>
      </c>
      <c r="B4975" t="s">
        <v>6111</v>
      </c>
    </row>
    <row r="4976" spans="1:2" x14ac:dyDescent="0.3">
      <c r="A4976" t="s">
        <v>5455</v>
      </c>
      <c r="B4976" t="s">
        <v>6115</v>
      </c>
    </row>
    <row r="4977" spans="1:2" x14ac:dyDescent="0.3">
      <c r="A4977" t="s">
        <v>5456</v>
      </c>
      <c r="B4977" t="s">
        <v>6107</v>
      </c>
    </row>
    <row r="4978" spans="1:2" x14ac:dyDescent="0.3">
      <c r="A4978" t="s">
        <v>5458</v>
      </c>
      <c r="B4978" t="s">
        <v>9617</v>
      </c>
    </row>
    <row r="4979" spans="1:2" x14ac:dyDescent="0.3">
      <c r="A4979" t="s">
        <v>5459</v>
      </c>
      <c r="B4979" t="s">
        <v>9810</v>
      </c>
    </row>
    <row r="4980" spans="1:2" x14ac:dyDescent="0.3">
      <c r="A4980" t="s">
        <v>5460</v>
      </c>
      <c r="B4980" t="s">
        <v>9811</v>
      </c>
    </row>
    <row r="4981" spans="1:2" x14ac:dyDescent="0.3">
      <c r="A4981" t="s">
        <v>5462</v>
      </c>
      <c r="B4981" t="s">
        <v>9812</v>
      </c>
    </row>
    <row r="4982" spans="1:2" x14ac:dyDescent="0.3">
      <c r="A4982" t="s">
        <v>5463</v>
      </c>
      <c r="B4982" t="s">
        <v>6107</v>
      </c>
    </row>
    <row r="4983" spans="1:2" x14ac:dyDescent="0.3">
      <c r="A4983" t="s">
        <v>5466</v>
      </c>
      <c r="B4983" t="s">
        <v>9617</v>
      </c>
    </row>
    <row r="4984" spans="1:2" x14ac:dyDescent="0.3">
      <c r="A4984" t="s">
        <v>5467</v>
      </c>
      <c r="B4984" t="s">
        <v>9617</v>
      </c>
    </row>
    <row r="4985" spans="1:2" x14ac:dyDescent="0.3">
      <c r="A4985" t="s">
        <v>5468</v>
      </c>
      <c r="B4985" t="s">
        <v>6107</v>
      </c>
    </row>
    <row r="4986" spans="1:2" x14ac:dyDescent="0.3">
      <c r="A4986" t="s">
        <v>5471</v>
      </c>
      <c r="B4986" t="s">
        <v>9813</v>
      </c>
    </row>
    <row r="4987" spans="1:2" x14ac:dyDescent="0.3">
      <c r="A4987" t="s">
        <v>5472</v>
      </c>
      <c r="B4987" t="s">
        <v>6107</v>
      </c>
    </row>
    <row r="4988" spans="1:2" x14ac:dyDescent="0.3">
      <c r="A4988" t="s">
        <v>5473</v>
      </c>
      <c r="B4988" t="s">
        <v>9814</v>
      </c>
    </row>
    <row r="4989" spans="1:2" x14ac:dyDescent="0.3">
      <c r="A4989" t="s">
        <v>5475</v>
      </c>
      <c r="B4989" t="s">
        <v>6116</v>
      </c>
    </row>
    <row r="4990" spans="1:2" x14ac:dyDescent="0.3">
      <c r="A4990" t="s">
        <v>5477</v>
      </c>
      <c r="B4990" t="s">
        <v>9815</v>
      </c>
    </row>
    <row r="4991" spans="1:2" x14ac:dyDescent="0.3">
      <c r="A4991" t="s">
        <v>5479</v>
      </c>
      <c r="B4991" t="s">
        <v>9816</v>
      </c>
    </row>
    <row r="4992" spans="1:2" x14ac:dyDescent="0.3">
      <c r="A4992" t="s">
        <v>5480</v>
      </c>
      <c r="B4992" t="s">
        <v>9776</v>
      </c>
    </row>
    <row r="4993" spans="1:2" x14ac:dyDescent="0.3">
      <c r="A4993" t="s">
        <v>5481</v>
      </c>
      <c r="B4993" t="s">
        <v>9776</v>
      </c>
    </row>
    <row r="4994" spans="1:2" x14ac:dyDescent="0.3">
      <c r="A4994" t="s">
        <v>5482</v>
      </c>
      <c r="B4994" t="s">
        <v>6114</v>
      </c>
    </row>
    <row r="4995" spans="1:2" x14ac:dyDescent="0.3">
      <c r="A4995" t="s">
        <v>5483</v>
      </c>
      <c r="B4995" t="s">
        <v>6113</v>
      </c>
    </row>
    <row r="4996" spans="1:2" x14ac:dyDescent="0.3">
      <c r="A4996" t="s">
        <v>5484</v>
      </c>
      <c r="B4996" t="s">
        <v>6112</v>
      </c>
    </row>
    <row r="4997" spans="1:2" x14ac:dyDescent="0.3">
      <c r="A4997" t="s">
        <v>5486</v>
      </c>
      <c r="B4997" t="s">
        <v>9817</v>
      </c>
    </row>
    <row r="4998" spans="1:2" x14ac:dyDescent="0.3">
      <c r="A4998" t="s">
        <v>5487</v>
      </c>
      <c r="B4998" t="s">
        <v>9818</v>
      </c>
    </row>
    <row r="4999" spans="1:2" x14ac:dyDescent="0.3">
      <c r="A4999" t="s">
        <v>5488</v>
      </c>
      <c r="B4999" t="s">
        <v>9617</v>
      </c>
    </row>
    <row r="5000" spans="1:2" x14ac:dyDescent="0.3">
      <c r="A5000" t="s">
        <v>5489</v>
      </c>
      <c r="B5000" t="s">
        <v>9819</v>
      </c>
    </row>
    <row r="5001" spans="1:2" x14ac:dyDescent="0.3">
      <c r="A5001" t="s">
        <v>5490</v>
      </c>
      <c r="B5001" t="s">
        <v>9820</v>
      </c>
    </row>
    <row r="5002" spans="1:2" x14ac:dyDescent="0.3">
      <c r="A5002" t="s">
        <v>5491</v>
      </c>
      <c r="B5002" t="s">
        <v>6110</v>
      </c>
    </row>
    <row r="5003" spans="1:2" x14ac:dyDescent="0.3">
      <c r="A5003" t="s">
        <v>5492</v>
      </c>
      <c r="B5003" t="s">
        <v>9821</v>
      </c>
    </row>
    <row r="5004" spans="1:2" x14ac:dyDescent="0.3">
      <c r="A5004" t="s">
        <v>5493</v>
      </c>
      <c r="B5004" t="s">
        <v>9617</v>
      </c>
    </row>
    <row r="5005" spans="1:2" x14ac:dyDescent="0.3">
      <c r="A5005" t="s">
        <v>5494</v>
      </c>
      <c r="B5005" t="s">
        <v>6104</v>
      </c>
    </row>
    <row r="5006" spans="1:2" x14ac:dyDescent="0.3">
      <c r="A5006" t="s">
        <v>5496</v>
      </c>
      <c r="B5006" t="s">
        <v>6111</v>
      </c>
    </row>
    <row r="5007" spans="1:2" x14ac:dyDescent="0.3">
      <c r="A5007" t="s">
        <v>5498</v>
      </c>
      <c r="B5007" t="s">
        <v>9822</v>
      </c>
    </row>
    <row r="5008" spans="1:2" x14ac:dyDescent="0.3">
      <c r="A5008" t="s">
        <v>5499</v>
      </c>
      <c r="B5008" t="s">
        <v>9823</v>
      </c>
    </row>
    <row r="5009" spans="1:2" x14ac:dyDescent="0.3">
      <c r="A5009" t="s">
        <v>5500</v>
      </c>
      <c r="B5009" t="s">
        <v>9617</v>
      </c>
    </row>
    <row r="5010" spans="1:2" x14ac:dyDescent="0.3">
      <c r="A5010" t="s">
        <v>5501</v>
      </c>
      <c r="B5010" t="s">
        <v>9617</v>
      </c>
    </row>
    <row r="5011" spans="1:2" x14ac:dyDescent="0.3">
      <c r="A5011" t="s">
        <v>5502</v>
      </c>
      <c r="B5011" t="s">
        <v>9824</v>
      </c>
    </row>
    <row r="5012" spans="1:2" x14ac:dyDescent="0.3">
      <c r="A5012" t="s">
        <v>5503</v>
      </c>
      <c r="B5012" t="s">
        <v>6107</v>
      </c>
    </row>
    <row r="5013" spans="1:2" x14ac:dyDescent="0.3">
      <c r="A5013" t="s">
        <v>5506</v>
      </c>
      <c r="B5013" t="s">
        <v>6109</v>
      </c>
    </row>
    <row r="5014" spans="1:2" x14ac:dyDescent="0.3">
      <c r="A5014" t="s">
        <v>5507</v>
      </c>
      <c r="B5014" t="s">
        <v>6108</v>
      </c>
    </row>
    <row r="5015" spans="1:2" x14ac:dyDescent="0.3">
      <c r="A5015" t="s">
        <v>5508</v>
      </c>
      <c r="B5015" t="s">
        <v>9825</v>
      </c>
    </row>
    <row r="5016" spans="1:2" x14ac:dyDescent="0.3">
      <c r="A5016" t="s">
        <v>5509</v>
      </c>
      <c r="B5016" t="s">
        <v>9617</v>
      </c>
    </row>
    <row r="5017" spans="1:2" x14ac:dyDescent="0.3">
      <c r="A5017" t="s">
        <v>5510</v>
      </c>
      <c r="B5017" t="s">
        <v>9826</v>
      </c>
    </row>
    <row r="5018" spans="1:2" x14ac:dyDescent="0.3">
      <c r="A5018" t="s">
        <v>5513</v>
      </c>
      <c r="B5018" t="s">
        <v>9827</v>
      </c>
    </row>
    <row r="5019" spans="1:2" x14ac:dyDescent="0.3">
      <c r="A5019" t="s">
        <v>5514</v>
      </c>
      <c r="B5019" t="s">
        <v>6105</v>
      </c>
    </row>
    <row r="5020" spans="1:2" x14ac:dyDescent="0.3">
      <c r="A5020" t="s">
        <v>5515</v>
      </c>
      <c r="B5020" t="s">
        <v>6096</v>
      </c>
    </row>
    <row r="5021" spans="1:2" x14ac:dyDescent="0.3">
      <c r="A5021" t="s">
        <v>5517</v>
      </c>
      <c r="B5021" t="s">
        <v>9776</v>
      </c>
    </row>
    <row r="5022" spans="1:2" x14ac:dyDescent="0.3">
      <c r="A5022" t="s">
        <v>5518</v>
      </c>
      <c r="B5022" t="s">
        <v>9776</v>
      </c>
    </row>
    <row r="5023" spans="1:2" x14ac:dyDescent="0.3">
      <c r="A5023" t="s">
        <v>5519</v>
      </c>
      <c r="B5023" t="s">
        <v>9776</v>
      </c>
    </row>
    <row r="5024" spans="1:2" x14ac:dyDescent="0.3">
      <c r="A5024" t="s">
        <v>5520</v>
      </c>
      <c r="B5024" t="s">
        <v>9828</v>
      </c>
    </row>
    <row r="5025" spans="1:2" x14ac:dyDescent="0.3">
      <c r="A5025" t="s">
        <v>5522</v>
      </c>
      <c r="B5025" t="s">
        <v>9829</v>
      </c>
    </row>
    <row r="5026" spans="1:2" x14ac:dyDescent="0.3">
      <c r="A5026" t="s">
        <v>5525</v>
      </c>
      <c r="B5026" t="s">
        <v>9828</v>
      </c>
    </row>
    <row r="5027" spans="1:2" x14ac:dyDescent="0.3">
      <c r="A5027" t="s">
        <v>5527</v>
      </c>
      <c r="B5027" t="s">
        <v>9830</v>
      </c>
    </row>
    <row r="5028" spans="1:2" x14ac:dyDescent="0.3">
      <c r="A5028" t="s">
        <v>5529</v>
      </c>
      <c r="B5028" t="s">
        <v>9831</v>
      </c>
    </row>
    <row r="5029" spans="1:2" x14ac:dyDescent="0.3">
      <c r="A5029" t="s">
        <v>5530</v>
      </c>
      <c r="B5029" t="s">
        <v>8106</v>
      </c>
    </row>
    <row r="5030" spans="1:2" x14ac:dyDescent="0.3">
      <c r="A5030" t="s">
        <v>5532</v>
      </c>
      <c r="B5030" t="s">
        <v>9832</v>
      </c>
    </row>
    <row r="5031" spans="1:2" x14ac:dyDescent="0.3">
      <c r="A5031" t="s">
        <v>5533</v>
      </c>
      <c r="B5031" t="s">
        <v>9833</v>
      </c>
    </row>
    <row r="5032" spans="1:2" x14ac:dyDescent="0.3">
      <c r="A5032" t="s">
        <v>5534</v>
      </c>
      <c r="B5032" t="s">
        <v>9834</v>
      </c>
    </row>
    <row r="5033" spans="1:2" x14ac:dyDescent="0.3">
      <c r="A5033" t="s">
        <v>5536</v>
      </c>
      <c r="B5033" t="s">
        <v>9776</v>
      </c>
    </row>
    <row r="5034" spans="1:2" x14ac:dyDescent="0.3">
      <c r="A5034" t="s">
        <v>5537</v>
      </c>
      <c r="B5034" t="s">
        <v>9776</v>
      </c>
    </row>
    <row r="5035" spans="1:2" x14ac:dyDescent="0.3">
      <c r="A5035" t="s">
        <v>5540</v>
      </c>
      <c r="B5035" t="s">
        <v>9776</v>
      </c>
    </row>
    <row r="5036" spans="1:2" x14ac:dyDescent="0.3">
      <c r="A5036" t="s">
        <v>5541</v>
      </c>
      <c r="B5036" t="s">
        <v>8106</v>
      </c>
    </row>
    <row r="5037" spans="1:2" x14ac:dyDescent="0.3">
      <c r="A5037" t="s">
        <v>5543</v>
      </c>
      <c r="B5037" t="s">
        <v>9835</v>
      </c>
    </row>
    <row r="5038" spans="1:2" x14ac:dyDescent="0.3">
      <c r="A5038" t="s">
        <v>5544</v>
      </c>
      <c r="B5038" t="s">
        <v>9836</v>
      </c>
    </row>
    <row r="5039" spans="1:2" x14ac:dyDescent="0.3">
      <c r="A5039" t="s">
        <v>5545</v>
      </c>
      <c r="B5039" t="s">
        <v>9837</v>
      </c>
    </row>
    <row r="5040" spans="1:2" x14ac:dyDescent="0.3">
      <c r="A5040" t="s">
        <v>5546</v>
      </c>
      <c r="B5040" t="s">
        <v>6103</v>
      </c>
    </row>
    <row r="5041" spans="1:2" x14ac:dyDescent="0.3">
      <c r="A5041" t="s">
        <v>5547</v>
      </c>
      <c r="B5041" t="s">
        <v>9838</v>
      </c>
    </row>
    <row r="5042" spans="1:2" x14ac:dyDescent="0.3">
      <c r="A5042" t="s">
        <v>5548</v>
      </c>
      <c r="B5042" t="s">
        <v>6104</v>
      </c>
    </row>
    <row r="5043" spans="1:2" x14ac:dyDescent="0.3">
      <c r="A5043" t="s">
        <v>5039</v>
      </c>
      <c r="B5043" t="s">
        <v>9839</v>
      </c>
    </row>
    <row r="5044" spans="1:2" x14ac:dyDescent="0.3">
      <c r="A5044" t="s">
        <v>5551</v>
      </c>
      <c r="B5044" t="s">
        <v>9617</v>
      </c>
    </row>
    <row r="5045" spans="1:2" x14ac:dyDescent="0.3">
      <c r="A5045" t="s">
        <v>5027</v>
      </c>
      <c r="B5045" t="s">
        <v>6096</v>
      </c>
    </row>
    <row r="5046" spans="1:2" x14ac:dyDescent="0.3">
      <c r="A5046" t="s">
        <v>5024</v>
      </c>
      <c r="B5046" t="s">
        <v>6098</v>
      </c>
    </row>
    <row r="5047" spans="1:2" x14ac:dyDescent="0.3">
      <c r="A5047" t="s">
        <v>5554</v>
      </c>
      <c r="B5047" t="s">
        <v>6102</v>
      </c>
    </row>
    <row r="5048" spans="1:2" x14ac:dyDescent="0.3">
      <c r="A5048" t="s">
        <v>5041</v>
      </c>
      <c r="B5048" t="s">
        <v>9840</v>
      </c>
    </row>
    <row r="5049" spans="1:2" x14ac:dyDescent="0.3">
      <c r="A5049" t="s">
        <v>5555</v>
      </c>
      <c r="B5049" t="s">
        <v>9838</v>
      </c>
    </row>
    <row r="5050" spans="1:2" x14ac:dyDescent="0.3">
      <c r="A5050" t="s">
        <v>5029</v>
      </c>
      <c r="B5050" t="s">
        <v>6098</v>
      </c>
    </row>
    <row r="5051" spans="1:2" x14ac:dyDescent="0.3">
      <c r="A5051" t="s">
        <v>5557</v>
      </c>
      <c r="B5051" t="s">
        <v>9776</v>
      </c>
    </row>
    <row r="5052" spans="1:2" x14ac:dyDescent="0.3">
      <c r="A5052" t="s">
        <v>5037</v>
      </c>
      <c r="B5052" t="s">
        <v>9841</v>
      </c>
    </row>
    <row r="5053" spans="1:2" x14ac:dyDescent="0.3">
      <c r="A5053" t="s">
        <v>5559</v>
      </c>
      <c r="B5053" t="s">
        <v>6101</v>
      </c>
    </row>
    <row r="5054" spans="1:2" x14ac:dyDescent="0.3">
      <c r="A5054" t="s">
        <v>5036</v>
      </c>
      <c r="B5054" t="s">
        <v>9842</v>
      </c>
    </row>
    <row r="5055" spans="1:2" x14ac:dyDescent="0.3">
      <c r="A5055" t="s">
        <v>5026</v>
      </c>
      <c r="B5055" t="s">
        <v>6098</v>
      </c>
    </row>
    <row r="5056" spans="1:2" x14ac:dyDescent="0.3">
      <c r="A5056" t="s">
        <v>5562</v>
      </c>
      <c r="B5056" t="s">
        <v>9843</v>
      </c>
    </row>
    <row r="5057" spans="1:2" x14ac:dyDescent="0.3">
      <c r="A5057" t="s">
        <v>5031</v>
      </c>
      <c r="B5057" t="s">
        <v>9617</v>
      </c>
    </row>
    <row r="5058" spans="1:2" x14ac:dyDescent="0.3">
      <c r="A5058" t="s">
        <v>5033</v>
      </c>
      <c r="B5058" t="s">
        <v>9617</v>
      </c>
    </row>
    <row r="5059" spans="1:2" x14ac:dyDescent="0.3">
      <c r="A5059" t="s">
        <v>5703</v>
      </c>
      <c r="B5059" t="s">
        <v>6100</v>
      </c>
    </row>
    <row r="5060" spans="1:2" x14ac:dyDescent="0.3">
      <c r="A5060" t="s">
        <v>5704</v>
      </c>
      <c r="B5060" t="s">
        <v>9844</v>
      </c>
    </row>
    <row r="5061" spans="1:2" x14ac:dyDescent="0.3">
      <c r="A5061" t="s">
        <v>5705</v>
      </c>
      <c r="B5061" t="s">
        <v>6098</v>
      </c>
    </row>
    <row r="5062" spans="1:2" x14ac:dyDescent="0.3">
      <c r="A5062" t="s">
        <v>5706</v>
      </c>
      <c r="B5062" t="s">
        <v>9845</v>
      </c>
    </row>
    <row r="5063" spans="1:2" x14ac:dyDescent="0.3">
      <c r="A5063" t="s">
        <v>5707</v>
      </c>
      <c r="B5063" t="s">
        <v>6096</v>
      </c>
    </row>
    <row r="5064" spans="1:2" x14ac:dyDescent="0.3">
      <c r="A5064" t="s">
        <v>5708</v>
      </c>
      <c r="B5064" t="s">
        <v>6099</v>
      </c>
    </row>
    <row r="5065" spans="1:2" x14ac:dyDescent="0.3">
      <c r="A5065" t="s">
        <v>5709</v>
      </c>
      <c r="B5065" t="s">
        <v>6097</v>
      </c>
    </row>
    <row r="5066" spans="1:2" x14ac:dyDescent="0.3">
      <c r="A5066" t="s">
        <v>5710</v>
      </c>
      <c r="B5066" t="s">
        <v>9617</v>
      </c>
    </row>
    <row r="5067" spans="1:2" x14ac:dyDescent="0.3">
      <c r="A5067" t="s">
        <v>5711</v>
      </c>
      <c r="B5067" t="s">
        <v>9617</v>
      </c>
    </row>
    <row r="5068" spans="1:2" x14ac:dyDescent="0.3">
      <c r="A5068" t="s">
        <v>5741</v>
      </c>
      <c r="B5068" t="s">
        <v>9846</v>
      </c>
    </row>
    <row r="5069" spans="1:2" x14ac:dyDescent="0.3">
      <c r="A5069" t="s">
        <v>5740</v>
      </c>
      <c r="B5069" t="s">
        <v>9847</v>
      </c>
    </row>
    <row r="5070" spans="1:2" x14ac:dyDescent="0.3">
      <c r="A5070" t="s">
        <v>5742</v>
      </c>
      <c r="B5070" t="s">
        <v>9848</v>
      </c>
    </row>
    <row r="5071" spans="1:2" x14ac:dyDescent="0.3">
      <c r="A5071" t="s">
        <v>5743</v>
      </c>
      <c r="B5071" t="s">
        <v>6206</v>
      </c>
    </row>
    <row r="5072" spans="1:2" x14ac:dyDescent="0.3">
      <c r="A5072" t="s">
        <v>5818</v>
      </c>
      <c r="B5072" t="s">
        <v>6096</v>
      </c>
    </row>
    <row r="5073" spans="1:2" x14ac:dyDescent="0.3">
      <c r="A5073" t="s">
        <v>5819</v>
      </c>
      <c r="B5073" t="s">
        <v>9617</v>
      </c>
    </row>
    <row r="5074" spans="1:2" x14ac:dyDescent="0.3">
      <c r="A5074" t="s">
        <v>5820</v>
      </c>
      <c r="B5074" t="s">
        <v>6095</v>
      </c>
    </row>
    <row r="5075" spans="1:2" x14ac:dyDescent="0.3">
      <c r="A5075" t="s">
        <v>5821</v>
      </c>
      <c r="B5075" t="s">
        <v>6206</v>
      </c>
    </row>
    <row r="5076" spans="1:2" x14ac:dyDescent="0.3">
      <c r="A5076" t="s">
        <v>5822</v>
      </c>
      <c r="B5076" t="s">
        <v>9849</v>
      </c>
    </row>
    <row r="5077" spans="1:2" x14ac:dyDescent="0.3">
      <c r="A5077" t="s">
        <v>6004</v>
      </c>
      <c r="B5077" t="s">
        <v>6097</v>
      </c>
    </row>
    <row r="5078" spans="1:2" x14ac:dyDescent="0.3">
      <c r="A5078" t="s">
        <v>6019</v>
      </c>
      <c r="B5078" t="s">
        <v>6094</v>
      </c>
    </row>
    <row r="5079" spans="1:2" x14ac:dyDescent="0.3">
      <c r="A5079" t="s">
        <v>6018</v>
      </c>
      <c r="B5079" t="s">
        <v>9850</v>
      </c>
    </row>
    <row r="5080" spans="1:2" x14ac:dyDescent="0.3">
      <c r="A5080" t="s">
        <v>6017</v>
      </c>
      <c r="B5080" t="s">
        <v>9850</v>
      </c>
    </row>
    <row r="5081" spans="1:2" x14ac:dyDescent="0.3">
      <c r="A5081" t="s">
        <v>6016</v>
      </c>
      <c r="B5081" t="s">
        <v>9617</v>
      </c>
    </row>
    <row r="5082" spans="1:2" x14ac:dyDescent="0.3">
      <c r="A5082" t="s">
        <v>6015</v>
      </c>
      <c r="B5082" t="s">
        <v>9617</v>
      </c>
    </row>
    <row r="5083" spans="1:2" x14ac:dyDescent="0.3">
      <c r="A5083" t="s">
        <v>6014</v>
      </c>
      <c r="B5083" t="s">
        <v>9617</v>
      </c>
    </row>
    <row r="5084" spans="1:2" x14ac:dyDescent="0.3">
      <c r="A5084" t="s">
        <v>6013</v>
      </c>
      <c r="B5084" t="s">
        <v>6209</v>
      </c>
    </row>
    <row r="5085" spans="1:2" x14ac:dyDescent="0.3">
      <c r="A5085" t="s">
        <v>6012</v>
      </c>
      <c r="B5085" t="s">
        <v>9617</v>
      </c>
    </row>
    <row r="5086" spans="1:2" x14ac:dyDescent="0.3">
      <c r="A5086" t="s">
        <v>6011</v>
      </c>
      <c r="B5086" t="s">
        <v>9617</v>
      </c>
    </row>
    <row r="5087" spans="1:2" x14ac:dyDescent="0.3">
      <c r="A5087" t="s">
        <v>6007</v>
      </c>
      <c r="B5087" t="s">
        <v>9851</v>
      </c>
    </row>
    <row r="5088" spans="1:2" x14ac:dyDescent="0.3">
      <c r="A5088" t="s">
        <v>6005</v>
      </c>
      <c r="B5088" t="s">
        <v>9617</v>
      </c>
    </row>
    <row r="5089" spans="1:2" x14ac:dyDescent="0.3">
      <c r="A5089" t="s">
        <v>6035</v>
      </c>
      <c r="B5089" t="s">
        <v>9852</v>
      </c>
    </row>
    <row r="5090" spans="1:2" x14ac:dyDescent="0.3">
      <c r="A5090" t="s">
        <v>6032</v>
      </c>
      <c r="B5090" t="s">
        <v>6208</v>
      </c>
    </row>
    <row r="5091" spans="1:2" x14ac:dyDescent="0.3">
      <c r="A5091" t="s">
        <v>6031</v>
      </c>
      <c r="B5091" t="s">
        <v>6207</v>
      </c>
    </row>
    <row r="5092" spans="1:2" x14ac:dyDescent="0.3">
      <c r="A5092" t="s">
        <v>6030</v>
      </c>
      <c r="B5092" t="s">
        <v>9617</v>
      </c>
    </row>
    <row r="5093" spans="1:2" x14ac:dyDescent="0.3">
      <c r="A5093" t="s">
        <v>6027</v>
      </c>
      <c r="B5093" t="s">
        <v>6206</v>
      </c>
    </row>
    <row r="5094" spans="1:2" x14ac:dyDescent="0.3">
      <c r="A5094" t="s">
        <v>6026</v>
      </c>
      <c r="B5094" t="s">
        <v>9617</v>
      </c>
    </row>
    <row r="5095" spans="1:2" x14ac:dyDescent="0.3">
      <c r="A5095" t="s">
        <v>6022</v>
      </c>
      <c r="B5095" t="s">
        <v>6244</v>
      </c>
    </row>
    <row r="5096" spans="1:2" x14ac:dyDescent="0.3">
      <c r="A5096" t="s">
        <v>6204</v>
      </c>
      <c r="B5096" t="s">
        <v>6096</v>
      </c>
    </row>
    <row r="5097" spans="1:2" x14ac:dyDescent="0.3">
      <c r="A5097" t="s">
        <v>6202</v>
      </c>
      <c r="B5097" t="s">
        <v>6098</v>
      </c>
    </row>
    <row r="5098" spans="1:2" x14ac:dyDescent="0.3">
      <c r="A5098" t="s">
        <v>6210</v>
      </c>
      <c r="B5098" t="s">
        <v>6243</v>
      </c>
    </row>
    <row r="5099" spans="1:2" x14ac:dyDescent="0.3">
      <c r="A5099" t="s">
        <v>6211</v>
      </c>
      <c r="B5099" t="s">
        <v>9617</v>
      </c>
    </row>
    <row r="5100" spans="1:2" x14ac:dyDescent="0.3">
      <c r="A5100" t="s">
        <v>6212</v>
      </c>
      <c r="B5100" t="s">
        <v>6096</v>
      </c>
    </row>
    <row r="5101" spans="1:2" x14ac:dyDescent="0.3">
      <c r="A5101" t="s">
        <v>6213</v>
      </c>
      <c r="B5101" t="s">
        <v>9776</v>
      </c>
    </row>
    <row r="5102" spans="1:2" x14ac:dyDescent="0.3">
      <c r="A5102" t="s">
        <v>6214</v>
      </c>
      <c r="B5102" t="s">
        <v>6097</v>
      </c>
    </row>
    <row r="5103" spans="1:2" x14ac:dyDescent="0.3">
      <c r="A5103" t="s">
        <v>6215</v>
      </c>
      <c r="B5103" t="s">
        <v>9853</v>
      </c>
    </row>
    <row r="5104" spans="1:2" x14ac:dyDescent="0.3">
      <c r="A5104" t="s">
        <v>6223</v>
      </c>
      <c r="B5104" t="s">
        <v>6096</v>
      </c>
    </row>
    <row r="5105" spans="1:2" x14ac:dyDescent="0.3">
      <c r="A5105" t="s">
        <v>6224</v>
      </c>
      <c r="B5105" t="s">
        <v>6281</v>
      </c>
    </row>
    <row r="5106" spans="1:2" x14ac:dyDescent="0.3">
      <c r="A5106" t="s">
        <v>6238</v>
      </c>
      <c r="B5106" t="s">
        <v>6245</v>
      </c>
    </row>
    <row r="5107" spans="1:2" x14ac:dyDescent="0.3">
      <c r="A5107" t="s">
        <v>6241</v>
      </c>
      <c r="B5107" t="s">
        <v>9854</v>
      </c>
    </row>
    <row r="5108" spans="1:2" x14ac:dyDescent="0.3">
      <c r="A5108" t="s">
        <v>6246</v>
      </c>
      <c r="B5108" t="s">
        <v>6282</v>
      </c>
    </row>
    <row r="5109" spans="1:2" x14ac:dyDescent="0.3">
      <c r="A5109" t="s">
        <v>6248</v>
      </c>
      <c r="B5109" t="s">
        <v>9776</v>
      </c>
    </row>
    <row r="5110" spans="1:2" x14ac:dyDescent="0.3">
      <c r="A5110" t="s">
        <v>6249</v>
      </c>
      <c r="B5110" t="s">
        <v>9776</v>
      </c>
    </row>
    <row r="5111" spans="1:2" x14ac:dyDescent="0.3">
      <c r="A5111" t="s">
        <v>6251</v>
      </c>
      <c r="B5111" t="s">
        <v>9855</v>
      </c>
    </row>
    <row r="5112" spans="1:2" x14ac:dyDescent="0.3">
      <c r="A5112" t="s">
        <v>6254</v>
      </c>
      <c r="B5112" t="s">
        <v>9856</v>
      </c>
    </row>
    <row r="5113" spans="1:2" x14ac:dyDescent="0.3">
      <c r="A5113" t="s">
        <v>6255</v>
      </c>
      <c r="B5113" t="s">
        <v>9857</v>
      </c>
    </row>
    <row r="5114" spans="1:2" x14ac:dyDescent="0.3">
      <c r="A5114" t="s">
        <v>6258</v>
      </c>
      <c r="B5114" t="s">
        <v>9776</v>
      </c>
    </row>
    <row r="5115" spans="1:2" x14ac:dyDescent="0.3">
      <c r="A5115" t="s">
        <v>6262</v>
      </c>
      <c r="B5115" t="s">
        <v>9858</v>
      </c>
    </row>
    <row r="5116" spans="1:2" x14ac:dyDescent="0.3">
      <c r="A5116" t="s">
        <v>6266</v>
      </c>
      <c r="B5116" t="s">
        <v>9776</v>
      </c>
    </row>
    <row r="5117" spans="1:2" x14ac:dyDescent="0.3">
      <c r="A5117" t="s">
        <v>6267</v>
      </c>
      <c r="B5117" t="s">
        <v>9776</v>
      </c>
    </row>
    <row r="5118" spans="1:2" x14ac:dyDescent="0.3">
      <c r="A5118" t="s">
        <v>6271</v>
      </c>
      <c r="B5118" t="s">
        <v>9859</v>
      </c>
    </row>
    <row r="5119" spans="1:2" x14ac:dyDescent="0.3">
      <c r="A5119" t="s">
        <v>6274</v>
      </c>
      <c r="B5119" t="s">
        <v>9776</v>
      </c>
    </row>
    <row r="5120" spans="1:2" x14ac:dyDescent="0.3">
      <c r="A5120" t="s">
        <v>6275</v>
      </c>
      <c r="B5120" t="s">
        <v>9776</v>
      </c>
    </row>
    <row r="5121" spans="1:2" x14ac:dyDescent="0.3">
      <c r="A5121" t="s">
        <v>6276</v>
      </c>
      <c r="B5121" t="s">
        <v>9860</v>
      </c>
    </row>
    <row r="5122" spans="1:2" x14ac:dyDescent="0.3">
      <c r="A5122" t="s">
        <v>6277</v>
      </c>
      <c r="B5122" t="s">
        <v>9776</v>
      </c>
    </row>
    <row r="5123" spans="1:2" x14ac:dyDescent="0.3">
      <c r="A5123" t="s">
        <v>6280</v>
      </c>
      <c r="B5123" t="s">
        <v>9776</v>
      </c>
    </row>
    <row r="5124" spans="1:2" x14ac:dyDescent="0.3">
      <c r="A5124" t="s">
        <v>6284</v>
      </c>
      <c r="B5124" t="s">
        <v>9861</v>
      </c>
    </row>
    <row r="5125" spans="1:2" x14ac:dyDescent="0.3">
      <c r="A5125" t="s">
        <v>6288</v>
      </c>
      <c r="B5125" t="s">
        <v>6139</v>
      </c>
    </row>
    <row r="5126" spans="1:2" x14ac:dyDescent="0.3">
      <c r="A5126" t="s">
        <v>6290</v>
      </c>
      <c r="B5126" t="s">
        <v>6124</v>
      </c>
    </row>
    <row r="5127" spans="1:2" x14ac:dyDescent="0.3">
      <c r="A5127" t="s">
        <v>6293</v>
      </c>
      <c r="B5127" t="s">
        <v>6124</v>
      </c>
    </row>
    <row r="5128" spans="1:2" x14ac:dyDescent="0.3">
      <c r="A5128" t="s">
        <v>6296</v>
      </c>
      <c r="B5128" t="s">
        <v>9776</v>
      </c>
    </row>
    <row r="5129" spans="1:2" x14ac:dyDescent="0.3">
      <c r="A5129" t="s">
        <v>6297</v>
      </c>
      <c r="B5129" t="s">
        <v>9776</v>
      </c>
    </row>
    <row r="5130" spans="1:2" x14ac:dyDescent="0.3">
      <c r="A5130" t="s">
        <v>6298</v>
      </c>
      <c r="B5130" t="s">
        <v>9862</v>
      </c>
    </row>
    <row r="5131" spans="1:2" x14ac:dyDescent="0.3">
      <c r="A5131" t="s">
        <v>6299</v>
      </c>
      <c r="B5131" t="s">
        <v>9863</v>
      </c>
    </row>
    <row r="5132" spans="1:2" x14ac:dyDescent="0.3">
      <c r="A5132" t="s">
        <v>6301</v>
      </c>
      <c r="B5132" t="s">
        <v>6096</v>
      </c>
    </row>
    <row r="5133" spans="1:2" x14ac:dyDescent="0.3">
      <c r="A5133" t="s">
        <v>6302</v>
      </c>
      <c r="B5133" t="s">
        <v>9964</v>
      </c>
    </row>
    <row r="5134" spans="1:2" x14ac:dyDescent="0.3">
      <c r="A5134" t="s">
        <v>6307</v>
      </c>
      <c r="B5134" t="s">
        <v>6346</v>
      </c>
    </row>
    <row r="5135" spans="1:2" x14ac:dyDescent="0.3">
      <c r="A5135" t="s">
        <v>6309</v>
      </c>
      <c r="B5135" t="s">
        <v>9617</v>
      </c>
    </row>
    <row r="5136" spans="1:2" x14ac:dyDescent="0.3">
      <c r="A5136" t="s">
        <v>6310</v>
      </c>
      <c r="B5136" t="s">
        <v>6104</v>
      </c>
    </row>
    <row r="5137" spans="1:2" x14ac:dyDescent="0.3">
      <c r="A5137" t="s">
        <v>6318</v>
      </c>
      <c r="B5137" t="s">
        <v>9864</v>
      </c>
    </row>
    <row r="5138" spans="1:2" x14ac:dyDescent="0.3">
      <c r="A5138" t="s">
        <v>6319</v>
      </c>
      <c r="B5138" t="s">
        <v>6096</v>
      </c>
    </row>
    <row r="5139" spans="1:2" x14ac:dyDescent="0.3">
      <c r="A5139" t="s">
        <v>6320</v>
      </c>
      <c r="B5139" t="s">
        <v>9865</v>
      </c>
    </row>
    <row r="5140" spans="1:2" x14ac:dyDescent="0.3">
      <c r="A5140" t="s">
        <v>6327</v>
      </c>
      <c r="B5140" t="s">
        <v>9617</v>
      </c>
    </row>
    <row r="5141" spans="1:2" x14ac:dyDescent="0.3">
      <c r="A5141" t="s">
        <v>6330</v>
      </c>
      <c r="B5141" t="s">
        <v>6375</v>
      </c>
    </row>
    <row r="5142" spans="1:2" x14ac:dyDescent="0.3">
      <c r="A5142" t="s">
        <v>6333</v>
      </c>
      <c r="B5142" t="s">
        <v>6104</v>
      </c>
    </row>
    <row r="5143" spans="1:2" x14ac:dyDescent="0.3">
      <c r="A5143" t="s">
        <v>6335</v>
      </c>
      <c r="B5143" t="s">
        <v>9866</v>
      </c>
    </row>
    <row r="5144" spans="1:2" x14ac:dyDescent="0.3">
      <c r="A5144" t="s">
        <v>6339</v>
      </c>
      <c r="B5144" t="s">
        <v>9617</v>
      </c>
    </row>
    <row r="5145" spans="1:2" x14ac:dyDescent="0.3">
      <c r="A5145" t="s">
        <v>6345</v>
      </c>
      <c r="B5145" t="s">
        <v>9776</v>
      </c>
    </row>
    <row r="5146" spans="1:2" x14ac:dyDescent="0.3">
      <c r="A5146" t="s">
        <v>6348</v>
      </c>
      <c r="B5146" t="s">
        <v>9776</v>
      </c>
    </row>
    <row r="5147" spans="1:2" x14ac:dyDescent="0.3">
      <c r="A5147" t="s">
        <v>6349</v>
      </c>
      <c r="B5147" t="s">
        <v>9867</v>
      </c>
    </row>
    <row r="5148" spans="1:2" x14ac:dyDescent="0.3">
      <c r="A5148" t="s">
        <v>6351</v>
      </c>
      <c r="B5148" t="s">
        <v>9868</v>
      </c>
    </row>
    <row r="5149" spans="1:2" x14ac:dyDescent="0.3">
      <c r="A5149" t="s">
        <v>6352</v>
      </c>
      <c r="B5149" t="s">
        <v>9776</v>
      </c>
    </row>
    <row r="5150" spans="1:2" x14ac:dyDescent="0.3">
      <c r="A5150" t="s">
        <v>6357</v>
      </c>
      <c r="B5150" t="s">
        <v>9776</v>
      </c>
    </row>
    <row r="5151" spans="1:2" x14ac:dyDescent="0.3">
      <c r="A5151" t="s">
        <v>6358</v>
      </c>
      <c r="B5151" t="s">
        <v>6124</v>
      </c>
    </row>
    <row r="5152" spans="1:2" x14ac:dyDescent="0.3">
      <c r="A5152" t="s">
        <v>6365</v>
      </c>
      <c r="B5152" t="s">
        <v>9869</v>
      </c>
    </row>
    <row r="5153" spans="1:2" x14ac:dyDescent="0.3">
      <c r="A5153" t="s">
        <v>6369</v>
      </c>
      <c r="B5153" t="s">
        <v>9617</v>
      </c>
    </row>
    <row r="5154" spans="1:2" x14ac:dyDescent="0.3">
      <c r="A5154" t="s">
        <v>6368</v>
      </c>
      <c r="B5154" t="s">
        <v>6104</v>
      </c>
    </row>
    <row r="5155" spans="1:2" x14ac:dyDescent="0.3">
      <c r="A5155" t="s">
        <v>6367</v>
      </c>
      <c r="B5155" t="s">
        <v>9870</v>
      </c>
    </row>
    <row r="5156" spans="1:2" x14ac:dyDescent="0.3">
      <c r="A5156" t="s">
        <v>6373</v>
      </c>
      <c r="B5156" t="s">
        <v>6423</v>
      </c>
    </row>
    <row r="5157" spans="1:2" x14ac:dyDescent="0.3">
      <c r="A5157" t="s">
        <v>6372</v>
      </c>
      <c r="B5157" t="s">
        <v>6422</v>
      </c>
    </row>
    <row r="5158" spans="1:2" x14ac:dyDescent="0.3">
      <c r="A5158" t="s">
        <v>6371</v>
      </c>
      <c r="B5158" t="s">
        <v>9617</v>
      </c>
    </row>
    <row r="5159" spans="1:2" x14ac:dyDescent="0.3">
      <c r="A5159" t="s">
        <v>6370</v>
      </c>
      <c r="B5159" t="s">
        <v>9871</v>
      </c>
    </row>
    <row r="5160" spans="1:2" x14ac:dyDescent="0.3">
      <c r="A5160" t="s">
        <v>6385</v>
      </c>
      <c r="B5160" t="s">
        <v>9872</v>
      </c>
    </row>
    <row r="5161" spans="1:2" x14ac:dyDescent="0.3">
      <c r="A5161" t="s">
        <v>6387</v>
      </c>
      <c r="B5161" t="s">
        <v>9617</v>
      </c>
    </row>
    <row r="5162" spans="1:2" x14ac:dyDescent="0.3">
      <c r="A5162" t="s">
        <v>6388</v>
      </c>
      <c r="B5162" t="s">
        <v>9873</v>
      </c>
    </row>
    <row r="5163" spans="1:2" x14ac:dyDescent="0.3">
      <c r="A5163" t="s">
        <v>6392</v>
      </c>
      <c r="B5163" t="s">
        <v>6460</v>
      </c>
    </row>
    <row r="5164" spans="1:2" x14ac:dyDescent="0.3">
      <c r="A5164" t="s">
        <v>6397</v>
      </c>
      <c r="B5164" t="s">
        <v>6462</v>
      </c>
    </row>
    <row r="5165" spans="1:2" x14ac:dyDescent="0.3">
      <c r="A5165" t="s">
        <v>6401</v>
      </c>
      <c r="B5165" t="s">
        <v>9874</v>
      </c>
    </row>
    <row r="5166" spans="1:2" x14ac:dyDescent="0.3">
      <c r="A5166" t="s">
        <v>6404</v>
      </c>
      <c r="B5166" t="s">
        <v>9875</v>
      </c>
    </row>
    <row r="5167" spans="1:2" x14ac:dyDescent="0.3">
      <c r="A5167" t="s">
        <v>6407</v>
      </c>
      <c r="B5167" t="s">
        <v>6104</v>
      </c>
    </row>
    <row r="5168" spans="1:2" x14ac:dyDescent="0.3">
      <c r="A5168" t="s">
        <v>6408</v>
      </c>
      <c r="B5168" t="s">
        <v>6409</v>
      </c>
    </row>
    <row r="5169" spans="1:2" x14ac:dyDescent="0.3">
      <c r="A5169" t="s">
        <v>6412</v>
      </c>
      <c r="B5169" t="s">
        <v>6124</v>
      </c>
    </row>
    <row r="5170" spans="1:2" x14ac:dyDescent="0.3">
      <c r="A5170" t="s">
        <v>6416</v>
      </c>
      <c r="B5170" t="s">
        <v>6415</v>
      </c>
    </row>
    <row r="5171" spans="1:2" x14ac:dyDescent="0.3">
      <c r="A5171" t="s">
        <v>6417</v>
      </c>
      <c r="B5171" t="s">
        <v>6471</v>
      </c>
    </row>
    <row r="5172" spans="1:2" x14ac:dyDescent="0.3">
      <c r="A5172" t="s">
        <v>6418</v>
      </c>
      <c r="B5172" t="s">
        <v>9876</v>
      </c>
    </row>
    <row r="5173" spans="1:2" x14ac:dyDescent="0.3">
      <c r="A5173" t="s">
        <v>6424</v>
      </c>
      <c r="B5173" t="s">
        <v>9877</v>
      </c>
    </row>
    <row r="5174" spans="1:2" x14ac:dyDescent="0.3">
      <c r="A5174" t="s">
        <v>6425</v>
      </c>
      <c r="B5174" t="s">
        <v>6463</v>
      </c>
    </row>
    <row r="5175" spans="1:2" x14ac:dyDescent="0.3">
      <c r="A5175" t="s">
        <v>6426</v>
      </c>
      <c r="B5175" t="s">
        <v>6415</v>
      </c>
    </row>
    <row r="5176" spans="1:2" x14ac:dyDescent="0.3">
      <c r="A5176" t="s">
        <v>6434</v>
      </c>
      <c r="B5176" t="s">
        <v>6461</v>
      </c>
    </row>
    <row r="5177" spans="1:2" x14ac:dyDescent="0.3">
      <c r="A5177" t="s">
        <v>6435</v>
      </c>
      <c r="B5177" t="s">
        <v>6438</v>
      </c>
    </row>
    <row r="5178" spans="1:2" x14ac:dyDescent="0.3">
      <c r="A5178" t="s">
        <v>6436</v>
      </c>
      <c r="B5178" t="s">
        <v>6437</v>
      </c>
    </row>
    <row r="5179" spans="1:2" x14ac:dyDescent="0.3">
      <c r="A5179" t="s">
        <v>6443</v>
      </c>
      <c r="B5179" t="s">
        <v>9965</v>
      </c>
    </row>
    <row r="5180" spans="1:2" x14ac:dyDescent="0.3">
      <c r="A5180" t="s">
        <v>6444</v>
      </c>
      <c r="B5180" t="s">
        <v>6449</v>
      </c>
    </row>
    <row r="5181" spans="1:2" x14ac:dyDescent="0.3">
      <c r="A5181" t="s">
        <v>6448</v>
      </c>
      <c r="B5181" t="s">
        <v>6449</v>
      </c>
    </row>
    <row r="5182" spans="1:2" x14ac:dyDescent="0.3">
      <c r="A5182" t="s">
        <v>6450</v>
      </c>
      <c r="B5182" t="s">
        <v>6124</v>
      </c>
    </row>
    <row r="5183" spans="1:2" x14ac:dyDescent="0.3">
      <c r="A5183" t="s">
        <v>6451</v>
      </c>
      <c r="B5183" t="s">
        <v>6437</v>
      </c>
    </row>
    <row r="5184" spans="1:2" x14ac:dyDescent="0.3">
      <c r="A5184" t="s">
        <v>6453</v>
      </c>
      <c r="B5184" t="s">
        <v>6460</v>
      </c>
    </row>
    <row r="5185" spans="1:2" x14ac:dyDescent="0.3">
      <c r="A5185" t="s">
        <v>6455</v>
      </c>
      <c r="B5185" t="s">
        <v>9878</v>
      </c>
    </row>
    <row r="5186" spans="1:2" x14ac:dyDescent="0.3">
      <c r="A5186" t="s">
        <v>6457</v>
      </c>
      <c r="B5186" t="s">
        <v>6459</v>
      </c>
    </row>
    <row r="5187" spans="1:2" x14ac:dyDescent="0.3">
      <c r="A5187" t="s">
        <v>6465</v>
      </c>
      <c r="B5187" t="s">
        <v>9879</v>
      </c>
    </row>
    <row r="5188" spans="1:2" x14ac:dyDescent="0.3">
      <c r="A5188" t="s">
        <v>6468</v>
      </c>
      <c r="B5188" t="s">
        <v>9966</v>
      </c>
    </row>
    <row r="5189" spans="1:2" x14ac:dyDescent="0.3">
      <c r="A5189" t="s">
        <v>6470</v>
      </c>
      <c r="B5189" t="s">
        <v>6641</v>
      </c>
    </row>
    <row r="5190" spans="1:2" x14ac:dyDescent="0.3">
      <c r="A5190" t="s">
        <v>6473</v>
      </c>
      <c r="B5190" t="s">
        <v>6460</v>
      </c>
    </row>
    <row r="5191" spans="1:2" x14ac:dyDescent="0.3">
      <c r="A5191" t="s">
        <v>6476</v>
      </c>
      <c r="B5191" t="s">
        <v>9880</v>
      </c>
    </row>
    <row r="5192" spans="1:2" x14ac:dyDescent="0.3">
      <c r="A5192" t="s">
        <v>6479</v>
      </c>
      <c r="B5192" t="s">
        <v>6509</v>
      </c>
    </row>
    <row r="5193" spans="1:2" x14ac:dyDescent="0.3">
      <c r="A5193" t="s">
        <v>6478</v>
      </c>
      <c r="B5193" t="s">
        <v>6508</v>
      </c>
    </row>
    <row r="5194" spans="1:2" x14ac:dyDescent="0.3">
      <c r="A5194" t="s">
        <v>6480</v>
      </c>
      <c r="B5194" t="s">
        <v>7401</v>
      </c>
    </row>
    <row r="5195" spans="1:2" x14ac:dyDescent="0.3">
      <c r="A5195" t="s">
        <v>6482</v>
      </c>
      <c r="B5195" t="s">
        <v>6483</v>
      </c>
    </row>
    <row r="5196" spans="1:2" x14ac:dyDescent="0.3">
      <c r="A5196" t="s">
        <v>6484</v>
      </c>
      <c r="B5196" t="s">
        <v>6460</v>
      </c>
    </row>
    <row r="5197" spans="1:2" x14ac:dyDescent="0.3">
      <c r="A5197" t="s">
        <v>6489</v>
      </c>
      <c r="B5197" t="s">
        <v>6507</v>
      </c>
    </row>
    <row r="5198" spans="1:2" x14ac:dyDescent="0.3">
      <c r="A5198" t="s">
        <v>6491</v>
      </c>
      <c r="B5198" t="s">
        <v>6500</v>
      </c>
    </row>
    <row r="5199" spans="1:2" x14ac:dyDescent="0.3">
      <c r="A5199" t="s">
        <v>6493</v>
      </c>
      <c r="B5199" t="s">
        <v>6494</v>
      </c>
    </row>
    <row r="5200" spans="1:2" x14ac:dyDescent="0.3">
      <c r="A5200" t="s">
        <v>6498</v>
      </c>
      <c r="B5200" t="s">
        <v>6460</v>
      </c>
    </row>
    <row r="5201" spans="1:2" x14ac:dyDescent="0.3">
      <c r="A5201" t="s">
        <v>6501</v>
      </c>
      <c r="B5201" t="s">
        <v>7857</v>
      </c>
    </row>
    <row r="5202" spans="1:2" x14ac:dyDescent="0.3">
      <c r="A5202" t="s">
        <v>6502</v>
      </c>
      <c r="B5202" t="s">
        <v>9967</v>
      </c>
    </row>
    <row r="5203" spans="1:2" x14ac:dyDescent="0.3">
      <c r="A5203" t="s">
        <v>6510</v>
      </c>
      <c r="B5203" t="s">
        <v>9881</v>
      </c>
    </row>
    <row r="5204" spans="1:2" x14ac:dyDescent="0.3">
      <c r="A5204" t="s">
        <v>6512</v>
      </c>
      <c r="B5204" t="s">
        <v>6526</v>
      </c>
    </row>
    <row r="5205" spans="1:2" x14ac:dyDescent="0.3">
      <c r="A5205" t="s">
        <v>6513</v>
      </c>
      <c r="B5205" t="s">
        <v>6514</v>
      </c>
    </row>
    <row r="5206" spans="1:2" x14ac:dyDescent="0.3">
      <c r="A5206" t="s">
        <v>6516</v>
      </c>
      <c r="B5206" t="s">
        <v>9882</v>
      </c>
    </row>
    <row r="5207" spans="1:2" x14ac:dyDescent="0.3">
      <c r="A5207" t="s">
        <v>6522</v>
      </c>
      <c r="B5207" t="s">
        <v>6521</v>
      </c>
    </row>
    <row r="5208" spans="1:2" x14ac:dyDescent="0.3">
      <c r="A5208" t="s">
        <v>6523</v>
      </c>
      <c r="B5208" t="s">
        <v>9883</v>
      </c>
    </row>
    <row r="5209" spans="1:2" x14ac:dyDescent="0.3">
      <c r="A5209" t="s">
        <v>6524</v>
      </c>
      <c r="B5209" t="s">
        <v>6677</v>
      </c>
    </row>
    <row r="5210" spans="1:2" x14ac:dyDescent="0.3">
      <c r="A5210" t="s">
        <v>6528</v>
      </c>
      <c r="B5210" t="s">
        <v>6527</v>
      </c>
    </row>
    <row r="5211" spans="1:2" x14ac:dyDescent="0.3">
      <c r="A5211" t="s">
        <v>6635</v>
      </c>
      <c r="B5211" t="s">
        <v>9884</v>
      </c>
    </row>
    <row r="5212" spans="1:2" x14ac:dyDescent="0.3">
      <c r="A5212" t="s">
        <v>6638</v>
      </c>
      <c r="B5212" t="s">
        <v>6639</v>
      </c>
    </row>
    <row r="5213" spans="1:2" x14ac:dyDescent="0.3">
      <c r="A5213" t="s">
        <v>6642</v>
      </c>
      <c r="B5213" t="s">
        <v>6175</v>
      </c>
    </row>
    <row r="5214" spans="1:2" x14ac:dyDescent="0.3">
      <c r="A5214" t="s">
        <v>6643</v>
      </c>
      <c r="B5214" t="s">
        <v>9885</v>
      </c>
    </row>
    <row r="5215" spans="1:2" x14ac:dyDescent="0.3">
      <c r="A5215" t="s">
        <v>6644</v>
      </c>
      <c r="B5215" t="s">
        <v>6653</v>
      </c>
    </row>
    <row r="5216" spans="1:2" x14ac:dyDescent="0.3">
      <c r="A5216" t="s">
        <v>6645</v>
      </c>
      <c r="B5216" t="s">
        <v>9886</v>
      </c>
    </row>
    <row r="5217" spans="1:2" x14ac:dyDescent="0.3">
      <c r="A5217" t="s">
        <v>6647</v>
      </c>
      <c r="B5217" t="s">
        <v>7401</v>
      </c>
    </row>
    <row r="5218" spans="1:2" x14ac:dyDescent="0.3">
      <c r="A5218" t="s">
        <v>6646</v>
      </c>
      <c r="B5218" t="s">
        <v>9887</v>
      </c>
    </row>
    <row r="5219" spans="1:2" x14ac:dyDescent="0.3">
      <c r="A5219" t="s">
        <v>6649</v>
      </c>
      <c r="B5219" t="s">
        <v>9888</v>
      </c>
    </row>
    <row r="5220" spans="1:2" x14ac:dyDescent="0.3">
      <c r="A5220" t="s">
        <v>6648</v>
      </c>
      <c r="B5220" t="s">
        <v>9889</v>
      </c>
    </row>
    <row r="5221" spans="1:2" x14ac:dyDescent="0.3">
      <c r="A5221" t="s">
        <v>6650</v>
      </c>
      <c r="B5221" t="s">
        <v>9890</v>
      </c>
    </row>
    <row r="5222" spans="1:2" x14ac:dyDescent="0.3">
      <c r="A5222" t="s">
        <v>6678</v>
      </c>
      <c r="B5222" t="s">
        <v>6175</v>
      </c>
    </row>
    <row r="5223" spans="1:2" x14ac:dyDescent="0.3">
      <c r="A5223" t="s">
        <v>6681</v>
      </c>
      <c r="B5223" t="s">
        <v>9891</v>
      </c>
    </row>
    <row r="5224" spans="1:2" x14ac:dyDescent="0.3">
      <c r="A5224" t="s">
        <v>6686</v>
      </c>
      <c r="B5224" t="s">
        <v>6723</v>
      </c>
    </row>
    <row r="5225" spans="1:2" x14ac:dyDescent="0.3">
      <c r="A5225" t="s">
        <v>6688</v>
      </c>
      <c r="B5225" t="s">
        <v>6771</v>
      </c>
    </row>
    <row r="5226" spans="1:2" x14ac:dyDescent="0.3">
      <c r="A5226" t="s">
        <v>6690</v>
      </c>
      <c r="B5226" t="s">
        <v>6696</v>
      </c>
    </row>
    <row r="5227" spans="1:2" x14ac:dyDescent="0.3">
      <c r="A5227" t="s">
        <v>6697</v>
      </c>
      <c r="B5227" t="s">
        <v>6696</v>
      </c>
    </row>
    <row r="5228" spans="1:2" x14ac:dyDescent="0.3">
      <c r="A5228" t="s">
        <v>6698</v>
      </c>
      <c r="B5228" t="s">
        <v>6695</v>
      </c>
    </row>
    <row r="5229" spans="1:2" x14ac:dyDescent="0.3">
      <c r="A5229" t="s">
        <v>6703</v>
      </c>
      <c r="B5229" t="s">
        <v>6811</v>
      </c>
    </row>
    <row r="5230" spans="1:2" x14ac:dyDescent="0.3">
      <c r="A5230" t="s">
        <v>6708</v>
      </c>
      <c r="B5230" t="s">
        <v>9892</v>
      </c>
    </row>
    <row r="5231" spans="1:2" x14ac:dyDescent="0.3">
      <c r="A5231" t="s">
        <v>6710</v>
      </c>
      <c r="B5231" t="s">
        <v>6521</v>
      </c>
    </row>
    <row r="5232" spans="1:2" x14ac:dyDescent="0.3">
      <c r="A5232" t="s">
        <v>6711</v>
      </c>
      <c r="B5232" t="s">
        <v>6521</v>
      </c>
    </row>
    <row r="5233" spans="1:2" x14ac:dyDescent="0.3">
      <c r="A5233" t="s">
        <v>6712</v>
      </c>
      <c r="B5233" t="s">
        <v>9893</v>
      </c>
    </row>
    <row r="5234" spans="1:2" x14ac:dyDescent="0.3">
      <c r="A5234" t="s">
        <v>6713</v>
      </c>
      <c r="B5234" t="s">
        <v>6460</v>
      </c>
    </row>
    <row r="5235" spans="1:2" x14ac:dyDescent="0.3">
      <c r="A5235" t="s">
        <v>6714</v>
      </c>
      <c r="B5235" t="s">
        <v>6739</v>
      </c>
    </row>
    <row r="5236" spans="1:2" x14ac:dyDescent="0.3">
      <c r="A5236" t="s">
        <v>6715</v>
      </c>
      <c r="B5236" t="s">
        <v>9894</v>
      </c>
    </row>
    <row r="5237" spans="1:2" x14ac:dyDescent="0.3">
      <c r="A5237" t="s">
        <v>6716</v>
      </c>
      <c r="B5237" t="s">
        <v>6639</v>
      </c>
    </row>
    <row r="5238" spans="1:2" x14ac:dyDescent="0.3">
      <c r="A5238" t="s">
        <v>6717</v>
      </c>
      <c r="B5238" t="s">
        <v>6460</v>
      </c>
    </row>
    <row r="5239" spans="1:2" x14ac:dyDescent="0.3">
      <c r="A5239" t="s">
        <v>6718</v>
      </c>
      <c r="B5239" t="s">
        <v>6460</v>
      </c>
    </row>
    <row r="5240" spans="1:2" x14ac:dyDescent="0.3">
      <c r="A5240" t="s">
        <v>6719</v>
      </c>
      <c r="B5240" t="s">
        <v>6720</v>
      </c>
    </row>
    <row r="5241" spans="1:2" x14ac:dyDescent="0.3">
      <c r="A5241" t="s">
        <v>6740</v>
      </c>
      <c r="B5241" t="s">
        <v>6460</v>
      </c>
    </row>
    <row r="5242" spans="1:2" x14ac:dyDescent="0.3">
      <c r="A5242" t="s">
        <v>6746</v>
      </c>
      <c r="B5242" t="s">
        <v>9895</v>
      </c>
    </row>
    <row r="5243" spans="1:2" x14ac:dyDescent="0.3">
      <c r="A5243" t="s">
        <v>6747</v>
      </c>
      <c r="B5243" t="s">
        <v>7868</v>
      </c>
    </row>
    <row r="5244" spans="1:2" x14ac:dyDescent="0.3">
      <c r="A5244" t="s">
        <v>6748</v>
      </c>
      <c r="B5244" t="s">
        <v>6460</v>
      </c>
    </row>
    <row r="5245" spans="1:2" x14ac:dyDescent="0.3">
      <c r="A5245" t="s">
        <v>6751</v>
      </c>
      <c r="B5245" t="s">
        <v>6752</v>
      </c>
    </row>
    <row r="5246" spans="1:2" x14ac:dyDescent="0.3">
      <c r="A5246" t="s">
        <v>6753</v>
      </c>
      <c r="B5246" t="s">
        <v>7869</v>
      </c>
    </row>
    <row r="5247" spans="1:2" x14ac:dyDescent="0.3">
      <c r="A5247" t="s">
        <v>6757</v>
      </c>
      <c r="B5247" t="s">
        <v>9968</v>
      </c>
    </row>
    <row r="5248" spans="1:2" x14ac:dyDescent="0.3">
      <c r="A5248" t="s">
        <v>6760</v>
      </c>
      <c r="B5248" t="s">
        <v>6175</v>
      </c>
    </row>
    <row r="5249" spans="1:2" x14ac:dyDescent="0.3">
      <c r="A5249" t="s">
        <v>6763</v>
      </c>
      <c r="B5249" t="s">
        <v>6764</v>
      </c>
    </row>
    <row r="5250" spans="1:2" x14ac:dyDescent="0.3">
      <c r="A5250" t="s">
        <v>6765</v>
      </c>
      <c r="B5250" t="s">
        <v>6460</v>
      </c>
    </row>
    <row r="5251" spans="1:2" x14ac:dyDescent="0.3">
      <c r="A5251" t="s">
        <v>6770</v>
      </c>
      <c r="B5251" t="s">
        <v>6771</v>
      </c>
    </row>
    <row r="5252" spans="1:2" x14ac:dyDescent="0.3">
      <c r="A5252" t="s">
        <v>6772</v>
      </c>
      <c r="B5252" t="s">
        <v>6771</v>
      </c>
    </row>
    <row r="5253" spans="1:2" x14ac:dyDescent="0.3">
      <c r="A5253" t="s">
        <v>6773</v>
      </c>
      <c r="B5253" t="s">
        <v>6780</v>
      </c>
    </row>
    <row r="5254" spans="1:2" x14ac:dyDescent="0.3">
      <c r="A5254" t="s">
        <v>6778</v>
      </c>
      <c r="B5254" t="s">
        <v>6942</v>
      </c>
    </row>
    <row r="5255" spans="1:2" x14ac:dyDescent="0.3">
      <c r="A5255" t="s">
        <v>6782</v>
      </c>
      <c r="B5255" t="s">
        <v>6771</v>
      </c>
    </row>
    <row r="5256" spans="1:2" x14ac:dyDescent="0.3">
      <c r="A5256" t="s">
        <v>6783</v>
      </c>
      <c r="B5256" t="s">
        <v>6437</v>
      </c>
    </row>
    <row r="5257" spans="1:2" x14ac:dyDescent="0.3">
      <c r="A5257" t="s">
        <v>6784</v>
      </c>
      <c r="B5257" t="s">
        <v>6521</v>
      </c>
    </row>
    <row r="5258" spans="1:2" x14ac:dyDescent="0.3">
      <c r="A5258" t="s">
        <v>6786</v>
      </c>
      <c r="B5258" t="s">
        <v>6789</v>
      </c>
    </row>
    <row r="5259" spans="1:2" x14ac:dyDescent="0.3">
      <c r="A5259" t="s">
        <v>6787</v>
      </c>
      <c r="B5259" t="s">
        <v>6780</v>
      </c>
    </row>
    <row r="5260" spans="1:2" x14ac:dyDescent="0.3">
      <c r="A5260" t="s">
        <v>6794</v>
      </c>
      <c r="B5260" t="s">
        <v>9896</v>
      </c>
    </row>
    <row r="5261" spans="1:2" x14ac:dyDescent="0.3">
      <c r="A5261" t="s">
        <v>6796</v>
      </c>
      <c r="B5261" t="s">
        <v>6806</v>
      </c>
    </row>
    <row r="5262" spans="1:2" x14ac:dyDescent="0.3">
      <c r="A5262" t="s">
        <v>6801</v>
      </c>
      <c r="B5262" t="s">
        <v>6800</v>
      </c>
    </row>
    <row r="5263" spans="1:2" x14ac:dyDescent="0.3">
      <c r="A5263" t="s">
        <v>6802</v>
      </c>
      <c r="B5263" t="s">
        <v>6798</v>
      </c>
    </row>
    <row r="5264" spans="1:2" x14ac:dyDescent="0.3">
      <c r="A5264" t="s">
        <v>6803</v>
      </c>
      <c r="B5264" t="s">
        <v>6797</v>
      </c>
    </row>
    <row r="5265" spans="1:2" x14ac:dyDescent="0.3">
      <c r="A5265" t="s">
        <v>6805</v>
      </c>
      <c r="B5265" t="s">
        <v>6804</v>
      </c>
    </row>
    <row r="5266" spans="1:2" x14ac:dyDescent="0.3">
      <c r="A5266" t="s">
        <v>6808</v>
      </c>
      <c r="B5266" t="s">
        <v>6807</v>
      </c>
    </row>
    <row r="5267" spans="1:2" x14ac:dyDescent="0.3">
      <c r="A5267" t="s">
        <v>6809</v>
      </c>
      <c r="B5267" t="s">
        <v>6822</v>
      </c>
    </row>
    <row r="5268" spans="1:2" x14ac:dyDescent="0.3">
      <c r="A5268" t="s">
        <v>6810</v>
      </c>
      <c r="B5268" t="s">
        <v>6752</v>
      </c>
    </row>
    <row r="5269" spans="1:2" x14ac:dyDescent="0.3">
      <c r="A5269" t="s">
        <v>6812</v>
      </c>
      <c r="B5269" t="s">
        <v>9897</v>
      </c>
    </row>
    <row r="5270" spans="1:2" x14ac:dyDescent="0.3">
      <c r="A5270" t="s">
        <v>6816</v>
      </c>
      <c r="B5270" t="s">
        <v>6437</v>
      </c>
    </row>
    <row r="5271" spans="1:2" x14ac:dyDescent="0.3">
      <c r="A5271" t="s">
        <v>6817</v>
      </c>
      <c r="B5271" t="s">
        <v>6815</v>
      </c>
    </row>
    <row r="5272" spans="1:2" x14ac:dyDescent="0.3">
      <c r="A5272" t="s">
        <v>6820</v>
      </c>
      <c r="B5272" t="s">
        <v>9898</v>
      </c>
    </row>
    <row r="5273" spans="1:2" x14ac:dyDescent="0.3">
      <c r="A5273" t="s">
        <v>6821</v>
      </c>
      <c r="B5273" t="s">
        <v>6752</v>
      </c>
    </row>
    <row r="5274" spans="1:2" x14ac:dyDescent="0.3">
      <c r="A5274" t="s">
        <v>6823</v>
      </c>
      <c r="B5274" t="s">
        <v>7872</v>
      </c>
    </row>
    <row r="5275" spans="1:2" x14ac:dyDescent="0.3">
      <c r="A5275" t="s">
        <v>6824</v>
      </c>
      <c r="B5275" t="s">
        <v>6964</v>
      </c>
    </row>
    <row r="5276" spans="1:2" x14ac:dyDescent="0.3">
      <c r="A5276" t="s">
        <v>6825</v>
      </c>
      <c r="B5276" t="s">
        <v>6780</v>
      </c>
    </row>
    <row r="5277" spans="1:2" x14ac:dyDescent="0.3">
      <c r="A5277" t="s">
        <v>6828</v>
      </c>
      <c r="B5277" t="s">
        <v>6829</v>
      </c>
    </row>
    <row r="5278" spans="1:2" x14ac:dyDescent="0.3">
      <c r="A5278" t="s">
        <v>6830</v>
      </c>
      <c r="B5278" t="s">
        <v>6833</v>
      </c>
    </row>
    <row r="5279" spans="1:2" x14ac:dyDescent="0.3">
      <c r="A5279" t="s">
        <v>6831</v>
      </c>
      <c r="B5279" t="s">
        <v>9899</v>
      </c>
    </row>
    <row r="5280" spans="1:2" x14ac:dyDescent="0.3">
      <c r="A5280" t="s">
        <v>6836</v>
      </c>
      <c r="B5280" t="s">
        <v>6521</v>
      </c>
    </row>
    <row r="5281" spans="1:2" x14ac:dyDescent="0.3">
      <c r="A5281" t="s">
        <v>6837</v>
      </c>
      <c r="B5281" t="s">
        <v>6842</v>
      </c>
    </row>
    <row r="5282" spans="1:2" x14ac:dyDescent="0.3">
      <c r="A5282" t="s">
        <v>6843</v>
      </c>
      <c r="B5282" t="s">
        <v>6847</v>
      </c>
    </row>
    <row r="5283" spans="1:2" x14ac:dyDescent="0.3">
      <c r="A5283" t="s">
        <v>6848</v>
      </c>
      <c r="B5283" t="s">
        <v>6912</v>
      </c>
    </row>
    <row r="5284" spans="1:2" x14ac:dyDescent="0.3">
      <c r="A5284" t="s">
        <v>6850</v>
      </c>
      <c r="B5284" t="s">
        <v>6780</v>
      </c>
    </row>
    <row r="5285" spans="1:2" x14ac:dyDescent="0.3">
      <c r="A5285" t="s">
        <v>6855</v>
      </c>
      <c r="B5285" t="s">
        <v>6854</v>
      </c>
    </row>
    <row r="5286" spans="1:2" x14ac:dyDescent="0.3">
      <c r="A5286" t="s">
        <v>6857</v>
      </c>
      <c r="B5286" t="s">
        <v>6856</v>
      </c>
    </row>
    <row r="5287" spans="1:2" x14ac:dyDescent="0.3">
      <c r="A5287" t="s">
        <v>6858</v>
      </c>
      <c r="B5287" t="s">
        <v>6521</v>
      </c>
    </row>
    <row r="5288" spans="1:2" x14ac:dyDescent="0.3">
      <c r="A5288" t="s">
        <v>6860</v>
      </c>
      <c r="B5288" t="s">
        <v>6124</v>
      </c>
    </row>
    <row r="5289" spans="1:2" x14ac:dyDescent="0.3">
      <c r="A5289" t="s">
        <v>6865</v>
      </c>
      <c r="B5289" t="s">
        <v>6864</v>
      </c>
    </row>
    <row r="5290" spans="1:2" x14ac:dyDescent="0.3">
      <c r="A5290" t="s">
        <v>6868</v>
      </c>
      <c r="B5290" t="s">
        <v>6867</v>
      </c>
    </row>
    <row r="5291" spans="1:2" x14ac:dyDescent="0.3">
      <c r="A5291" t="s">
        <v>6869</v>
      </c>
      <c r="B5291" t="s">
        <v>7874</v>
      </c>
    </row>
    <row r="5292" spans="1:2" x14ac:dyDescent="0.3">
      <c r="A5292" t="s">
        <v>6874</v>
      </c>
      <c r="B5292" t="s">
        <v>6389</v>
      </c>
    </row>
    <row r="5293" spans="1:2" x14ac:dyDescent="0.3">
      <c r="A5293" t="s">
        <v>6875</v>
      </c>
      <c r="B5293" t="s">
        <v>6881</v>
      </c>
    </row>
    <row r="5294" spans="1:2" x14ac:dyDescent="0.3">
      <c r="A5294" t="s">
        <v>6876</v>
      </c>
      <c r="B5294" t="s">
        <v>6880</v>
      </c>
    </row>
    <row r="5295" spans="1:2" x14ac:dyDescent="0.3">
      <c r="A5295" t="s">
        <v>6877</v>
      </c>
      <c r="B5295" t="s">
        <v>6879</v>
      </c>
    </row>
    <row r="5296" spans="1:2" x14ac:dyDescent="0.3">
      <c r="A5296" t="s">
        <v>6878</v>
      </c>
      <c r="B5296" t="s">
        <v>6521</v>
      </c>
    </row>
    <row r="5297" spans="1:2" x14ac:dyDescent="0.3">
      <c r="A5297" t="s">
        <v>6882</v>
      </c>
      <c r="B5297" t="s">
        <v>7875</v>
      </c>
    </row>
    <row r="5298" spans="1:2" x14ac:dyDescent="0.3">
      <c r="A5298" t="s">
        <v>6883</v>
      </c>
      <c r="B5298" t="s">
        <v>9900</v>
      </c>
    </row>
    <row r="5299" spans="1:2" x14ac:dyDescent="0.3">
      <c r="A5299" t="s">
        <v>6885</v>
      </c>
      <c r="B5299" t="s">
        <v>7876</v>
      </c>
    </row>
    <row r="5300" spans="1:2" x14ac:dyDescent="0.3">
      <c r="A5300" t="s">
        <v>6888</v>
      </c>
      <c r="B5300" t="s">
        <v>6887</v>
      </c>
    </row>
    <row r="5301" spans="1:2" x14ac:dyDescent="0.3">
      <c r="A5301" t="s">
        <v>6889</v>
      </c>
      <c r="B5301" t="s">
        <v>6886</v>
      </c>
    </row>
    <row r="5302" spans="1:2" x14ac:dyDescent="0.3">
      <c r="A5302" t="s">
        <v>6891</v>
      </c>
      <c r="B5302" t="s">
        <v>6890</v>
      </c>
    </row>
    <row r="5303" spans="1:2" x14ac:dyDescent="0.3">
      <c r="A5303" t="s">
        <v>6892</v>
      </c>
      <c r="B5303" t="s">
        <v>7877</v>
      </c>
    </row>
    <row r="5304" spans="1:2" x14ac:dyDescent="0.3">
      <c r="A5304" t="s">
        <v>6893</v>
      </c>
      <c r="B5304" t="s">
        <v>6894</v>
      </c>
    </row>
    <row r="5305" spans="1:2" x14ac:dyDescent="0.3">
      <c r="A5305" t="s">
        <v>6897</v>
      </c>
      <c r="B5305" t="s">
        <v>6941</v>
      </c>
    </row>
    <row r="5306" spans="1:2" x14ac:dyDescent="0.3">
      <c r="A5306" t="s">
        <v>6900</v>
      </c>
      <c r="B5306" t="s">
        <v>9901</v>
      </c>
    </row>
    <row r="5307" spans="1:2" x14ac:dyDescent="0.3">
      <c r="A5307" t="s">
        <v>6901</v>
      </c>
      <c r="B5307" t="s">
        <v>6902</v>
      </c>
    </row>
    <row r="5308" spans="1:2" x14ac:dyDescent="0.3">
      <c r="A5308" t="s">
        <v>6903</v>
      </c>
      <c r="B5308" t="s">
        <v>9902</v>
      </c>
    </row>
    <row r="5309" spans="1:2" x14ac:dyDescent="0.3">
      <c r="A5309" t="s">
        <v>6904</v>
      </c>
      <c r="B5309" t="s">
        <v>7880</v>
      </c>
    </row>
    <row r="5310" spans="1:2" x14ac:dyDescent="0.3">
      <c r="A5310" t="s">
        <v>6905</v>
      </c>
      <c r="B5310" t="s">
        <v>6906</v>
      </c>
    </row>
    <row r="5311" spans="1:2" x14ac:dyDescent="0.3">
      <c r="A5311" t="s">
        <v>6907</v>
      </c>
      <c r="B5311" t="s">
        <v>6908</v>
      </c>
    </row>
    <row r="5312" spans="1:2" x14ac:dyDescent="0.3">
      <c r="A5312" t="s">
        <v>6909</v>
      </c>
      <c r="B5312" t="s">
        <v>7881</v>
      </c>
    </row>
    <row r="5313" spans="1:2" x14ac:dyDescent="0.3">
      <c r="A5313" t="s">
        <v>6911</v>
      </c>
      <c r="B5313" t="s">
        <v>6927</v>
      </c>
    </row>
    <row r="5314" spans="1:2" x14ac:dyDescent="0.3">
      <c r="A5314" t="s">
        <v>6913</v>
      </c>
      <c r="B5314" t="s">
        <v>9903</v>
      </c>
    </row>
    <row r="5315" spans="1:2" x14ac:dyDescent="0.3">
      <c r="A5315" t="s">
        <v>6917</v>
      </c>
      <c r="B5315" t="s">
        <v>6752</v>
      </c>
    </row>
    <row r="5316" spans="1:2" x14ac:dyDescent="0.3">
      <c r="A5316" t="s">
        <v>6919</v>
      </c>
      <c r="B5316" t="s">
        <v>6918</v>
      </c>
    </row>
    <row r="5317" spans="1:2" x14ac:dyDescent="0.3">
      <c r="A5317" t="s">
        <v>6923</v>
      </c>
      <c r="B5317" t="s">
        <v>6925</v>
      </c>
    </row>
    <row r="5318" spans="1:2" x14ac:dyDescent="0.3">
      <c r="A5318" t="s">
        <v>6926</v>
      </c>
      <c r="B5318" t="s">
        <v>7884</v>
      </c>
    </row>
    <row r="5319" spans="1:2" x14ac:dyDescent="0.3">
      <c r="A5319" t="s">
        <v>6928</v>
      </c>
      <c r="B5319" t="s">
        <v>6930</v>
      </c>
    </row>
    <row r="5320" spans="1:2" x14ac:dyDescent="0.3">
      <c r="A5320" t="s">
        <v>6929</v>
      </c>
      <c r="B5320" t="s">
        <v>6930</v>
      </c>
    </row>
    <row r="5321" spans="1:2" x14ac:dyDescent="0.3">
      <c r="A5321" t="s">
        <v>6931</v>
      </c>
      <c r="B5321" t="s">
        <v>6932</v>
      </c>
    </row>
    <row r="5322" spans="1:2" x14ac:dyDescent="0.3">
      <c r="A5322" t="s">
        <v>6933</v>
      </c>
      <c r="B5322" t="s">
        <v>6963</v>
      </c>
    </row>
    <row r="5323" spans="1:2" x14ac:dyDescent="0.3">
      <c r="A5323" t="s">
        <v>6935</v>
      </c>
      <c r="B5323" t="s">
        <v>6934</v>
      </c>
    </row>
    <row r="5324" spans="1:2" x14ac:dyDescent="0.3">
      <c r="A5324" t="s">
        <v>6936</v>
      </c>
      <c r="B5324" t="s">
        <v>9904</v>
      </c>
    </row>
    <row r="5325" spans="1:2" x14ac:dyDescent="0.3">
      <c r="A5325" t="s">
        <v>6945</v>
      </c>
      <c r="B5325" t="s">
        <v>6847</v>
      </c>
    </row>
    <row r="5326" spans="1:2" x14ac:dyDescent="0.3">
      <c r="A5326" t="s">
        <v>6953</v>
      </c>
      <c r="B5326" t="s">
        <v>6752</v>
      </c>
    </row>
    <row r="5327" spans="1:2" x14ac:dyDescent="0.3">
      <c r="A5327" t="s">
        <v>6954</v>
      </c>
      <c r="B5327" t="s">
        <v>6460</v>
      </c>
    </row>
    <row r="5328" spans="1:2" x14ac:dyDescent="0.3">
      <c r="A5328" t="s">
        <v>6959</v>
      </c>
      <c r="B5328" t="s">
        <v>9905</v>
      </c>
    </row>
    <row r="5329" spans="1:2" x14ac:dyDescent="0.3">
      <c r="A5329" t="s">
        <v>6965</v>
      </c>
      <c r="B5329" t="s">
        <v>6462</v>
      </c>
    </row>
    <row r="5330" spans="1:2" x14ac:dyDescent="0.3">
      <c r="A5330" t="s">
        <v>6967</v>
      </c>
      <c r="B5330" t="s">
        <v>6752</v>
      </c>
    </row>
    <row r="5331" spans="1:2" x14ac:dyDescent="0.3">
      <c r="A5331" t="s">
        <v>6968</v>
      </c>
      <c r="B5331" t="s">
        <v>6964</v>
      </c>
    </row>
    <row r="5332" spans="1:2" x14ac:dyDescent="0.3">
      <c r="A5332" t="s">
        <v>6971</v>
      </c>
      <c r="B5332" t="s">
        <v>6752</v>
      </c>
    </row>
    <row r="5333" spans="1:2" x14ac:dyDescent="0.3">
      <c r="A5333" t="s">
        <v>6972</v>
      </c>
      <c r="B5333" t="s">
        <v>6752</v>
      </c>
    </row>
    <row r="5334" spans="1:2" x14ac:dyDescent="0.3">
      <c r="A5334" t="s">
        <v>6973</v>
      </c>
      <c r="B5334" t="s">
        <v>6974</v>
      </c>
    </row>
    <row r="5335" spans="1:2" x14ac:dyDescent="0.3">
      <c r="A5335" t="s">
        <v>6975</v>
      </c>
      <c r="B5335" t="s">
        <v>6847</v>
      </c>
    </row>
    <row r="5336" spans="1:2" x14ac:dyDescent="0.3">
      <c r="A5336" t="s">
        <v>6978</v>
      </c>
      <c r="B5336" t="s">
        <v>6847</v>
      </c>
    </row>
    <row r="5337" spans="1:2" x14ac:dyDescent="0.3">
      <c r="A5337" t="s">
        <v>6982</v>
      </c>
      <c r="B5337" t="s">
        <v>9906</v>
      </c>
    </row>
    <row r="5338" spans="1:2" x14ac:dyDescent="0.3">
      <c r="A5338" t="s">
        <v>6986</v>
      </c>
      <c r="B5338" t="s">
        <v>9907</v>
      </c>
    </row>
    <row r="5339" spans="1:2" x14ac:dyDescent="0.3">
      <c r="A5339" t="s">
        <v>6988</v>
      </c>
      <c r="B5339" t="s">
        <v>6989</v>
      </c>
    </row>
    <row r="5340" spans="1:2" x14ac:dyDescent="0.3">
      <c r="A5340" t="s">
        <v>6992</v>
      </c>
      <c r="B5340" t="s">
        <v>7888</v>
      </c>
    </row>
    <row r="5341" spans="1:2" x14ac:dyDescent="0.3">
      <c r="A5341" t="s">
        <v>6994</v>
      </c>
      <c r="B5341" t="s">
        <v>6847</v>
      </c>
    </row>
    <row r="5342" spans="1:2" x14ac:dyDescent="0.3">
      <c r="A5342" t="s">
        <v>6999</v>
      </c>
      <c r="B5342" t="s">
        <v>7890</v>
      </c>
    </row>
    <row r="5343" spans="1:2" x14ac:dyDescent="0.3">
      <c r="A5343" t="s">
        <v>7003</v>
      </c>
      <c r="B5343" t="s">
        <v>7002</v>
      </c>
    </row>
    <row r="5344" spans="1:2" x14ac:dyDescent="0.3">
      <c r="A5344" t="s">
        <v>7006</v>
      </c>
      <c r="B5344" t="s">
        <v>7005</v>
      </c>
    </row>
    <row r="5345" spans="1:2" x14ac:dyDescent="0.3">
      <c r="A5345" t="s">
        <v>7008</v>
      </c>
      <c r="B5345" t="s">
        <v>7007</v>
      </c>
    </row>
    <row r="5346" spans="1:2" x14ac:dyDescent="0.3">
      <c r="A5346" t="s">
        <v>7009</v>
      </c>
      <c r="B5346" t="s">
        <v>6833</v>
      </c>
    </row>
    <row r="5347" spans="1:2" x14ac:dyDescent="0.3">
      <c r="A5347" t="s">
        <v>7010</v>
      </c>
      <c r="B5347" t="s">
        <v>6462</v>
      </c>
    </row>
    <row r="5348" spans="1:2" x14ac:dyDescent="0.3">
      <c r="A5348" t="s">
        <v>7011</v>
      </c>
      <c r="B5348" t="s">
        <v>9908</v>
      </c>
    </row>
    <row r="5349" spans="1:2" x14ac:dyDescent="0.3">
      <c r="A5349" t="s">
        <v>7012</v>
      </c>
      <c r="B5349" t="s">
        <v>7892</v>
      </c>
    </row>
    <row r="5350" spans="1:2" x14ac:dyDescent="0.3">
      <c r="A5350" t="s">
        <v>7397</v>
      </c>
      <c r="B5350" t="s">
        <v>7893</v>
      </c>
    </row>
    <row r="5351" spans="1:2" x14ac:dyDescent="0.3">
      <c r="A5351" t="s">
        <v>7894</v>
      </c>
      <c r="B5351" t="s">
        <v>7895</v>
      </c>
    </row>
    <row r="5352" spans="1:2" x14ac:dyDescent="0.3">
      <c r="A5352" t="s">
        <v>7896</v>
      </c>
      <c r="B5352" t="s">
        <v>9909</v>
      </c>
    </row>
    <row r="5353" spans="1:2" x14ac:dyDescent="0.3">
      <c r="A5353" t="s">
        <v>7898</v>
      </c>
      <c r="B5353" t="s">
        <v>7895</v>
      </c>
    </row>
    <row r="5354" spans="1:2" x14ac:dyDescent="0.3">
      <c r="A5354" t="s">
        <v>7393</v>
      </c>
      <c r="B5354" t="s">
        <v>6847</v>
      </c>
    </row>
    <row r="5355" spans="1:2" x14ac:dyDescent="0.3">
      <c r="A5355" t="s">
        <v>7900</v>
      </c>
      <c r="B5355" t="s">
        <v>9910</v>
      </c>
    </row>
    <row r="5356" spans="1:2" x14ac:dyDescent="0.3">
      <c r="A5356" t="s">
        <v>7901</v>
      </c>
      <c r="B5356" t="s">
        <v>9910</v>
      </c>
    </row>
    <row r="5357" spans="1:2" x14ac:dyDescent="0.3">
      <c r="A5357" t="s">
        <v>7902</v>
      </c>
      <c r="B5357" t="s">
        <v>7903</v>
      </c>
    </row>
    <row r="5358" spans="1:2" x14ac:dyDescent="0.3">
      <c r="A5358" t="s">
        <v>7390</v>
      </c>
      <c r="B5358" t="s">
        <v>6175</v>
      </c>
    </row>
    <row r="5359" spans="1:2" x14ac:dyDescent="0.3">
      <c r="A5359" t="s">
        <v>7904</v>
      </c>
      <c r="B5359" t="s">
        <v>7905</v>
      </c>
    </row>
    <row r="5360" spans="1:2" x14ac:dyDescent="0.3">
      <c r="A5360" t="s">
        <v>7906</v>
      </c>
      <c r="B5360" t="s">
        <v>7905</v>
      </c>
    </row>
    <row r="5361" spans="1:2" x14ac:dyDescent="0.3">
      <c r="A5361" t="s">
        <v>7386</v>
      </c>
      <c r="B5361" t="s">
        <v>6847</v>
      </c>
    </row>
    <row r="5362" spans="1:2" x14ac:dyDescent="0.3">
      <c r="A5362" t="s">
        <v>7908</v>
      </c>
      <c r="B5362" t="s">
        <v>9911</v>
      </c>
    </row>
    <row r="5363" spans="1:2" x14ac:dyDescent="0.3">
      <c r="A5363" t="s">
        <v>7910</v>
      </c>
      <c r="B5363" t="s">
        <v>7911</v>
      </c>
    </row>
    <row r="5364" spans="1:2" x14ac:dyDescent="0.3">
      <c r="A5364" t="s">
        <v>7912</v>
      </c>
      <c r="B5364" t="s">
        <v>9912</v>
      </c>
    </row>
    <row r="5365" spans="1:2" x14ac:dyDescent="0.3">
      <c r="A5365" t="s">
        <v>7384</v>
      </c>
      <c r="B5365" t="s">
        <v>6847</v>
      </c>
    </row>
    <row r="5366" spans="1:2" x14ac:dyDescent="0.3">
      <c r="A5366" t="s">
        <v>7915</v>
      </c>
      <c r="B5366" t="s">
        <v>6521</v>
      </c>
    </row>
    <row r="5367" spans="1:2" x14ac:dyDescent="0.3">
      <c r="A5367" t="s">
        <v>7916</v>
      </c>
      <c r="B5367" t="s">
        <v>7917</v>
      </c>
    </row>
    <row r="5368" spans="1:2" x14ac:dyDescent="0.3">
      <c r="A5368" t="s">
        <v>7382</v>
      </c>
      <c r="B5368" t="s">
        <v>6175</v>
      </c>
    </row>
    <row r="5369" spans="1:2" x14ac:dyDescent="0.3">
      <c r="A5369" t="s">
        <v>7378</v>
      </c>
      <c r="B5369" t="s">
        <v>9913</v>
      </c>
    </row>
    <row r="5370" spans="1:2" x14ac:dyDescent="0.3">
      <c r="A5370" t="s">
        <v>7374</v>
      </c>
      <c r="B5370" t="s">
        <v>7919</v>
      </c>
    </row>
    <row r="5371" spans="1:2" x14ac:dyDescent="0.3">
      <c r="A5371" t="s">
        <v>7920</v>
      </c>
      <c r="B5371" t="s">
        <v>7401</v>
      </c>
    </row>
    <row r="5372" spans="1:2" x14ac:dyDescent="0.3">
      <c r="A5372" t="s">
        <v>7371</v>
      </c>
      <c r="B5372" t="s">
        <v>6847</v>
      </c>
    </row>
    <row r="5373" spans="1:2" x14ac:dyDescent="0.3">
      <c r="A5373" t="s">
        <v>7922</v>
      </c>
      <c r="B5373" t="s">
        <v>9914</v>
      </c>
    </row>
    <row r="5374" spans="1:2" x14ac:dyDescent="0.3">
      <c r="A5374" t="s">
        <v>7368</v>
      </c>
      <c r="B5374" t="s">
        <v>7924</v>
      </c>
    </row>
    <row r="5375" spans="1:2" x14ac:dyDescent="0.3">
      <c r="A5375" t="s">
        <v>7925</v>
      </c>
      <c r="B5375" t="s">
        <v>7905</v>
      </c>
    </row>
    <row r="5376" spans="1:2" x14ac:dyDescent="0.3">
      <c r="A5376" t="s">
        <v>7926</v>
      </c>
      <c r="B5376" t="s">
        <v>9915</v>
      </c>
    </row>
    <row r="5377" spans="1:2" x14ac:dyDescent="0.3">
      <c r="A5377" t="s">
        <v>7928</v>
      </c>
      <c r="B5377" t="s">
        <v>9916</v>
      </c>
    </row>
    <row r="5378" spans="1:2" x14ac:dyDescent="0.3">
      <c r="A5378" t="s">
        <v>7930</v>
      </c>
      <c r="B5378" t="s">
        <v>6822</v>
      </c>
    </row>
    <row r="5379" spans="1:2" x14ac:dyDescent="0.3">
      <c r="A5379" t="s">
        <v>7365</v>
      </c>
      <c r="B5379" t="s">
        <v>6989</v>
      </c>
    </row>
    <row r="5380" spans="1:2" x14ac:dyDescent="0.3">
      <c r="A5380" t="s">
        <v>7931</v>
      </c>
      <c r="B5380" t="s">
        <v>6639</v>
      </c>
    </row>
    <row r="5381" spans="1:2" x14ac:dyDescent="0.3">
      <c r="A5381" t="s">
        <v>7932</v>
      </c>
      <c r="B5381" t="s">
        <v>6822</v>
      </c>
    </row>
    <row r="5382" spans="1:2" x14ac:dyDescent="0.3">
      <c r="A5382" t="s">
        <v>7363</v>
      </c>
      <c r="B5382" t="s">
        <v>6460</v>
      </c>
    </row>
    <row r="5383" spans="1:2" x14ac:dyDescent="0.3">
      <c r="A5383" t="s">
        <v>7933</v>
      </c>
      <c r="B5383" t="s">
        <v>6800</v>
      </c>
    </row>
    <row r="5384" spans="1:2" x14ac:dyDescent="0.3">
      <c r="A5384" t="s">
        <v>7934</v>
      </c>
      <c r="B5384" t="s">
        <v>6752</v>
      </c>
    </row>
    <row r="5385" spans="1:2" x14ac:dyDescent="0.3">
      <c r="A5385" t="s">
        <v>7935</v>
      </c>
      <c r="B5385" t="s">
        <v>7936</v>
      </c>
    </row>
    <row r="5386" spans="1:2" x14ac:dyDescent="0.3">
      <c r="A5386" t="s">
        <v>7937</v>
      </c>
      <c r="B5386" t="s">
        <v>6752</v>
      </c>
    </row>
    <row r="5387" spans="1:2" x14ac:dyDescent="0.3">
      <c r="A5387" t="s">
        <v>7938</v>
      </c>
      <c r="B5387" t="s">
        <v>6941</v>
      </c>
    </row>
    <row r="5388" spans="1:2" x14ac:dyDescent="0.3">
      <c r="A5388" t="s">
        <v>7940</v>
      </c>
      <c r="B5388" t="s">
        <v>9969</v>
      </c>
    </row>
    <row r="5389" spans="1:2" x14ac:dyDescent="0.3">
      <c r="A5389" t="s">
        <v>7941</v>
      </c>
      <c r="B5389" t="s">
        <v>7942</v>
      </c>
    </row>
    <row r="5390" spans="1:2" x14ac:dyDescent="0.3">
      <c r="A5390" t="s">
        <v>7943</v>
      </c>
      <c r="B5390" t="s">
        <v>7944</v>
      </c>
    </row>
    <row r="5391" spans="1:2" x14ac:dyDescent="0.3">
      <c r="A5391" t="s">
        <v>7945</v>
      </c>
      <c r="B5391" t="s">
        <v>7946</v>
      </c>
    </row>
    <row r="5392" spans="1:2" x14ac:dyDescent="0.3">
      <c r="A5392" t="s">
        <v>7947</v>
      </c>
      <c r="B5392" t="s">
        <v>7948</v>
      </c>
    </row>
    <row r="5393" spans="1:2" x14ac:dyDescent="0.3">
      <c r="A5393" t="s">
        <v>7949</v>
      </c>
      <c r="B5393" t="s">
        <v>7899</v>
      </c>
    </row>
    <row r="5394" spans="1:2" x14ac:dyDescent="0.3">
      <c r="A5394" t="s">
        <v>7362</v>
      </c>
      <c r="B5394" t="s">
        <v>9917</v>
      </c>
    </row>
    <row r="5395" spans="1:2" x14ac:dyDescent="0.3">
      <c r="A5395" t="s">
        <v>7951</v>
      </c>
      <c r="B5395" t="s">
        <v>7952</v>
      </c>
    </row>
    <row r="5396" spans="1:2" x14ac:dyDescent="0.3">
      <c r="A5396" t="s">
        <v>7953</v>
      </c>
      <c r="B5396" t="s">
        <v>7954</v>
      </c>
    </row>
    <row r="5397" spans="1:2" x14ac:dyDescent="0.3">
      <c r="A5397" t="s">
        <v>7955</v>
      </c>
      <c r="B5397" t="s">
        <v>7956</v>
      </c>
    </row>
    <row r="5398" spans="1:2" x14ac:dyDescent="0.3">
      <c r="A5398" t="s">
        <v>7957</v>
      </c>
      <c r="B5398" t="s">
        <v>6864</v>
      </c>
    </row>
    <row r="5399" spans="1:2" x14ac:dyDescent="0.3">
      <c r="A5399" t="s">
        <v>7958</v>
      </c>
      <c r="B5399" t="s">
        <v>6500</v>
      </c>
    </row>
    <row r="5400" spans="1:2" x14ac:dyDescent="0.3">
      <c r="A5400" t="s">
        <v>7959</v>
      </c>
      <c r="B5400" t="s">
        <v>9918</v>
      </c>
    </row>
    <row r="5401" spans="1:2" x14ac:dyDescent="0.3">
      <c r="A5401" t="s">
        <v>7961</v>
      </c>
      <c r="B5401" t="s">
        <v>7962</v>
      </c>
    </row>
    <row r="5402" spans="1:2" x14ac:dyDescent="0.3">
      <c r="A5402" t="s">
        <v>7963</v>
      </c>
      <c r="B5402" t="s">
        <v>6463</v>
      </c>
    </row>
    <row r="5403" spans="1:2" x14ac:dyDescent="0.3">
      <c r="A5403" t="s">
        <v>7964</v>
      </c>
      <c r="B5403" t="s">
        <v>6864</v>
      </c>
    </row>
    <row r="5404" spans="1:2" x14ac:dyDescent="0.3">
      <c r="A5404" t="s">
        <v>7965</v>
      </c>
      <c r="B5404" t="s">
        <v>9919</v>
      </c>
    </row>
    <row r="5405" spans="1:2" x14ac:dyDescent="0.3">
      <c r="A5405" t="s">
        <v>7967</v>
      </c>
      <c r="B5405" t="s">
        <v>7968</v>
      </c>
    </row>
    <row r="5406" spans="1:2" x14ac:dyDescent="0.3">
      <c r="A5406" t="s">
        <v>7969</v>
      </c>
      <c r="B5406" t="s">
        <v>9920</v>
      </c>
    </row>
    <row r="5407" spans="1:2" x14ac:dyDescent="0.3">
      <c r="A5407" t="s">
        <v>7970</v>
      </c>
      <c r="B5407" t="s">
        <v>7971</v>
      </c>
    </row>
    <row r="5408" spans="1:2" x14ac:dyDescent="0.3">
      <c r="A5408" t="s">
        <v>7972</v>
      </c>
      <c r="B5408" t="s">
        <v>6462</v>
      </c>
    </row>
    <row r="5409" spans="1:2" x14ac:dyDescent="0.3">
      <c r="A5409" t="s">
        <v>7973</v>
      </c>
      <c r="B5409" t="s">
        <v>6752</v>
      </c>
    </row>
    <row r="5410" spans="1:2" x14ac:dyDescent="0.3">
      <c r="A5410" t="s">
        <v>7974</v>
      </c>
      <c r="B5410" t="s">
        <v>6752</v>
      </c>
    </row>
    <row r="5411" spans="1:2" x14ac:dyDescent="0.3">
      <c r="A5411" t="s">
        <v>7975</v>
      </c>
      <c r="B5411" t="s">
        <v>7976</v>
      </c>
    </row>
    <row r="5412" spans="1:2" x14ac:dyDescent="0.3">
      <c r="A5412" t="s">
        <v>7977</v>
      </c>
      <c r="B5412" t="s">
        <v>7978</v>
      </c>
    </row>
    <row r="5413" spans="1:2" x14ac:dyDescent="0.3">
      <c r="A5413" t="s">
        <v>7979</v>
      </c>
      <c r="B5413" t="s">
        <v>9921</v>
      </c>
    </row>
    <row r="5414" spans="1:2" x14ac:dyDescent="0.3">
      <c r="A5414" t="s">
        <v>7981</v>
      </c>
      <c r="B5414" t="s">
        <v>6864</v>
      </c>
    </row>
    <row r="5415" spans="1:2" x14ac:dyDescent="0.3">
      <c r="A5415" t="s">
        <v>7982</v>
      </c>
      <c r="B5415" t="s">
        <v>7983</v>
      </c>
    </row>
    <row r="5416" spans="1:2" x14ac:dyDescent="0.3">
      <c r="A5416" t="s">
        <v>7984</v>
      </c>
      <c r="B5416" t="s">
        <v>9922</v>
      </c>
    </row>
    <row r="5417" spans="1:2" x14ac:dyDescent="0.3">
      <c r="A5417" t="s">
        <v>7985</v>
      </c>
      <c r="B5417" t="s">
        <v>6752</v>
      </c>
    </row>
    <row r="5418" spans="1:2" x14ac:dyDescent="0.3">
      <c r="A5418" t="s">
        <v>7986</v>
      </c>
      <c r="B5418" t="s">
        <v>9923</v>
      </c>
    </row>
    <row r="5419" spans="1:2" x14ac:dyDescent="0.3">
      <c r="A5419" t="s">
        <v>7988</v>
      </c>
      <c r="B5419" t="s">
        <v>6864</v>
      </c>
    </row>
    <row r="5420" spans="1:2" x14ac:dyDescent="0.3">
      <c r="A5420" t="s">
        <v>7357</v>
      </c>
      <c r="B5420" t="s">
        <v>6460</v>
      </c>
    </row>
    <row r="5421" spans="1:2" x14ac:dyDescent="0.3">
      <c r="A5421" t="s">
        <v>7989</v>
      </c>
      <c r="B5421" t="s">
        <v>7990</v>
      </c>
    </row>
    <row r="5422" spans="1:2" x14ac:dyDescent="0.3">
      <c r="A5422" t="s">
        <v>7991</v>
      </c>
      <c r="B5422" t="s">
        <v>6752</v>
      </c>
    </row>
    <row r="5423" spans="1:2" x14ac:dyDescent="0.3">
      <c r="A5423" t="s">
        <v>7992</v>
      </c>
      <c r="B5423" t="s">
        <v>6864</v>
      </c>
    </row>
    <row r="5424" spans="1:2" x14ac:dyDescent="0.3">
      <c r="A5424" t="s">
        <v>7993</v>
      </c>
      <c r="B5424" t="s">
        <v>6500</v>
      </c>
    </row>
    <row r="5425" spans="1:2" x14ac:dyDescent="0.3">
      <c r="A5425" t="s">
        <v>7994</v>
      </c>
      <c r="B5425" t="s">
        <v>7401</v>
      </c>
    </row>
    <row r="5426" spans="1:2" x14ac:dyDescent="0.3">
      <c r="A5426" t="s">
        <v>7995</v>
      </c>
      <c r="B5426" t="s">
        <v>7401</v>
      </c>
    </row>
    <row r="5427" spans="1:2" x14ac:dyDescent="0.3">
      <c r="A5427" t="s">
        <v>7996</v>
      </c>
      <c r="B5427" t="s">
        <v>7905</v>
      </c>
    </row>
    <row r="5428" spans="1:2" x14ac:dyDescent="0.3">
      <c r="A5428" t="s">
        <v>7998</v>
      </c>
      <c r="B5428" t="s">
        <v>7905</v>
      </c>
    </row>
    <row r="5429" spans="1:2" x14ac:dyDescent="0.3">
      <c r="A5429" t="s">
        <v>7999</v>
      </c>
      <c r="B5429" t="s">
        <v>7905</v>
      </c>
    </row>
    <row r="5430" spans="1:2" x14ac:dyDescent="0.3">
      <c r="A5430" t="s">
        <v>8000</v>
      </c>
      <c r="B5430" t="s">
        <v>7905</v>
      </c>
    </row>
    <row r="5431" spans="1:2" x14ac:dyDescent="0.3">
      <c r="A5431" t="s">
        <v>8001</v>
      </c>
      <c r="B5431" t="s">
        <v>7905</v>
      </c>
    </row>
    <row r="5432" spans="1:2" x14ac:dyDescent="0.3">
      <c r="A5432" t="s">
        <v>8002</v>
      </c>
      <c r="B5432" t="s">
        <v>6462</v>
      </c>
    </row>
    <row r="5433" spans="1:2" x14ac:dyDescent="0.3">
      <c r="A5433" t="s">
        <v>8003</v>
      </c>
      <c r="B5433" t="s">
        <v>6462</v>
      </c>
    </row>
    <row r="5434" spans="1:2" x14ac:dyDescent="0.3">
      <c r="A5434" t="s">
        <v>8004</v>
      </c>
      <c r="B5434" t="s">
        <v>8005</v>
      </c>
    </row>
    <row r="5435" spans="1:2" x14ac:dyDescent="0.3">
      <c r="A5435" t="s">
        <v>8006</v>
      </c>
      <c r="B5435" t="s">
        <v>8007</v>
      </c>
    </row>
    <row r="5436" spans="1:2" x14ac:dyDescent="0.3">
      <c r="A5436" t="s">
        <v>8008</v>
      </c>
      <c r="B5436" t="s">
        <v>8009</v>
      </c>
    </row>
    <row r="5437" spans="1:2" x14ac:dyDescent="0.3">
      <c r="A5437" t="s">
        <v>7355</v>
      </c>
      <c r="B5437" t="s">
        <v>6780</v>
      </c>
    </row>
    <row r="5438" spans="1:2" x14ac:dyDescent="0.3">
      <c r="A5438" t="s">
        <v>8010</v>
      </c>
      <c r="B5438" t="s">
        <v>8011</v>
      </c>
    </row>
    <row r="5439" spans="1:2" x14ac:dyDescent="0.3">
      <c r="A5439" t="s">
        <v>7354</v>
      </c>
      <c r="B5439" t="s">
        <v>7401</v>
      </c>
    </row>
    <row r="5440" spans="1:2" x14ac:dyDescent="0.3">
      <c r="A5440" t="s">
        <v>7351</v>
      </c>
      <c r="B5440" t="s">
        <v>8013</v>
      </c>
    </row>
    <row r="5441" spans="1:2" x14ac:dyDescent="0.3">
      <c r="A5441" t="s">
        <v>7348</v>
      </c>
      <c r="B5441" t="s">
        <v>8013</v>
      </c>
    </row>
    <row r="5442" spans="1:2" x14ac:dyDescent="0.3">
      <c r="A5442" t="s">
        <v>8015</v>
      </c>
      <c r="B5442" t="s">
        <v>6822</v>
      </c>
    </row>
    <row r="5443" spans="1:2" x14ac:dyDescent="0.3">
      <c r="A5443" t="s">
        <v>7346</v>
      </c>
      <c r="B5443" t="s">
        <v>8016</v>
      </c>
    </row>
    <row r="5444" spans="1:2" x14ac:dyDescent="0.3">
      <c r="A5444" t="s">
        <v>8017</v>
      </c>
      <c r="B5444" t="s">
        <v>8018</v>
      </c>
    </row>
    <row r="5445" spans="1:2" x14ac:dyDescent="0.3">
      <c r="A5445" t="s">
        <v>8019</v>
      </c>
      <c r="B5445" t="s">
        <v>6934</v>
      </c>
    </row>
    <row r="5446" spans="1:2" x14ac:dyDescent="0.3">
      <c r="A5446" t="s">
        <v>8020</v>
      </c>
      <c r="B5446" t="s">
        <v>8021</v>
      </c>
    </row>
    <row r="5447" spans="1:2" x14ac:dyDescent="0.3">
      <c r="A5447" t="s">
        <v>7343</v>
      </c>
      <c r="B5447" t="s">
        <v>8022</v>
      </c>
    </row>
    <row r="5448" spans="1:2" x14ac:dyDescent="0.3">
      <c r="A5448" t="s">
        <v>7340</v>
      </c>
      <c r="B5448" t="s">
        <v>6780</v>
      </c>
    </row>
    <row r="5449" spans="1:2" x14ac:dyDescent="0.3">
      <c r="A5449" t="s">
        <v>7336</v>
      </c>
      <c r="B5449" t="s">
        <v>6780</v>
      </c>
    </row>
    <row r="5450" spans="1:2" x14ac:dyDescent="0.3">
      <c r="A5450" t="s">
        <v>7333</v>
      </c>
      <c r="B5450" t="s">
        <v>6780</v>
      </c>
    </row>
    <row r="5451" spans="1:2" x14ac:dyDescent="0.3">
      <c r="A5451" t="s">
        <v>8024</v>
      </c>
      <c r="B5451" t="s">
        <v>9924</v>
      </c>
    </row>
    <row r="5452" spans="1:2" x14ac:dyDescent="0.3">
      <c r="A5452" t="s">
        <v>8026</v>
      </c>
      <c r="B5452" t="s">
        <v>6829</v>
      </c>
    </row>
    <row r="5453" spans="1:2" x14ac:dyDescent="0.3">
      <c r="A5453" t="s">
        <v>7331</v>
      </c>
      <c r="B5453" t="s">
        <v>9925</v>
      </c>
    </row>
    <row r="5454" spans="1:2" x14ac:dyDescent="0.3">
      <c r="A5454" t="s">
        <v>8027</v>
      </c>
      <c r="B5454" t="s">
        <v>9926</v>
      </c>
    </row>
    <row r="5455" spans="1:2" x14ac:dyDescent="0.3">
      <c r="A5455" t="s">
        <v>7327</v>
      </c>
      <c r="B5455" t="s">
        <v>6844</v>
      </c>
    </row>
    <row r="5456" spans="1:2" x14ac:dyDescent="0.3">
      <c r="A5456" t="s">
        <v>8029</v>
      </c>
      <c r="B5456" t="s">
        <v>6829</v>
      </c>
    </row>
    <row r="5457" spans="1:2" x14ac:dyDescent="0.3">
      <c r="A5457" t="s">
        <v>7325</v>
      </c>
      <c r="B5457" t="s">
        <v>6780</v>
      </c>
    </row>
    <row r="5458" spans="1:2" x14ac:dyDescent="0.3">
      <c r="A5458" t="s">
        <v>8031</v>
      </c>
      <c r="B5458" t="s">
        <v>9927</v>
      </c>
    </row>
    <row r="5459" spans="1:2" x14ac:dyDescent="0.3">
      <c r="A5459" t="s">
        <v>8033</v>
      </c>
      <c r="B5459" t="s">
        <v>7401</v>
      </c>
    </row>
    <row r="5460" spans="1:2" x14ac:dyDescent="0.3">
      <c r="A5460" t="s">
        <v>8035</v>
      </c>
      <c r="B5460" t="s">
        <v>8036</v>
      </c>
    </row>
    <row r="5461" spans="1:2" x14ac:dyDescent="0.3">
      <c r="A5461" t="s">
        <v>7320</v>
      </c>
      <c r="B5461" t="s">
        <v>7401</v>
      </c>
    </row>
    <row r="5462" spans="1:2" x14ac:dyDescent="0.3">
      <c r="A5462" t="s">
        <v>7316</v>
      </c>
      <c r="B5462" t="s">
        <v>7401</v>
      </c>
    </row>
    <row r="5463" spans="1:2" x14ac:dyDescent="0.3">
      <c r="A5463" t="s">
        <v>8039</v>
      </c>
      <c r="B5463" t="s">
        <v>6833</v>
      </c>
    </row>
    <row r="5464" spans="1:2" x14ac:dyDescent="0.3">
      <c r="A5464" t="s">
        <v>8040</v>
      </c>
      <c r="B5464" t="s">
        <v>8041</v>
      </c>
    </row>
    <row r="5465" spans="1:2" x14ac:dyDescent="0.3">
      <c r="A5465" t="s">
        <v>8042</v>
      </c>
      <c r="B5465" t="s">
        <v>6437</v>
      </c>
    </row>
    <row r="5466" spans="1:2" x14ac:dyDescent="0.3">
      <c r="A5466" t="s">
        <v>7312</v>
      </c>
      <c r="B5466" t="s">
        <v>6460</v>
      </c>
    </row>
    <row r="5467" spans="1:2" x14ac:dyDescent="0.3">
      <c r="A5467" t="s">
        <v>7307</v>
      </c>
      <c r="B5467" t="s">
        <v>12265</v>
      </c>
    </row>
    <row r="5468" spans="1:2" x14ac:dyDescent="0.3">
      <c r="A5468" t="s">
        <v>7303</v>
      </c>
      <c r="B5468" t="s">
        <v>9928</v>
      </c>
    </row>
    <row r="5469" spans="1:2" x14ac:dyDescent="0.3">
      <c r="A5469" t="s">
        <v>8045</v>
      </c>
      <c r="B5469" t="s">
        <v>9929</v>
      </c>
    </row>
    <row r="5470" spans="1:2" x14ac:dyDescent="0.3">
      <c r="A5470" t="s">
        <v>8047</v>
      </c>
      <c r="B5470" t="s">
        <v>8048</v>
      </c>
    </row>
    <row r="5471" spans="1:2" x14ac:dyDescent="0.3">
      <c r="A5471" t="s">
        <v>8049</v>
      </c>
      <c r="B5471" t="s">
        <v>9930</v>
      </c>
    </row>
    <row r="5472" spans="1:2" x14ac:dyDescent="0.3">
      <c r="A5472" t="s">
        <v>7299</v>
      </c>
      <c r="B5472" t="s">
        <v>6460</v>
      </c>
    </row>
    <row r="5473" spans="1:2" x14ac:dyDescent="0.3">
      <c r="A5473" t="s">
        <v>7295</v>
      </c>
      <c r="B5473" t="s">
        <v>6460</v>
      </c>
    </row>
    <row r="5474" spans="1:2" x14ac:dyDescent="0.3">
      <c r="A5474" t="s">
        <v>8053</v>
      </c>
      <c r="B5474" t="s">
        <v>6752</v>
      </c>
    </row>
    <row r="5475" spans="1:2" x14ac:dyDescent="0.3">
      <c r="A5475" t="s">
        <v>8054</v>
      </c>
      <c r="B5475" t="s">
        <v>8055</v>
      </c>
    </row>
    <row r="5476" spans="1:2" x14ac:dyDescent="0.3">
      <c r="A5476" t="s">
        <v>7292</v>
      </c>
      <c r="B5476" t="s">
        <v>8022</v>
      </c>
    </row>
    <row r="5477" spans="1:2" x14ac:dyDescent="0.3">
      <c r="A5477" t="s">
        <v>7288</v>
      </c>
      <c r="B5477" t="s">
        <v>6780</v>
      </c>
    </row>
    <row r="5478" spans="1:2" x14ac:dyDescent="0.3">
      <c r="A5478" t="s">
        <v>7284</v>
      </c>
      <c r="B5478" t="s">
        <v>9931</v>
      </c>
    </row>
    <row r="5479" spans="1:2" x14ac:dyDescent="0.3">
      <c r="A5479" t="s">
        <v>7280</v>
      </c>
      <c r="B5479" t="s">
        <v>8057</v>
      </c>
    </row>
    <row r="5480" spans="1:2" x14ac:dyDescent="0.3">
      <c r="A5480" t="s">
        <v>8058</v>
      </c>
      <c r="B5480" t="s">
        <v>6752</v>
      </c>
    </row>
    <row r="5481" spans="1:2" x14ac:dyDescent="0.3">
      <c r="A5481" t="s">
        <v>8059</v>
      </c>
      <c r="B5481" t="s">
        <v>6887</v>
      </c>
    </row>
    <row r="5482" spans="1:2" x14ac:dyDescent="0.3">
      <c r="A5482" t="s">
        <v>8060</v>
      </c>
      <c r="B5482" t="s">
        <v>8061</v>
      </c>
    </row>
    <row r="5483" spans="1:2" x14ac:dyDescent="0.3">
      <c r="A5483" t="s">
        <v>8062</v>
      </c>
      <c r="B5483" t="s">
        <v>7905</v>
      </c>
    </row>
    <row r="5484" spans="1:2" x14ac:dyDescent="0.3">
      <c r="A5484" t="s">
        <v>8063</v>
      </c>
      <c r="B5484" t="s">
        <v>8064</v>
      </c>
    </row>
    <row r="5485" spans="1:2" x14ac:dyDescent="0.3">
      <c r="A5485" t="s">
        <v>8065</v>
      </c>
      <c r="B5485" t="s">
        <v>6800</v>
      </c>
    </row>
    <row r="5486" spans="1:2" x14ac:dyDescent="0.3">
      <c r="A5486" t="s">
        <v>8066</v>
      </c>
      <c r="B5486" t="s">
        <v>6800</v>
      </c>
    </row>
    <row r="5487" spans="1:2" x14ac:dyDescent="0.3">
      <c r="A5487" t="s">
        <v>7277</v>
      </c>
      <c r="B5487" t="s">
        <v>6780</v>
      </c>
    </row>
    <row r="5488" spans="1:2" x14ac:dyDescent="0.3">
      <c r="A5488" t="s">
        <v>8068</v>
      </c>
      <c r="B5488" t="s">
        <v>6880</v>
      </c>
    </row>
    <row r="5489" spans="1:2" x14ac:dyDescent="0.3">
      <c r="A5489" t="s">
        <v>7275</v>
      </c>
      <c r="B5489" t="s">
        <v>9928</v>
      </c>
    </row>
    <row r="5490" spans="1:2" x14ac:dyDescent="0.3">
      <c r="A5490" t="s">
        <v>7272</v>
      </c>
      <c r="B5490" t="s">
        <v>8069</v>
      </c>
    </row>
    <row r="5491" spans="1:2" x14ac:dyDescent="0.3">
      <c r="A5491" t="s">
        <v>8070</v>
      </c>
      <c r="B5491" t="s">
        <v>8071</v>
      </c>
    </row>
    <row r="5492" spans="1:2" x14ac:dyDescent="0.3">
      <c r="A5492" t="s">
        <v>8072</v>
      </c>
      <c r="B5492" t="s">
        <v>6887</v>
      </c>
    </row>
    <row r="5493" spans="1:2" x14ac:dyDescent="0.3">
      <c r="A5493" t="s">
        <v>7271</v>
      </c>
      <c r="B5493" t="s">
        <v>7401</v>
      </c>
    </row>
    <row r="5494" spans="1:2" x14ac:dyDescent="0.3">
      <c r="A5494" t="s">
        <v>7268</v>
      </c>
      <c r="B5494" t="s">
        <v>8074</v>
      </c>
    </row>
    <row r="5495" spans="1:2" x14ac:dyDescent="0.3">
      <c r="A5495" t="s">
        <v>7265</v>
      </c>
      <c r="B5495" t="s">
        <v>6460</v>
      </c>
    </row>
    <row r="5496" spans="1:2" x14ac:dyDescent="0.3">
      <c r="A5496" t="s">
        <v>8076</v>
      </c>
      <c r="B5496" t="s">
        <v>7401</v>
      </c>
    </row>
    <row r="5497" spans="1:2" x14ac:dyDescent="0.3">
      <c r="A5497" t="s">
        <v>8078</v>
      </c>
      <c r="B5497" t="s">
        <v>8079</v>
      </c>
    </row>
    <row r="5498" spans="1:2" x14ac:dyDescent="0.3">
      <c r="A5498" t="s">
        <v>8080</v>
      </c>
      <c r="B5498" t="s">
        <v>8081</v>
      </c>
    </row>
    <row r="5499" spans="1:2" x14ac:dyDescent="0.3">
      <c r="A5499" t="s">
        <v>8082</v>
      </c>
      <c r="B5499" t="s">
        <v>6822</v>
      </c>
    </row>
    <row r="5500" spans="1:2" x14ac:dyDescent="0.3">
      <c r="A5500" t="s">
        <v>7261</v>
      </c>
      <c r="B5500" t="s">
        <v>6460</v>
      </c>
    </row>
    <row r="5501" spans="1:2" x14ac:dyDescent="0.3">
      <c r="A5501" t="s">
        <v>8084</v>
      </c>
      <c r="B5501" t="s">
        <v>8085</v>
      </c>
    </row>
    <row r="5502" spans="1:2" x14ac:dyDescent="0.3">
      <c r="A5502" t="s">
        <v>8086</v>
      </c>
      <c r="B5502" t="s">
        <v>6462</v>
      </c>
    </row>
    <row r="5503" spans="1:2" x14ac:dyDescent="0.3">
      <c r="A5503" t="s">
        <v>7260</v>
      </c>
      <c r="B5503" t="s">
        <v>7401</v>
      </c>
    </row>
    <row r="5504" spans="1:2" x14ac:dyDescent="0.3">
      <c r="A5504" t="s">
        <v>8087</v>
      </c>
      <c r="B5504" t="s">
        <v>8088</v>
      </c>
    </row>
    <row r="5505" spans="1:2" x14ac:dyDescent="0.3">
      <c r="A5505" t="s">
        <v>8089</v>
      </c>
      <c r="B5505" t="s">
        <v>7905</v>
      </c>
    </row>
    <row r="5506" spans="1:2" x14ac:dyDescent="0.3">
      <c r="A5506" t="s">
        <v>8090</v>
      </c>
      <c r="B5506" t="s">
        <v>7905</v>
      </c>
    </row>
    <row r="5507" spans="1:2" x14ac:dyDescent="0.3">
      <c r="A5507" t="s">
        <v>8091</v>
      </c>
      <c r="B5507" t="s">
        <v>8092</v>
      </c>
    </row>
    <row r="5508" spans="1:2" x14ac:dyDescent="0.3">
      <c r="A5508" t="s">
        <v>8093</v>
      </c>
      <c r="B5508" t="s">
        <v>8094</v>
      </c>
    </row>
    <row r="5509" spans="1:2" x14ac:dyDescent="0.3">
      <c r="A5509" t="s">
        <v>8095</v>
      </c>
      <c r="B5509" t="s">
        <v>8094</v>
      </c>
    </row>
    <row r="5510" spans="1:2" x14ac:dyDescent="0.3">
      <c r="A5510" t="s">
        <v>8097</v>
      </c>
      <c r="B5510" t="s">
        <v>8098</v>
      </c>
    </row>
    <row r="5511" spans="1:2" x14ac:dyDescent="0.3">
      <c r="A5511" t="s">
        <v>8099</v>
      </c>
      <c r="B5511" t="s">
        <v>8100</v>
      </c>
    </row>
    <row r="5512" spans="1:2" x14ac:dyDescent="0.3">
      <c r="A5512" t="s">
        <v>7256</v>
      </c>
      <c r="B5512" t="s">
        <v>6460</v>
      </c>
    </row>
    <row r="5513" spans="1:2" x14ac:dyDescent="0.3">
      <c r="A5513" t="s">
        <v>7252</v>
      </c>
      <c r="B5513" t="s">
        <v>6460</v>
      </c>
    </row>
    <row r="5514" spans="1:2" x14ac:dyDescent="0.3">
      <c r="A5514" t="s">
        <v>8103</v>
      </c>
      <c r="B5514" t="s">
        <v>8104</v>
      </c>
    </row>
    <row r="5515" spans="1:2" x14ac:dyDescent="0.3">
      <c r="A5515" t="s">
        <v>7250</v>
      </c>
      <c r="B5515" t="s">
        <v>8105</v>
      </c>
    </row>
    <row r="5516" spans="1:2" x14ac:dyDescent="0.3">
      <c r="A5516" t="s">
        <v>7248</v>
      </c>
      <c r="B5516" t="s">
        <v>8106</v>
      </c>
    </row>
    <row r="5517" spans="1:2" x14ac:dyDescent="0.3">
      <c r="A5517" t="s">
        <v>7245</v>
      </c>
      <c r="B5517" t="s">
        <v>8107</v>
      </c>
    </row>
    <row r="5518" spans="1:2" x14ac:dyDescent="0.3">
      <c r="A5518" t="s">
        <v>7243</v>
      </c>
      <c r="B5518" t="s">
        <v>8108</v>
      </c>
    </row>
    <row r="5519" spans="1:2" x14ac:dyDescent="0.3">
      <c r="A5519" t="s">
        <v>7240</v>
      </c>
      <c r="B5519" t="s">
        <v>8022</v>
      </c>
    </row>
    <row r="5520" spans="1:2" x14ac:dyDescent="0.3">
      <c r="A5520" t="s">
        <v>7236</v>
      </c>
      <c r="B5520" t="s">
        <v>6460</v>
      </c>
    </row>
    <row r="5521" spans="1:2" x14ac:dyDescent="0.3">
      <c r="A5521" t="s">
        <v>8110</v>
      </c>
      <c r="B5521" t="s">
        <v>8111</v>
      </c>
    </row>
    <row r="5522" spans="1:2" x14ac:dyDescent="0.3">
      <c r="A5522" t="s">
        <v>7231</v>
      </c>
      <c r="B5522" t="s">
        <v>6460</v>
      </c>
    </row>
    <row r="5523" spans="1:2" x14ac:dyDescent="0.3">
      <c r="A5523" t="s">
        <v>8113</v>
      </c>
      <c r="B5523" t="s">
        <v>6752</v>
      </c>
    </row>
    <row r="5524" spans="1:2" x14ac:dyDescent="0.3">
      <c r="A5524" t="s">
        <v>8114</v>
      </c>
      <c r="B5524" t="s">
        <v>8115</v>
      </c>
    </row>
    <row r="5525" spans="1:2" x14ac:dyDescent="0.3">
      <c r="A5525" t="s">
        <v>8116</v>
      </c>
      <c r="B5525" t="s">
        <v>6752</v>
      </c>
    </row>
    <row r="5526" spans="1:2" x14ac:dyDescent="0.3">
      <c r="A5526" t="s">
        <v>7227</v>
      </c>
      <c r="B5526" t="s">
        <v>6847</v>
      </c>
    </row>
    <row r="5527" spans="1:2" x14ac:dyDescent="0.3">
      <c r="A5527" t="s">
        <v>7225</v>
      </c>
      <c r="B5527" t="s">
        <v>6780</v>
      </c>
    </row>
    <row r="5528" spans="1:2" x14ac:dyDescent="0.3">
      <c r="A5528" t="s">
        <v>8119</v>
      </c>
      <c r="B5528" t="s">
        <v>8073</v>
      </c>
    </row>
    <row r="5529" spans="1:2" x14ac:dyDescent="0.3">
      <c r="A5529" t="s">
        <v>8120</v>
      </c>
      <c r="B5529" t="s">
        <v>8121</v>
      </c>
    </row>
    <row r="5530" spans="1:2" x14ac:dyDescent="0.3">
      <c r="A5530" t="s">
        <v>8122</v>
      </c>
      <c r="B5530" t="s">
        <v>7401</v>
      </c>
    </row>
    <row r="5531" spans="1:2" x14ac:dyDescent="0.3">
      <c r="A5531" t="s">
        <v>8123</v>
      </c>
      <c r="B5531" t="s">
        <v>8124</v>
      </c>
    </row>
    <row r="5532" spans="1:2" x14ac:dyDescent="0.3">
      <c r="A5532" t="s">
        <v>11562</v>
      </c>
      <c r="B5532" t="s">
        <v>6847</v>
      </c>
    </row>
    <row r="5533" spans="1:2" x14ac:dyDescent="0.3">
      <c r="A5533" t="s">
        <v>11570</v>
      </c>
      <c r="B5533" t="s">
        <v>7905</v>
      </c>
    </row>
    <row r="5534" spans="1:2" x14ac:dyDescent="0.3">
      <c r="A5534" t="s">
        <v>11571</v>
      </c>
      <c r="B5534" t="s">
        <v>11572</v>
      </c>
    </row>
    <row r="5535" spans="1:2" x14ac:dyDescent="0.3">
      <c r="A5535" t="s">
        <v>12209</v>
      </c>
      <c r="B5535" t="s">
        <v>6847</v>
      </c>
    </row>
    <row r="5536" spans="1:2" x14ac:dyDescent="0.3">
      <c r="A5536" t="s">
        <v>12210</v>
      </c>
      <c r="B5536" t="s">
        <v>7401</v>
      </c>
    </row>
    <row r="5537" spans="1:2" x14ac:dyDescent="0.3">
      <c r="A5537" t="s">
        <v>12211</v>
      </c>
      <c r="B5537" t="s">
        <v>7401</v>
      </c>
    </row>
    <row r="5538" spans="1:2" x14ac:dyDescent="0.3">
      <c r="A5538" t="s">
        <v>12212</v>
      </c>
      <c r="B5538" t="s">
        <v>6847</v>
      </c>
    </row>
    <row r="5539" spans="1:2" x14ac:dyDescent="0.3">
      <c r="A5539" t="s">
        <v>12013</v>
      </c>
      <c r="B5539" t="s">
        <v>12266</v>
      </c>
    </row>
    <row r="5540" spans="1:2" x14ac:dyDescent="0.3">
      <c r="A5540" t="s">
        <v>12213</v>
      </c>
      <c r="B5540" t="s">
        <v>12267</v>
      </c>
    </row>
    <row r="5541" spans="1:2" x14ac:dyDescent="0.3">
      <c r="A5541" t="s">
        <v>12054</v>
      </c>
      <c r="B5541" t="s">
        <v>12268</v>
      </c>
    </row>
    <row r="5542" spans="1:2" x14ac:dyDescent="0.3">
      <c r="A5542" t="s">
        <v>11968</v>
      </c>
      <c r="B5542" t="s">
        <v>7905</v>
      </c>
    </row>
    <row r="5543" spans="1:2" x14ac:dyDescent="0.3">
      <c r="A5543" t="s">
        <v>11965</v>
      </c>
      <c r="B5543" t="s">
        <v>7905</v>
      </c>
    </row>
    <row r="5544" spans="1:2" x14ac:dyDescent="0.3">
      <c r="A5544" t="s">
        <v>11972</v>
      </c>
      <c r="B5544" t="s">
        <v>7401</v>
      </c>
    </row>
    <row r="5545" spans="1:2" x14ac:dyDescent="0.3">
      <c r="A5545" t="s">
        <v>11984</v>
      </c>
      <c r="B5545" t="s">
        <v>12269</v>
      </c>
    </row>
    <row r="5546" spans="1:2" x14ac:dyDescent="0.3">
      <c r="A5546" t="s">
        <v>12214</v>
      </c>
      <c r="B5546" t="s">
        <v>6847</v>
      </c>
    </row>
    <row r="5547" spans="1:2" x14ac:dyDescent="0.3">
      <c r="A5547" t="s">
        <v>12215</v>
      </c>
      <c r="B5547" t="s">
        <v>12270</v>
      </c>
    </row>
    <row r="5548" spans="1:2" x14ac:dyDescent="0.3">
      <c r="A5548" t="s">
        <v>12080</v>
      </c>
      <c r="B5548" t="s">
        <v>6880</v>
      </c>
    </row>
    <row r="5549" spans="1:2" x14ac:dyDescent="0.3">
      <c r="A5549" t="s">
        <v>11991</v>
      </c>
      <c r="B5549" t="s">
        <v>12271</v>
      </c>
    </row>
    <row r="5550" spans="1:2" x14ac:dyDescent="0.3">
      <c r="A5550" t="s">
        <v>12033</v>
      </c>
      <c r="B5550" t="s">
        <v>7587</v>
      </c>
    </row>
    <row r="5551" spans="1:2" x14ac:dyDescent="0.3">
      <c r="A5551" t="s">
        <v>12028</v>
      </c>
      <c r="B5551" t="s">
        <v>7905</v>
      </c>
    </row>
    <row r="5552" spans="1:2" x14ac:dyDescent="0.3">
      <c r="A5552" t="s">
        <v>12216</v>
      </c>
      <c r="B5552" t="s">
        <v>6460</v>
      </c>
    </row>
    <row r="5553" spans="1:2" x14ac:dyDescent="0.3">
      <c r="A5553" t="s">
        <v>12217</v>
      </c>
      <c r="B5553" t="s">
        <v>7401</v>
      </c>
    </row>
    <row r="5554" spans="1:2" x14ac:dyDescent="0.3">
      <c r="A5554" t="s">
        <v>12218</v>
      </c>
      <c r="B5554" t="s">
        <v>7401</v>
      </c>
    </row>
    <row r="5555" spans="1:2" x14ac:dyDescent="0.3">
      <c r="A5555" t="s">
        <v>12219</v>
      </c>
      <c r="B5555" t="s">
        <v>7401</v>
      </c>
    </row>
    <row r="5556" spans="1:2" x14ac:dyDescent="0.3">
      <c r="A5556" t="s">
        <v>12220</v>
      </c>
      <c r="B5556" t="s">
        <v>6847</v>
      </c>
    </row>
    <row r="5557" spans="1:2" x14ac:dyDescent="0.3">
      <c r="A5557" t="s">
        <v>11994</v>
      </c>
      <c r="B5557" t="s">
        <v>6918</v>
      </c>
    </row>
    <row r="5558" spans="1:2" x14ac:dyDescent="0.3">
      <c r="A5558" t="s">
        <v>11929</v>
      </c>
      <c r="B5558" t="s">
        <v>6752</v>
      </c>
    </row>
    <row r="5559" spans="1:2" x14ac:dyDescent="0.3">
      <c r="A5559" t="s">
        <v>11977</v>
      </c>
      <c r="B5559" t="s">
        <v>6752</v>
      </c>
    </row>
    <row r="5560" spans="1:2" x14ac:dyDescent="0.3">
      <c r="A5560" t="s">
        <v>12024</v>
      </c>
      <c r="B5560" t="s">
        <v>12272</v>
      </c>
    </row>
    <row r="5561" spans="1:2" x14ac:dyDescent="0.3">
      <c r="A5561" t="s">
        <v>12003</v>
      </c>
      <c r="B5561" t="s">
        <v>12273</v>
      </c>
    </row>
    <row r="5562" spans="1:2" x14ac:dyDescent="0.3">
      <c r="A5562" t="s">
        <v>12008</v>
      </c>
      <c r="B5562" t="s">
        <v>12273</v>
      </c>
    </row>
    <row r="5563" spans="1:2" x14ac:dyDescent="0.3">
      <c r="A5563" t="s">
        <v>11980</v>
      </c>
      <c r="B5563" t="s">
        <v>6815</v>
      </c>
    </row>
    <row r="5564" spans="1:2" x14ac:dyDescent="0.3">
      <c r="A5564" t="s">
        <v>12042</v>
      </c>
      <c r="B5564" t="s">
        <v>12274</v>
      </c>
    </row>
    <row r="5565" spans="1:2" x14ac:dyDescent="0.3">
      <c r="A5565" t="s">
        <v>12037</v>
      </c>
      <c r="B5565" t="s">
        <v>12275</v>
      </c>
    </row>
    <row r="5566" spans="1:2" x14ac:dyDescent="0.3">
      <c r="A5566" t="s">
        <v>11925</v>
      </c>
      <c r="B5566" t="s">
        <v>12276</v>
      </c>
    </row>
    <row r="5567" spans="1:2" x14ac:dyDescent="0.3">
      <c r="A5567" t="s">
        <v>12069</v>
      </c>
      <c r="B5567" t="s">
        <v>12277</v>
      </c>
    </row>
    <row r="5568" spans="1:2" x14ac:dyDescent="0.3">
      <c r="A5568" t="s">
        <v>12059</v>
      </c>
      <c r="B5568" t="s">
        <v>12278</v>
      </c>
    </row>
    <row r="5569" spans="1:2" x14ac:dyDescent="0.3">
      <c r="A5569" t="s">
        <v>11957</v>
      </c>
      <c r="B5569" t="s">
        <v>12279</v>
      </c>
    </row>
    <row r="5570" spans="1:2" x14ac:dyDescent="0.3">
      <c r="A5570" t="s">
        <v>12075</v>
      </c>
      <c r="B5570" t="s">
        <v>7002</v>
      </c>
    </row>
    <row r="5571" spans="1:2" x14ac:dyDescent="0.3">
      <c r="A5571" t="s">
        <v>12221</v>
      </c>
      <c r="B5571" t="s">
        <v>6780</v>
      </c>
    </row>
    <row r="5572" spans="1:2" x14ac:dyDescent="0.3">
      <c r="A5572" t="s">
        <v>12064</v>
      </c>
      <c r="B5572" t="s">
        <v>12280</v>
      </c>
    </row>
    <row r="5573" spans="1:2" x14ac:dyDescent="0.3">
      <c r="A5573" t="s">
        <v>12222</v>
      </c>
      <c r="B5573" t="s">
        <v>7905</v>
      </c>
    </row>
    <row r="5574" spans="1:2" x14ac:dyDescent="0.3">
      <c r="A5574" t="s">
        <v>12223</v>
      </c>
      <c r="B5574" t="s">
        <v>6815</v>
      </c>
    </row>
    <row r="5575" spans="1:2" x14ac:dyDescent="0.3">
      <c r="A5575" t="s">
        <v>12097</v>
      </c>
      <c r="B5575" t="s">
        <v>12281</v>
      </c>
    </row>
    <row r="5576" spans="1:2" x14ac:dyDescent="0.3">
      <c r="A5576" t="s">
        <v>12224</v>
      </c>
      <c r="B5576" t="s">
        <v>6752</v>
      </c>
    </row>
    <row r="5577" spans="1:2" x14ac:dyDescent="0.3">
      <c r="A5577" t="s">
        <v>12089</v>
      </c>
      <c r="B5577" t="s">
        <v>6752</v>
      </c>
    </row>
    <row r="5578" spans="1:2" x14ac:dyDescent="0.3">
      <c r="A5578" t="s">
        <v>12225</v>
      </c>
      <c r="B5578" t="s">
        <v>7401</v>
      </c>
    </row>
    <row r="5579" spans="1:2" x14ac:dyDescent="0.3">
      <c r="A5579" t="s">
        <v>12108</v>
      </c>
      <c r="B5579" t="s">
        <v>6389</v>
      </c>
    </row>
    <row r="5580" spans="1:2" x14ac:dyDescent="0.3">
      <c r="A5580" t="s">
        <v>12084</v>
      </c>
      <c r="B5580" t="s">
        <v>6847</v>
      </c>
    </row>
    <row r="5581" spans="1:2" x14ac:dyDescent="0.3">
      <c r="A5581" t="s">
        <v>12226</v>
      </c>
      <c r="B5581" t="s">
        <v>7401</v>
      </c>
    </row>
    <row r="5582" spans="1:2" x14ac:dyDescent="0.3">
      <c r="A5582" t="s">
        <v>12123</v>
      </c>
      <c r="B5582" t="s">
        <v>7905</v>
      </c>
    </row>
    <row r="5583" spans="1:2" x14ac:dyDescent="0.3">
      <c r="A5583" t="s">
        <v>11662</v>
      </c>
      <c r="B5583" t="s">
        <v>6822</v>
      </c>
    </row>
    <row r="5584" spans="1:2" x14ac:dyDescent="0.3">
      <c r="A5584" t="s">
        <v>11904</v>
      </c>
      <c r="B5584" t="s">
        <v>6822</v>
      </c>
    </row>
    <row r="5585" spans="1:2" x14ac:dyDescent="0.3">
      <c r="A5585" t="s">
        <v>11582</v>
      </c>
      <c r="B5585" t="s">
        <v>6822</v>
      </c>
    </row>
    <row r="5586" spans="1:2" x14ac:dyDescent="0.3">
      <c r="A5586" t="s">
        <v>12049</v>
      </c>
      <c r="B5586" t="s">
        <v>6752</v>
      </c>
    </row>
    <row r="5587" spans="1:2" x14ac:dyDescent="0.3">
      <c r="A5587" t="s">
        <v>12021</v>
      </c>
      <c r="B5587" t="s">
        <v>7586</v>
      </c>
    </row>
    <row r="5588" spans="1:2" x14ac:dyDescent="0.3">
      <c r="A5588" t="s">
        <v>12139</v>
      </c>
      <c r="B5588" t="s">
        <v>12282</v>
      </c>
    </row>
    <row r="5589" spans="1:2" x14ac:dyDescent="0.3">
      <c r="A5589" t="s">
        <v>11947</v>
      </c>
      <c r="B5589" t="s">
        <v>6752</v>
      </c>
    </row>
    <row r="5590" spans="1:2" x14ac:dyDescent="0.3">
      <c r="A5590" t="s">
        <v>12094</v>
      </c>
      <c r="B5590" t="s">
        <v>12283</v>
      </c>
    </row>
    <row r="5591" spans="1:2" x14ac:dyDescent="0.3">
      <c r="A5591" t="s">
        <v>11858</v>
      </c>
      <c r="B5591" t="s">
        <v>6822</v>
      </c>
    </row>
    <row r="5592" spans="1:2" x14ac:dyDescent="0.3">
      <c r="A5592" t="s">
        <v>12102</v>
      </c>
      <c r="B5592" t="s">
        <v>12284</v>
      </c>
    </row>
    <row r="5593" spans="1:2" x14ac:dyDescent="0.3">
      <c r="A5593" t="s">
        <v>12114</v>
      </c>
      <c r="B5593" t="s">
        <v>12285</v>
      </c>
    </row>
    <row r="5594" spans="1:2" x14ac:dyDescent="0.3">
      <c r="A5594" t="s">
        <v>12119</v>
      </c>
      <c r="B5594" t="s">
        <v>12286</v>
      </c>
    </row>
    <row r="5595" spans="1:2" x14ac:dyDescent="0.3">
      <c r="A5595" t="s">
        <v>12127</v>
      </c>
      <c r="B5595" t="s">
        <v>6847</v>
      </c>
    </row>
    <row r="5596" spans="1:2" x14ac:dyDescent="0.3">
      <c r="A5596" t="s">
        <v>12227</v>
      </c>
      <c r="B5596" t="s">
        <v>6847</v>
      </c>
    </row>
    <row r="5597" spans="1:2" x14ac:dyDescent="0.3">
      <c r="A5597" t="s">
        <v>12228</v>
      </c>
      <c r="B5597" t="s">
        <v>6780</v>
      </c>
    </row>
    <row r="5598" spans="1:2" x14ac:dyDescent="0.3">
      <c r="A5598" t="s">
        <v>12131</v>
      </c>
      <c r="B5598" t="s">
        <v>12287</v>
      </c>
    </row>
    <row r="5599" spans="1:2" x14ac:dyDescent="0.3">
      <c r="A5599" t="s">
        <v>12229</v>
      </c>
      <c r="B5599" t="s">
        <v>6124</v>
      </c>
    </row>
    <row r="5600" spans="1:2" x14ac:dyDescent="0.3">
      <c r="A5600" t="s">
        <v>12230</v>
      </c>
      <c r="B5600" t="s">
        <v>7401</v>
      </c>
    </row>
    <row r="5601" spans="1:2" x14ac:dyDescent="0.3">
      <c r="A5601" t="s">
        <v>12231</v>
      </c>
      <c r="B5601" t="s">
        <v>7401</v>
      </c>
    </row>
    <row r="5602" spans="1:2" x14ac:dyDescent="0.3">
      <c r="A5602" t="s">
        <v>12136</v>
      </c>
      <c r="B5602" t="s">
        <v>6847</v>
      </c>
    </row>
    <row r="5603" spans="1:2" x14ac:dyDescent="0.3">
      <c r="A5603" t="s">
        <v>12232</v>
      </c>
      <c r="B5603" t="s">
        <v>6847</v>
      </c>
    </row>
    <row r="5604" spans="1:2" x14ac:dyDescent="0.3">
      <c r="A5604" t="s">
        <v>12233</v>
      </c>
      <c r="B5604" t="s">
        <v>12288</v>
      </c>
    </row>
    <row r="5605" spans="1:2" x14ac:dyDescent="0.3">
      <c r="A5605" t="s">
        <v>12148</v>
      </c>
      <c r="B5605" t="s">
        <v>12289</v>
      </c>
    </row>
    <row r="5606" spans="1:2" x14ac:dyDescent="0.3">
      <c r="A5606" t="s">
        <v>12162</v>
      </c>
      <c r="B5606" t="s">
        <v>6752</v>
      </c>
    </row>
    <row r="5607" spans="1:2" x14ac:dyDescent="0.3">
      <c r="A5607" t="s">
        <v>12159</v>
      </c>
      <c r="B5607" t="s">
        <v>12290</v>
      </c>
    </row>
    <row r="5608" spans="1:2" x14ac:dyDescent="0.3">
      <c r="A5608" t="s">
        <v>12151</v>
      </c>
      <c r="B5608" t="s">
        <v>12291</v>
      </c>
    </row>
    <row r="5609" spans="1:2" x14ac:dyDescent="0.3">
      <c r="A5609" t="s">
        <v>11705</v>
      </c>
      <c r="B5609" t="s">
        <v>12292</v>
      </c>
    </row>
    <row r="5610" spans="1:2" x14ac:dyDescent="0.3">
      <c r="A5610" t="s">
        <v>11854</v>
      </c>
      <c r="B5610" t="s">
        <v>12292</v>
      </c>
    </row>
    <row r="5611" spans="1:2" x14ac:dyDescent="0.3">
      <c r="A5611" t="s">
        <v>12234</v>
      </c>
      <c r="B5611" t="s">
        <v>7401</v>
      </c>
    </row>
    <row r="5612" spans="1:2" x14ac:dyDescent="0.3">
      <c r="A5612" t="s">
        <v>12235</v>
      </c>
      <c r="B5612" t="s">
        <v>7401</v>
      </c>
    </row>
    <row r="5613" spans="1:2" x14ac:dyDescent="0.3">
      <c r="A5613" t="s">
        <v>12237</v>
      </c>
      <c r="B5613" t="s">
        <v>6800</v>
      </c>
    </row>
    <row r="5614" spans="1:2" x14ac:dyDescent="0.3">
      <c r="A5614" t="s">
        <v>12236</v>
      </c>
      <c r="B5614" t="s">
        <v>12660</v>
      </c>
    </row>
    <row r="5615" spans="1:2" x14ac:dyDescent="0.3">
      <c r="A5615" t="s">
        <v>12156</v>
      </c>
      <c r="B5615" t="s">
        <v>6124</v>
      </c>
    </row>
    <row r="5616" spans="1:2" x14ac:dyDescent="0.3">
      <c r="A5616" t="s">
        <v>12238</v>
      </c>
      <c r="B5616" t="s">
        <v>7401</v>
      </c>
    </row>
    <row r="5617" spans="1:2" x14ac:dyDescent="0.3">
      <c r="A5617" t="s">
        <v>12017</v>
      </c>
      <c r="B5617" t="s">
        <v>12331</v>
      </c>
    </row>
    <row r="5618" spans="1:2" x14ac:dyDescent="0.3">
      <c r="A5618" t="s">
        <v>12239</v>
      </c>
      <c r="B5618" t="s">
        <v>6460</v>
      </c>
    </row>
    <row r="5619" spans="1:2" x14ac:dyDescent="0.3">
      <c r="A5619" t="s">
        <v>12170</v>
      </c>
      <c r="B5619" t="s">
        <v>12293</v>
      </c>
    </row>
    <row r="5620" spans="1:2" x14ac:dyDescent="0.3">
      <c r="A5620" t="s">
        <v>12240</v>
      </c>
      <c r="B5620" t="s">
        <v>7401</v>
      </c>
    </row>
    <row r="5621" spans="1:2" x14ac:dyDescent="0.3">
      <c r="A5621" t="s">
        <v>12241</v>
      </c>
      <c r="B5621" t="s">
        <v>7905</v>
      </c>
    </row>
    <row r="5622" spans="1:2" x14ac:dyDescent="0.3">
      <c r="A5622" t="s">
        <v>12242</v>
      </c>
      <c r="B5622" t="s">
        <v>6460</v>
      </c>
    </row>
    <row r="5623" spans="1:2" x14ac:dyDescent="0.3">
      <c r="A5623" t="s">
        <v>12243</v>
      </c>
      <c r="B5623" t="s">
        <v>6752</v>
      </c>
    </row>
    <row r="5624" spans="1:2" x14ac:dyDescent="0.3">
      <c r="A5624" t="s">
        <v>12180</v>
      </c>
      <c r="B5624" t="s">
        <v>6813</v>
      </c>
    </row>
    <row r="5625" spans="1:2" x14ac:dyDescent="0.3">
      <c r="A5625" t="s">
        <v>12244</v>
      </c>
      <c r="B5625" t="s">
        <v>6460</v>
      </c>
    </row>
    <row r="5626" spans="1:2" x14ac:dyDescent="0.3">
      <c r="A5626" t="s">
        <v>12165</v>
      </c>
      <c r="B5626" t="s">
        <v>12294</v>
      </c>
    </row>
    <row r="5627" spans="1:2" x14ac:dyDescent="0.3">
      <c r="A5627" t="s">
        <v>12245</v>
      </c>
      <c r="B5627" t="s">
        <v>6847</v>
      </c>
    </row>
    <row r="5628" spans="1:2" x14ac:dyDescent="0.3">
      <c r="A5628" t="s">
        <v>12176</v>
      </c>
      <c r="B5628" t="s">
        <v>12295</v>
      </c>
    </row>
    <row r="5629" spans="1:2" x14ac:dyDescent="0.3">
      <c r="A5629" t="s">
        <v>11661</v>
      </c>
      <c r="B5629" t="s">
        <v>7002</v>
      </c>
    </row>
    <row r="5630" spans="1:2" x14ac:dyDescent="0.3">
      <c r="A5630" t="s">
        <v>12246</v>
      </c>
      <c r="B5630" t="s">
        <v>7401</v>
      </c>
    </row>
    <row r="5631" spans="1:2" x14ac:dyDescent="0.3">
      <c r="A5631" t="s">
        <v>12247</v>
      </c>
      <c r="B5631" t="s">
        <v>7401</v>
      </c>
    </row>
    <row r="5632" spans="1:2" x14ac:dyDescent="0.3">
      <c r="A5632" t="s">
        <v>12183</v>
      </c>
      <c r="B5632" t="s">
        <v>12296</v>
      </c>
    </row>
    <row r="5633" spans="1:2" x14ac:dyDescent="0.3">
      <c r="A5633" t="s">
        <v>12248</v>
      </c>
      <c r="B5633" t="s">
        <v>6460</v>
      </c>
    </row>
    <row r="5634" spans="1:2" x14ac:dyDescent="0.3">
      <c r="A5634" t="s">
        <v>12188</v>
      </c>
      <c r="B5634" t="s">
        <v>12341</v>
      </c>
    </row>
    <row r="5635" spans="1:2" x14ac:dyDescent="0.3">
      <c r="A5635" t="s">
        <v>12249</v>
      </c>
      <c r="B5635" t="s">
        <v>12342</v>
      </c>
    </row>
    <row r="5636" spans="1:2" x14ac:dyDescent="0.3">
      <c r="A5636" t="s">
        <v>12250</v>
      </c>
      <c r="B5636" t="s">
        <v>7905</v>
      </c>
    </row>
    <row r="5637" spans="1:2" x14ac:dyDescent="0.3">
      <c r="A5637" t="s">
        <v>12251</v>
      </c>
      <c r="B5637" t="s">
        <v>7401</v>
      </c>
    </row>
    <row r="5638" spans="1:2" x14ac:dyDescent="0.3">
      <c r="A5638" t="s">
        <v>12252</v>
      </c>
      <c r="B5638" t="s">
        <v>7401</v>
      </c>
    </row>
    <row r="5639" spans="1:2" x14ac:dyDescent="0.3">
      <c r="A5639" t="s">
        <v>12253</v>
      </c>
      <c r="B5639" t="s">
        <v>7401</v>
      </c>
    </row>
    <row r="5640" spans="1:2" x14ac:dyDescent="0.3">
      <c r="A5640" t="s">
        <v>12254</v>
      </c>
      <c r="B5640" t="s">
        <v>7401</v>
      </c>
    </row>
    <row r="5641" spans="1:2" x14ac:dyDescent="0.3">
      <c r="A5641" t="s">
        <v>12255</v>
      </c>
      <c r="B5641" t="s">
        <v>7401</v>
      </c>
    </row>
    <row r="5642" spans="1:2" x14ac:dyDescent="0.3">
      <c r="A5642" t="s">
        <v>12256</v>
      </c>
      <c r="B5642" t="s">
        <v>6780</v>
      </c>
    </row>
    <row r="5643" spans="1:2" x14ac:dyDescent="0.3">
      <c r="A5643" t="s">
        <v>12257</v>
      </c>
      <c r="B5643" t="s">
        <v>7905</v>
      </c>
    </row>
    <row r="5644" spans="1:2" x14ac:dyDescent="0.3">
      <c r="A5644" t="s">
        <v>12258</v>
      </c>
      <c r="B5644" t="s">
        <v>12347</v>
      </c>
    </row>
    <row r="5645" spans="1:2" x14ac:dyDescent="0.3">
      <c r="A5645" t="s">
        <v>12259</v>
      </c>
      <c r="B5645" t="s">
        <v>7401</v>
      </c>
    </row>
    <row r="5646" spans="1:2" x14ac:dyDescent="0.3">
      <c r="A5646" t="s">
        <v>12260</v>
      </c>
      <c r="B5646" t="s">
        <v>7401</v>
      </c>
    </row>
    <row r="5647" spans="1:2" x14ac:dyDescent="0.3">
      <c r="A5647" t="s">
        <v>12194</v>
      </c>
      <c r="B5647" t="s">
        <v>12297</v>
      </c>
    </row>
    <row r="5648" spans="1:2" x14ac:dyDescent="0.3">
      <c r="A5648" t="s">
        <v>12261</v>
      </c>
      <c r="B5648" t="s">
        <v>6800</v>
      </c>
    </row>
    <row r="5649" spans="1:2" x14ac:dyDescent="0.3">
      <c r="A5649" t="s">
        <v>12262</v>
      </c>
      <c r="B5649" t="s">
        <v>6462</v>
      </c>
    </row>
    <row r="5650" spans="1:2" x14ac:dyDescent="0.3">
      <c r="A5650" t="s">
        <v>12531</v>
      </c>
      <c r="B5650" t="s">
        <v>12661</v>
      </c>
    </row>
    <row r="5651" spans="1:2" x14ac:dyDescent="0.3">
      <c r="A5651" t="s">
        <v>12599</v>
      </c>
      <c r="B5651" t="s">
        <v>6847</v>
      </c>
    </row>
    <row r="5652" spans="1:2" x14ac:dyDescent="0.3">
      <c r="A5652" t="s">
        <v>12499</v>
      </c>
      <c r="B5652" t="s">
        <v>12662</v>
      </c>
    </row>
    <row r="5653" spans="1:2" x14ac:dyDescent="0.3">
      <c r="A5653" t="s">
        <v>12548</v>
      </c>
      <c r="B5653" t="s">
        <v>12628</v>
      </c>
    </row>
    <row r="5654" spans="1:2" x14ac:dyDescent="0.3">
      <c r="A5654" t="s">
        <v>12568</v>
      </c>
      <c r="B5654" t="s">
        <v>7905</v>
      </c>
    </row>
    <row r="5655" spans="1:2" x14ac:dyDescent="0.3">
      <c r="A5655" t="s">
        <v>12505</v>
      </c>
      <c r="B5655" t="s">
        <v>6989</v>
      </c>
    </row>
    <row r="5656" spans="1:2" x14ac:dyDescent="0.3">
      <c r="A5656" t="s">
        <v>12511</v>
      </c>
      <c r="B5656" t="s">
        <v>6655</v>
      </c>
    </row>
    <row r="5657" spans="1:2" x14ac:dyDescent="0.3">
      <c r="A5657" t="s">
        <v>12514</v>
      </c>
      <c r="B5657" t="s">
        <v>6460</v>
      </c>
    </row>
    <row r="5658" spans="1:2" x14ac:dyDescent="0.3">
      <c r="A5658" t="s">
        <v>12543</v>
      </c>
      <c r="B5658" t="s">
        <v>6460</v>
      </c>
    </row>
    <row r="5659" spans="1:2" x14ac:dyDescent="0.3">
      <c r="A5659" t="s">
        <v>12535</v>
      </c>
      <c r="B5659" t="s">
        <v>6500</v>
      </c>
    </row>
    <row r="5660" spans="1:2" x14ac:dyDescent="0.3">
      <c r="A5660" t="s">
        <v>12495</v>
      </c>
      <c r="B5660" t="s">
        <v>12663</v>
      </c>
    </row>
    <row r="5661" spans="1:2" x14ac:dyDescent="0.3">
      <c r="A5661" t="s">
        <v>12497</v>
      </c>
      <c r="B5661" t="s">
        <v>12663</v>
      </c>
    </row>
    <row r="5662" spans="1:2" x14ac:dyDescent="0.3">
      <c r="A5662" t="s">
        <v>12502</v>
      </c>
      <c r="B5662" t="s">
        <v>6822</v>
      </c>
    </row>
    <row r="5663" spans="1:2" x14ac:dyDescent="0.3">
      <c r="A5663" t="s">
        <v>12600</v>
      </c>
      <c r="B5663" t="s">
        <v>12664</v>
      </c>
    </row>
    <row r="5664" spans="1:2" x14ac:dyDescent="0.3">
      <c r="A5664" t="s">
        <v>12508</v>
      </c>
      <c r="B5664" t="s">
        <v>6974</v>
      </c>
    </row>
    <row r="5665" spans="1:2" x14ac:dyDescent="0.3">
      <c r="A5665" t="s">
        <v>12553</v>
      </c>
      <c r="B5665" t="s">
        <v>12635</v>
      </c>
    </row>
    <row r="5666" spans="1:2" x14ac:dyDescent="0.3">
      <c r="A5666" t="s">
        <v>12539</v>
      </c>
      <c r="B5666" t="s">
        <v>6847</v>
      </c>
    </row>
    <row r="5667" spans="1:2" x14ac:dyDescent="0.3">
      <c r="A5667" t="s">
        <v>12564</v>
      </c>
      <c r="B5667" t="s">
        <v>9921</v>
      </c>
    </row>
    <row r="5668" spans="1:2" x14ac:dyDescent="0.3">
      <c r="A5668" t="s">
        <v>12601</v>
      </c>
      <c r="B5668" t="s">
        <v>7401</v>
      </c>
    </row>
    <row r="5669" spans="1:2" x14ac:dyDescent="0.3">
      <c r="A5669" t="s">
        <v>12581</v>
      </c>
      <c r="B5669" t="s">
        <v>12639</v>
      </c>
    </row>
    <row r="5670" spans="1:2" x14ac:dyDescent="0.3">
      <c r="A5670" t="s">
        <v>12586</v>
      </c>
      <c r="B5670" t="s">
        <v>12640</v>
      </c>
    </row>
    <row r="5671" spans="1:2" x14ac:dyDescent="0.3">
      <c r="A5671" t="s">
        <v>12602</v>
      </c>
      <c r="B5671" t="s">
        <v>7401</v>
      </c>
    </row>
    <row r="5672" spans="1:2" x14ac:dyDescent="0.3">
      <c r="A5672" t="s">
        <v>12603</v>
      </c>
      <c r="B5672" t="s">
        <v>7401</v>
      </c>
    </row>
    <row r="5673" spans="1:2" x14ac:dyDescent="0.3">
      <c r="A5673" t="s">
        <v>12604</v>
      </c>
      <c r="B5673" t="s">
        <v>6460</v>
      </c>
    </row>
    <row r="5674" spans="1:2" x14ac:dyDescent="0.3">
      <c r="A5674" t="s">
        <v>12605</v>
      </c>
      <c r="B5674" t="s">
        <v>7401</v>
      </c>
    </row>
    <row r="5675" spans="1:2" x14ac:dyDescent="0.3">
      <c r="A5675" t="s">
        <v>12560</v>
      </c>
      <c r="B5675" t="s">
        <v>6752</v>
      </c>
    </row>
    <row r="5676" spans="1:2" x14ac:dyDescent="0.3">
      <c r="A5676" t="s">
        <v>12606</v>
      </c>
      <c r="B5676" t="s">
        <v>7401</v>
      </c>
    </row>
    <row r="5677" spans="1:2" x14ac:dyDescent="0.3">
      <c r="A5677" t="s">
        <v>12591</v>
      </c>
      <c r="B5677" t="s">
        <v>7905</v>
      </c>
    </row>
    <row r="5678" spans="1:2" x14ac:dyDescent="0.3">
      <c r="A5678" t="s">
        <v>12556</v>
      </c>
      <c r="B5678" t="s">
        <v>12645</v>
      </c>
    </row>
    <row r="5679" spans="1:2" x14ac:dyDescent="0.3">
      <c r="A5679" t="s">
        <v>12607</v>
      </c>
      <c r="B5679" t="s">
        <v>7401</v>
      </c>
    </row>
    <row r="5680" spans="1:2" x14ac:dyDescent="0.3">
      <c r="A5680" t="s">
        <v>12608</v>
      </c>
      <c r="B5680" t="s">
        <v>7401</v>
      </c>
    </row>
    <row r="5681" spans="1:2" x14ac:dyDescent="0.3">
      <c r="A5681" t="s">
        <v>12609</v>
      </c>
      <c r="B5681" t="s">
        <v>12647</v>
      </c>
    </row>
    <row r="5682" spans="1:2" x14ac:dyDescent="0.3">
      <c r="A5682" t="s">
        <v>12610</v>
      </c>
      <c r="B5682" t="s">
        <v>6752</v>
      </c>
    </row>
    <row r="5683" spans="1:2" x14ac:dyDescent="0.3">
      <c r="A5683" t="s">
        <v>12573</v>
      </c>
      <c r="B5683" t="s">
        <v>6771</v>
      </c>
    </row>
    <row r="5684" spans="1:2" x14ac:dyDescent="0.3">
      <c r="A5684" t="s">
        <v>12576</v>
      </c>
      <c r="B5684" t="s">
        <v>6771</v>
      </c>
    </row>
    <row r="5685" spans="1:2" x14ac:dyDescent="0.3">
      <c r="A5685" t="s">
        <v>12594</v>
      </c>
      <c r="B5685" t="s">
        <v>6460</v>
      </c>
    </row>
    <row r="5686" spans="1:2" x14ac:dyDescent="0.3">
      <c r="A5686" t="s">
        <v>12611</v>
      </c>
      <c r="B5686" t="s">
        <v>12649</v>
      </c>
    </row>
    <row r="5687" spans="1:2" x14ac:dyDescent="0.3">
      <c r="A5687" t="s">
        <v>12612</v>
      </c>
      <c r="B5687" t="s">
        <v>6847</v>
      </c>
    </row>
    <row r="5688" spans="1:2" x14ac:dyDescent="0.3">
      <c r="A5688" t="s">
        <v>12613</v>
      </c>
      <c r="B5688" t="s">
        <v>6847</v>
      </c>
    </row>
    <row r="5689" spans="1:2" x14ac:dyDescent="0.3">
      <c r="A5689" t="s">
        <v>12614</v>
      </c>
      <c r="B5689" t="s">
        <v>12652</v>
      </c>
    </row>
    <row r="5690" spans="1:2" x14ac:dyDescent="0.3">
      <c r="A5690" t="s">
        <v>12615</v>
      </c>
      <c r="B5690" t="s">
        <v>7401</v>
      </c>
    </row>
    <row r="5691" spans="1:2" x14ac:dyDescent="0.3">
      <c r="A5691" t="s">
        <v>12616</v>
      </c>
      <c r="B5691" t="s">
        <v>12654</v>
      </c>
    </row>
    <row r="5692" spans="1:2" x14ac:dyDescent="0.3">
      <c r="A5692" t="s">
        <v>12617</v>
      </c>
      <c r="B5692" t="s">
        <v>7401</v>
      </c>
    </row>
    <row r="5693" spans="1:2" x14ac:dyDescent="0.3">
      <c r="A5693" t="s">
        <v>12618</v>
      </c>
      <c r="B5693" t="s">
        <v>7401</v>
      </c>
    </row>
    <row r="5694" spans="1:2" x14ac:dyDescent="0.3">
      <c r="A5694" t="s">
        <v>12619</v>
      </c>
      <c r="B5694" t="s">
        <v>7401</v>
      </c>
    </row>
    <row r="5695" spans="1:2" x14ac:dyDescent="0.3">
      <c r="A5695" t="s">
        <v>12620</v>
      </c>
      <c r="B5695" t="s">
        <v>12665</v>
      </c>
    </row>
    <row r="5696" spans="1:2" x14ac:dyDescent="0.3">
      <c r="A5696" t="s">
        <v>12621</v>
      </c>
      <c r="B5696" t="s">
        <v>12666</v>
      </c>
    </row>
    <row r="5697" spans="1:2" x14ac:dyDescent="0.3">
      <c r="A5697" t="s">
        <v>12622</v>
      </c>
      <c r="B5697" t="s">
        <v>7401</v>
      </c>
    </row>
    <row r="5698" spans="1:2" x14ac:dyDescent="0.3">
      <c r="A5698" t="s">
        <v>12623</v>
      </c>
      <c r="B5698" t="s">
        <v>7401</v>
      </c>
    </row>
    <row r="5699" spans="1:2" x14ac:dyDescent="0.3">
      <c r="A5699" t="s">
        <v>12624</v>
      </c>
      <c r="B5699" t="s">
        <v>7401</v>
      </c>
    </row>
  </sheetData>
  <pageMargins left="0.511811024" right="0.511811024" top="0.78740157499999996" bottom="0.78740157499999996" header="0.31496062000000002" footer="0.31496062000000002"/>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353DD-474B-4A22-87B8-7F606C629BB3}">
  <dimension ref="A1:B5699"/>
  <sheetViews>
    <sheetView workbookViewId="0"/>
  </sheetViews>
  <sheetFormatPr defaultRowHeight="14.4" x14ac:dyDescent="0.3"/>
  <cols>
    <col min="1" max="1" width="13.44140625" bestFit="1" customWidth="1"/>
    <col min="2" max="2" width="80.88671875" bestFit="1" customWidth="1"/>
  </cols>
  <sheetData>
    <row r="1" spans="1:2" x14ac:dyDescent="0.3">
      <c r="A1" t="s">
        <v>7400</v>
      </c>
      <c r="B1" t="s">
        <v>5814</v>
      </c>
    </row>
    <row r="2" spans="1:2" x14ac:dyDescent="0.3">
      <c r="A2" t="s">
        <v>92</v>
      </c>
      <c r="B2" t="s">
        <v>7401</v>
      </c>
    </row>
    <row r="3" spans="1:2" x14ac:dyDescent="0.3">
      <c r="A3" t="s">
        <v>207</v>
      </c>
      <c r="B3" t="s">
        <v>7401</v>
      </c>
    </row>
    <row r="4" spans="1:2" x14ac:dyDescent="0.3">
      <c r="A4" t="s">
        <v>96</v>
      </c>
      <c r="B4" t="s">
        <v>7401</v>
      </c>
    </row>
    <row r="5" spans="1:2" x14ac:dyDescent="0.3">
      <c r="A5" t="s">
        <v>209</v>
      </c>
      <c r="B5" t="s">
        <v>7401</v>
      </c>
    </row>
    <row r="6" spans="1:2" x14ac:dyDescent="0.3">
      <c r="A6" t="s">
        <v>210</v>
      </c>
      <c r="B6" t="s">
        <v>7401</v>
      </c>
    </row>
    <row r="7" spans="1:2" x14ac:dyDescent="0.3">
      <c r="A7" t="s">
        <v>70</v>
      </c>
      <c r="B7" t="s">
        <v>7401</v>
      </c>
    </row>
    <row r="8" spans="1:2" x14ac:dyDescent="0.3">
      <c r="A8" t="s">
        <v>94</v>
      </c>
      <c r="B8" t="s">
        <v>7401</v>
      </c>
    </row>
    <row r="9" spans="1:2" x14ac:dyDescent="0.3">
      <c r="A9" t="s">
        <v>22</v>
      </c>
      <c r="B9" t="s">
        <v>7401</v>
      </c>
    </row>
    <row r="10" spans="1:2" x14ac:dyDescent="0.3">
      <c r="A10" t="s">
        <v>213</v>
      </c>
      <c r="B10" t="s">
        <v>7401</v>
      </c>
    </row>
    <row r="11" spans="1:2" x14ac:dyDescent="0.3">
      <c r="A11" t="s">
        <v>214</v>
      </c>
      <c r="B11" t="s">
        <v>7401</v>
      </c>
    </row>
    <row r="12" spans="1:2" x14ac:dyDescent="0.3">
      <c r="A12" t="s">
        <v>215</v>
      </c>
      <c r="B12" t="s">
        <v>7401</v>
      </c>
    </row>
    <row r="13" spans="1:2" x14ac:dyDescent="0.3">
      <c r="A13" t="s">
        <v>216</v>
      </c>
      <c r="B13" t="s">
        <v>7401</v>
      </c>
    </row>
    <row r="14" spans="1:2" x14ac:dyDescent="0.3">
      <c r="A14" t="s">
        <v>217</v>
      </c>
      <c r="B14" t="s">
        <v>7401</v>
      </c>
    </row>
    <row r="15" spans="1:2" x14ac:dyDescent="0.3">
      <c r="A15" t="s">
        <v>218</v>
      </c>
      <c r="B15" t="s">
        <v>7401</v>
      </c>
    </row>
    <row r="16" spans="1:2" x14ac:dyDescent="0.3">
      <c r="A16" t="s">
        <v>219</v>
      </c>
      <c r="B16" t="s">
        <v>7401</v>
      </c>
    </row>
    <row r="17" spans="1:2" x14ac:dyDescent="0.3">
      <c r="A17" t="s">
        <v>206</v>
      </c>
      <c r="B17" t="s">
        <v>7401</v>
      </c>
    </row>
    <row r="18" spans="1:2" x14ac:dyDescent="0.3">
      <c r="A18" t="s">
        <v>208</v>
      </c>
      <c r="B18" t="s">
        <v>7401</v>
      </c>
    </row>
    <row r="19" spans="1:2" x14ac:dyDescent="0.3">
      <c r="A19" t="s">
        <v>221</v>
      </c>
      <c r="B19" t="s">
        <v>7401</v>
      </c>
    </row>
    <row r="20" spans="1:2" x14ac:dyDescent="0.3">
      <c r="A20" t="s">
        <v>11</v>
      </c>
      <c r="B20" t="s">
        <v>7401</v>
      </c>
    </row>
    <row r="21" spans="1:2" x14ac:dyDescent="0.3">
      <c r="A21" t="s">
        <v>222</v>
      </c>
      <c r="B21" t="s">
        <v>7401</v>
      </c>
    </row>
    <row r="22" spans="1:2" x14ac:dyDescent="0.3">
      <c r="A22" t="s">
        <v>211</v>
      </c>
      <c r="B22" t="s">
        <v>7401</v>
      </c>
    </row>
    <row r="23" spans="1:2" x14ac:dyDescent="0.3">
      <c r="A23" t="s">
        <v>223</v>
      </c>
      <c r="B23" t="s">
        <v>7401</v>
      </c>
    </row>
    <row r="24" spans="1:2" x14ac:dyDescent="0.3">
      <c r="A24" t="s">
        <v>212</v>
      </c>
      <c r="B24" t="s">
        <v>7401</v>
      </c>
    </row>
    <row r="25" spans="1:2" x14ac:dyDescent="0.3">
      <c r="A25" t="s">
        <v>220</v>
      </c>
      <c r="B25" t="s">
        <v>7401</v>
      </c>
    </row>
    <row r="26" spans="1:2" x14ac:dyDescent="0.3">
      <c r="A26" t="s">
        <v>224</v>
      </c>
      <c r="B26" t="s">
        <v>7401</v>
      </c>
    </row>
    <row r="27" spans="1:2" x14ac:dyDescent="0.3">
      <c r="A27" t="s">
        <v>225</v>
      </c>
      <c r="B27" t="s">
        <v>7401</v>
      </c>
    </row>
    <row r="28" spans="1:2" x14ac:dyDescent="0.3">
      <c r="A28" t="s">
        <v>226</v>
      </c>
      <c r="B28" t="s">
        <v>7401</v>
      </c>
    </row>
    <row r="29" spans="1:2" x14ac:dyDescent="0.3">
      <c r="A29" t="s">
        <v>227</v>
      </c>
      <c r="B29" t="s">
        <v>7401</v>
      </c>
    </row>
    <row r="30" spans="1:2" x14ac:dyDescent="0.3">
      <c r="A30" t="s">
        <v>82</v>
      </c>
      <c r="B30" t="s">
        <v>7401</v>
      </c>
    </row>
    <row r="31" spans="1:2" x14ac:dyDescent="0.3">
      <c r="A31" t="s">
        <v>228</v>
      </c>
      <c r="B31" t="s">
        <v>7401</v>
      </c>
    </row>
    <row r="32" spans="1:2" x14ac:dyDescent="0.3">
      <c r="A32" t="s">
        <v>77</v>
      </c>
      <c r="B32" t="s">
        <v>7401</v>
      </c>
    </row>
    <row r="33" spans="1:2" x14ac:dyDescent="0.3">
      <c r="A33" t="s">
        <v>229</v>
      </c>
      <c r="B33" t="s">
        <v>7401</v>
      </c>
    </row>
    <row r="34" spans="1:2" x14ac:dyDescent="0.3">
      <c r="A34" t="s">
        <v>230</v>
      </c>
      <c r="B34" t="s">
        <v>7401</v>
      </c>
    </row>
    <row r="35" spans="1:2" x14ac:dyDescent="0.3">
      <c r="A35" t="s">
        <v>231</v>
      </c>
      <c r="B35" t="s">
        <v>7401</v>
      </c>
    </row>
    <row r="36" spans="1:2" x14ac:dyDescent="0.3">
      <c r="A36" t="s">
        <v>232</v>
      </c>
      <c r="B36" t="s">
        <v>7401</v>
      </c>
    </row>
    <row r="37" spans="1:2" x14ac:dyDescent="0.3">
      <c r="A37" t="s">
        <v>233</v>
      </c>
      <c r="B37" t="s">
        <v>7401</v>
      </c>
    </row>
    <row r="38" spans="1:2" x14ac:dyDescent="0.3">
      <c r="A38" t="s">
        <v>234</v>
      </c>
      <c r="B38" t="s">
        <v>7401</v>
      </c>
    </row>
    <row r="39" spans="1:2" x14ac:dyDescent="0.3">
      <c r="A39" t="s">
        <v>235</v>
      </c>
      <c r="B39" t="s">
        <v>7401</v>
      </c>
    </row>
    <row r="40" spans="1:2" x14ac:dyDescent="0.3">
      <c r="A40" t="s">
        <v>236</v>
      </c>
      <c r="B40" t="s">
        <v>7401</v>
      </c>
    </row>
    <row r="41" spans="1:2" x14ac:dyDescent="0.3">
      <c r="A41" t="s">
        <v>237</v>
      </c>
      <c r="B41" t="s">
        <v>7401</v>
      </c>
    </row>
    <row r="42" spans="1:2" x14ac:dyDescent="0.3">
      <c r="A42" t="s">
        <v>238</v>
      </c>
      <c r="B42" t="s">
        <v>7401</v>
      </c>
    </row>
    <row r="43" spans="1:2" x14ac:dyDescent="0.3">
      <c r="A43" t="s">
        <v>239</v>
      </c>
      <c r="B43" t="s">
        <v>7401</v>
      </c>
    </row>
    <row r="44" spans="1:2" x14ac:dyDescent="0.3">
      <c r="A44" t="s">
        <v>240</v>
      </c>
      <c r="B44" t="s">
        <v>7401</v>
      </c>
    </row>
    <row r="45" spans="1:2" x14ac:dyDescent="0.3">
      <c r="A45" t="s">
        <v>55</v>
      </c>
      <c r="B45" t="s">
        <v>7401</v>
      </c>
    </row>
    <row r="46" spans="1:2" x14ac:dyDescent="0.3">
      <c r="A46" t="s">
        <v>241</v>
      </c>
      <c r="B46" t="s">
        <v>7401</v>
      </c>
    </row>
    <row r="47" spans="1:2" x14ac:dyDescent="0.3">
      <c r="A47" t="s">
        <v>242</v>
      </c>
      <c r="B47" t="s">
        <v>7401</v>
      </c>
    </row>
    <row r="48" spans="1:2" x14ac:dyDescent="0.3">
      <c r="A48" t="s">
        <v>243</v>
      </c>
      <c r="B48" t="s">
        <v>7401</v>
      </c>
    </row>
    <row r="49" spans="1:2" x14ac:dyDescent="0.3">
      <c r="A49" t="s">
        <v>244</v>
      </c>
      <c r="B49" t="s">
        <v>7401</v>
      </c>
    </row>
    <row r="50" spans="1:2" x14ac:dyDescent="0.3">
      <c r="A50" t="s">
        <v>245</v>
      </c>
      <c r="B50" t="s">
        <v>7401</v>
      </c>
    </row>
    <row r="51" spans="1:2" x14ac:dyDescent="0.3">
      <c r="A51" t="s">
        <v>246</v>
      </c>
      <c r="B51" t="s">
        <v>7401</v>
      </c>
    </row>
    <row r="52" spans="1:2" x14ac:dyDescent="0.3">
      <c r="A52" t="s">
        <v>247</v>
      </c>
      <c r="B52" t="s">
        <v>7401</v>
      </c>
    </row>
    <row r="53" spans="1:2" x14ac:dyDescent="0.3">
      <c r="A53" t="s">
        <v>248</v>
      </c>
      <c r="B53" t="s">
        <v>7401</v>
      </c>
    </row>
    <row r="54" spans="1:2" x14ac:dyDescent="0.3">
      <c r="A54" t="s">
        <v>249</v>
      </c>
      <c r="B54" t="s">
        <v>7402</v>
      </c>
    </row>
    <row r="55" spans="1:2" x14ac:dyDescent="0.3">
      <c r="A55" t="s">
        <v>250</v>
      </c>
      <c r="B55" t="s">
        <v>7401</v>
      </c>
    </row>
    <row r="56" spans="1:2" x14ac:dyDescent="0.3">
      <c r="A56" t="s">
        <v>251</v>
      </c>
      <c r="B56" t="s">
        <v>7401</v>
      </c>
    </row>
    <row r="57" spans="1:2" x14ac:dyDescent="0.3">
      <c r="A57" t="s">
        <v>252</v>
      </c>
      <c r="B57" t="s">
        <v>7401</v>
      </c>
    </row>
    <row r="58" spans="1:2" x14ac:dyDescent="0.3">
      <c r="A58" t="s">
        <v>32</v>
      </c>
      <c r="B58" t="s">
        <v>7401</v>
      </c>
    </row>
    <row r="59" spans="1:2" x14ac:dyDescent="0.3">
      <c r="A59" t="s">
        <v>253</v>
      </c>
      <c r="B59" t="s">
        <v>7401</v>
      </c>
    </row>
    <row r="60" spans="1:2" x14ac:dyDescent="0.3">
      <c r="A60" t="s">
        <v>254</v>
      </c>
      <c r="B60" t="s">
        <v>7401</v>
      </c>
    </row>
    <row r="61" spans="1:2" x14ac:dyDescent="0.3">
      <c r="A61" t="s">
        <v>255</v>
      </c>
      <c r="B61" t="s">
        <v>7401</v>
      </c>
    </row>
    <row r="62" spans="1:2" x14ac:dyDescent="0.3">
      <c r="A62" t="s">
        <v>256</v>
      </c>
      <c r="B62" t="s">
        <v>7401</v>
      </c>
    </row>
    <row r="63" spans="1:2" x14ac:dyDescent="0.3">
      <c r="A63" t="s">
        <v>257</v>
      </c>
      <c r="B63" t="s">
        <v>7401</v>
      </c>
    </row>
    <row r="64" spans="1:2" x14ac:dyDescent="0.3">
      <c r="A64" t="s">
        <v>258</v>
      </c>
      <c r="B64" t="s">
        <v>7401</v>
      </c>
    </row>
    <row r="65" spans="1:2" x14ac:dyDescent="0.3">
      <c r="A65" t="s">
        <v>19</v>
      </c>
      <c r="B65" t="s">
        <v>7401</v>
      </c>
    </row>
    <row r="66" spans="1:2" x14ac:dyDescent="0.3">
      <c r="A66" t="s">
        <v>100</v>
      </c>
      <c r="B66" t="s">
        <v>7401</v>
      </c>
    </row>
    <row r="67" spans="1:2" x14ac:dyDescent="0.3">
      <c r="A67" t="s">
        <v>62</v>
      </c>
      <c r="B67" t="s">
        <v>7401</v>
      </c>
    </row>
    <row r="68" spans="1:2" x14ac:dyDescent="0.3">
      <c r="A68" t="s">
        <v>259</v>
      </c>
      <c r="B68" t="s">
        <v>7401</v>
      </c>
    </row>
    <row r="69" spans="1:2" x14ac:dyDescent="0.3">
      <c r="A69" t="s">
        <v>260</v>
      </c>
      <c r="B69" t="s">
        <v>7401</v>
      </c>
    </row>
    <row r="70" spans="1:2" x14ac:dyDescent="0.3">
      <c r="A70" t="s">
        <v>261</v>
      </c>
      <c r="B70" t="s">
        <v>7401</v>
      </c>
    </row>
    <row r="71" spans="1:2" x14ac:dyDescent="0.3">
      <c r="A71" t="s">
        <v>262</v>
      </c>
      <c r="B71" t="s">
        <v>7401</v>
      </c>
    </row>
    <row r="72" spans="1:2" x14ac:dyDescent="0.3">
      <c r="A72" t="s">
        <v>263</v>
      </c>
      <c r="B72" t="s">
        <v>7401</v>
      </c>
    </row>
    <row r="73" spans="1:2" x14ac:dyDescent="0.3">
      <c r="A73" t="s">
        <v>264</v>
      </c>
      <c r="B73" t="s">
        <v>7401</v>
      </c>
    </row>
    <row r="74" spans="1:2" x14ac:dyDescent="0.3">
      <c r="A74" t="s">
        <v>265</v>
      </c>
      <c r="B74" t="s">
        <v>7401</v>
      </c>
    </row>
    <row r="75" spans="1:2" x14ac:dyDescent="0.3">
      <c r="A75" t="s">
        <v>266</v>
      </c>
      <c r="B75" t="s">
        <v>7401</v>
      </c>
    </row>
    <row r="76" spans="1:2" x14ac:dyDescent="0.3">
      <c r="A76" t="s">
        <v>267</v>
      </c>
      <c r="B76" t="s">
        <v>7401</v>
      </c>
    </row>
    <row r="77" spans="1:2" x14ac:dyDescent="0.3">
      <c r="A77" t="s">
        <v>268</v>
      </c>
      <c r="B77" t="s">
        <v>7401</v>
      </c>
    </row>
    <row r="78" spans="1:2" x14ac:dyDescent="0.3">
      <c r="A78" t="s">
        <v>269</v>
      </c>
      <c r="B78" t="s">
        <v>7401</v>
      </c>
    </row>
    <row r="79" spans="1:2" x14ac:dyDescent="0.3">
      <c r="A79" t="s">
        <v>270</v>
      </c>
      <c r="B79" t="s">
        <v>7401</v>
      </c>
    </row>
    <row r="80" spans="1:2" x14ac:dyDescent="0.3">
      <c r="A80" t="s">
        <v>271</v>
      </c>
      <c r="B80" t="s">
        <v>7401</v>
      </c>
    </row>
    <row r="81" spans="1:2" x14ac:dyDescent="0.3">
      <c r="A81" t="s">
        <v>272</v>
      </c>
      <c r="B81" t="s">
        <v>7401</v>
      </c>
    </row>
    <row r="82" spans="1:2" x14ac:dyDescent="0.3">
      <c r="A82" t="s">
        <v>273</v>
      </c>
      <c r="B82" t="s">
        <v>7401</v>
      </c>
    </row>
    <row r="83" spans="1:2" x14ac:dyDescent="0.3">
      <c r="A83" t="s">
        <v>274</v>
      </c>
      <c r="B83" t="s">
        <v>7401</v>
      </c>
    </row>
    <row r="84" spans="1:2" x14ac:dyDescent="0.3">
      <c r="A84" t="s">
        <v>275</v>
      </c>
      <c r="B84" t="s">
        <v>7401</v>
      </c>
    </row>
    <row r="85" spans="1:2" x14ac:dyDescent="0.3">
      <c r="A85" t="s">
        <v>276</v>
      </c>
      <c r="B85" t="s">
        <v>7401</v>
      </c>
    </row>
    <row r="86" spans="1:2" x14ac:dyDescent="0.3">
      <c r="A86" t="s">
        <v>277</v>
      </c>
      <c r="B86" t="s">
        <v>7401</v>
      </c>
    </row>
    <row r="87" spans="1:2" x14ac:dyDescent="0.3">
      <c r="A87" t="s">
        <v>278</v>
      </c>
      <c r="B87" t="s">
        <v>7401</v>
      </c>
    </row>
    <row r="88" spans="1:2" x14ac:dyDescent="0.3">
      <c r="A88" t="s">
        <v>279</v>
      </c>
      <c r="B88" t="s">
        <v>7401</v>
      </c>
    </row>
    <row r="89" spans="1:2" x14ac:dyDescent="0.3">
      <c r="A89" t="s">
        <v>280</v>
      </c>
      <c r="B89" t="s">
        <v>7401</v>
      </c>
    </row>
    <row r="90" spans="1:2" x14ac:dyDescent="0.3">
      <c r="A90" t="s">
        <v>281</v>
      </c>
      <c r="B90" t="s">
        <v>7401</v>
      </c>
    </row>
    <row r="91" spans="1:2" x14ac:dyDescent="0.3">
      <c r="A91" t="s">
        <v>282</v>
      </c>
      <c r="B91" t="s">
        <v>7401</v>
      </c>
    </row>
    <row r="92" spans="1:2" x14ac:dyDescent="0.3">
      <c r="A92" t="s">
        <v>283</v>
      </c>
      <c r="B92" t="s">
        <v>7401</v>
      </c>
    </row>
    <row r="93" spans="1:2" x14ac:dyDescent="0.3">
      <c r="A93" t="s">
        <v>284</v>
      </c>
      <c r="B93" t="s">
        <v>7401</v>
      </c>
    </row>
    <row r="94" spans="1:2" x14ac:dyDescent="0.3">
      <c r="A94" t="s">
        <v>285</v>
      </c>
      <c r="B94" t="s">
        <v>7401</v>
      </c>
    </row>
    <row r="95" spans="1:2" x14ac:dyDescent="0.3">
      <c r="A95" t="s">
        <v>143</v>
      </c>
      <c r="B95" t="s">
        <v>7401</v>
      </c>
    </row>
    <row r="96" spans="1:2" x14ac:dyDescent="0.3">
      <c r="A96" t="s">
        <v>286</v>
      </c>
      <c r="B96" t="s">
        <v>7401</v>
      </c>
    </row>
    <row r="97" spans="1:2" x14ac:dyDescent="0.3">
      <c r="A97" t="s">
        <v>29</v>
      </c>
      <c r="B97" t="s">
        <v>7401</v>
      </c>
    </row>
    <row r="98" spans="1:2" x14ac:dyDescent="0.3">
      <c r="A98" t="s">
        <v>52</v>
      </c>
      <c r="B98" t="s">
        <v>7401</v>
      </c>
    </row>
    <row r="99" spans="1:2" x14ac:dyDescent="0.3">
      <c r="A99" t="s">
        <v>287</v>
      </c>
      <c r="B99" t="s">
        <v>7401</v>
      </c>
    </row>
    <row r="100" spans="1:2" x14ac:dyDescent="0.3">
      <c r="A100" t="s">
        <v>288</v>
      </c>
      <c r="B100" t="s">
        <v>7401</v>
      </c>
    </row>
    <row r="101" spans="1:2" x14ac:dyDescent="0.3">
      <c r="A101" t="s">
        <v>59</v>
      </c>
      <c r="B101" t="s">
        <v>7401</v>
      </c>
    </row>
    <row r="102" spans="1:2" x14ac:dyDescent="0.3">
      <c r="A102" t="s">
        <v>7</v>
      </c>
      <c r="B102" t="s">
        <v>7401</v>
      </c>
    </row>
    <row r="103" spans="1:2" x14ac:dyDescent="0.3">
      <c r="A103" t="s">
        <v>46</v>
      </c>
      <c r="B103" t="s">
        <v>7401</v>
      </c>
    </row>
    <row r="104" spans="1:2" x14ac:dyDescent="0.3">
      <c r="A104" t="s">
        <v>36</v>
      </c>
      <c r="B104" t="s">
        <v>7401</v>
      </c>
    </row>
    <row r="105" spans="1:2" x14ac:dyDescent="0.3">
      <c r="A105" t="s">
        <v>289</v>
      </c>
      <c r="B105" t="s">
        <v>7401</v>
      </c>
    </row>
    <row r="106" spans="1:2" x14ac:dyDescent="0.3">
      <c r="A106" t="s">
        <v>290</v>
      </c>
      <c r="B106" t="s">
        <v>7401</v>
      </c>
    </row>
    <row r="107" spans="1:2" x14ac:dyDescent="0.3">
      <c r="A107" t="s">
        <v>40</v>
      </c>
      <c r="B107" t="s">
        <v>7401</v>
      </c>
    </row>
    <row r="108" spans="1:2" x14ac:dyDescent="0.3">
      <c r="A108" t="s">
        <v>291</v>
      </c>
      <c r="B108" t="s">
        <v>7401</v>
      </c>
    </row>
    <row r="109" spans="1:2" x14ac:dyDescent="0.3">
      <c r="A109" t="s">
        <v>182</v>
      </c>
      <c r="B109" t="s">
        <v>7401</v>
      </c>
    </row>
    <row r="110" spans="1:2" x14ac:dyDescent="0.3">
      <c r="A110" t="s">
        <v>147</v>
      </c>
      <c r="B110" t="s">
        <v>7401</v>
      </c>
    </row>
    <row r="111" spans="1:2" x14ac:dyDescent="0.3">
      <c r="A111" t="s">
        <v>292</v>
      </c>
      <c r="B111" t="s">
        <v>7401</v>
      </c>
    </row>
    <row r="112" spans="1:2" x14ac:dyDescent="0.3">
      <c r="A112" t="s">
        <v>9</v>
      </c>
      <c r="B112" t="s">
        <v>7401</v>
      </c>
    </row>
    <row r="113" spans="1:2" x14ac:dyDescent="0.3">
      <c r="A113" t="s">
        <v>17</v>
      </c>
      <c r="B113" t="s">
        <v>7401</v>
      </c>
    </row>
    <row r="114" spans="1:2" x14ac:dyDescent="0.3">
      <c r="A114" t="s">
        <v>67</v>
      </c>
      <c r="B114" t="s">
        <v>7401</v>
      </c>
    </row>
    <row r="115" spans="1:2" x14ac:dyDescent="0.3">
      <c r="A115" t="s">
        <v>293</v>
      </c>
      <c r="B115" t="s">
        <v>7401</v>
      </c>
    </row>
    <row r="116" spans="1:2" x14ac:dyDescent="0.3">
      <c r="A116" t="s">
        <v>155</v>
      </c>
      <c r="B116" t="s">
        <v>7401</v>
      </c>
    </row>
    <row r="117" spans="1:2" x14ac:dyDescent="0.3">
      <c r="A117" t="s">
        <v>75</v>
      </c>
      <c r="B117" t="s">
        <v>7401</v>
      </c>
    </row>
    <row r="118" spans="1:2" x14ac:dyDescent="0.3">
      <c r="A118" t="s">
        <v>294</v>
      </c>
      <c r="B118" t="s">
        <v>7401</v>
      </c>
    </row>
    <row r="119" spans="1:2" x14ac:dyDescent="0.3">
      <c r="A119" t="s">
        <v>295</v>
      </c>
      <c r="B119" t="s">
        <v>7401</v>
      </c>
    </row>
    <row r="120" spans="1:2" x14ac:dyDescent="0.3">
      <c r="A120" t="s">
        <v>296</v>
      </c>
      <c r="B120" t="s">
        <v>7401</v>
      </c>
    </row>
    <row r="121" spans="1:2" x14ac:dyDescent="0.3">
      <c r="A121" t="s">
        <v>297</v>
      </c>
      <c r="B121" t="s">
        <v>7401</v>
      </c>
    </row>
    <row r="122" spans="1:2" x14ac:dyDescent="0.3">
      <c r="A122" t="s">
        <v>298</v>
      </c>
      <c r="B122" t="s">
        <v>7401</v>
      </c>
    </row>
    <row r="123" spans="1:2" x14ac:dyDescent="0.3">
      <c r="A123" t="s">
        <v>34</v>
      </c>
      <c r="B123" t="s">
        <v>7401</v>
      </c>
    </row>
    <row r="124" spans="1:2" x14ac:dyDescent="0.3">
      <c r="A124" t="s">
        <v>299</v>
      </c>
      <c r="B124" t="s">
        <v>7401</v>
      </c>
    </row>
    <row r="125" spans="1:2" x14ac:dyDescent="0.3">
      <c r="A125" t="s">
        <v>300</v>
      </c>
      <c r="B125" t="s">
        <v>7401</v>
      </c>
    </row>
    <row r="126" spans="1:2" x14ac:dyDescent="0.3">
      <c r="A126" t="s">
        <v>301</v>
      </c>
      <c r="B126" t="s">
        <v>7401</v>
      </c>
    </row>
    <row r="127" spans="1:2" x14ac:dyDescent="0.3">
      <c r="A127" t="s">
        <v>27</v>
      </c>
      <c r="B127" t="s">
        <v>7401</v>
      </c>
    </row>
    <row r="128" spans="1:2" x14ac:dyDescent="0.3">
      <c r="A128" t="s">
        <v>117</v>
      </c>
      <c r="B128" t="s">
        <v>7401</v>
      </c>
    </row>
    <row r="129" spans="1:2" x14ac:dyDescent="0.3">
      <c r="A129" t="s">
        <v>302</v>
      </c>
      <c r="B129" t="s">
        <v>7401</v>
      </c>
    </row>
    <row r="130" spans="1:2" x14ac:dyDescent="0.3">
      <c r="A130" t="s">
        <v>303</v>
      </c>
      <c r="B130" t="s">
        <v>7401</v>
      </c>
    </row>
    <row r="131" spans="1:2" x14ac:dyDescent="0.3">
      <c r="A131" t="s">
        <v>304</v>
      </c>
      <c r="B131" t="s">
        <v>7401</v>
      </c>
    </row>
    <row r="132" spans="1:2" x14ac:dyDescent="0.3">
      <c r="A132" t="s">
        <v>305</v>
      </c>
      <c r="B132" t="s">
        <v>7401</v>
      </c>
    </row>
    <row r="133" spans="1:2" x14ac:dyDescent="0.3">
      <c r="A133" t="s">
        <v>15</v>
      </c>
      <c r="B133" t="s">
        <v>7401</v>
      </c>
    </row>
    <row r="134" spans="1:2" x14ac:dyDescent="0.3">
      <c r="A134" t="s">
        <v>306</v>
      </c>
      <c r="B134" t="s">
        <v>7401</v>
      </c>
    </row>
    <row r="135" spans="1:2" x14ac:dyDescent="0.3">
      <c r="A135" t="s">
        <v>307</v>
      </c>
      <c r="B135" t="s">
        <v>7401</v>
      </c>
    </row>
    <row r="136" spans="1:2" x14ac:dyDescent="0.3">
      <c r="A136" t="s">
        <v>25</v>
      </c>
      <c r="B136" t="s">
        <v>7401</v>
      </c>
    </row>
    <row r="137" spans="1:2" x14ac:dyDescent="0.3">
      <c r="A137" t="s">
        <v>308</v>
      </c>
      <c r="B137" t="s">
        <v>7401</v>
      </c>
    </row>
    <row r="138" spans="1:2" x14ac:dyDescent="0.3">
      <c r="A138" t="s">
        <v>309</v>
      </c>
      <c r="B138" t="s">
        <v>7401</v>
      </c>
    </row>
    <row r="139" spans="1:2" x14ac:dyDescent="0.3">
      <c r="A139" t="s">
        <v>310</v>
      </c>
      <c r="B139" t="s">
        <v>7401</v>
      </c>
    </row>
    <row r="140" spans="1:2" x14ac:dyDescent="0.3">
      <c r="A140" t="s">
        <v>311</v>
      </c>
      <c r="B140" t="s">
        <v>7401</v>
      </c>
    </row>
    <row r="141" spans="1:2" x14ac:dyDescent="0.3">
      <c r="A141" t="s">
        <v>48</v>
      </c>
      <c r="B141" t="s">
        <v>7401</v>
      </c>
    </row>
    <row r="142" spans="1:2" x14ac:dyDescent="0.3">
      <c r="A142" t="s">
        <v>64</v>
      </c>
      <c r="B142" t="s">
        <v>7401</v>
      </c>
    </row>
    <row r="143" spans="1:2" x14ac:dyDescent="0.3">
      <c r="A143" t="s">
        <v>312</v>
      </c>
      <c r="B143" t="s">
        <v>7401</v>
      </c>
    </row>
    <row r="144" spans="1:2" x14ac:dyDescent="0.3">
      <c r="A144" t="s">
        <v>72</v>
      </c>
      <c r="B144" t="s">
        <v>7401</v>
      </c>
    </row>
    <row r="145" spans="1:2" x14ac:dyDescent="0.3">
      <c r="A145" t="s">
        <v>80</v>
      </c>
      <c r="B145" t="s">
        <v>7401</v>
      </c>
    </row>
    <row r="146" spans="1:2" x14ac:dyDescent="0.3">
      <c r="A146" t="s">
        <v>105</v>
      </c>
      <c r="B146" t="s">
        <v>7401</v>
      </c>
    </row>
    <row r="147" spans="1:2" x14ac:dyDescent="0.3">
      <c r="A147" t="s">
        <v>313</v>
      </c>
      <c r="B147" t="s">
        <v>7401</v>
      </c>
    </row>
    <row r="148" spans="1:2" x14ac:dyDescent="0.3">
      <c r="A148" t="s">
        <v>314</v>
      </c>
      <c r="B148" t="s">
        <v>7401</v>
      </c>
    </row>
    <row r="149" spans="1:2" x14ac:dyDescent="0.3">
      <c r="A149" t="s">
        <v>315</v>
      </c>
      <c r="B149" t="s">
        <v>7401</v>
      </c>
    </row>
    <row r="150" spans="1:2" x14ac:dyDescent="0.3">
      <c r="A150" t="s">
        <v>316</v>
      </c>
      <c r="B150" t="s">
        <v>7401</v>
      </c>
    </row>
    <row r="151" spans="1:2" x14ac:dyDescent="0.3">
      <c r="A151" t="s">
        <v>108</v>
      </c>
      <c r="B151" t="s">
        <v>7401</v>
      </c>
    </row>
    <row r="152" spans="1:2" x14ac:dyDescent="0.3">
      <c r="A152" t="s">
        <v>317</v>
      </c>
      <c r="B152" t="s">
        <v>7401</v>
      </c>
    </row>
    <row r="153" spans="1:2" x14ac:dyDescent="0.3">
      <c r="A153" t="s">
        <v>318</v>
      </c>
      <c r="B153" t="s">
        <v>7401</v>
      </c>
    </row>
    <row r="154" spans="1:2" x14ac:dyDescent="0.3">
      <c r="A154" t="s">
        <v>319</v>
      </c>
      <c r="B154" t="s">
        <v>7401</v>
      </c>
    </row>
    <row r="155" spans="1:2" x14ac:dyDescent="0.3">
      <c r="A155" t="s">
        <v>320</v>
      </c>
      <c r="B155" t="s">
        <v>7401</v>
      </c>
    </row>
    <row r="156" spans="1:2" x14ac:dyDescent="0.3">
      <c r="A156" t="s">
        <v>321</v>
      </c>
      <c r="B156" t="s">
        <v>7401</v>
      </c>
    </row>
    <row r="157" spans="1:2" x14ac:dyDescent="0.3">
      <c r="A157" t="s">
        <v>322</v>
      </c>
      <c r="B157" t="s">
        <v>7401</v>
      </c>
    </row>
    <row r="158" spans="1:2" x14ac:dyDescent="0.3">
      <c r="A158" t="s">
        <v>323</v>
      </c>
      <c r="B158" t="s">
        <v>7401</v>
      </c>
    </row>
    <row r="159" spans="1:2" x14ac:dyDescent="0.3">
      <c r="A159" t="s">
        <v>324</v>
      </c>
      <c r="B159" t="s">
        <v>7401</v>
      </c>
    </row>
    <row r="160" spans="1:2" x14ac:dyDescent="0.3">
      <c r="A160" t="s">
        <v>325</v>
      </c>
      <c r="B160" t="s">
        <v>7401</v>
      </c>
    </row>
    <row r="161" spans="1:2" x14ac:dyDescent="0.3">
      <c r="A161" t="s">
        <v>326</v>
      </c>
      <c r="B161" t="s">
        <v>7401</v>
      </c>
    </row>
    <row r="162" spans="1:2" x14ac:dyDescent="0.3">
      <c r="A162" t="s">
        <v>327</v>
      </c>
      <c r="B162" t="s">
        <v>7401</v>
      </c>
    </row>
    <row r="163" spans="1:2" x14ac:dyDescent="0.3">
      <c r="A163" t="s">
        <v>328</v>
      </c>
      <c r="B163" t="s">
        <v>7401</v>
      </c>
    </row>
    <row r="164" spans="1:2" x14ac:dyDescent="0.3">
      <c r="A164" t="s">
        <v>329</v>
      </c>
      <c r="B164" t="s">
        <v>7401</v>
      </c>
    </row>
    <row r="165" spans="1:2" x14ac:dyDescent="0.3">
      <c r="A165" t="s">
        <v>330</v>
      </c>
      <c r="B165" t="s">
        <v>7401</v>
      </c>
    </row>
    <row r="166" spans="1:2" x14ac:dyDescent="0.3">
      <c r="A166" t="s">
        <v>331</v>
      </c>
      <c r="B166" t="s">
        <v>7401</v>
      </c>
    </row>
    <row r="167" spans="1:2" x14ac:dyDescent="0.3">
      <c r="A167" t="s">
        <v>332</v>
      </c>
      <c r="B167" t="s">
        <v>7401</v>
      </c>
    </row>
    <row r="168" spans="1:2" x14ac:dyDescent="0.3">
      <c r="A168" t="s">
        <v>333</v>
      </c>
      <c r="B168" t="s">
        <v>7401</v>
      </c>
    </row>
    <row r="169" spans="1:2" x14ac:dyDescent="0.3">
      <c r="A169" t="s">
        <v>334</v>
      </c>
      <c r="B169" t="s">
        <v>7401</v>
      </c>
    </row>
    <row r="170" spans="1:2" x14ac:dyDescent="0.3">
      <c r="A170" t="s">
        <v>335</v>
      </c>
      <c r="B170" t="s">
        <v>7401</v>
      </c>
    </row>
    <row r="171" spans="1:2" x14ac:dyDescent="0.3">
      <c r="A171" t="s">
        <v>336</v>
      </c>
      <c r="B171" t="s">
        <v>7401</v>
      </c>
    </row>
    <row r="172" spans="1:2" x14ac:dyDescent="0.3">
      <c r="A172" t="s">
        <v>337</v>
      </c>
      <c r="B172" t="s">
        <v>7401</v>
      </c>
    </row>
    <row r="173" spans="1:2" x14ac:dyDescent="0.3">
      <c r="A173" t="s">
        <v>338</v>
      </c>
      <c r="B173" t="s">
        <v>7401</v>
      </c>
    </row>
    <row r="174" spans="1:2" x14ac:dyDescent="0.3">
      <c r="A174" t="s">
        <v>121</v>
      </c>
      <c r="B174" t="s">
        <v>7401</v>
      </c>
    </row>
    <row r="175" spans="1:2" x14ac:dyDescent="0.3">
      <c r="A175" t="s">
        <v>339</v>
      </c>
      <c r="B175" t="s">
        <v>7401</v>
      </c>
    </row>
    <row r="176" spans="1:2" x14ac:dyDescent="0.3">
      <c r="A176" t="s">
        <v>340</v>
      </c>
      <c r="B176" t="s">
        <v>7401</v>
      </c>
    </row>
    <row r="177" spans="1:2" x14ac:dyDescent="0.3">
      <c r="A177" t="s">
        <v>341</v>
      </c>
      <c r="B177" t="s">
        <v>7401</v>
      </c>
    </row>
    <row r="178" spans="1:2" x14ac:dyDescent="0.3">
      <c r="A178" t="s">
        <v>342</v>
      </c>
      <c r="B178" t="s">
        <v>7401</v>
      </c>
    </row>
    <row r="179" spans="1:2" x14ac:dyDescent="0.3">
      <c r="A179" t="s">
        <v>343</v>
      </c>
      <c r="B179" t="s">
        <v>7401</v>
      </c>
    </row>
    <row r="180" spans="1:2" x14ac:dyDescent="0.3">
      <c r="A180" t="s">
        <v>344</v>
      </c>
      <c r="B180" t="s">
        <v>7401</v>
      </c>
    </row>
    <row r="181" spans="1:2" x14ac:dyDescent="0.3">
      <c r="A181" t="s">
        <v>345</v>
      </c>
      <c r="B181" t="s">
        <v>7401</v>
      </c>
    </row>
    <row r="182" spans="1:2" x14ac:dyDescent="0.3">
      <c r="A182" t="s">
        <v>189</v>
      </c>
      <c r="B182" t="s">
        <v>7401</v>
      </c>
    </row>
    <row r="183" spans="1:2" x14ac:dyDescent="0.3">
      <c r="A183" t="s">
        <v>346</v>
      </c>
      <c r="B183" t="s">
        <v>7401</v>
      </c>
    </row>
    <row r="184" spans="1:2" x14ac:dyDescent="0.3">
      <c r="A184" t="s">
        <v>347</v>
      </c>
      <c r="B184" t="s">
        <v>7401</v>
      </c>
    </row>
    <row r="185" spans="1:2" x14ac:dyDescent="0.3">
      <c r="A185" t="s">
        <v>348</v>
      </c>
      <c r="B185" t="s">
        <v>7401</v>
      </c>
    </row>
    <row r="186" spans="1:2" x14ac:dyDescent="0.3">
      <c r="A186" t="s">
        <v>349</v>
      </c>
      <c r="B186" t="s">
        <v>7401</v>
      </c>
    </row>
    <row r="187" spans="1:2" x14ac:dyDescent="0.3">
      <c r="A187" t="s">
        <v>103</v>
      </c>
      <c r="B187" t="s">
        <v>7401</v>
      </c>
    </row>
    <row r="188" spans="1:2" x14ac:dyDescent="0.3">
      <c r="A188" t="s">
        <v>350</v>
      </c>
      <c r="B188" t="s">
        <v>7401</v>
      </c>
    </row>
    <row r="189" spans="1:2" x14ac:dyDescent="0.3">
      <c r="A189" t="s">
        <v>351</v>
      </c>
      <c r="B189" t="s">
        <v>7401</v>
      </c>
    </row>
    <row r="190" spans="1:2" x14ac:dyDescent="0.3">
      <c r="A190" t="s">
        <v>352</v>
      </c>
      <c r="B190" t="s">
        <v>7401</v>
      </c>
    </row>
    <row r="191" spans="1:2" x14ac:dyDescent="0.3">
      <c r="A191" t="s">
        <v>353</v>
      </c>
      <c r="B191" t="s">
        <v>7401</v>
      </c>
    </row>
    <row r="192" spans="1:2" x14ac:dyDescent="0.3">
      <c r="A192" t="s">
        <v>354</v>
      </c>
      <c r="B192" t="s">
        <v>7401</v>
      </c>
    </row>
    <row r="193" spans="1:2" x14ac:dyDescent="0.3">
      <c r="A193" t="s">
        <v>355</v>
      </c>
      <c r="B193" t="s">
        <v>7401</v>
      </c>
    </row>
    <row r="194" spans="1:2" x14ac:dyDescent="0.3">
      <c r="A194" t="s">
        <v>356</v>
      </c>
      <c r="B194" t="s">
        <v>7401</v>
      </c>
    </row>
    <row r="195" spans="1:2" x14ac:dyDescent="0.3">
      <c r="A195" t="s">
        <v>115</v>
      </c>
      <c r="B195" t="s">
        <v>7401</v>
      </c>
    </row>
    <row r="196" spans="1:2" x14ac:dyDescent="0.3">
      <c r="A196" t="s">
        <v>357</v>
      </c>
      <c r="B196" t="s">
        <v>7401</v>
      </c>
    </row>
    <row r="197" spans="1:2" x14ac:dyDescent="0.3">
      <c r="A197" t="s">
        <v>176</v>
      </c>
      <c r="B197" t="s">
        <v>7401</v>
      </c>
    </row>
    <row r="198" spans="1:2" x14ac:dyDescent="0.3">
      <c r="A198" t="s">
        <v>185</v>
      </c>
      <c r="B198" t="s">
        <v>7401</v>
      </c>
    </row>
    <row r="199" spans="1:2" x14ac:dyDescent="0.3">
      <c r="A199" t="s">
        <v>358</v>
      </c>
      <c r="B199" t="s">
        <v>7401</v>
      </c>
    </row>
    <row r="200" spans="1:2" x14ac:dyDescent="0.3">
      <c r="A200" t="s">
        <v>110</v>
      </c>
      <c r="B200" t="s">
        <v>7401</v>
      </c>
    </row>
    <row r="201" spans="1:2" x14ac:dyDescent="0.3">
      <c r="A201" t="s">
        <v>359</v>
      </c>
      <c r="B201" t="s">
        <v>7401</v>
      </c>
    </row>
    <row r="202" spans="1:2" x14ac:dyDescent="0.3">
      <c r="A202" t="s">
        <v>360</v>
      </c>
      <c r="B202" t="s">
        <v>7401</v>
      </c>
    </row>
    <row r="203" spans="1:2" x14ac:dyDescent="0.3">
      <c r="A203" t="s">
        <v>361</v>
      </c>
      <c r="B203" t="s">
        <v>7401</v>
      </c>
    </row>
    <row r="204" spans="1:2" x14ac:dyDescent="0.3">
      <c r="A204" t="s">
        <v>198</v>
      </c>
      <c r="B204" t="s">
        <v>7401</v>
      </c>
    </row>
    <row r="205" spans="1:2" x14ac:dyDescent="0.3">
      <c r="A205" t="s">
        <v>362</v>
      </c>
      <c r="B205" t="s">
        <v>7401</v>
      </c>
    </row>
    <row r="206" spans="1:2" x14ac:dyDescent="0.3">
      <c r="A206" t="s">
        <v>363</v>
      </c>
      <c r="B206" t="s">
        <v>7401</v>
      </c>
    </row>
    <row r="207" spans="1:2" x14ac:dyDescent="0.3">
      <c r="A207" t="s">
        <v>364</v>
      </c>
      <c r="B207" t="s">
        <v>7401</v>
      </c>
    </row>
    <row r="208" spans="1:2" x14ac:dyDescent="0.3">
      <c r="A208" t="s">
        <v>98</v>
      </c>
      <c r="B208" t="s">
        <v>7401</v>
      </c>
    </row>
    <row r="209" spans="1:2" x14ac:dyDescent="0.3">
      <c r="A209" t="s">
        <v>365</v>
      </c>
      <c r="B209" t="s">
        <v>7401</v>
      </c>
    </row>
    <row r="210" spans="1:2" x14ac:dyDescent="0.3">
      <c r="A210" t="s">
        <v>366</v>
      </c>
      <c r="B210" t="s">
        <v>7401</v>
      </c>
    </row>
    <row r="211" spans="1:2" x14ac:dyDescent="0.3">
      <c r="A211" t="s">
        <v>136</v>
      </c>
      <c r="B211" t="s">
        <v>7401</v>
      </c>
    </row>
    <row r="212" spans="1:2" x14ac:dyDescent="0.3">
      <c r="A212" t="s">
        <v>367</v>
      </c>
      <c r="B212" t="s">
        <v>7401</v>
      </c>
    </row>
    <row r="213" spans="1:2" x14ac:dyDescent="0.3">
      <c r="A213" t="s">
        <v>368</v>
      </c>
      <c r="B213" t="s">
        <v>7401</v>
      </c>
    </row>
    <row r="214" spans="1:2" x14ac:dyDescent="0.3">
      <c r="A214" t="s">
        <v>369</v>
      </c>
      <c r="B214" t="s">
        <v>7401</v>
      </c>
    </row>
    <row r="215" spans="1:2" x14ac:dyDescent="0.3">
      <c r="A215" t="s">
        <v>370</v>
      </c>
      <c r="B215" t="s">
        <v>7401</v>
      </c>
    </row>
    <row r="216" spans="1:2" x14ac:dyDescent="0.3">
      <c r="A216" t="s">
        <v>371</v>
      </c>
      <c r="B216" t="s">
        <v>7401</v>
      </c>
    </row>
    <row r="217" spans="1:2" x14ac:dyDescent="0.3">
      <c r="A217" t="s">
        <v>372</v>
      </c>
      <c r="B217" t="s">
        <v>7401</v>
      </c>
    </row>
    <row r="218" spans="1:2" x14ac:dyDescent="0.3">
      <c r="A218" t="s">
        <v>373</v>
      </c>
      <c r="B218" t="s">
        <v>7401</v>
      </c>
    </row>
    <row r="219" spans="1:2" x14ac:dyDescent="0.3">
      <c r="A219" t="s">
        <v>374</v>
      </c>
      <c r="B219" t="s">
        <v>7401</v>
      </c>
    </row>
    <row r="220" spans="1:2" x14ac:dyDescent="0.3">
      <c r="A220" t="s">
        <v>375</v>
      </c>
      <c r="B220" t="s">
        <v>7401</v>
      </c>
    </row>
    <row r="221" spans="1:2" x14ac:dyDescent="0.3">
      <c r="A221" t="s">
        <v>376</v>
      </c>
      <c r="B221" t="s">
        <v>7401</v>
      </c>
    </row>
    <row r="222" spans="1:2" x14ac:dyDescent="0.3">
      <c r="A222" t="s">
        <v>377</v>
      </c>
      <c r="B222" t="s">
        <v>7401</v>
      </c>
    </row>
    <row r="223" spans="1:2" x14ac:dyDescent="0.3">
      <c r="A223" t="s">
        <v>378</v>
      </c>
      <c r="B223" t="s">
        <v>7401</v>
      </c>
    </row>
    <row r="224" spans="1:2" x14ac:dyDescent="0.3">
      <c r="A224" t="s">
        <v>379</v>
      </c>
      <c r="B224" t="s">
        <v>7401</v>
      </c>
    </row>
    <row r="225" spans="1:2" x14ac:dyDescent="0.3">
      <c r="A225" t="s">
        <v>380</v>
      </c>
      <c r="B225" t="s">
        <v>7401</v>
      </c>
    </row>
    <row r="226" spans="1:2" x14ac:dyDescent="0.3">
      <c r="A226" t="s">
        <v>381</v>
      </c>
      <c r="B226" t="s">
        <v>7401</v>
      </c>
    </row>
    <row r="227" spans="1:2" x14ac:dyDescent="0.3">
      <c r="A227" t="s">
        <v>382</v>
      </c>
      <c r="B227" t="s">
        <v>7401</v>
      </c>
    </row>
    <row r="228" spans="1:2" x14ac:dyDescent="0.3">
      <c r="A228" t="s">
        <v>383</v>
      </c>
      <c r="B228" t="s">
        <v>7401</v>
      </c>
    </row>
    <row r="229" spans="1:2" x14ac:dyDescent="0.3">
      <c r="A229" t="s">
        <v>384</v>
      </c>
      <c r="B229" t="s">
        <v>7401</v>
      </c>
    </row>
    <row r="230" spans="1:2" x14ac:dyDescent="0.3">
      <c r="A230" t="s">
        <v>385</v>
      </c>
      <c r="B230" t="s">
        <v>7401</v>
      </c>
    </row>
    <row r="231" spans="1:2" x14ac:dyDescent="0.3">
      <c r="A231" t="s">
        <v>386</v>
      </c>
      <c r="B231" t="s">
        <v>7401</v>
      </c>
    </row>
    <row r="232" spans="1:2" x14ac:dyDescent="0.3">
      <c r="A232" t="s">
        <v>387</v>
      </c>
      <c r="B232" t="s">
        <v>7401</v>
      </c>
    </row>
    <row r="233" spans="1:2" x14ac:dyDescent="0.3">
      <c r="A233" t="s">
        <v>388</v>
      </c>
      <c r="B233" t="s">
        <v>7401</v>
      </c>
    </row>
    <row r="234" spans="1:2" x14ac:dyDescent="0.3">
      <c r="A234" t="s">
        <v>389</v>
      </c>
      <c r="B234" t="s">
        <v>7401</v>
      </c>
    </row>
    <row r="235" spans="1:2" x14ac:dyDescent="0.3">
      <c r="A235" t="s">
        <v>390</v>
      </c>
      <c r="B235" t="s">
        <v>7401</v>
      </c>
    </row>
    <row r="236" spans="1:2" x14ac:dyDescent="0.3">
      <c r="A236" t="s">
        <v>391</v>
      </c>
      <c r="B236" t="s">
        <v>7401</v>
      </c>
    </row>
    <row r="237" spans="1:2" x14ac:dyDescent="0.3">
      <c r="A237" t="s">
        <v>392</v>
      </c>
      <c r="B237" t="s">
        <v>7401</v>
      </c>
    </row>
    <row r="238" spans="1:2" x14ac:dyDescent="0.3">
      <c r="A238" t="s">
        <v>393</v>
      </c>
      <c r="B238" t="s">
        <v>7401</v>
      </c>
    </row>
    <row r="239" spans="1:2" x14ac:dyDescent="0.3">
      <c r="A239" t="s">
        <v>394</v>
      </c>
      <c r="B239" t="s">
        <v>7401</v>
      </c>
    </row>
    <row r="240" spans="1:2" x14ac:dyDescent="0.3">
      <c r="A240" t="s">
        <v>395</v>
      </c>
      <c r="B240" t="s">
        <v>7401</v>
      </c>
    </row>
    <row r="241" spans="1:2" x14ac:dyDescent="0.3">
      <c r="A241" t="s">
        <v>396</v>
      </c>
      <c r="B241" t="s">
        <v>7401</v>
      </c>
    </row>
    <row r="242" spans="1:2" x14ac:dyDescent="0.3">
      <c r="A242" t="s">
        <v>397</v>
      </c>
      <c r="B242" t="s">
        <v>7401</v>
      </c>
    </row>
    <row r="243" spans="1:2" x14ac:dyDescent="0.3">
      <c r="A243" t="s">
        <v>398</v>
      </c>
      <c r="B243" t="s">
        <v>7401</v>
      </c>
    </row>
    <row r="244" spans="1:2" x14ac:dyDescent="0.3">
      <c r="A244" t="s">
        <v>399</v>
      </c>
      <c r="B244" t="s">
        <v>7401</v>
      </c>
    </row>
    <row r="245" spans="1:2" x14ac:dyDescent="0.3">
      <c r="A245" t="s">
        <v>400</v>
      </c>
      <c r="B245" t="s">
        <v>7401</v>
      </c>
    </row>
    <row r="246" spans="1:2" x14ac:dyDescent="0.3">
      <c r="A246" t="s">
        <v>401</v>
      </c>
      <c r="B246" t="s">
        <v>7401</v>
      </c>
    </row>
    <row r="247" spans="1:2" x14ac:dyDescent="0.3">
      <c r="A247" t="s">
        <v>402</v>
      </c>
      <c r="B247" t="s">
        <v>7401</v>
      </c>
    </row>
    <row r="248" spans="1:2" x14ac:dyDescent="0.3">
      <c r="A248" t="s">
        <v>403</v>
      </c>
      <c r="B248" t="s">
        <v>7401</v>
      </c>
    </row>
    <row r="249" spans="1:2" x14ac:dyDescent="0.3">
      <c r="A249" t="s">
        <v>404</v>
      </c>
      <c r="B249" t="s">
        <v>7401</v>
      </c>
    </row>
    <row r="250" spans="1:2" x14ac:dyDescent="0.3">
      <c r="A250" t="s">
        <v>405</v>
      </c>
      <c r="B250" t="s">
        <v>7401</v>
      </c>
    </row>
    <row r="251" spans="1:2" x14ac:dyDescent="0.3">
      <c r="A251" t="s">
        <v>406</v>
      </c>
      <c r="B251" t="s">
        <v>7401</v>
      </c>
    </row>
    <row r="252" spans="1:2" x14ac:dyDescent="0.3">
      <c r="A252" t="s">
        <v>407</v>
      </c>
      <c r="B252" t="s">
        <v>7401</v>
      </c>
    </row>
    <row r="253" spans="1:2" x14ac:dyDescent="0.3">
      <c r="A253" t="s">
        <v>408</v>
      </c>
      <c r="B253" t="s">
        <v>7401</v>
      </c>
    </row>
    <row r="254" spans="1:2" x14ac:dyDescent="0.3">
      <c r="A254" t="s">
        <v>409</v>
      </c>
      <c r="B254" t="s">
        <v>7401</v>
      </c>
    </row>
    <row r="255" spans="1:2" x14ac:dyDescent="0.3">
      <c r="A255" t="s">
        <v>410</v>
      </c>
      <c r="B255" t="s">
        <v>7401</v>
      </c>
    </row>
    <row r="256" spans="1:2" x14ac:dyDescent="0.3">
      <c r="A256" t="s">
        <v>411</v>
      </c>
      <c r="B256" t="s">
        <v>7401</v>
      </c>
    </row>
    <row r="257" spans="1:2" x14ac:dyDescent="0.3">
      <c r="A257" t="s">
        <v>412</v>
      </c>
      <c r="B257" t="s">
        <v>7401</v>
      </c>
    </row>
    <row r="258" spans="1:2" x14ac:dyDescent="0.3">
      <c r="A258" t="s">
        <v>413</v>
      </c>
      <c r="B258" t="s">
        <v>7401</v>
      </c>
    </row>
    <row r="259" spans="1:2" x14ac:dyDescent="0.3">
      <c r="A259" t="s">
        <v>414</v>
      </c>
      <c r="B259" t="s">
        <v>7401</v>
      </c>
    </row>
    <row r="260" spans="1:2" x14ac:dyDescent="0.3">
      <c r="A260" t="s">
        <v>415</v>
      </c>
      <c r="B260" t="s">
        <v>7401</v>
      </c>
    </row>
    <row r="261" spans="1:2" x14ac:dyDescent="0.3">
      <c r="A261" t="s">
        <v>416</v>
      </c>
      <c r="B261" t="s">
        <v>7401</v>
      </c>
    </row>
    <row r="262" spans="1:2" x14ac:dyDescent="0.3">
      <c r="A262" t="s">
        <v>417</v>
      </c>
      <c r="B262" t="s">
        <v>7401</v>
      </c>
    </row>
    <row r="263" spans="1:2" x14ac:dyDescent="0.3">
      <c r="A263" t="s">
        <v>418</v>
      </c>
      <c r="B263" t="s">
        <v>7401</v>
      </c>
    </row>
    <row r="264" spans="1:2" x14ac:dyDescent="0.3">
      <c r="A264" t="s">
        <v>419</v>
      </c>
      <c r="B264" t="s">
        <v>7401</v>
      </c>
    </row>
    <row r="265" spans="1:2" x14ac:dyDescent="0.3">
      <c r="A265" t="s">
        <v>420</v>
      </c>
      <c r="B265" t="s">
        <v>7401</v>
      </c>
    </row>
    <row r="266" spans="1:2" x14ac:dyDescent="0.3">
      <c r="A266" t="s">
        <v>421</v>
      </c>
      <c r="B266" t="s">
        <v>7401</v>
      </c>
    </row>
    <row r="267" spans="1:2" x14ac:dyDescent="0.3">
      <c r="A267" t="s">
        <v>422</v>
      </c>
      <c r="B267" t="s">
        <v>7401</v>
      </c>
    </row>
    <row r="268" spans="1:2" x14ac:dyDescent="0.3">
      <c r="A268" t="s">
        <v>423</v>
      </c>
      <c r="B268" t="s">
        <v>7401</v>
      </c>
    </row>
    <row r="269" spans="1:2" x14ac:dyDescent="0.3">
      <c r="A269" t="s">
        <v>424</v>
      </c>
      <c r="B269" t="s">
        <v>7401</v>
      </c>
    </row>
    <row r="270" spans="1:2" x14ac:dyDescent="0.3">
      <c r="A270" t="s">
        <v>425</v>
      </c>
      <c r="B270" t="s">
        <v>7401</v>
      </c>
    </row>
    <row r="271" spans="1:2" x14ac:dyDescent="0.3">
      <c r="A271" t="s">
        <v>426</v>
      </c>
      <c r="B271" t="s">
        <v>7401</v>
      </c>
    </row>
    <row r="272" spans="1:2" x14ac:dyDescent="0.3">
      <c r="A272" t="s">
        <v>427</v>
      </c>
      <c r="B272" t="s">
        <v>7401</v>
      </c>
    </row>
    <row r="273" spans="1:2" x14ac:dyDescent="0.3">
      <c r="A273" t="s">
        <v>428</v>
      </c>
      <c r="B273" t="s">
        <v>7401</v>
      </c>
    </row>
    <row r="274" spans="1:2" x14ac:dyDescent="0.3">
      <c r="A274" t="s">
        <v>429</v>
      </c>
      <c r="B274" t="s">
        <v>7401</v>
      </c>
    </row>
    <row r="275" spans="1:2" x14ac:dyDescent="0.3">
      <c r="A275" t="s">
        <v>430</v>
      </c>
      <c r="B275" t="s">
        <v>7401</v>
      </c>
    </row>
    <row r="276" spans="1:2" x14ac:dyDescent="0.3">
      <c r="A276" t="s">
        <v>431</v>
      </c>
      <c r="B276" t="s">
        <v>7401</v>
      </c>
    </row>
    <row r="277" spans="1:2" x14ac:dyDescent="0.3">
      <c r="A277" t="s">
        <v>432</v>
      </c>
      <c r="B277" t="s">
        <v>7401</v>
      </c>
    </row>
    <row r="278" spans="1:2" x14ac:dyDescent="0.3">
      <c r="A278" t="s">
        <v>433</v>
      </c>
      <c r="B278" t="s">
        <v>7401</v>
      </c>
    </row>
    <row r="279" spans="1:2" x14ac:dyDescent="0.3">
      <c r="A279" t="s">
        <v>434</v>
      </c>
      <c r="B279" t="s">
        <v>7401</v>
      </c>
    </row>
    <row r="280" spans="1:2" x14ac:dyDescent="0.3">
      <c r="A280" t="s">
        <v>435</v>
      </c>
      <c r="B280" t="s">
        <v>7401</v>
      </c>
    </row>
    <row r="281" spans="1:2" x14ac:dyDescent="0.3">
      <c r="A281" t="s">
        <v>436</v>
      </c>
      <c r="B281" t="s">
        <v>7401</v>
      </c>
    </row>
    <row r="282" spans="1:2" x14ac:dyDescent="0.3">
      <c r="A282" t="s">
        <v>437</v>
      </c>
      <c r="B282" t="s">
        <v>7401</v>
      </c>
    </row>
    <row r="283" spans="1:2" x14ac:dyDescent="0.3">
      <c r="A283" t="s">
        <v>438</v>
      </c>
      <c r="B283" t="s">
        <v>7401</v>
      </c>
    </row>
    <row r="284" spans="1:2" x14ac:dyDescent="0.3">
      <c r="A284" t="s">
        <v>439</v>
      </c>
      <c r="B284" t="s">
        <v>7401</v>
      </c>
    </row>
    <row r="285" spans="1:2" x14ac:dyDescent="0.3">
      <c r="A285" t="s">
        <v>440</v>
      </c>
      <c r="B285" t="s">
        <v>7401</v>
      </c>
    </row>
    <row r="286" spans="1:2" x14ac:dyDescent="0.3">
      <c r="A286" t="s">
        <v>441</v>
      </c>
      <c r="B286" t="s">
        <v>7401</v>
      </c>
    </row>
    <row r="287" spans="1:2" x14ac:dyDescent="0.3">
      <c r="A287" t="s">
        <v>442</v>
      </c>
      <c r="B287" t="s">
        <v>7401</v>
      </c>
    </row>
    <row r="288" spans="1:2" x14ac:dyDescent="0.3">
      <c r="A288" t="s">
        <v>443</v>
      </c>
      <c r="B288" t="s">
        <v>7401</v>
      </c>
    </row>
    <row r="289" spans="1:2" x14ac:dyDescent="0.3">
      <c r="A289" t="s">
        <v>444</v>
      </c>
      <c r="B289" t="s">
        <v>7401</v>
      </c>
    </row>
    <row r="290" spans="1:2" x14ac:dyDescent="0.3">
      <c r="A290" t="s">
        <v>445</v>
      </c>
      <c r="B290" t="s">
        <v>7401</v>
      </c>
    </row>
    <row r="291" spans="1:2" x14ac:dyDescent="0.3">
      <c r="A291" t="s">
        <v>446</v>
      </c>
      <c r="B291" t="s">
        <v>7401</v>
      </c>
    </row>
    <row r="292" spans="1:2" x14ac:dyDescent="0.3">
      <c r="A292" t="s">
        <v>447</v>
      </c>
      <c r="B292" t="s">
        <v>7401</v>
      </c>
    </row>
    <row r="293" spans="1:2" x14ac:dyDescent="0.3">
      <c r="A293" t="s">
        <v>448</v>
      </c>
      <c r="B293" t="s">
        <v>7401</v>
      </c>
    </row>
    <row r="294" spans="1:2" x14ac:dyDescent="0.3">
      <c r="A294" t="s">
        <v>449</v>
      </c>
      <c r="B294" t="s">
        <v>7401</v>
      </c>
    </row>
    <row r="295" spans="1:2" x14ac:dyDescent="0.3">
      <c r="A295" t="s">
        <v>450</v>
      </c>
      <c r="B295" t="s">
        <v>7401</v>
      </c>
    </row>
    <row r="296" spans="1:2" x14ac:dyDescent="0.3">
      <c r="A296" t="s">
        <v>451</v>
      </c>
      <c r="B296" t="s">
        <v>7401</v>
      </c>
    </row>
    <row r="297" spans="1:2" x14ac:dyDescent="0.3">
      <c r="A297" t="s">
        <v>452</v>
      </c>
      <c r="B297" t="s">
        <v>7401</v>
      </c>
    </row>
    <row r="298" spans="1:2" x14ac:dyDescent="0.3">
      <c r="A298" t="s">
        <v>453</v>
      </c>
      <c r="B298" t="s">
        <v>7401</v>
      </c>
    </row>
    <row r="299" spans="1:2" x14ac:dyDescent="0.3">
      <c r="A299" t="s">
        <v>454</v>
      </c>
      <c r="B299" t="s">
        <v>7401</v>
      </c>
    </row>
    <row r="300" spans="1:2" x14ac:dyDescent="0.3">
      <c r="A300" t="s">
        <v>455</v>
      </c>
      <c r="B300" t="s">
        <v>7401</v>
      </c>
    </row>
    <row r="301" spans="1:2" x14ac:dyDescent="0.3">
      <c r="A301" t="s">
        <v>456</v>
      </c>
      <c r="B301" t="s">
        <v>7401</v>
      </c>
    </row>
    <row r="302" spans="1:2" x14ac:dyDescent="0.3">
      <c r="A302" t="s">
        <v>457</v>
      </c>
      <c r="B302" t="s">
        <v>7401</v>
      </c>
    </row>
    <row r="303" spans="1:2" x14ac:dyDescent="0.3">
      <c r="A303" t="s">
        <v>458</v>
      </c>
      <c r="B303" t="s">
        <v>7401</v>
      </c>
    </row>
    <row r="304" spans="1:2" x14ac:dyDescent="0.3">
      <c r="A304" t="s">
        <v>459</v>
      </c>
      <c r="B304" t="s">
        <v>7401</v>
      </c>
    </row>
    <row r="305" spans="1:2" x14ac:dyDescent="0.3">
      <c r="A305" t="s">
        <v>460</v>
      </c>
      <c r="B305" t="s">
        <v>7401</v>
      </c>
    </row>
    <row r="306" spans="1:2" x14ac:dyDescent="0.3">
      <c r="A306" t="s">
        <v>461</v>
      </c>
      <c r="B306" t="s">
        <v>7401</v>
      </c>
    </row>
    <row r="307" spans="1:2" x14ac:dyDescent="0.3">
      <c r="A307" t="s">
        <v>462</v>
      </c>
      <c r="B307" t="s">
        <v>7401</v>
      </c>
    </row>
    <row r="308" spans="1:2" x14ac:dyDescent="0.3">
      <c r="A308" t="s">
        <v>463</v>
      </c>
      <c r="B308" t="s">
        <v>7401</v>
      </c>
    </row>
    <row r="309" spans="1:2" x14ac:dyDescent="0.3">
      <c r="A309" t="s">
        <v>464</v>
      </c>
      <c r="B309" t="s">
        <v>7401</v>
      </c>
    </row>
    <row r="310" spans="1:2" x14ac:dyDescent="0.3">
      <c r="A310" t="s">
        <v>465</v>
      </c>
      <c r="B310" t="s">
        <v>7401</v>
      </c>
    </row>
    <row r="311" spans="1:2" x14ac:dyDescent="0.3">
      <c r="A311" t="s">
        <v>466</v>
      </c>
      <c r="B311" t="s">
        <v>7401</v>
      </c>
    </row>
    <row r="312" spans="1:2" x14ac:dyDescent="0.3">
      <c r="A312" t="s">
        <v>467</v>
      </c>
      <c r="B312" t="s">
        <v>7401</v>
      </c>
    </row>
    <row r="313" spans="1:2" x14ac:dyDescent="0.3">
      <c r="A313" t="s">
        <v>468</v>
      </c>
      <c r="B313" t="s">
        <v>7401</v>
      </c>
    </row>
    <row r="314" spans="1:2" x14ac:dyDescent="0.3">
      <c r="A314" t="s">
        <v>469</v>
      </c>
      <c r="B314" t="s">
        <v>7401</v>
      </c>
    </row>
    <row r="315" spans="1:2" x14ac:dyDescent="0.3">
      <c r="A315" t="s">
        <v>470</v>
      </c>
      <c r="B315" t="s">
        <v>7401</v>
      </c>
    </row>
    <row r="316" spans="1:2" x14ac:dyDescent="0.3">
      <c r="A316" t="s">
        <v>471</v>
      </c>
      <c r="B316" t="s">
        <v>7401</v>
      </c>
    </row>
    <row r="317" spans="1:2" x14ac:dyDescent="0.3">
      <c r="A317" t="s">
        <v>472</v>
      </c>
      <c r="B317" t="s">
        <v>7401</v>
      </c>
    </row>
    <row r="318" spans="1:2" x14ac:dyDescent="0.3">
      <c r="A318" t="s">
        <v>473</v>
      </c>
      <c r="B318" t="s">
        <v>7401</v>
      </c>
    </row>
    <row r="319" spans="1:2" x14ac:dyDescent="0.3">
      <c r="A319" t="s">
        <v>474</v>
      </c>
      <c r="B319" t="s">
        <v>7401</v>
      </c>
    </row>
    <row r="320" spans="1:2" x14ac:dyDescent="0.3">
      <c r="A320" t="s">
        <v>475</v>
      </c>
      <c r="B320" t="s">
        <v>7401</v>
      </c>
    </row>
    <row r="321" spans="1:2" x14ac:dyDescent="0.3">
      <c r="A321" t="s">
        <v>476</v>
      </c>
      <c r="B321" t="s">
        <v>7401</v>
      </c>
    </row>
    <row r="322" spans="1:2" x14ac:dyDescent="0.3">
      <c r="A322" t="s">
        <v>477</v>
      </c>
      <c r="B322" t="s">
        <v>7401</v>
      </c>
    </row>
    <row r="323" spans="1:2" x14ac:dyDescent="0.3">
      <c r="A323" t="s">
        <v>478</v>
      </c>
      <c r="B323" t="s">
        <v>7401</v>
      </c>
    </row>
    <row r="324" spans="1:2" x14ac:dyDescent="0.3">
      <c r="A324" t="s">
        <v>479</v>
      </c>
      <c r="B324" t="s">
        <v>7401</v>
      </c>
    </row>
    <row r="325" spans="1:2" x14ac:dyDescent="0.3">
      <c r="A325" t="s">
        <v>480</v>
      </c>
      <c r="B325" t="s">
        <v>7401</v>
      </c>
    </row>
    <row r="326" spans="1:2" x14ac:dyDescent="0.3">
      <c r="A326" t="s">
        <v>481</v>
      </c>
      <c r="B326" t="s">
        <v>7401</v>
      </c>
    </row>
    <row r="327" spans="1:2" x14ac:dyDescent="0.3">
      <c r="A327" t="s">
        <v>482</v>
      </c>
      <c r="B327" t="s">
        <v>7401</v>
      </c>
    </row>
    <row r="328" spans="1:2" x14ac:dyDescent="0.3">
      <c r="A328" t="s">
        <v>483</v>
      </c>
      <c r="B328" t="s">
        <v>7401</v>
      </c>
    </row>
    <row r="329" spans="1:2" x14ac:dyDescent="0.3">
      <c r="A329" t="s">
        <v>484</v>
      </c>
      <c r="B329" t="s">
        <v>7401</v>
      </c>
    </row>
    <row r="330" spans="1:2" x14ac:dyDescent="0.3">
      <c r="A330" t="s">
        <v>485</v>
      </c>
      <c r="B330" t="s">
        <v>7401</v>
      </c>
    </row>
    <row r="331" spans="1:2" x14ac:dyDescent="0.3">
      <c r="A331" t="s">
        <v>486</v>
      </c>
      <c r="B331" t="s">
        <v>7401</v>
      </c>
    </row>
    <row r="332" spans="1:2" x14ac:dyDescent="0.3">
      <c r="A332" t="s">
        <v>487</v>
      </c>
      <c r="B332" t="s">
        <v>7401</v>
      </c>
    </row>
    <row r="333" spans="1:2" x14ac:dyDescent="0.3">
      <c r="A333" t="s">
        <v>488</v>
      </c>
      <c r="B333" t="s">
        <v>7401</v>
      </c>
    </row>
    <row r="334" spans="1:2" x14ac:dyDescent="0.3">
      <c r="A334" t="s">
        <v>489</v>
      </c>
      <c r="B334" t="s">
        <v>7401</v>
      </c>
    </row>
    <row r="335" spans="1:2" x14ac:dyDescent="0.3">
      <c r="A335" t="s">
        <v>490</v>
      </c>
      <c r="B335" t="s">
        <v>7401</v>
      </c>
    </row>
    <row r="336" spans="1:2" x14ac:dyDescent="0.3">
      <c r="A336" t="s">
        <v>6</v>
      </c>
      <c r="B336" t="s">
        <v>7401</v>
      </c>
    </row>
    <row r="337" spans="1:2" x14ac:dyDescent="0.3">
      <c r="A337" t="s">
        <v>491</v>
      </c>
      <c r="B337" t="s">
        <v>7401</v>
      </c>
    </row>
    <row r="338" spans="1:2" x14ac:dyDescent="0.3">
      <c r="A338" t="s">
        <v>492</v>
      </c>
      <c r="B338" t="s">
        <v>7401</v>
      </c>
    </row>
    <row r="339" spans="1:2" x14ac:dyDescent="0.3">
      <c r="A339" t="s">
        <v>493</v>
      </c>
      <c r="B339" t="s">
        <v>7401</v>
      </c>
    </row>
    <row r="340" spans="1:2" x14ac:dyDescent="0.3">
      <c r="A340" t="s">
        <v>494</v>
      </c>
      <c r="B340" t="s">
        <v>7401</v>
      </c>
    </row>
    <row r="341" spans="1:2" x14ac:dyDescent="0.3">
      <c r="A341" t="s">
        <v>495</v>
      </c>
      <c r="B341" t="s">
        <v>7401</v>
      </c>
    </row>
    <row r="342" spans="1:2" x14ac:dyDescent="0.3">
      <c r="A342" t="s">
        <v>496</v>
      </c>
      <c r="B342" t="s">
        <v>7401</v>
      </c>
    </row>
    <row r="343" spans="1:2" x14ac:dyDescent="0.3">
      <c r="A343" t="s">
        <v>497</v>
      </c>
      <c r="B343" t="s">
        <v>7401</v>
      </c>
    </row>
    <row r="344" spans="1:2" x14ac:dyDescent="0.3">
      <c r="A344" t="s">
        <v>498</v>
      </c>
      <c r="B344" t="s">
        <v>7401</v>
      </c>
    </row>
    <row r="345" spans="1:2" x14ac:dyDescent="0.3">
      <c r="A345" t="s">
        <v>499</v>
      </c>
      <c r="B345" t="s">
        <v>7401</v>
      </c>
    </row>
    <row r="346" spans="1:2" x14ac:dyDescent="0.3">
      <c r="A346" t="s">
        <v>500</v>
      </c>
      <c r="B346" t="s">
        <v>7401</v>
      </c>
    </row>
    <row r="347" spans="1:2" x14ac:dyDescent="0.3">
      <c r="A347" t="s">
        <v>501</v>
      </c>
      <c r="B347" t="s">
        <v>7401</v>
      </c>
    </row>
    <row r="348" spans="1:2" x14ac:dyDescent="0.3">
      <c r="A348" t="s">
        <v>502</v>
      </c>
      <c r="B348" t="s">
        <v>7401</v>
      </c>
    </row>
    <row r="349" spans="1:2" x14ac:dyDescent="0.3">
      <c r="A349" t="s">
        <v>503</v>
      </c>
      <c r="B349" t="s">
        <v>7401</v>
      </c>
    </row>
    <row r="350" spans="1:2" x14ac:dyDescent="0.3">
      <c r="A350" t="s">
        <v>504</v>
      </c>
      <c r="B350" t="s">
        <v>7401</v>
      </c>
    </row>
    <row r="351" spans="1:2" x14ac:dyDescent="0.3">
      <c r="A351" t="s">
        <v>505</v>
      </c>
      <c r="B351" t="s">
        <v>7401</v>
      </c>
    </row>
    <row r="352" spans="1:2" x14ac:dyDescent="0.3">
      <c r="A352" t="s">
        <v>506</v>
      </c>
      <c r="B352" t="s">
        <v>7401</v>
      </c>
    </row>
    <row r="353" spans="1:2" x14ac:dyDescent="0.3">
      <c r="A353" t="s">
        <v>507</v>
      </c>
      <c r="B353" t="s">
        <v>7401</v>
      </c>
    </row>
    <row r="354" spans="1:2" x14ac:dyDescent="0.3">
      <c r="A354" t="s">
        <v>8</v>
      </c>
      <c r="B354" t="s">
        <v>7401</v>
      </c>
    </row>
    <row r="355" spans="1:2" x14ac:dyDescent="0.3">
      <c r="A355" t="s">
        <v>508</v>
      </c>
      <c r="B355" t="s">
        <v>7401</v>
      </c>
    </row>
    <row r="356" spans="1:2" x14ac:dyDescent="0.3">
      <c r="A356" t="s">
        <v>509</v>
      </c>
      <c r="B356" t="s">
        <v>7401</v>
      </c>
    </row>
    <row r="357" spans="1:2" x14ac:dyDescent="0.3">
      <c r="A357" t="s">
        <v>510</v>
      </c>
      <c r="B357" t="s">
        <v>7401</v>
      </c>
    </row>
    <row r="358" spans="1:2" x14ac:dyDescent="0.3">
      <c r="A358" t="s">
        <v>511</v>
      </c>
      <c r="B358" t="s">
        <v>7401</v>
      </c>
    </row>
    <row r="359" spans="1:2" x14ac:dyDescent="0.3">
      <c r="A359" t="s">
        <v>512</v>
      </c>
      <c r="B359" t="s">
        <v>7401</v>
      </c>
    </row>
    <row r="360" spans="1:2" x14ac:dyDescent="0.3">
      <c r="A360" t="s">
        <v>513</v>
      </c>
      <c r="B360" t="s">
        <v>7401</v>
      </c>
    </row>
    <row r="361" spans="1:2" x14ac:dyDescent="0.3">
      <c r="A361" t="s">
        <v>514</v>
      </c>
      <c r="B361" t="s">
        <v>7401</v>
      </c>
    </row>
    <row r="362" spans="1:2" x14ac:dyDescent="0.3">
      <c r="A362" t="s">
        <v>515</v>
      </c>
      <c r="B362" t="s">
        <v>7401</v>
      </c>
    </row>
    <row r="363" spans="1:2" x14ac:dyDescent="0.3">
      <c r="A363" t="s">
        <v>516</v>
      </c>
      <c r="B363" t="s">
        <v>7401</v>
      </c>
    </row>
    <row r="364" spans="1:2" x14ac:dyDescent="0.3">
      <c r="A364" t="s">
        <v>517</v>
      </c>
      <c r="B364" t="s">
        <v>7401</v>
      </c>
    </row>
    <row r="365" spans="1:2" x14ac:dyDescent="0.3">
      <c r="A365" t="s">
        <v>518</v>
      </c>
      <c r="B365" t="s">
        <v>7401</v>
      </c>
    </row>
    <row r="366" spans="1:2" x14ac:dyDescent="0.3">
      <c r="A366" t="s">
        <v>519</v>
      </c>
      <c r="B366" t="s">
        <v>7401</v>
      </c>
    </row>
    <row r="367" spans="1:2" x14ac:dyDescent="0.3">
      <c r="A367" t="s">
        <v>520</v>
      </c>
      <c r="B367" t="s">
        <v>7401</v>
      </c>
    </row>
    <row r="368" spans="1:2" x14ac:dyDescent="0.3">
      <c r="A368" t="s">
        <v>521</v>
      </c>
      <c r="B368" t="s">
        <v>7401</v>
      </c>
    </row>
    <row r="369" spans="1:2" x14ac:dyDescent="0.3">
      <c r="A369" t="s">
        <v>522</v>
      </c>
      <c r="B369" t="s">
        <v>7401</v>
      </c>
    </row>
    <row r="370" spans="1:2" x14ac:dyDescent="0.3">
      <c r="A370" t="s">
        <v>523</v>
      </c>
      <c r="B370" t="s">
        <v>7401</v>
      </c>
    </row>
    <row r="371" spans="1:2" x14ac:dyDescent="0.3">
      <c r="A371" t="s">
        <v>524</v>
      </c>
      <c r="B371" t="s">
        <v>7401</v>
      </c>
    </row>
    <row r="372" spans="1:2" x14ac:dyDescent="0.3">
      <c r="A372" t="s">
        <v>525</v>
      </c>
      <c r="B372" t="s">
        <v>7401</v>
      </c>
    </row>
    <row r="373" spans="1:2" x14ac:dyDescent="0.3">
      <c r="A373" t="s">
        <v>526</v>
      </c>
      <c r="B373" t="s">
        <v>7401</v>
      </c>
    </row>
    <row r="374" spans="1:2" x14ac:dyDescent="0.3">
      <c r="A374" t="s">
        <v>527</v>
      </c>
      <c r="B374" t="s">
        <v>7401</v>
      </c>
    </row>
    <row r="375" spans="1:2" x14ac:dyDescent="0.3">
      <c r="A375" t="s">
        <v>528</v>
      </c>
      <c r="B375" t="s">
        <v>7401</v>
      </c>
    </row>
    <row r="376" spans="1:2" x14ac:dyDescent="0.3">
      <c r="A376" t="s">
        <v>529</v>
      </c>
      <c r="B376" t="s">
        <v>7401</v>
      </c>
    </row>
    <row r="377" spans="1:2" x14ac:dyDescent="0.3">
      <c r="A377" t="s">
        <v>530</v>
      </c>
      <c r="B377" t="s">
        <v>7401</v>
      </c>
    </row>
    <row r="378" spans="1:2" x14ac:dyDescent="0.3">
      <c r="A378" t="s">
        <v>531</v>
      </c>
      <c r="B378" t="s">
        <v>7401</v>
      </c>
    </row>
    <row r="379" spans="1:2" x14ac:dyDescent="0.3">
      <c r="A379" t="s">
        <v>532</v>
      </c>
      <c r="B379" t="s">
        <v>7401</v>
      </c>
    </row>
    <row r="380" spans="1:2" x14ac:dyDescent="0.3">
      <c r="A380" t="s">
        <v>533</v>
      </c>
      <c r="B380" t="s">
        <v>7401</v>
      </c>
    </row>
    <row r="381" spans="1:2" x14ac:dyDescent="0.3">
      <c r="A381" t="s">
        <v>534</v>
      </c>
      <c r="B381" t="s">
        <v>7401</v>
      </c>
    </row>
    <row r="382" spans="1:2" x14ac:dyDescent="0.3">
      <c r="A382" t="s">
        <v>535</v>
      </c>
      <c r="B382" t="s">
        <v>7401</v>
      </c>
    </row>
    <row r="383" spans="1:2" x14ac:dyDescent="0.3">
      <c r="A383" t="s">
        <v>536</v>
      </c>
      <c r="B383" t="s">
        <v>7401</v>
      </c>
    </row>
    <row r="384" spans="1:2" x14ac:dyDescent="0.3">
      <c r="A384" t="s">
        <v>10</v>
      </c>
      <c r="B384" t="s">
        <v>7401</v>
      </c>
    </row>
    <row r="385" spans="1:2" x14ac:dyDescent="0.3">
      <c r="A385" t="s">
        <v>12</v>
      </c>
      <c r="B385" t="s">
        <v>7401</v>
      </c>
    </row>
    <row r="386" spans="1:2" x14ac:dyDescent="0.3">
      <c r="A386" t="s">
        <v>537</v>
      </c>
      <c r="B386" t="s">
        <v>7401</v>
      </c>
    </row>
    <row r="387" spans="1:2" x14ac:dyDescent="0.3">
      <c r="A387" t="s">
        <v>538</v>
      </c>
      <c r="B387" t="s">
        <v>7401</v>
      </c>
    </row>
    <row r="388" spans="1:2" x14ac:dyDescent="0.3">
      <c r="A388" t="s">
        <v>539</v>
      </c>
      <c r="B388" t="s">
        <v>7401</v>
      </c>
    </row>
    <row r="389" spans="1:2" x14ac:dyDescent="0.3">
      <c r="A389" t="s">
        <v>540</v>
      </c>
      <c r="B389" t="s">
        <v>7401</v>
      </c>
    </row>
    <row r="390" spans="1:2" x14ac:dyDescent="0.3">
      <c r="A390" t="s">
        <v>541</v>
      </c>
      <c r="B390" t="s">
        <v>7401</v>
      </c>
    </row>
    <row r="391" spans="1:2" x14ac:dyDescent="0.3">
      <c r="A391" t="s">
        <v>542</v>
      </c>
      <c r="B391" t="s">
        <v>7401</v>
      </c>
    </row>
    <row r="392" spans="1:2" x14ac:dyDescent="0.3">
      <c r="A392" t="s">
        <v>543</v>
      </c>
      <c r="B392" t="s">
        <v>7401</v>
      </c>
    </row>
    <row r="393" spans="1:2" x14ac:dyDescent="0.3">
      <c r="A393" t="s">
        <v>544</v>
      </c>
      <c r="B393" t="s">
        <v>7401</v>
      </c>
    </row>
    <row r="394" spans="1:2" x14ac:dyDescent="0.3">
      <c r="A394" t="s">
        <v>545</v>
      </c>
      <c r="B394" t="s">
        <v>7401</v>
      </c>
    </row>
    <row r="395" spans="1:2" x14ac:dyDescent="0.3">
      <c r="A395" t="s">
        <v>546</v>
      </c>
      <c r="B395" t="s">
        <v>7401</v>
      </c>
    </row>
    <row r="396" spans="1:2" x14ac:dyDescent="0.3">
      <c r="A396" t="s">
        <v>14</v>
      </c>
      <c r="B396" t="s">
        <v>7401</v>
      </c>
    </row>
    <row r="397" spans="1:2" x14ac:dyDescent="0.3">
      <c r="A397" t="s">
        <v>547</v>
      </c>
      <c r="B397" t="s">
        <v>7401</v>
      </c>
    </row>
    <row r="398" spans="1:2" x14ac:dyDescent="0.3">
      <c r="A398" t="s">
        <v>16</v>
      </c>
      <c r="B398" t="s">
        <v>7401</v>
      </c>
    </row>
    <row r="399" spans="1:2" x14ac:dyDescent="0.3">
      <c r="A399" t="s">
        <v>548</v>
      </c>
      <c r="B399" t="s">
        <v>7401</v>
      </c>
    </row>
    <row r="400" spans="1:2" x14ac:dyDescent="0.3">
      <c r="A400" t="s">
        <v>549</v>
      </c>
      <c r="B400" t="s">
        <v>7401</v>
      </c>
    </row>
    <row r="401" spans="1:2" x14ac:dyDescent="0.3">
      <c r="A401" t="s">
        <v>550</v>
      </c>
      <c r="B401" t="s">
        <v>7401</v>
      </c>
    </row>
    <row r="402" spans="1:2" x14ac:dyDescent="0.3">
      <c r="A402" t="s">
        <v>551</v>
      </c>
      <c r="B402" t="s">
        <v>7401</v>
      </c>
    </row>
    <row r="403" spans="1:2" x14ac:dyDescent="0.3">
      <c r="A403" t="s">
        <v>552</v>
      </c>
      <c r="B403" t="s">
        <v>7401</v>
      </c>
    </row>
    <row r="404" spans="1:2" x14ac:dyDescent="0.3">
      <c r="A404" t="s">
        <v>553</v>
      </c>
      <c r="B404" t="s">
        <v>7401</v>
      </c>
    </row>
    <row r="405" spans="1:2" x14ac:dyDescent="0.3">
      <c r="A405" t="s">
        <v>554</v>
      </c>
      <c r="B405" t="s">
        <v>7401</v>
      </c>
    </row>
    <row r="406" spans="1:2" x14ac:dyDescent="0.3">
      <c r="A406" t="s">
        <v>555</v>
      </c>
      <c r="B406" t="s">
        <v>7401</v>
      </c>
    </row>
    <row r="407" spans="1:2" x14ac:dyDescent="0.3">
      <c r="A407" t="s">
        <v>556</v>
      </c>
      <c r="B407" t="s">
        <v>7401</v>
      </c>
    </row>
    <row r="408" spans="1:2" x14ac:dyDescent="0.3">
      <c r="A408" t="s">
        <v>557</v>
      </c>
      <c r="B408" t="s">
        <v>7401</v>
      </c>
    </row>
    <row r="409" spans="1:2" x14ac:dyDescent="0.3">
      <c r="A409" t="s">
        <v>18</v>
      </c>
      <c r="B409" t="s">
        <v>7401</v>
      </c>
    </row>
    <row r="410" spans="1:2" x14ac:dyDescent="0.3">
      <c r="A410" t="s">
        <v>558</v>
      </c>
      <c r="B410" t="s">
        <v>7401</v>
      </c>
    </row>
    <row r="411" spans="1:2" x14ac:dyDescent="0.3">
      <c r="A411" t="s">
        <v>559</v>
      </c>
      <c r="B411" t="s">
        <v>7401</v>
      </c>
    </row>
    <row r="412" spans="1:2" x14ac:dyDescent="0.3">
      <c r="A412" t="s">
        <v>560</v>
      </c>
      <c r="B412" t="s">
        <v>7401</v>
      </c>
    </row>
    <row r="413" spans="1:2" x14ac:dyDescent="0.3">
      <c r="A413" t="s">
        <v>561</v>
      </c>
      <c r="B413" t="s">
        <v>7401</v>
      </c>
    </row>
    <row r="414" spans="1:2" x14ac:dyDescent="0.3">
      <c r="A414" t="s">
        <v>562</v>
      </c>
      <c r="B414" t="s">
        <v>7401</v>
      </c>
    </row>
    <row r="415" spans="1:2" x14ac:dyDescent="0.3">
      <c r="A415" t="s">
        <v>563</v>
      </c>
      <c r="B415" t="s">
        <v>7401</v>
      </c>
    </row>
    <row r="416" spans="1:2" x14ac:dyDescent="0.3">
      <c r="A416" t="s">
        <v>564</v>
      </c>
      <c r="B416" t="s">
        <v>7401</v>
      </c>
    </row>
    <row r="417" spans="1:2" x14ac:dyDescent="0.3">
      <c r="A417" t="s">
        <v>20</v>
      </c>
      <c r="B417" t="s">
        <v>7401</v>
      </c>
    </row>
    <row r="418" spans="1:2" x14ac:dyDescent="0.3">
      <c r="A418" t="s">
        <v>565</v>
      </c>
      <c r="B418" t="s">
        <v>7401</v>
      </c>
    </row>
    <row r="419" spans="1:2" x14ac:dyDescent="0.3">
      <c r="A419" t="s">
        <v>566</v>
      </c>
      <c r="B419" t="s">
        <v>7401</v>
      </c>
    </row>
    <row r="420" spans="1:2" x14ac:dyDescent="0.3">
      <c r="A420" t="s">
        <v>567</v>
      </c>
      <c r="B420" t="s">
        <v>7401</v>
      </c>
    </row>
    <row r="421" spans="1:2" x14ac:dyDescent="0.3">
      <c r="A421" t="s">
        <v>568</v>
      </c>
      <c r="B421" t="s">
        <v>7401</v>
      </c>
    </row>
    <row r="422" spans="1:2" x14ac:dyDescent="0.3">
      <c r="A422" t="s">
        <v>569</v>
      </c>
      <c r="B422" t="s">
        <v>7401</v>
      </c>
    </row>
    <row r="423" spans="1:2" x14ac:dyDescent="0.3">
      <c r="A423" t="s">
        <v>570</v>
      </c>
      <c r="B423" t="s">
        <v>7401</v>
      </c>
    </row>
    <row r="424" spans="1:2" x14ac:dyDescent="0.3">
      <c r="A424" t="s">
        <v>571</v>
      </c>
      <c r="B424" t="s">
        <v>7401</v>
      </c>
    </row>
    <row r="425" spans="1:2" x14ac:dyDescent="0.3">
      <c r="A425" t="s">
        <v>21</v>
      </c>
      <c r="B425" t="s">
        <v>7401</v>
      </c>
    </row>
    <row r="426" spans="1:2" x14ac:dyDescent="0.3">
      <c r="A426" t="s">
        <v>572</v>
      </c>
      <c r="B426" t="s">
        <v>7401</v>
      </c>
    </row>
    <row r="427" spans="1:2" x14ac:dyDescent="0.3">
      <c r="A427" t="s">
        <v>573</v>
      </c>
      <c r="B427" t="s">
        <v>7401</v>
      </c>
    </row>
    <row r="428" spans="1:2" x14ac:dyDescent="0.3">
      <c r="A428" t="s">
        <v>574</v>
      </c>
      <c r="B428" t="s">
        <v>7401</v>
      </c>
    </row>
    <row r="429" spans="1:2" x14ac:dyDescent="0.3">
      <c r="A429" t="s">
        <v>575</v>
      </c>
      <c r="B429" t="s">
        <v>7401</v>
      </c>
    </row>
    <row r="430" spans="1:2" x14ac:dyDescent="0.3">
      <c r="A430" t="s">
        <v>576</v>
      </c>
      <c r="B430" t="s">
        <v>7401</v>
      </c>
    </row>
    <row r="431" spans="1:2" x14ac:dyDescent="0.3">
      <c r="A431" t="s">
        <v>577</v>
      </c>
      <c r="B431" t="s">
        <v>7401</v>
      </c>
    </row>
    <row r="432" spans="1:2" x14ac:dyDescent="0.3">
      <c r="A432" t="s">
        <v>578</v>
      </c>
      <c r="B432" t="s">
        <v>7401</v>
      </c>
    </row>
    <row r="433" spans="1:2" x14ac:dyDescent="0.3">
      <c r="A433" t="s">
        <v>579</v>
      </c>
      <c r="B433" t="s">
        <v>7401</v>
      </c>
    </row>
    <row r="434" spans="1:2" x14ac:dyDescent="0.3">
      <c r="A434" t="s">
        <v>580</v>
      </c>
      <c r="B434" t="s">
        <v>7401</v>
      </c>
    </row>
    <row r="435" spans="1:2" x14ac:dyDescent="0.3">
      <c r="A435" t="s">
        <v>23</v>
      </c>
      <c r="B435" t="s">
        <v>7401</v>
      </c>
    </row>
    <row r="436" spans="1:2" x14ac:dyDescent="0.3">
      <c r="A436" t="s">
        <v>581</v>
      </c>
      <c r="B436" t="s">
        <v>7401</v>
      </c>
    </row>
    <row r="437" spans="1:2" x14ac:dyDescent="0.3">
      <c r="A437" t="s">
        <v>582</v>
      </c>
      <c r="B437" t="s">
        <v>7401</v>
      </c>
    </row>
    <row r="438" spans="1:2" x14ac:dyDescent="0.3">
      <c r="A438" t="s">
        <v>24</v>
      </c>
      <c r="B438" t="s">
        <v>7401</v>
      </c>
    </row>
    <row r="439" spans="1:2" x14ac:dyDescent="0.3">
      <c r="A439" t="s">
        <v>583</v>
      </c>
      <c r="B439" t="s">
        <v>7401</v>
      </c>
    </row>
    <row r="440" spans="1:2" x14ac:dyDescent="0.3">
      <c r="A440" t="s">
        <v>584</v>
      </c>
      <c r="B440" t="s">
        <v>7401</v>
      </c>
    </row>
    <row r="441" spans="1:2" x14ac:dyDescent="0.3">
      <c r="A441" t="s">
        <v>585</v>
      </c>
      <c r="B441" t="s">
        <v>7401</v>
      </c>
    </row>
    <row r="442" spans="1:2" x14ac:dyDescent="0.3">
      <c r="A442" t="s">
        <v>586</v>
      </c>
      <c r="B442" t="s">
        <v>7401</v>
      </c>
    </row>
    <row r="443" spans="1:2" x14ac:dyDescent="0.3">
      <c r="A443" t="s">
        <v>587</v>
      </c>
      <c r="B443" t="s">
        <v>7401</v>
      </c>
    </row>
    <row r="444" spans="1:2" x14ac:dyDescent="0.3">
      <c r="A444" t="s">
        <v>26</v>
      </c>
      <c r="B444" t="s">
        <v>7401</v>
      </c>
    </row>
    <row r="445" spans="1:2" x14ac:dyDescent="0.3">
      <c r="A445" t="s">
        <v>588</v>
      </c>
      <c r="B445" t="s">
        <v>7401</v>
      </c>
    </row>
    <row r="446" spans="1:2" x14ac:dyDescent="0.3">
      <c r="A446" t="s">
        <v>589</v>
      </c>
      <c r="B446" t="s">
        <v>7401</v>
      </c>
    </row>
    <row r="447" spans="1:2" x14ac:dyDescent="0.3">
      <c r="A447" t="s">
        <v>28</v>
      </c>
      <c r="B447" t="s">
        <v>7401</v>
      </c>
    </row>
    <row r="448" spans="1:2" x14ac:dyDescent="0.3">
      <c r="A448" t="s">
        <v>590</v>
      </c>
      <c r="B448" t="s">
        <v>7401</v>
      </c>
    </row>
    <row r="449" spans="1:2" x14ac:dyDescent="0.3">
      <c r="A449" t="s">
        <v>591</v>
      </c>
      <c r="B449" t="s">
        <v>7401</v>
      </c>
    </row>
    <row r="450" spans="1:2" x14ac:dyDescent="0.3">
      <c r="A450" t="s">
        <v>592</v>
      </c>
      <c r="B450" t="s">
        <v>7401</v>
      </c>
    </row>
    <row r="451" spans="1:2" x14ac:dyDescent="0.3">
      <c r="A451" t="s">
        <v>31</v>
      </c>
      <c r="B451" t="s">
        <v>7401</v>
      </c>
    </row>
    <row r="452" spans="1:2" x14ac:dyDescent="0.3">
      <c r="A452" t="s">
        <v>593</v>
      </c>
      <c r="B452" t="s">
        <v>7401</v>
      </c>
    </row>
    <row r="453" spans="1:2" x14ac:dyDescent="0.3">
      <c r="A453" t="s">
        <v>594</v>
      </c>
      <c r="B453" t="s">
        <v>7401</v>
      </c>
    </row>
    <row r="454" spans="1:2" x14ac:dyDescent="0.3">
      <c r="A454" t="s">
        <v>595</v>
      </c>
      <c r="B454" t="s">
        <v>7401</v>
      </c>
    </row>
    <row r="455" spans="1:2" x14ac:dyDescent="0.3">
      <c r="A455" t="s">
        <v>33</v>
      </c>
      <c r="B455" t="s">
        <v>7401</v>
      </c>
    </row>
    <row r="456" spans="1:2" x14ac:dyDescent="0.3">
      <c r="A456" t="s">
        <v>596</v>
      </c>
      <c r="B456" t="s">
        <v>7401</v>
      </c>
    </row>
    <row r="457" spans="1:2" x14ac:dyDescent="0.3">
      <c r="A457" t="s">
        <v>35</v>
      </c>
      <c r="B457" t="s">
        <v>7401</v>
      </c>
    </row>
    <row r="458" spans="1:2" x14ac:dyDescent="0.3">
      <c r="A458" t="s">
        <v>37</v>
      </c>
      <c r="B458" t="s">
        <v>7401</v>
      </c>
    </row>
    <row r="459" spans="1:2" x14ac:dyDescent="0.3">
      <c r="A459" t="s">
        <v>38</v>
      </c>
      <c r="B459" t="s">
        <v>7401</v>
      </c>
    </row>
    <row r="460" spans="1:2" x14ac:dyDescent="0.3">
      <c r="A460" t="s">
        <v>597</v>
      </c>
      <c r="B460" t="s">
        <v>7401</v>
      </c>
    </row>
    <row r="461" spans="1:2" x14ac:dyDescent="0.3">
      <c r="A461" t="s">
        <v>598</v>
      </c>
      <c r="B461" t="s">
        <v>7401</v>
      </c>
    </row>
    <row r="462" spans="1:2" x14ac:dyDescent="0.3">
      <c r="A462" t="s">
        <v>599</v>
      </c>
      <c r="B462" t="s">
        <v>7401</v>
      </c>
    </row>
    <row r="463" spans="1:2" x14ac:dyDescent="0.3">
      <c r="A463" t="s">
        <v>600</v>
      </c>
      <c r="B463" t="s">
        <v>7401</v>
      </c>
    </row>
    <row r="464" spans="1:2" x14ac:dyDescent="0.3">
      <c r="A464" t="s">
        <v>601</v>
      </c>
      <c r="B464" t="s">
        <v>7401</v>
      </c>
    </row>
    <row r="465" spans="1:2" x14ac:dyDescent="0.3">
      <c r="A465" t="s">
        <v>602</v>
      </c>
      <c r="B465" t="s">
        <v>7401</v>
      </c>
    </row>
    <row r="466" spans="1:2" x14ac:dyDescent="0.3">
      <c r="A466" t="s">
        <v>603</v>
      </c>
      <c r="B466" t="s">
        <v>7401</v>
      </c>
    </row>
    <row r="467" spans="1:2" x14ac:dyDescent="0.3">
      <c r="A467" t="s">
        <v>604</v>
      </c>
      <c r="B467" t="s">
        <v>7401</v>
      </c>
    </row>
    <row r="468" spans="1:2" x14ac:dyDescent="0.3">
      <c r="A468" t="s">
        <v>605</v>
      </c>
      <c r="B468" t="s">
        <v>7401</v>
      </c>
    </row>
    <row r="469" spans="1:2" x14ac:dyDescent="0.3">
      <c r="A469" t="s">
        <v>39</v>
      </c>
      <c r="B469" t="s">
        <v>7401</v>
      </c>
    </row>
    <row r="470" spans="1:2" x14ac:dyDescent="0.3">
      <c r="A470" t="s">
        <v>606</v>
      </c>
      <c r="B470" t="s">
        <v>7401</v>
      </c>
    </row>
    <row r="471" spans="1:2" x14ac:dyDescent="0.3">
      <c r="A471" t="s">
        <v>607</v>
      </c>
      <c r="B471" t="s">
        <v>7401</v>
      </c>
    </row>
    <row r="472" spans="1:2" x14ac:dyDescent="0.3">
      <c r="A472" t="s">
        <v>608</v>
      </c>
      <c r="B472" t="s">
        <v>7401</v>
      </c>
    </row>
    <row r="473" spans="1:2" x14ac:dyDescent="0.3">
      <c r="A473" t="s">
        <v>41</v>
      </c>
      <c r="B473" t="s">
        <v>7401</v>
      </c>
    </row>
    <row r="474" spans="1:2" x14ac:dyDescent="0.3">
      <c r="A474" t="s">
        <v>42</v>
      </c>
      <c r="B474" t="s">
        <v>7401</v>
      </c>
    </row>
    <row r="475" spans="1:2" x14ac:dyDescent="0.3">
      <c r="A475" t="s">
        <v>609</v>
      </c>
      <c r="B475" t="s">
        <v>7401</v>
      </c>
    </row>
    <row r="476" spans="1:2" x14ac:dyDescent="0.3">
      <c r="A476" t="s">
        <v>43</v>
      </c>
      <c r="B476" t="s">
        <v>7401</v>
      </c>
    </row>
    <row r="477" spans="1:2" x14ac:dyDescent="0.3">
      <c r="A477" t="s">
        <v>610</v>
      </c>
      <c r="B477" t="s">
        <v>7401</v>
      </c>
    </row>
    <row r="478" spans="1:2" x14ac:dyDescent="0.3">
      <c r="A478" t="s">
        <v>611</v>
      </c>
      <c r="B478" t="s">
        <v>7401</v>
      </c>
    </row>
    <row r="479" spans="1:2" x14ac:dyDescent="0.3">
      <c r="A479" t="s">
        <v>612</v>
      </c>
      <c r="B479" t="s">
        <v>7401</v>
      </c>
    </row>
    <row r="480" spans="1:2" x14ac:dyDescent="0.3">
      <c r="A480" t="s">
        <v>44</v>
      </c>
      <c r="B480" t="s">
        <v>7401</v>
      </c>
    </row>
    <row r="481" spans="1:2" x14ac:dyDescent="0.3">
      <c r="A481" t="s">
        <v>613</v>
      </c>
      <c r="B481" t="s">
        <v>7401</v>
      </c>
    </row>
    <row r="482" spans="1:2" x14ac:dyDescent="0.3">
      <c r="A482" t="s">
        <v>614</v>
      </c>
      <c r="B482" t="s">
        <v>7401</v>
      </c>
    </row>
    <row r="483" spans="1:2" x14ac:dyDescent="0.3">
      <c r="A483" t="s">
        <v>615</v>
      </c>
      <c r="B483" t="s">
        <v>7401</v>
      </c>
    </row>
    <row r="484" spans="1:2" x14ac:dyDescent="0.3">
      <c r="A484" t="s">
        <v>616</v>
      </c>
      <c r="B484" t="s">
        <v>7401</v>
      </c>
    </row>
    <row r="485" spans="1:2" x14ac:dyDescent="0.3">
      <c r="A485" t="s">
        <v>617</v>
      </c>
      <c r="B485" t="s">
        <v>7401</v>
      </c>
    </row>
    <row r="486" spans="1:2" x14ac:dyDescent="0.3">
      <c r="A486" t="s">
        <v>45</v>
      </c>
      <c r="B486" t="s">
        <v>7401</v>
      </c>
    </row>
    <row r="487" spans="1:2" x14ac:dyDescent="0.3">
      <c r="A487" t="s">
        <v>47</v>
      </c>
      <c r="B487" t="s">
        <v>7401</v>
      </c>
    </row>
    <row r="488" spans="1:2" x14ac:dyDescent="0.3">
      <c r="A488" t="s">
        <v>49</v>
      </c>
      <c r="B488" t="s">
        <v>7401</v>
      </c>
    </row>
    <row r="489" spans="1:2" x14ac:dyDescent="0.3">
      <c r="A489" t="s">
        <v>50</v>
      </c>
      <c r="B489" t="s">
        <v>7401</v>
      </c>
    </row>
    <row r="490" spans="1:2" x14ac:dyDescent="0.3">
      <c r="A490" t="s">
        <v>618</v>
      </c>
      <c r="B490" t="s">
        <v>7401</v>
      </c>
    </row>
    <row r="491" spans="1:2" x14ac:dyDescent="0.3">
      <c r="A491" t="s">
        <v>619</v>
      </c>
      <c r="B491" t="s">
        <v>7401</v>
      </c>
    </row>
    <row r="492" spans="1:2" x14ac:dyDescent="0.3">
      <c r="A492" t="s">
        <v>620</v>
      </c>
      <c r="B492" t="s">
        <v>7401</v>
      </c>
    </row>
    <row r="493" spans="1:2" x14ac:dyDescent="0.3">
      <c r="A493" t="s">
        <v>621</v>
      </c>
      <c r="B493" t="s">
        <v>7401</v>
      </c>
    </row>
    <row r="494" spans="1:2" x14ac:dyDescent="0.3">
      <c r="A494" t="s">
        <v>622</v>
      </c>
      <c r="B494" t="s">
        <v>7401</v>
      </c>
    </row>
    <row r="495" spans="1:2" x14ac:dyDescent="0.3">
      <c r="A495" t="s">
        <v>51</v>
      </c>
      <c r="B495" t="s">
        <v>7401</v>
      </c>
    </row>
    <row r="496" spans="1:2" x14ac:dyDescent="0.3">
      <c r="A496" t="s">
        <v>53</v>
      </c>
      <c r="B496" t="s">
        <v>7401</v>
      </c>
    </row>
    <row r="497" spans="1:2" x14ac:dyDescent="0.3">
      <c r="A497" t="s">
        <v>623</v>
      </c>
      <c r="B497" t="s">
        <v>7401</v>
      </c>
    </row>
    <row r="498" spans="1:2" x14ac:dyDescent="0.3">
      <c r="A498" t="s">
        <v>54</v>
      </c>
      <c r="B498" t="s">
        <v>7401</v>
      </c>
    </row>
    <row r="499" spans="1:2" x14ac:dyDescent="0.3">
      <c r="A499" t="s">
        <v>624</v>
      </c>
      <c r="B499" t="s">
        <v>7401</v>
      </c>
    </row>
    <row r="500" spans="1:2" x14ac:dyDescent="0.3">
      <c r="A500" t="s">
        <v>625</v>
      </c>
      <c r="B500" t="s">
        <v>7401</v>
      </c>
    </row>
    <row r="501" spans="1:2" x14ac:dyDescent="0.3">
      <c r="A501" t="s">
        <v>626</v>
      </c>
      <c r="B501" t="s">
        <v>7401</v>
      </c>
    </row>
    <row r="502" spans="1:2" x14ac:dyDescent="0.3">
      <c r="A502" t="s">
        <v>627</v>
      </c>
      <c r="B502" t="s">
        <v>7401</v>
      </c>
    </row>
    <row r="503" spans="1:2" x14ac:dyDescent="0.3">
      <c r="A503" t="s">
        <v>628</v>
      </c>
      <c r="B503" t="s">
        <v>7401</v>
      </c>
    </row>
    <row r="504" spans="1:2" x14ac:dyDescent="0.3">
      <c r="A504" t="s">
        <v>56</v>
      </c>
      <c r="B504" t="s">
        <v>7401</v>
      </c>
    </row>
    <row r="505" spans="1:2" x14ac:dyDescent="0.3">
      <c r="A505" t="s">
        <v>57</v>
      </c>
      <c r="B505" t="s">
        <v>7401</v>
      </c>
    </row>
    <row r="506" spans="1:2" x14ac:dyDescent="0.3">
      <c r="A506" t="s">
        <v>629</v>
      </c>
      <c r="B506" t="s">
        <v>7401</v>
      </c>
    </row>
    <row r="507" spans="1:2" x14ac:dyDescent="0.3">
      <c r="A507" t="s">
        <v>60</v>
      </c>
      <c r="B507" t="s">
        <v>7401</v>
      </c>
    </row>
    <row r="508" spans="1:2" x14ac:dyDescent="0.3">
      <c r="A508" t="s">
        <v>61</v>
      </c>
      <c r="B508" t="s">
        <v>7401</v>
      </c>
    </row>
    <row r="509" spans="1:2" x14ac:dyDescent="0.3">
      <c r="A509" t="s">
        <v>63</v>
      </c>
      <c r="B509" t="s">
        <v>7401</v>
      </c>
    </row>
    <row r="510" spans="1:2" x14ac:dyDescent="0.3">
      <c r="A510" t="s">
        <v>630</v>
      </c>
      <c r="B510" t="s">
        <v>7401</v>
      </c>
    </row>
    <row r="511" spans="1:2" x14ac:dyDescent="0.3">
      <c r="A511" t="s">
        <v>631</v>
      </c>
      <c r="B511" t="s">
        <v>7401</v>
      </c>
    </row>
    <row r="512" spans="1:2" x14ac:dyDescent="0.3">
      <c r="A512" t="s">
        <v>65</v>
      </c>
      <c r="B512" t="s">
        <v>7401</v>
      </c>
    </row>
    <row r="513" spans="1:2" x14ac:dyDescent="0.3">
      <c r="A513" t="s">
        <v>632</v>
      </c>
      <c r="B513" t="s">
        <v>7401</v>
      </c>
    </row>
    <row r="514" spans="1:2" x14ac:dyDescent="0.3">
      <c r="A514" t="s">
        <v>633</v>
      </c>
      <c r="B514" t="s">
        <v>7401</v>
      </c>
    </row>
    <row r="515" spans="1:2" x14ac:dyDescent="0.3">
      <c r="A515" t="s">
        <v>634</v>
      </c>
      <c r="B515" t="s">
        <v>7401</v>
      </c>
    </row>
    <row r="516" spans="1:2" x14ac:dyDescent="0.3">
      <c r="A516" t="s">
        <v>635</v>
      </c>
      <c r="B516" t="s">
        <v>7401</v>
      </c>
    </row>
    <row r="517" spans="1:2" x14ac:dyDescent="0.3">
      <c r="A517" t="s">
        <v>66</v>
      </c>
      <c r="B517" t="s">
        <v>7401</v>
      </c>
    </row>
    <row r="518" spans="1:2" x14ac:dyDescent="0.3">
      <c r="A518" t="s">
        <v>68</v>
      </c>
      <c r="B518" t="s">
        <v>7401</v>
      </c>
    </row>
    <row r="519" spans="1:2" x14ac:dyDescent="0.3">
      <c r="A519" t="s">
        <v>69</v>
      </c>
      <c r="B519" t="s">
        <v>7401</v>
      </c>
    </row>
    <row r="520" spans="1:2" x14ac:dyDescent="0.3">
      <c r="A520" t="s">
        <v>636</v>
      </c>
      <c r="B520" t="s">
        <v>7401</v>
      </c>
    </row>
    <row r="521" spans="1:2" x14ac:dyDescent="0.3">
      <c r="A521" t="s">
        <v>71</v>
      </c>
      <c r="B521" t="s">
        <v>7401</v>
      </c>
    </row>
    <row r="522" spans="1:2" x14ac:dyDescent="0.3">
      <c r="A522" t="s">
        <v>73</v>
      </c>
      <c r="B522" t="s">
        <v>7401</v>
      </c>
    </row>
    <row r="523" spans="1:2" x14ac:dyDescent="0.3">
      <c r="A523" t="s">
        <v>76</v>
      </c>
      <c r="B523" t="s">
        <v>7401</v>
      </c>
    </row>
    <row r="524" spans="1:2" x14ac:dyDescent="0.3">
      <c r="A524" t="s">
        <v>637</v>
      </c>
      <c r="B524" t="s">
        <v>7401</v>
      </c>
    </row>
    <row r="525" spans="1:2" x14ac:dyDescent="0.3">
      <c r="A525" t="s">
        <v>78</v>
      </c>
      <c r="B525" t="s">
        <v>7401</v>
      </c>
    </row>
    <row r="526" spans="1:2" x14ac:dyDescent="0.3">
      <c r="A526" t="s">
        <v>79</v>
      </c>
      <c r="B526" t="s">
        <v>7401</v>
      </c>
    </row>
    <row r="527" spans="1:2" x14ac:dyDescent="0.3">
      <c r="A527" t="s">
        <v>81</v>
      </c>
      <c r="B527" t="s">
        <v>7401</v>
      </c>
    </row>
    <row r="528" spans="1:2" x14ac:dyDescent="0.3">
      <c r="A528" t="s">
        <v>638</v>
      </c>
      <c r="B528" t="s">
        <v>7401</v>
      </c>
    </row>
    <row r="529" spans="1:2" x14ac:dyDescent="0.3">
      <c r="A529" t="s">
        <v>83</v>
      </c>
      <c r="B529" t="s">
        <v>7401</v>
      </c>
    </row>
    <row r="530" spans="1:2" x14ac:dyDescent="0.3">
      <c r="A530" t="s">
        <v>639</v>
      </c>
      <c r="B530" t="s">
        <v>7401</v>
      </c>
    </row>
    <row r="531" spans="1:2" x14ac:dyDescent="0.3">
      <c r="A531" t="s">
        <v>84</v>
      </c>
      <c r="B531" t="s">
        <v>7401</v>
      </c>
    </row>
    <row r="532" spans="1:2" x14ac:dyDescent="0.3">
      <c r="A532" t="s">
        <v>85</v>
      </c>
      <c r="B532" t="s">
        <v>7401</v>
      </c>
    </row>
    <row r="533" spans="1:2" x14ac:dyDescent="0.3">
      <c r="A533" t="s">
        <v>86</v>
      </c>
      <c r="B533" t="s">
        <v>7401</v>
      </c>
    </row>
    <row r="534" spans="1:2" x14ac:dyDescent="0.3">
      <c r="A534" t="s">
        <v>87</v>
      </c>
      <c r="B534" t="s">
        <v>7401</v>
      </c>
    </row>
    <row r="535" spans="1:2" x14ac:dyDescent="0.3">
      <c r="A535" t="s">
        <v>640</v>
      </c>
      <c r="B535" t="s">
        <v>7403</v>
      </c>
    </row>
    <row r="536" spans="1:2" x14ac:dyDescent="0.3">
      <c r="A536" t="s">
        <v>641</v>
      </c>
      <c r="B536" t="s">
        <v>7404</v>
      </c>
    </row>
    <row r="537" spans="1:2" x14ac:dyDescent="0.3">
      <c r="A537" t="s">
        <v>642</v>
      </c>
      <c r="B537" t="s">
        <v>7401</v>
      </c>
    </row>
    <row r="538" spans="1:2" x14ac:dyDescent="0.3">
      <c r="A538" t="s">
        <v>643</v>
      </c>
      <c r="B538" t="s">
        <v>7401</v>
      </c>
    </row>
    <row r="539" spans="1:2" x14ac:dyDescent="0.3">
      <c r="A539" t="s">
        <v>644</v>
      </c>
      <c r="B539" t="s">
        <v>7401</v>
      </c>
    </row>
    <row r="540" spans="1:2" x14ac:dyDescent="0.3">
      <c r="A540" t="s">
        <v>645</v>
      </c>
      <c r="B540" t="s">
        <v>7401</v>
      </c>
    </row>
    <row r="541" spans="1:2" x14ac:dyDescent="0.3">
      <c r="A541" t="s">
        <v>646</v>
      </c>
      <c r="B541" t="s">
        <v>7405</v>
      </c>
    </row>
    <row r="542" spans="1:2" x14ac:dyDescent="0.3">
      <c r="A542" t="s">
        <v>647</v>
      </c>
      <c r="B542" t="s">
        <v>7406</v>
      </c>
    </row>
    <row r="543" spans="1:2" x14ac:dyDescent="0.3">
      <c r="A543" t="s">
        <v>648</v>
      </c>
      <c r="B543" t="s">
        <v>7401</v>
      </c>
    </row>
    <row r="544" spans="1:2" x14ac:dyDescent="0.3">
      <c r="A544" t="s">
        <v>649</v>
      </c>
      <c r="B544" t="s">
        <v>7401</v>
      </c>
    </row>
    <row r="545" spans="1:2" x14ac:dyDescent="0.3">
      <c r="A545" t="s">
        <v>650</v>
      </c>
      <c r="B545" t="s">
        <v>7401</v>
      </c>
    </row>
    <row r="546" spans="1:2" x14ac:dyDescent="0.3">
      <c r="A546" t="s">
        <v>651</v>
      </c>
      <c r="B546" t="s">
        <v>7401</v>
      </c>
    </row>
    <row r="547" spans="1:2" x14ac:dyDescent="0.3">
      <c r="A547" t="s">
        <v>652</v>
      </c>
      <c r="B547" t="s">
        <v>7401</v>
      </c>
    </row>
    <row r="548" spans="1:2" x14ac:dyDescent="0.3">
      <c r="A548" t="s">
        <v>653</v>
      </c>
      <c r="B548" t="s">
        <v>7401</v>
      </c>
    </row>
    <row r="549" spans="1:2" x14ac:dyDescent="0.3">
      <c r="A549" t="s">
        <v>654</v>
      </c>
      <c r="B549" t="s">
        <v>7401</v>
      </c>
    </row>
    <row r="550" spans="1:2" x14ac:dyDescent="0.3">
      <c r="A550" t="s">
        <v>655</v>
      </c>
      <c r="B550" t="s">
        <v>7407</v>
      </c>
    </row>
    <row r="551" spans="1:2" x14ac:dyDescent="0.3">
      <c r="A551" t="s">
        <v>656</v>
      </c>
      <c r="B551" t="s">
        <v>7408</v>
      </c>
    </row>
    <row r="552" spans="1:2" x14ac:dyDescent="0.3">
      <c r="A552" t="s">
        <v>88</v>
      </c>
      <c r="B552" t="s">
        <v>7401</v>
      </c>
    </row>
    <row r="553" spans="1:2" x14ac:dyDescent="0.3">
      <c r="A553" t="s">
        <v>657</v>
      </c>
      <c r="B553" t="s">
        <v>7401</v>
      </c>
    </row>
    <row r="554" spans="1:2" x14ac:dyDescent="0.3">
      <c r="A554" t="s">
        <v>658</v>
      </c>
      <c r="B554" t="s">
        <v>7401</v>
      </c>
    </row>
    <row r="555" spans="1:2" x14ac:dyDescent="0.3">
      <c r="A555" t="s">
        <v>659</v>
      </c>
      <c r="B555" t="s">
        <v>7401</v>
      </c>
    </row>
    <row r="556" spans="1:2" x14ac:dyDescent="0.3">
      <c r="A556" t="s">
        <v>660</v>
      </c>
      <c r="B556" t="s">
        <v>7409</v>
      </c>
    </row>
    <row r="557" spans="1:2" x14ac:dyDescent="0.3">
      <c r="A557" t="s">
        <v>661</v>
      </c>
      <c r="B557" t="s">
        <v>7401</v>
      </c>
    </row>
    <row r="558" spans="1:2" x14ac:dyDescent="0.3">
      <c r="A558" t="s">
        <v>662</v>
      </c>
      <c r="B558" t="s">
        <v>7401</v>
      </c>
    </row>
    <row r="559" spans="1:2" x14ac:dyDescent="0.3">
      <c r="A559" t="s">
        <v>663</v>
      </c>
      <c r="B559" t="s">
        <v>7410</v>
      </c>
    </row>
    <row r="560" spans="1:2" x14ac:dyDescent="0.3">
      <c r="A560" t="s">
        <v>664</v>
      </c>
      <c r="B560" t="s">
        <v>7401</v>
      </c>
    </row>
    <row r="561" spans="1:2" x14ac:dyDescent="0.3">
      <c r="A561" t="s">
        <v>665</v>
      </c>
      <c r="B561" t="s">
        <v>7401</v>
      </c>
    </row>
    <row r="562" spans="1:2" x14ac:dyDescent="0.3">
      <c r="A562" t="s">
        <v>666</v>
      </c>
      <c r="B562" t="s">
        <v>7401</v>
      </c>
    </row>
    <row r="563" spans="1:2" x14ac:dyDescent="0.3">
      <c r="A563" t="s">
        <v>667</v>
      </c>
      <c r="B563" t="s">
        <v>7401</v>
      </c>
    </row>
    <row r="564" spans="1:2" x14ac:dyDescent="0.3">
      <c r="A564" t="s">
        <v>668</v>
      </c>
      <c r="B564" t="s">
        <v>7411</v>
      </c>
    </row>
    <row r="565" spans="1:2" x14ac:dyDescent="0.3">
      <c r="A565" t="s">
        <v>669</v>
      </c>
      <c r="B565" t="s">
        <v>7401</v>
      </c>
    </row>
    <row r="566" spans="1:2" x14ac:dyDescent="0.3">
      <c r="A566" t="s">
        <v>670</v>
      </c>
      <c r="B566" t="s">
        <v>7401</v>
      </c>
    </row>
    <row r="567" spans="1:2" x14ac:dyDescent="0.3">
      <c r="A567" t="s">
        <v>671</v>
      </c>
      <c r="B567" t="s">
        <v>7401</v>
      </c>
    </row>
    <row r="568" spans="1:2" x14ac:dyDescent="0.3">
      <c r="A568" t="s">
        <v>672</v>
      </c>
      <c r="B568" t="s">
        <v>7412</v>
      </c>
    </row>
    <row r="569" spans="1:2" x14ac:dyDescent="0.3">
      <c r="A569" t="s">
        <v>673</v>
      </c>
      <c r="B569" t="s">
        <v>7413</v>
      </c>
    </row>
    <row r="570" spans="1:2" x14ac:dyDescent="0.3">
      <c r="A570" t="s">
        <v>674</v>
      </c>
      <c r="B570" t="s">
        <v>7401</v>
      </c>
    </row>
    <row r="571" spans="1:2" x14ac:dyDescent="0.3">
      <c r="A571" t="s">
        <v>675</v>
      </c>
      <c r="B571" t="s">
        <v>7401</v>
      </c>
    </row>
    <row r="572" spans="1:2" x14ac:dyDescent="0.3">
      <c r="A572" t="s">
        <v>676</v>
      </c>
      <c r="B572" t="s">
        <v>7414</v>
      </c>
    </row>
    <row r="573" spans="1:2" x14ac:dyDescent="0.3">
      <c r="A573" t="s">
        <v>677</v>
      </c>
      <c r="B573" t="s">
        <v>7415</v>
      </c>
    </row>
    <row r="574" spans="1:2" x14ac:dyDescent="0.3">
      <c r="A574" t="s">
        <v>678</v>
      </c>
      <c r="B574" t="s">
        <v>7401</v>
      </c>
    </row>
    <row r="575" spans="1:2" x14ac:dyDescent="0.3">
      <c r="A575" t="s">
        <v>679</v>
      </c>
      <c r="B575" t="s">
        <v>7416</v>
      </c>
    </row>
    <row r="576" spans="1:2" x14ac:dyDescent="0.3">
      <c r="A576" t="s">
        <v>680</v>
      </c>
      <c r="B576" t="s">
        <v>7401</v>
      </c>
    </row>
    <row r="577" spans="1:2" x14ac:dyDescent="0.3">
      <c r="A577" t="s">
        <v>681</v>
      </c>
      <c r="B577" t="s">
        <v>7401</v>
      </c>
    </row>
    <row r="578" spans="1:2" x14ac:dyDescent="0.3">
      <c r="A578" t="s">
        <v>682</v>
      </c>
      <c r="B578" t="s">
        <v>7417</v>
      </c>
    </row>
    <row r="579" spans="1:2" x14ac:dyDescent="0.3">
      <c r="A579" t="s">
        <v>683</v>
      </c>
      <c r="B579" t="s">
        <v>7418</v>
      </c>
    </row>
    <row r="580" spans="1:2" x14ac:dyDescent="0.3">
      <c r="A580" t="s">
        <v>684</v>
      </c>
      <c r="B580" t="s">
        <v>7401</v>
      </c>
    </row>
    <row r="581" spans="1:2" x14ac:dyDescent="0.3">
      <c r="A581" t="s">
        <v>685</v>
      </c>
      <c r="B581" t="s">
        <v>7419</v>
      </c>
    </row>
    <row r="582" spans="1:2" x14ac:dyDescent="0.3">
      <c r="A582" t="s">
        <v>686</v>
      </c>
      <c r="B582" t="s">
        <v>7401</v>
      </c>
    </row>
    <row r="583" spans="1:2" x14ac:dyDescent="0.3">
      <c r="A583" t="s">
        <v>687</v>
      </c>
      <c r="B583" t="s">
        <v>7401</v>
      </c>
    </row>
    <row r="584" spans="1:2" x14ac:dyDescent="0.3">
      <c r="A584" t="s">
        <v>688</v>
      </c>
      <c r="B584" t="s">
        <v>7420</v>
      </c>
    </row>
    <row r="585" spans="1:2" x14ac:dyDescent="0.3">
      <c r="A585" t="s">
        <v>689</v>
      </c>
      <c r="B585" t="s">
        <v>7401</v>
      </c>
    </row>
    <row r="586" spans="1:2" x14ac:dyDescent="0.3">
      <c r="A586" t="s">
        <v>690</v>
      </c>
      <c r="B586" t="s">
        <v>7401</v>
      </c>
    </row>
    <row r="587" spans="1:2" x14ac:dyDescent="0.3">
      <c r="A587" t="s">
        <v>691</v>
      </c>
      <c r="B587" t="s">
        <v>7401</v>
      </c>
    </row>
    <row r="588" spans="1:2" x14ac:dyDescent="0.3">
      <c r="A588" t="s">
        <v>692</v>
      </c>
      <c r="B588" t="s">
        <v>7401</v>
      </c>
    </row>
    <row r="589" spans="1:2" x14ac:dyDescent="0.3">
      <c r="A589" t="s">
        <v>693</v>
      </c>
      <c r="B589" t="s">
        <v>7401</v>
      </c>
    </row>
    <row r="590" spans="1:2" x14ac:dyDescent="0.3">
      <c r="A590" t="s">
        <v>694</v>
      </c>
      <c r="B590" t="s">
        <v>7401</v>
      </c>
    </row>
    <row r="591" spans="1:2" x14ac:dyDescent="0.3">
      <c r="A591" t="s">
        <v>695</v>
      </c>
      <c r="B591" t="s">
        <v>7401</v>
      </c>
    </row>
    <row r="592" spans="1:2" x14ac:dyDescent="0.3">
      <c r="A592" t="s">
        <v>696</v>
      </c>
      <c r="B592" t="s">
        <v>7401</v>
      </c>
    </row>
    <row r="593" spans="1:2" x14ac:dyDescent="0.3">
      <c r="A593" t="s">
        <v>697</v>
      </c>
      <c r="B593" t="s">
        <v>7401</v>
      </c>
    </row>
    <row r="594" spans="1:2" x14ac:dyDescent="0.3">
      <c r="A594" t="s">
        <v>698</v>
      </c>
      <c r="B594" t="s">
        <v>7401</v>
      </c>
    </row>
    <row r="595" spans="1:2" x14ac:dyDescent="0.3">
      <c r="A595" t="s">
        <v>699</v>
      </c>
      <c r="B595" t="s">
        <v>7401</v>
      </c>
    </row>
    <row r="596" spans="1:2" x14ac:dyDescent="0.3">
      <c r="A596" t="s">
        <v>700</v>
      </c>
      <c r="B596" t="s">
        <v>7401</v>
      </c>
    </row>
    <row r="597" spans="1:2" x14ac:dyDescent="0.3">
      <c r="A597" t="s">
        <v>701</v>
      </c>
      <c r="B597" t="s">
        <v>7401</v>
      </c>
    </row>
    <row r="598" spans="1:2" x14ac:dyDescent="0.3">
      <c r="A598" t="s">
        <v>702</v>
      </c>
      <c r="B598" t="s">
        <v>7401</v>
      </c>
    </row>
    <row r="599" spans="1:2" x14ac:dyDescent="0.3">
      <c r="A599" t="s">
        <v>703</v>
      </c>
      <c r="B599" t="s">
        <v>7401</v>
      </c>
    </row>
    <row r="600" spans="1:2" x14ac:dyDescent="0.3">
      <c r="A600" t="s">
        <v>704</v>
      </c>
      <c r="B600" t="s">
        <v>7401</v>
      </c>
    </row>
    <row r="601" spans="1:2" x14ac:dyDescent="0.3">
      <c r="A601" t="s">
        <v>705</v>
      </c>
      <c r="B601" t="s">
        <v>7401</v>
      </c>
    </row>
    <row r="602" spans="1:2" x14ac:dyDescent="0.3">
      <c r="A602" t="s">
        <v>706</v>
      </c>
      <c r="B602" t="s">
        <v>7421</v>
      </c>
    </row>
    <row r="603" spans="1:2" x14ac:dyDescent="0.3">
      <c r="A603" t="s">
        <v>707</v>
      </c>
      <c r="B603" t="s">
        <v>7422</v>
      </c>
    </row>
    <row r="604" spans="1:2" x14ac:dyDescent="0.3">
      <c r="A604" t="s">
        <v>708</v>
      </c>
      <c r="B604" t="s">
        <v>7401</v>
      </c>
    </row>
    <row r="605" spans="1:2" x14ac:dyDescent="0.3">
      <c r="A605" t="s">
        <v>709</v>
      </c>
      <c r="B605" t="s">
        <v>7401</v>
      </c>
    </row>
    <row r="606" spans="1:2" x14ac:dyDescent="0.3">
      <c r="A606" t="s">
        <v>710</v>
      </c>
      <c r="B606" t="s">
        <v>7401</v>
      </c>
    </row>
    <row r="607" spans="1:2" x14ac:dyDescent="0.3">
      <c r="A607" t="s">
        <v>711</v>
      </c>
      <c r="B607" t="s">
        <v>7401</v>
      </c>
    </row>
    <row r="608" spans="1:2" x14ac:dyDescent="0.3">
      <c r="A608" t="s">
        <v>712</v>
      </c>
      <c r="B608" t="s">
        <v>7401</v>
      </c>
    </row>
    <row r="609" spans="1:2" x14ac:dyDescent="0.3">
      <c r="A609" t="s">
        <v>713</v>
      </c>
      <c r="B609" t="s">
        <v>7401</v>
      </c>
    </row>
    <row r="610" spans="1:2" x14ac:dyDescent="0.3">
      <c r="A610" t="s">
        <v>714</v>
      </c>
      <c r="B610" t="s">
        <v>7401</v>
      </c>
    </row>
    <row r="611" spans="1:2" x14ac:dyDescent="0.3">
      <c r="A611" t="s">
        <v>715</v>
      </c>
      <c r="B611" t="s">
        <v>7401</v>
      </c>
    </row>
    <row r="612" spans="1:2" x14ac:dyDescent="0.3">
      <c r="A612" t="s">
        <v>716</v>
      </c>
      <c r="B612" t="s">
        <v>7401</v>
      </c>
    </row>
    <row r="613" spans="1:2" x14ac:dyDescent="0.3">
      <c r="A613" t="s">
        <v>717</v>
      </c>
      <c r="B613" t="s">
        <v>7401</v>
      </c>
    </row>
    <row r="614" spans="1:2" x14ac:dyDescent="0.3">
      <c r="A614" t="s">
        <v>718</v>
      </c>
      <c r="B614" t="s">
        <v>7401</v>
      </c>
    </row>
    <row r="615" spans="1:2" x14ac:dyDescent="0.3">
      <c r="A615" t="s">
        <v>719</v>
      </c>
      <c r="B615" t="s">
        <v>7401</v>
      </c>
    </row>
    <row r="616" spans="1:2" x14ac:dyDescent="0.3">
      <c r="A616" t="s">
        <v>720</v>
      </c>
      <c r="B616" t="s">
        <v>7401</v>
      </c>
    </row>
    <row r="617" spans="1:2" x14ac:dyDescent="0.3">
      <c r="A617" t="s">
        <v>721</v>
      </c>
      <c r="B617" t="s">
        <v>7401</v>
      </c>
    </row>
    <row r="618" spans="1:2" x14ac:dyDescent="0.3">
      <c r="A618" t="s">
        <v>722</v>
      </c>
      <c r="B618" t="s">
        <v>7401</v>
      </c>
    </row>
    <row r="619" spans="1:2" x14ac:dyDescent="0.3">
      <c r="A619" t="s">
        <v>723</v>
      </c>
      <c r="B619" t="s">
        <v>7401</v>
      </c>
    </row>
    <row r="620" spans="1:2" x14ac:dyDescent="0.3">
      <c r="A620" t="s">
        <v>724</v>
      </c>
      <c r="B620" t="s">
        <v>7401</v>
      </c>
    </row>
    <row r="621" spans="1:2" x14ac:dyDescent="0.3">
      <c r="A621" t="s">
        <v>725</v>
      </c>
      <c r="B621" t="s">
        <v>7401</v>
      </c>
    </row>
    <row r="622" spans="1:2" x14ac:dyDescent="0.3">
      <c r="A622" t="s">
        <v>726</v>
      </c>
      <c r="B622" t="s">
        <v>7401</v>
      </c>
    </row>
    <row r="623" spans="1:2" x14ac:dyDescent="0.3">
      <c r="A623" t="s">
        <v>727</v>
      </c>
      <c r="B623" t="s">
        <v>7423</v>
      </c>
    </row>
    <row r="624" spans="1:2" x14ac:dyDescent="0.3">
      <c r="A624" t="s">
        <v>728</v>
      </c>
      <c r="B624" t="s">
        <v>7401</v>
      </c>
    </row>
    <row r="625" spans="1:2" x14ac:dyDescent="0.3">
      <c r="A625" t="s">
        <v>729</v>
      </c>
      <c r="B625" t="s">
        <v>7401</v>
      </c>
    </row>
    <row r="626" spans="1:2" x14ac:dyDescent="0.3">
      <c r="A626" t="s">
        <v>730</v>
      </c>
      <c r="B626" t="s">
        <v>9970</v>
      </c>
    </row>
    <row r="627" spans="1:2" x14ac:dyDescent="0.3">
      <c r="A627" t="s">
        <v>731</v>
      </c>
      <c r="B627" t="s">
        <v>7401</v>
      </c>
    </row>
    <row r="628" spans="1:2" x14ac:dyDescent="0.3">
      <c r="A628" t="s">
        <v>732</v>
      </c>
      <c r="B628" t="s">
        <v>7424</v>
      </c>
    </row>
    <row r="629" spans="1:2" x14ac:dyDescent="0.3">
      <c r="A629" t="s">
        <v>733</v>
      </c>
      <c r="B629" t="s">
        <v>7401</v>
      </c>
    </row>
    <row r="630" spans="1:2" x14ac:dyDescent="0.3">
      <c r="A630" t="s">
        <v>734</v>
      </c>
      <c r="B630" t="s">
        <v>7425</v>
      </c>
    </row>
    <row r="631" spans="1:2" x14ac:dyDescent="0.3">
      <c r="A631" t="s">
        <v>735</v>
      </c>
      <c r="B631" t="s">
        <v>7426</v>
      </c>
    </row>
    <row r="632" spans="1:2" x14ac:dyDescent="0.3">
      <c r="A632" t="s">
        <v>736</v>
      </c>
      <c r="B632" t="s">
        <v>7427</v>
      </c>
    </row>
    <row r="633" spans="1:2" x14ac:dyDescent="0.3">
      <c r="A633" t="s">
        <v>737</v>
      </c>
      <c r="B633" t="s">
        <v>7401</v>
      </c>
    </row>
    <row r="634" spans="1:2" x14ac:dyDescent="0.3">
      <c r="A634" t="s">
        <v>738</v>
      </c>
      <c r="B634" t="s">
        <v>7428</v>
      </c>
    </row>
    <row r="635" spans="1:2" x14ac:dyDescent="0.3">
      <c r="A635" t="s">
        <v>739</v>
      </c>
      <c r="B635" t="s">
        <v>7401</v>
      </c>
    </row>
    <row r="636" spans="1:2" x14ac:dyDescent="0.3">
      <c r="A636" t="s">
        <v>740</v>
      </c>
      <c r="B636" t="s">
        <v>7401</v>
      </c>
    </row>
    <row r="637" spans="1:2" x14ac:dyDescent="0.3">
      <c r="A637" t="s">
        <v>741</v>
      </c>
      <c r="B637" t="s">
        <v>7429</v>
      </c>
    </row>
    <row r="638" spans="1:2" x14ac:dyDescent="0.3">
      <c r="A638" t="s">
        <v>742</v>
      </c>
      <c r="B638" t="s">
        <v>7401</v>
      </c>
    </row>
    <row r="639" spans="1:2" x14ac:dyDescent="0.3">
      <c r="A639" t="s">
        <v>743</v>
      </c>
      <c r="B639" t="s">
        <v>7401</v>
      </c>
    </row>
    <row r="640" spans="1:2" x14ac:dyDescent="0.3">
      <c r="A640" t="s">
        <v>744</v>
      </c>
      <c r="B640" t="s">
        <v>7401</v>
      </c>
    </row>
    <row r="641" spans="1:2" x14ac:dyDescent="0.3">
      <c r="A641" t="s">
        <v>745</v>
      </c>
      <c r="B641" t="s">
        <v>7401</v>
      </c>
    </row>
    <row r="642" spans="1:2" x14ac:dyDescent="0.3">
      <c r="A642" t="s">
        <v>746</v>
      </c>
      <c r="B642" t="s">
        <v>7401</v>
      </c>
    </row>
    <row r="643" spans="1:2" x14ac:dyDescent="0.3">
      <c r="A643" t="s">
        <v>747</v>
      </c>
      <c r="B643" t="s">
        <v>7401</v>
      </c>
    </row>
    <row r="644" spans="1:2" x14ac:dyDescent="0.3">
      <c r="A644" t="s">
        <v>748</v>
      </c>
      <c r="B644" t="s">
        <v>7401</v>
      </c>
    </row>
    <row r="645" spans="1:2" x14ac:dyDescent="0.3">
      <c r="A645" t="s">
        <v>749</v>
      </c>
      <c r="B645" t="s">
        <v>7401</v>
      </c>
    </row>
    <row r="646" spans="1:2" x14ac:dyDescent="0.3">
      <c r="A646" t="s">
        <v>750</v>
      </c>
      <c r="B646" t="s">
        <v>7401</v>
      </c>
    </row>
    <row r="647" spans="1:2" x14ac:dyDescent="0.3">
      <c r="A647" t="s">
        <v>751</v>
      </c>
      <c r="B647" t="s">
        <v>7401</v>
      </c>
    </row>
    <row r="648" spans="1:2" x14ac:dyDescent="0.3">
      <c r="A648" t="s">
        <v>752</v>
      </c>
      <c r="B648" t="s">
        <v>7401</v>
      </c>
    </row>
    <row r="649" spans="1:2" x14ac:dyDescent="0.3">
      <c r="A649" t="s">
        <v>753</v>
      </c>
      <c r="B649" t="s">
        <v>7401</v>
      </c>
    </row>
    <row r="650" spans="1:2" x14ac:dyDescent="0.3">
      <c r="A650" t="s">
        <v>754</v>
      </c>
      <c r="B650" t="s">
        <v>7401</v>
      </c>
    </row>
    <row r="651" spans="1:2" x14ac:dyDescent="0.3">
      <c r="A651" t="s">
        <v>755</v>
      </c>
      <c r="B651" t="s">
        <v>7401</v>
      </c>
    </row>
    <row r="652" spans="1:2" x14ac:dyDescent="0.3">
      <c r="A652" t="s">
        <v>756</v>
      </c>
      <c r="B652" t="s">
        <v>7401</v>
      </c>
    </row>
    <row r="653" spans="1:2" x14ac:dyDescent="0.3">
      <c r="A653" t="s">
        <v>757</v>
      </c>
      <c r="B653" t="s">
        <v>7401</v>
      </c>
    </row>
    <row r="654" spans="1:2" x14ac:dyDescent="0.3">
      <c r="A654" t="s">
        <v>758</v>
      </c>
      <c r="B654" t="s">
        <v>7401</v>
      </c>
    </row>
    <row r="655" spans="1:2" x14ac:dyDescent="0.3">
      <c r="A655" t="s">
        <v>759</v>
      </c>
      <c r="B655" t="s">
        <v>7401</v>
      </c>
    </row>
    <row r="656" spans="1:2" x14ac:dyDescent="0.3">
      <c r="A656" t="s">
        <v>760</v>
      </c>
      <c r="B656" t="s">
        <v>7401</v>
      </c>
    </row>
    <row r="657" spans="1:2" x14ac:dyDescent="0.3">
      <c r="A657" t="s">
        <v>761</v>
      </c>
      <c r="B657" t="s">
        <v>7401</v>
      </c>
    </row>
    <row r="658" spans="1:2" x14ac:dyDescent="0.3">
      <c r="A658" t="s">
        <v>762</v>
      </c>
      <c r="B658" t="s">
        <v>7401</v>
      </c>
    </row>
    <row r="659" spans="1:2" x14ac:dyDescent="0.3">
      <c r="A659" t="s">
        <v>763</v>
      </c>
      <c r="B659" t="s">
        <v>7401</v>
      </c>
    </row>
    <row r="660" spans="1:2" x14ac:dyDescent="0.3">
      <c r="A660" t="s">
        <v>764</v>
      </c>
      <c r="B660" t="s">
        <v>7401</v>
      </c>
    </row>
    <row r="661" spans="1:2" x14ac:dyDescent="0.3">
      <c r="A661" t="s">
        <v>765</v>
      </c>
      <c r="B661" t="s">
        <v>7401</v>
      </c>
    </row>
    <row r="662" spans="1:2" x14ac:dyDescent="0.3">
      <c r="A662" t="s">
        <v>766</v>
      </c>
      <c r="B662" t="s">
        <v>7430</v>
      </c>
    </row>
    <row r="663" spans="1:2" x14ac:dyDescent="0.3">
      <c r="A663" t="s">
        <v>767</v>
      </c>
      <c r="B663" t="s">
        <v>7401</v>
      </c>
    </row>
    <row r="664" spans="1:2" x14ac:dyDescent="0.3">
      <c r="A664" t="s">
        <v>768</v>
      </c>
      <c r="B664" t="s">
        <v>7401</v>
      </c>
    </row>
    <row r="665" spans="1:2" x14ac:dyDescent="0.3">
      <c r="A665" t="s">
        <v>769</v>
      </c>
      <c r="B665" t="s">
        <v>7431</v>
      </c>
    </row>
    <row r="666" spans="1:2" x14ac:dyDescent="0.3">
      <c r="A666" t="s">
        <v>770</v>
      </c>
      <c r="B666" t="s">
        <v>7432</v>
      </c>
    </row>
    <row r="667" spans="1:2" x14ac:dyDescent="0.3">
      <c r="A667" t="s">
        <v>771</v>
      </c>
      <c r="B667" t="s">
        <v>7433</v>
      </c>
    </row>
    <row r="668" spans="1:2" x14ac:dyDescent="0.3">
      <c r="A668" t="s">
        <v>772</v>
      </c>
      <c r="B668" t="s">
        <v>7401</v>
      </c>
    </row>
    <row r="669" spans="1:2" x14ac:dyDescent="0.3">
      <c r="A669" t="s">
        <v>773</v>
      </c>
      <c r="B669" t="s">
        <v>7434</v>
      </c>
    </row>
    <row r="670" spans="1:2" x14ac:dyDescent="0.3">
      <c r="A670" t="s">
        <v>774</v>
      </c>
      <c r="B670" t="s">
        <v>7401</v>
      </c>
    </row>
    <row r="671" spans="1:2" x14ac:dyDescent="0.3">
      <c r="A671" t="s">
        <v>775</v>
      </c>
      <c r="B671" t="s">
        <v>7401</v>
      </c>
    </row>
    <row r="672" spans="1:2" x14ac:dyDescent="0.3">
      <c r="A672" t="s">
        <v>776</v>
      </c>
      <c r="B672" t="s">
        <v>7401</v>
      </c>
    </row>
    <row r="673" spans="1:2" x14ac:dyDescent="0.3">
      <c r="A673" t="s">
        <v>777</v>
      </c>
      <c r="B673" t="s">
        <v>7435</v>
      </c>
    </row>
    <row r="674" spans="1:2" x14ac:dyDescent="0.3">
      <c r="A674" t="s">
        <v>778</v>
      </c>
      <c r="B674" t="s">
        <v>7435</v>
      </c>
    </row>
    <row r="675" spans="1:2" x14ac:dyDescent="0.3">
      <c r="A675" t="s">
        <v>779</v>
      </c>
      <c r="B675" t="s">
        <v>7401</v>
      </c>
    </row>
    <row r="676" spans="1:2" x14ac:dyDescent="0.3">
      <c r="A676" t="s">
        <v>780</v>
      </c>
      <c r="B676" t="s">
        <v>7401</v>
      </c>
    </row>
    <row r="677" spans="1:2" x14ac:dyDescent="0.3">
      <c r="A677" t="s">
        <v>781</v>
      </c>
      <c r="B677" t="s">
        <v>7401</v>
      </c>
    </row>
    <row r="678" spans="1:2" x14ac:dyDescent="0.3">
      <c r="A678" t="s">
        <v>782</v>
      </c>
      <c r="B678" t="s">
        <v>7401</v>
      </c>
    </row>
    <row r="679" spans="1:2" x14ac:dyDescent="0.3">
      <c r="A679" t="s">
        <v>783</v>
      </c>
      <c r="B679" t="s">
        <v>7436</v>
      </c>
    </row>
    <row r="680" spans="1:2" x14ac:dyDescent="0.3">
      <c r="A680" t="s">
        <v>784</v>
      </c>
      <c r="B680" t="s">
        <v>7437</v>
      </c>
    </row>
    <row r="681" spans="1:2" x14ac:dyDescent="0.3">
      <c r="A681" t="s">
        <v>785</v>
      </c>
      <c r="B681" t="s">
        <v>7401</v>
      </c>
    </row>
    <row r="682" spans="1:2" x14ac:dyDescent="0.3">
      <c r="A682" t="s">
        <v>786</v>
      </c>
      <c r="B682" t="s">
        <v>7438</v>
      </c>
    </row>
    <row r="683" spans="1:2" x14ac:dyDescent="0.3">
      <c r="A683" t="s">
        <v>787</v>
      </c>
      <c r="B683" t="s">
        <v>7439</v>
      </c>
    </row>
    <row r="684" spans="1:2" x14ac:dyDescent="0.3">
      <c r="A684" t="s">
        <v>788</v>
      </c>
      <c r="B684" t="s">
        <v>7401</v>
      </c>
    </row>
    <row r="685" spans="1:2" x14ac:dyDescent="0.3">
      <c r="A685" t="s">
        <v>789</v>
      </c>
      <c r="B685" t="s">
        <v>7401</v>
      </c>
    </row>
    <row r="686" spans="1:2" x14ac:dyDescent="0.3">
      <c r="A686" t="s">
        <v>790</v>
      </c>
      <c r="B686" t="s">
        <v>7440</v>
      </c>
    </row>
    <row r="687" spans="1:2" x14ac:dyDescent="0.3">
      <c r="A687" t="s">
        <v>791</v>
      </c>
      <c r="B687" t="s">
        <v>7441</v>
      </c>
    </row>
    <row r="688" spans="1:2" x14ac:dyDescent="0.3">
      <c r="A688" t="s">
        <v>792</v>
      </c>
      <c r="B688" t="s">
        <v>7401</v>
      </c>
    </row>
    <row r="689" spans="1:2" x14ac:dyDescent="0.3">
      <c r="A689" t="s">
        <v>793</v>
      </c>
      <c r="B689" t="s">
        <v>7442</v>
      </c>
    </row>
    <row r="690" spans="1:2" x14ac:dyDescent="0.3">
      <c r="A690" t="s">
        <v>794</v>
      </c>
      <c r="B690" t="s">
        <v>7401</v>
      </c>
    </row>
    <row r="691" spans="1:2" x14ac:dyDescent="0.3">
      <c r="A691" t="s">
        <v>795</v>
      </c>
      <c r="B691" t="s">
        <v>7443</v>
      </c>
    </row>
    <row r="692" spans="1:2" x14ac:dyDescent="0.3">
      <c r="A692" t="s">
        <v>796</v>
      </c>
      <c r="B692" t="s">
        <v>7401</v>
      </c>
    </row>
    <row r="693" spans="1:2" x14ac:dyDescent="0.3">
      <c r="A693" t="s">
        <v>797</v>
      </c>
      <c r="B693" t="s">
        <v>7444</v>
      </c>
    </row>
    <row r="694" spans="1:2" x14ac:dyDescent="0.3">
      <c r="A694" t="s">
        <v>798</v>
      </c>
      <c r="B694" t="s">
        <v>7445</v>
      </c>
    </row>
    <row r="695" spans="1:2" x14ac:dyDescent="0.3">
      <c r="A695" t="s">
        <v>799</v>
      </c>
      <c r="B695" t="s">
        <v>7446</v>
      </c>
    </row>
    <row r="696" spans="1:2" x14ac:dyDescent="0.3">
      <c r="A696" t="s">
        <v>800</v>
      </c>
      <c r="B696" t="s">
        <v>7447</v>
      </c>
    </row>
    <row r="697" spans="1:2" x14ac:dyDescent="0.3">
      <c r="A697" t="s">
        <v>801</v>
      </c>
      <c r="B697" t="s">
        <v>7448</v>
      </c>
    </row>
    <row r="698" spans="1:2" x14ac:dyDescent="0.3">
      <c r="A698" t="s">
        <v>802</v>
      </c>
      <c r="B698" t="s">
        <v>7449</v>
      </c>
    </row>
    <row r="699" spans="1:2" x14ac:dyDescent="0.3">
      <c r="A699" t="s">
        <v>803</v>
      </c>
      <c r="B699" t="s">
        <v>7450</v>
      </c>
    </row>
    <row r="700" spans="1:2" x14ac:dyDescent="0.3">
      <c r="A700" t="s">
        <v>804</v>
      </c>
      <c r="B700" t="s">
        <v>7451</v>
      </c>
    </row>
    <row r="701" spans="1:2" x14ac:dyDescent="0.3">
      <c r="A701" t="s">
        <v>805</v>
      </c>
      <c r="B701" t="s">
        <v>7452</v>
      </c>
    </row>
    <row r="702" spans="1:2" x14ac:dyDescent="0.3">
      <c r="A702" t="s">
        <v>806</v>
      </c>
      <c r="B702" t="s">
        <v>7453</v>
      </c>
    </row>
    <row r="703" spans="1:2" x14ac:dyDescent="0.3">
      <c r="A703" t="s">
        <v>807</v>
      </c>
      <c r="B703" t="s">
        <v>7401</v>
      </c>
    </row>
    <row r="704" spans="1:2" x14ac:dyDescent="0.3">
      <c r="A704" t="s">
        <v>808</v>
      </c>
      <c r="B704" t="s">
        <v>7401</v>
      </c>
    </row>
    <row r="705" spans="1:2" x14ac:dyDescent="0.3">
      <c r="A705" t="s">
        <v>809</v>
      </c>
      <c r="B705" t="s">
        <v>7401</v>
      </c>
    </row>
    <row r="706" spans="1:2" x14ac:dyDescent="0.3">
      <c r="A706" t="s">
        <v>810</v>
      </c>
      <c r="B706" t="s">
        <v>7454</v>
      </c>
    </row>
    <row r="707" spans="1:2" x14ac:dyDescent="0.3">
      <c r="A707" t="s">
        <v>811</v>
      </c>
      <c r="B707" t="s">
        <v>7455</v>
      </c>
    </row>
    <row r="708" spans="1:2" x14ac:dyDescent="0.3">
      <c r="A708" t="s">
        <v>812</v>
      </c>
      <c r="B708" t="s">
        <v>7401</v>
      </c>
    </row>
    <row r="709" spans="1:2" x14ac:dyDescent="0.3">
      <c r="A709" t="s">
        <v>813</v>
      </c>
      <c r="B709" t="s">
        <v>7456</v>
      </c>
    </row>
    <row r="710" spans="1:2" x14ac:dyDescent="0.3">
      <c r="A710" t="s">
        <v>814</v>
      </c>
      <c r="B710" t="s">
        <v>7401</v>
      </c>
    </row>
    <row r="711" spans="1:2" x14ac:dyDescent="0.3">
      <c r="A711" t="s">
        <v>815</v>
      </c>
      <c r="B711" t="s">
        <v>7456</v>
      </c>
    </row>
    <row r="712" spans="1:2" x14ac:dyDescent="0.3">
      <c r="A712" t="s">
        <v>816</v>
      </c>
      <c r="B712" t="s">
        <v>7457</v>
      </c>
    </row>
    <row r="713" spans="1:2" x14ac:dyDescent="0.3">
      <c r="A713" t="s">
        <v>817</v>
      </c>
      <c r="B713" t="s">
        <v>7401</v>
      </c>
    </row>
    <row r="714" spans="1:2" x14ac:dyDescent="0.3">
      <c r="A714" t="s">
        <v>818</v>
      </c>
      <c r="B714" t="s">
        <v>7401</v>
      </c>
    </row>
    <row r="715" spans="1:2" x14ac:dyDescent="0.3">
      <c r="A715" t="s">
        <v>819</v>
      </c>
      <c r="B715" t="s">
        <v>7401</v>
      </c>
    </row>
    <row r="716" spans="1:2" x14ac:dyDescent="0.3">
      <c r="A716" t="s">
        <v>820</v>
      </c>
      <c r="B716" t="s">
        <v>7401</v>
      </c>
    </row>
    <row r="717" spans="1:2" x14ac:dyDescent="0.3">
      <c r="A717" t="s">
        <v>821</v>
      </c>
      <c r="B717" t="s">
        <v>7401</v>
      </c>
    </row>
    <row r="718" spans="1:2" x14ac:dyDescent="0.3">
      <c r="A718" t="s">
        <v>822</v>
      </c>
      <c r="B718" t="s">
        <v>7458</v>
      </c>
    </row>
    <row r="719" spans="1:2" x14ac:dyDescent="0.3">
      <c r="A719" t="s">
        <v>823</v>
      </c>
      <c r="B719" t="s">
        <v>7459</v>
      </c>
    </row>
    <row r="720" spans="1:2" x14ac:dyDescent="0.3">
      <c r="A720" t="s">
        <v>824</v>
      </c>
      <c r="B720" t="s">
        <v>7460</v>
      </c>
    </row>
    <row r="721" spans="1:2" x14ac:dyDescent="0.3">
      <c r="A721" t="s">
        <v>825</v>
      </c>
      <c r="B721" t="s">
        <v>7461</v>
      </c>
    </row>
    <row r="722" spans="1:2" x14ac:dyDescent="0.3">
      <c r="A722" t="s">
        <v>826</v>
      </c>
      <c r="B722" t="s">
        <v>7401</v>
      </c>
    </row>
    <row r="723" spans="1:2" x14ac:dyDescent="0.3">
      <c r="A723" t="s">
        <v>827</v>
      </c>
      <c r="B723" t="s">
        <v>7462</v>
      </c>
    </row>
    <row r="724" spans="1:2" x14ac:dyDescent="0.3">
      <c r="A724" t="s">
        <v>828</v>
      </c>
      <c r="B724" t="s">
        <v>7401</v>
      </c>
    </row>
    <row r="725" spans="1:2" x14ac:dyDescent="0.3">
      <c r="A725" t="s">
        <v>829</v>
      </c>
      <c r="B725" t="s">
        <v>7401</v>
      </c>
    </row>
    <row r="726" spans="1:2" x14ac:dyDescent="0.3">
      <c r="A726" t="s">
        <v>830</v>
      </c>
      <c r="B726" t="s">
        <v>7401</v>
      </c>
    </row>
    <row r="727" spans="1:2" x14ac:dyDescent="0.3">
      <c r="A727" t="s">
        <v>831</v>
      </c>
      <c r="B727" t="s">
        <v>7401</v>
      </c>
    </row>
    <row r="728" spans="1:2" x14ac:dyDescent="0.3">
      <c r="A728" t="s">
        <v>832</v>
      </c>
      <c r="B728" t="s">
        <v>7463</v>
      </c>
    </row>
    <row r="729" spans="1:2" x14ac:dyDescent="0.3">
      <c r="A729" t="s">
        <v>833</v>
      </c>
      <c r="B729" t="s">
        <v>7464</v>
      </c>
    </row>
    <row r="730" spans="1:2" x14ac:dyDescent="0.3">
      <c r="A730" t="s">
        <v>834</v>
      </c>
      <c r="B730" t="s">
        <v>7465</v>
      </c>
    </row>
    <row r="731" spans="1:2" x14ac:dyDescent="0.3">
      <c r="A731" t="s">
        <v>835</v>
      </c>
      <c r="B731" t="s">
        <v>7401</v>
      </c>
    </row>
    <row r="732" spans="1:2" x14ac:dyDescent="0.3">
      <c r="A732" t="s">
        <v>836</v>
      </c>
      <c r="B732" t="s">
        <v>7401</v>
      </c>
    </row>
    <row r="733" spans="1:2" x14ac:dyDescent="0.3">
      <c r="A733" t="s">
        <v>837</v>
      </c>
      <c r="B733" t="s">
        <v>7466</v>
      </c>
    </row>
    <row r="734" spans="1:2" x14ac:dyDescent="0.3">
      <c r="A734" t="s">
        <v>838</v>
      </c>
      <c r="B734" t="s">
        <v>7401</v>
      </c>
    </row>
    <row r="735" spans="1:2" x14ac:dyDescent="0.3">
      <c r="A735" t="s">
        <v>839</v>
      </c>
      <c r="B735" t="s">
        <v>7467</v>
      </c>
    </row>
    <row r="736" spans="1:2" x14ac:dyDescent="0.3">
      <c r="A736" t="s">
        <v>840</v>
      </c>
      <c r="B736" t="s">
        <v>7401</v>
      </c>
    </row>
    <row r="737" spans="1:2" x14ac:dyDescent="0.3">
      <c r="A737" t="s">
        <v>841</v>
      </c>
      <c r="B737" t="s">
        <v>7401</v>
      </c>
    </row>
    <row r="738" spans="1:2" x14ac:dyDescent="0.3">
      <c r="A738" t="s">
        <v>842</v>
      </c>
      <c r="B738" t="s">
        <v>7459</v>
      </c>
    </row>
    <row r="739" spans="1:2" x14ac:dyDescent="0.3">
      <c r="A739" t="s">
        <v>843</v>
      </c>
      <c r="B739" t="s">
        <v>7401</v>
      </c>
    </row>
    <row r="740" spans="1:2" x14ac:dyDescent="0.3">
      <c r="A740" t="s">
        <v>844</v>
      </c>
      <c r="B740" t="s">
        <v>7401</v>
      </c>
    </row>
    <row r="741" spans="1:2" x14ac:dyDescent="0.3">
      <c r="A741" t="s">
        <v>845</v>
      </c>
      <c r="B741" t="s">
        <v>7401</v>
      </c>
    </row>
    <row r="742" spans="1:2" x14ac:dyDescent="0.3">
      <c r="A742" t="s">
        <v>846</v>
      </c>
      <c r="B742" t="s">
        <v>7401</v>
      </c>
    </row>
    <row r="743" spans="1:2" x14ac:dyDescent="0.3">
      <c r="A743" t="s">
        <v>847</v>
      </c>
      <c r="B743" t="s">
        <v>7401</v>
      </c>
    </row>
    <row r="744" spans="1:2" x14ac:dyDescent="0.3">
      <c r="A744" t="s">
        <v>848</v>
      </c>
      <c r="B744" t="s">
        <v>7401</v>
      </c>
    </row>
    <row r="745" spans="1:2" x14ac:dyDescent="0.3">
      <c r="A745" t="s">
        <v>849</v>
      </c>
      <c r="B745" t="s">
        <v>7401</v>
      </c>
    </row>
    <row r="746" spans="1:2" x14ac:dyDescent="0.3">
      <c r="A746" t="s">
        <v>850</v>
      </c>
      <c r="B746" t="s">
        <v>7401</v>
      </c>
    </row>
    <row r="747" spans="1:2" x14ac:dyDescent="0.3">
      <c r="A747" t="s">
        <v>851</v>
      </c>
      <c r="B747" t="s">
        <v>7401</v>
      </c>
    </row>
    <row r="748" spans="1:2" x14ac:dyDescent="0.3">
      <c r="A748" t="s">
        <v>852</v>
      </c>
      <c r="B748" t="s">
        <v>7401</v>
      </c>
    </row>
    <row r="749" spans="1:2" x14ac:dyDescent="0.3">
      <c r="A749" t="s">
        <v>853</v>
      </c>
      <c r="B749" t="s">
        <v>7401</v>
      </c>
    </row>
    <row r="750" spans="1:2" x14ac:dyDescent="0.3">
      <c r="A750" t="s">
        <v>854</v>
      </c>
      <c r="B750" t="s">
        <v>7401</v>
      </c>
    </row>
    <row r="751" spans="1:2" x14ac:dyDescent="0.3">
      <c r="A751" t="s">
        <v>855</v>
      </c>
      <c r="B751" t="s">
        <v>7401</v>
      </c>
    </row>
    <row r="752" spans="1:2" x14ac:dyDescent="0.3">
      <c r="A752" t="s">
        <v>856</v>
      </c>
      <c r="B752" t="s">
        <v>7401</v>
      </c>
    </row>
    <row r="753" spans="1:2" x14ac:dyDescent="0.3">
      <c r="A753" t="s">
        <v>857</v>
      </c>
      <c r="B753" t="s">
        <v>7401</v>
      </c>
    </row>
    <row r="754" spans="1:2" x14ac:dyDescent="0.3">
      <c r="A754" t="s">
        <v>858</v>
      </c>
      <c r="B754" t="s">
        <v>7401</v>
      </c>
    </row>
    <row r="755" spans="1:2" x14ac:dyDescent="0.3">
      <c r="A755" t="s">
        <v>859</v>
      </c>
      <c r="B755" t="s">
        <v>7468</v>
      </c>
    </row>
    <row r="756" spans="1:2" x14ac:dyDescent="0.3">
      <c r="A756" t="s">
        <v>860</v>
      </c>
      <c r="B756" t="s">
        <v>7401</v>
      </c>
    </row>
    <row r="757" spans="1:2" x14ac:dyDescent="0.3">
      <c r="A757" t="s">
        <v>861</v>
      </c>
      <c r="B757" t="s">
        <v>7469</v>
      </c>
    </row>
    <row r="758" spans="1:2" x14ac:dyDescent="0.3">
      <c r="A758" t="s">
        <v>862</v>
      </c>
      <c r="B758" t="s">
        <v>7470</v>
      </c>
    </row>
    <row r="759" spans="1:2" x14ac:dyDescent="0.3">
      <c r="A759" t="s">
        <v>863</v>
      </c>
      <c r="B759" t="s">
        <v>7471</v>
      </c>
    </row>
    <row r="760" spans="1:2" x14ac:dyDescent="0.3">
      <c r="A760" t="s">
        <v>864</v>
      </c>
      <c r="B760" t="s">
        <v>7401</v>
      </c>
    </row>
    <row r="761" spans="1:2" x14ac:dyDescent="0.3">
      <c r="A761" t="s">
        <v>865</v>
      </c>
      <c r="B761" t="s">
        <v>7472</v>
      </c>
    </row>
    <row r="762" spans="1:2" x14ac:dyDescent="0.3">
      <c r="A762" t="s">
        <v>866</v>
      </c>
      <c r="B762" t="s">
        <v>7401</v>
      </c>
    </row>
    <row r="763" spans="1:2" x14ac:dyDescent="0.3">
      <c r="A763" t="s">
        <v>867</v>
      </c>
      <c r="B763" t="s">
        <v>7401</v>
      </c>
    </row>
    <row r="764" spans="1:2" x14ac:dyDescent="0.3">
      <c r="A764" t="s">
        <v>868</v>
      </c>
      <c r="B764" t="s">
        <v>7473</v>
      </c>
    </row>
    <row r="765" spans="1:2" x14ac:dyDescent="0.3">
      <c r="A765" t="s">
        <v>869</v>
      </c>
      <c r="B765" t="s">
        <v>7474</v>
      </c>
    </row>
    <row r="766" spans="1:2" x14ac:dyDescent="0.3">
      <c r="A766" t="s">
        <v>870</v>
      </c>
      <c r="B766" t="s">
        <v>7401</v>
      </c>
    </row>
    <row r="767" spans="1:2" x14ac:dyDescent="0.3">
      <c r="A767" t="s">
        <v>871</v>
      </c>
      <c r="B767" t="s">
        <v>7401</v>
      </c>
    </row>
    <row r="768" spans="1:2" x14ac:dyDescent="0.3">
      <c r="A768" t="s">
        <v>872</v>
      </c>
      <c r="B768" t="s">
        <v>7401</v>
      </c>
    </row>
    <row r="769" spans="1:2" x14ac:dyDescent="0.3">
      <c r="A769" t="s">
        <v>873</v>
      </c>
      <c r="B769" t="s">
        <v>7475</v>
      </c>
    </row>
    <row r="770" spans="1:2" x14ac:dyDescent="0.3">
      <c r="A770" t="s">
        <v>874</v>
      </c>
      <c r="B770" t="s">
        <v>7476</v>
      </c>
    </row>
    <row r="771" spans="1:2" x14ac:dyDescent="0.3">
      <c r="A771" t="s">
        <v>875</v>
      </c>
      <c r="B771" t="s">
        <v>7401</v>
      </c>
    </row>
    <row r="772" spans="1:2" x14ac:dyDescent="0.3">
      <c r="A772" t="s">
        <v>876</v>
      </c>
      <c r="B772" t="s">
        <v>7401</v>
      </c>
    </row>
    <row r="773" spans="1:2" x14ac:dyDescent="0.3">
      <c r="A773" t="s">
        <v>877</v>
      </c>
      <c r="B773" t="s">
        <v>7401</v>
      </c>
    </row>
    <row r="774" spans="1:2" x14ac:dyDescent="0.3">
      <c r="A774" t="s">
        <v>878</v>
      </c>
      <c r="B774" t="s">
        <v>7401</v>
      </c>
    </row>
    <row r="775" spans="1:2" x14ac:dyDescent="0.3">
      <c r="A775" t="s">
        <v>879</v>
      </c>
      <c r="B775" t="s">
        <v>7401</v>
      </c>
    </row>
    <row r="776" spans="1:2" x14ac:dyDescent="0.3">
      <c r="A776" t="s">
        <v>880</v>
      </c>
      <c r="B776" t="s">
        <v>7477</v>
      </c>
    </row>
    <row r="777" spans="1:2" x14ac:dyDescent="0.3">
      <c r="A777" t="s">
        <v>881</v>
      </c>
      <c r="B777" t="s">
        <v>7401</v>
      </c>
    </row>
    <row r="778" spans="1:2" x14ac:dyDescent="0.3">
      <c r="A778" t="s">
        <v>882</v>
      </c>
      <c r="B778" t="s">
        <v>7478</v>
      </c>
    </row>
    <row r="779" spans="1:2" x14ac:dyDescent="0.3">
      <c r="A779" t="s">
        <v>883</v>
      </c>
      <c r="B779" t="s">
        <v>7401</v>
      </c>
    </row>
    <row r="780" spans="1:2" x14ac:dyDescent="0.3">
      <c r="A780" t="s">
        <v>884</v>
      </c>
      <c r="B780" t="s">
        <v>7401</v>
      </c>
    </row>
    <row r="781" spans="1:2" x14ac:dyDescent="0.3">
      <c r="A781" t="s">
        <v>885</v>
      </c>
      <c r="B781" t="s">
        <v>7479</v>
      </c>
    </row>
    <row r="782" spans="1:2" x14ac:dyDescent="0.3">
      <c r="A782" t="s">
        <v>886</v>
      </c>
      <c r="B782" t="s">
        <v>7480</v>
      </c>
    </row>
    <row r="783" spans="1:2" x14ac:dyDescent="0.3">
      <c r="A783" t="s">
        <v>887</v>
      </c>
      <c r="B783" t="s">
        <v>7401</v>
      </c>
    </row>
    <row r="784" spans="1:2" x14ac:dyDescent="0.3">
      <c r="A784" t="s">
        <v>888</v>
      </c>
      <c r="B784" t="s">
        <v>7481</v>
      </c>
    </row>
    <row r="785" spans="1:2" x14ac:dyDescent="0.3">
      <c r="A785" t="s">
        <v>889</v>
      </c>
      <c r="B785" t="s">
        <v>7401</v>
      </c>
    </row>
    <row r="786" spans="1:2" x14ac:dyDescent="0.3">
      <c r="A786" t="s">
        <v>890</v>
      </c>
      <c r="B786" t="s">
        <v>7482</v>
      </c>
    </row>
    <row r="787" spans="1:2" x14ac:dyDescent="0.3">
      <c r="A787" t="s">
        <v>891</v>
      </c>
      <c r="B787" t="s">
        <v>7483</v>
      </c>
    </row>
    <row r="788" spans="1:2" x14ac:dyDescent="0.3">
      <c r="A788" t="s">
        <v>892</v>
      </c>
      <c r="B788" t="s">
        <v>7484</v>
      </c>
    </row>
    <row r="789" spans="1:2" x14ac:dyDescent="0.3">
      <c r="A789" t="s">
        <v>893</v>
      </c>
      <c r="B789" t="s">
        <v>7485</v>
      </c>
    </row>
    <row r="790" spans="1:2" x14ac:dyDescent="0.3">
      <c r="A790" t="s">
        <v>894</v>
      </c>
      <c r="B790" t="s">
        <v>7486</v>
      </c>
    </row>
    <row r="791" spans="1:2" x14ac:dyDescent="0.3">
      <c r="A791" t="s">
        <v>895</v>
      </c>
      <c r="B791" t="s">
        <v>7487</v>
      </c>
    </row>
    <row r="792" spans="1:2" x14ac:dyDescent="0.3">
      <c r="A792" t="s">
        <v>896</v>
      </c>
      <c r="B792" t="s">
        <v>7488</v>
      </c>
    </row>
    <row r="793" spans="1:2" x14ac:dyDescent="0.3">
      <c r="A793" t="s">
        <v>897</v>
      </c>
      <c r="B793" t="s">
        <v>7489</v>
      </c>
    </row>
    <row r="794" spans="1:2" x14ac:dyDescent="0.3">
      <c r="A794" t="s">
        <v>898</v>
      </c>
      <c r="B794" t="s">
        <v>7490</v>
      </c>
    </row>
    <row r="795" spans="1:2" x14ac:dyDescent="0.3">
      <c r="A795" t="s">
        <v>899</v>
      </c>
      <c r="B795" t="s">
        <v>7491</v>
      </c>
    </row>
    <row r="796" spans="1:2" x14ac:dyDescent="0.3">
      <c r="A796" t="s">
        <v>900</v>
      </c>
      <c r="B796" t="s">
        <v>7492</v>
      </c>
    </row>
    <row r="797" spans="1:2" x14ac:dyDescent="0.3">
      <c r="A797" t="s">
        <v>901</v>
      </c>
      <c r="B797" t="s">
        <v>7493</v>
      </c>
    </row>
    <row r="798" spans="1:2" x14ac:dyDescent="0.3">
      <c r="A798" t="s">
        <v>902</v>
      </c>
      <c r="B798" t="s">
        <v>7401</v>
      </c>
    </row>
    <row r="799" spans="1:2" x14ac:dyDescent="0.3">
      <c r="A799" t="s">
        <v>903</v>
      </c>
      <c r="B799" t="s">
        <v>7401</v>
      </c>
    </row>
    <row r="800" spans="1:2" x14ac:dyDescent="0.3">
      <c r="A800" t="s">
        <v>904</v>
      </c>
      <c r="B800" t="s">
        <v>7401</v>
      </c>
    </row>
    <row r="801" spans="1:2" x14ac:dyDescent="0.3">
      <c r="A801" t="s">
        <v>905</v>
      </c>
      <c r="B801" t="s">
        <v>7401</v>
      </c>
    </row>
    <row r="802" spans="1:2" x14ac:dyDescent="0.3">
      <c r="A802" t="s">
        <v>906</v>
      </c>
      <c r="B802" t="s">
        <v>7401</v>
      </c>
    </row>
    <row r="803" spans="1:2" x14ac:dyDescent="0.3">
      <c r="A803" t="s">
        <v>907</v>
      </c>
      <c r="B803" t="s">
        <v>7401</v>
      </c>
    </row>
    <row r="804" spans="1:2" x14ac:dyDescent="0.3">
      <c r="A804" t="s">
        <v>908</v>
      </c>
      <c r="B804" t="s">
        <v>7401</v>
      </c>
    </row>
    <row r="805" spans="1:2" x14ac:dyDescent="0.3">
      <c r="A805" t="s">
        <v>909</v>
      </c>
      <c r="B805" t="s">
        <v>7494</v>
      </c>
    </row>
    <row r="806" spans="1:2" x14ac:dyDescent="0.3">
      <c r="A806" t="s">
        <v>910</v>
      </c>
      <c r="B806" t="s">
        <v>7495</v>
      </c>
    </row>
    <row r="807" spans="1:2" x14ac:dyDescent="0.3">
      <c r="A807" t="s">
        <v>911</v>
      </c>
      <c r="B807" t="s">
        <v>7496</v>
      </c>
    </row>
    <row r="808" spans="1:2" x14ac:dyDescent="0.3">
      <c r="A808" t="s">
        <v>912</v>
      </c>
      <c r="B808" t="s">
        <v>7401</v>
      </c>
    </row>
    <row r="809" spans="1:2" x14ac:dyDescent="0.3">
      <c r="A809" t="s">
        <v>913</v>
      </c>
      <c r="B809" t="s">
        <v>7401</v>
      </c>
    </row>
    <row r="810" spans="1:2" x14ac:dyDescent="0.3">
      <c r="A810" t="s">
        <v>914</v>
      </c>
      <c r="B810" t="s">
        <v>7401</v>
      </c>
    </row>
    <row r="811" spans="1:2" x14ac:dyDescent="0.3">
      <c r="A811" t="s">
        <v>915</v>
      </c>
      <c r="B811" t="s">
        <v>7401</v>
      </c>
    </row>
    <row r="812" spans="1:2" x14ac:dyDescent="0.3">
      <c r="A812" t="s">
        <v>916</v>
      </c>
      <c r="B812" t="s">
        <v>7401</v>
      </c>
    </row>
    <row r="813" spans="1:2" x14ac:dyDescent="0.3">
      <c r="A813" t="s">
        <v>917</v>
      </c>
      <c r="B813" t="s">
        <v>7401</v>
      </c>
    </row>
    <row r="814" spans="1:2" x14ac:dyDescent="0.3">
      <c r="A814" t="s">
        <v>918</v>
      </c>
      <c r="B814" t="s">
        <v>7401</v>
      </c>
    </row>
    <row r="815" spans="1:2" x14ac:dyDescent="0.3">
      <c r="A815" t="s">
        <v>919</v>
      </c>
      <c r="B815" t="s">
        <v>7401</v>
      </c>
    </row>
    <row r="816" spans="1:2" x14ac:dyDescent="0.3">
      <c r="A816" t="s">
        <v>920</v>
      </c>
      <c r="B816" t="s">
        <v>7401</v>
      </c>
    </row>
    <row r="817" spans="1:2" x14ac:dyDescent="0.3">
      <c r="A817" t="s">
        <v>921</v>
      </c>
      <c r="B817" t="s">
        <v>7401</v>
      </c>
    </row>
    <row r="818" spans="1:2" x14ac:dyDescent="0.3">
      <c r="A818" t="s">
        <v>922</v>
      </c>
      <c r="B818" t="s">
        <v>7401</v>
      </c>
    </row>
    <row r="819" spans="1:2" x14ac:dyDescent="0.3">
      <c r="A819" t="s">
        <v>923</v>
      </c>
      <c r="B819" t="s">
        <v>7497</v>
      </c>
    </row>
    <row r="820" spans="1:2" x14ac:dyDescent="0.3">
      <c r="A820" t="s">
        <v>924</v>
      </c>
      <c r="B820" t="s">
        <v>7401</v>
      </c>
    </row>
    <row r="821" spans="1:2" x14ac:dyDescent="0.3">
      <c r="A821" t="s">
        <v>925</v>
      </c>
      <c r="B821" t="s">
        <v>7401</v>
      </c>
    </row>
    <row r="822" spans="1:2" x14ac:dyDescent="0.3">
      <c r="A822" t="s">
        <v>926</v>
      </c>
      <c r="B822" t="s">
        <v>7401</v>
      </c>
    </row>
    <row r="823" spans="1:2" x14ac:dyDescent="0.3">
      <c r="A823" t="s">
        <v>927</v>
      </c>
      <c r="B823" t="s">
        <v>7401</v>
      </c>
    </row>
    <row r="824" spans="1:2" x14ac:dyDescent="0.3">
      <c r="A824" t="s">
        <v>928</v>
      </c>
      <c r="B824" t="s">
        <v>7498</v>
      </c>
    </row>
    <row r="825" spans="1:2" x14ac:dyDescent="0.3">
      <c r="A825" t="s">
        <v>929</v>
      </c>
      <c r="B825" t="s">
        <v>7476</v>
      </c>
    </row>
    <row r="826" spans="1:2" x14ac:dyDescent="0.3">
      <c r="A826" t="s">
        <v>930</v>
      </c>
      <c r="B826" t="s">
        <v>7401</v>
      </c>
    </row>
    <row r="827" spans="1:2" x14ac:dyDescent="0.3">
      <c r="A827" t="s">
        <v>931</v>
      </c>
      <c r="B827" t="s">
        <v>7401</v>
      </c>
    </row>
    <row r="828" spans="1:2" x14ac:dyDescent="0.3">
      <c r="A828" t="s">
        <v>932</v>
      </c>
      <c r="B828" t="s">
        <v>7401</v>
      </c>
    </row>
    <row r="829" spans="1:2" x14ac:dyDescent="0.3">
      <c r="A829" t="s">
        <v>933</v>
      </c>
      <c r="B829" t="s">
        <v>7401</v>
      </c>
    </row>
    <row r="830" spans="1:2" x14ac:dyDescent="0.3">
      <c r="A830" t="s">
        <v>934</v>
      </c>
      <c r="B830" t="s">
        <v>7401</v>
      </c>
    </row>
    <row r="831" spans="1:2" x14ac:dyDescent="0.3">
      <c r="A831" t="s">
        <v>935</v>
      </c>
      <c r="B831" t="s">
        <v>7401</v>
      </c>
    </row>
    <row r="832" spans="1:2" x14ac:dyDescent="0.3">
      <c r="A832" t="s">
        <v>936</v>
      </c>
      <c r="B832" t="s">
        <v>7401</v>
      </c>
    </row>
    <row r="833" spans="1:2" x14ac:dyDescent="0.3">
      <c r="A833" t="s">
        <v>937</v>
      </c>
      <c r="B833" t="s">
        <v>7499</v>
      </c>
    </row>
    <row r="834" spans="1:2" x14ac:dyDescent="0.3">
      <c r="A834" t="s">
        <v>938</v>
      </c>
      <c r="B834" t="s">
        <v>7500</v>
      </c>
    </row>
    <row r="835" spans="1:2" x14ac:dyDescent="0.3">
      <c r="A835" t="s">
        <v>939</v>
      </c>
      <c r="B835" t="s">
        <v>7401</v>
      </c>
    </row>
    <row r="836" spans="1:2" x14ac:dyDescent="0.3">
      <c r="A836" t="s">
        <v>940</v>
      </c>
      <c r="B836" t="s">
        <v>7501</v>
      </c>
    </row>
    <row r="837" spans="1:2" x14ac:dyDescent="0.3">
      <c r="A837" t="s">
        <v>941</v>
      </c>
      <c r="B837" t="s">
        <v>7401</v>
      </c>
    </row>
    <row r="838" spans="1:2" x14ac:dyDescent="0.3">
      <c r="A838" t="s">
        <v>942</v>
      </c>
      <c r="B838" t="s">
        <v>7401</v>
      </c>
    </row>
    <row r="839" spans="1:2" x14ac:dyDescent="0.3">
      <c r="A839" t="s">
        <v>943</v>
      </c>
      <c r="B839" t="s">
        <v>7502</v>
      </c>
    </row>
    <row r="840" spans="1:2" x14ac:dyDescent="0.3">
      <c r="A840" t="s">
        <v>944</v>
      </c>
      <c r="B840" t="s">
        <v>7401</v>
      </c>
    </row>
    <row r="841" spans="1:2" x14ac:dyDescent="0.3">
      <c r="A841" t="s">
        <v>945</v>
      </c>
      <c r="B841" t="s">
        <v>7401</v>
      </c>
    </row>
    <row r="842" spans="1:2" x14ac:dyDescent="0.3">
      <c r="A842" t="s">
        <v>946</v>
      </c>
      <c r="B842" t="s">
        <v>7503</v>
      </c>
    </row>
    <row r="843" spans="1:2" x14ac:dyDescent="0.3">
      <c r="A843" t="s">
        <v>947</v>
      </c>
      <c r="B843" t="s">
        <v>7401</v>
      </c>
    </row>
    <row r="844" spans="1:2" x14ac:dyDescent="0.3">
      <c r="A844" t="s">
        <v>948</v>
      </c>
      <c r="B844" t="s">
        <v>7504</v>
      </c>
    </row>
    <row r="845" spans="1:2" x14ac:dyDescent="0.3">
      <c r="A845" t="s">
        <v>949</v>
      </c>
      <c r="B845" t="s">
        <v>7505</v>
      </c>
    </row>
    <row r="846" spans="1:2" x14ac:dyDescent="0.3">
      <c r="A846" t="s">
        <v>950</v>
      </c>
      <c r="B846" t="s">
        <v>7401</v>
      </c>
    </row>
    <row r="847" spans="1:2" x14ac:dyDescent="0.3">
      <c r="A847" t="s">
        <v>951</v>
      </c>
      <c r="B847" t="s">
        <v>7401</v>
      </c>
    </row>
    <row r="848" spans="1:2" x14ac:dyDescent="0.3">
      <c r="A848" t="s">
        <v>952</v>
      </c>
      <c r="B848" t="s">
        <v>7401</v>
      </c>
    </row>
    <row r="849" spans="1:2" x14ac:dyDescent="0.3">
      <c r="A849" t="s">
        <v>953</v>
      </c>
      <c r="B849" t="s">
        <v>7401</v>
      </c>
    </row>
    <row r="850" spans="1:2" x14ac:dyDescent="0.3">
      <c r="A850" t="s">
        <v>954</v>
      </c>
      <c r="B850" t="s">
        <v>7401</v>
      </c>
    </row>
    <row r="851" spans="1:2" x14ac:dyDescent="0.3">
      <c r="A851" t="s">
        <v>955</v>
      </c>
      <c r="B851" t="s">
        <v>7401</v>
      </c>
    </row>
    <row r="852" spans="1:2" x14ac:dyDescent="0.3">
      <c r="A852" t="s">
        <v>956</v>
      </c>
      <c r="B852" t="s">
        <v>7401</v>
      </c>
    </row>
    <row r="853" spans="1:2" x14ac:dyDescent="0.3">
      <c r="A853" t="s">
        <v>957</v>
      </c>
      <c r="B853" t="s">
        <v>7482</v>
      </c>
    </row>
    <row r="854" spans="1:2" x14ac:dyDescent="0.3">
      <c r="A854" t="s">
        <v>958</v>
      </c>
      <c r="B854" t="s">
        <v>7506</v>
      </c>
    </row>
    <row r="855" spans="1:2" x14ac:dyDescent="0.3">
      <c r="A855" t="s">
        <v>959</v>
      </c>
      <c r="B855" t="s">
        <v>7507</v>
      </c>
    </row>
    <row r="856" spans="1:2" x14ac:dyDescent="0.3">
      <c r="A856" t="s">
        <v>960</v>
      </c>
      <c r="B856" t="s">
        <v>7508</v>
      </c>
    </row>
    <row r="857" spans="1:2" x14ac:dyDescent="0.3">
      <c r="A857" t="s">
        <v>961</v>
      </c>
      <c r="B857" t="s">
        <v>7401</v>
      </c>
    </row>
    <row r="858" spans="1:2" x14ac:dyDescent="0.3">
      <c r="A858" t="s">
        <v>962</v>
      </c>
      <c r="B858" t="s">
        <v>7401</v>
      </c>
    </row>
    <row r="859" spans="1:2" x14ac:dyDescent="0.3">
      <c r="A859" t="s">
        <v>963</v>
      </c>
      <c r="B859" t="s">
        <v>7401</v>
      </c>
    </row>
    <row r="860" spans="1:2" x14ac:dyDescent="0.3">
      <c r="A860" t="s">
        <v>964</v>
      </c>
      <c r="B860" t="s">
        <v>7401</v>
      </c>
    </row>
    <row r="861" spans="1:2" x14ac:dyDescent="0.3">
      <c r="A861" t="s">
        <v>965</v>
      </c>
      <c r="B861" t="s">
        <v>7401</v>
      </c>
    </row>
    <row r="862" spans="1:2" x14ac:dyDescent="0.3">
      <c r="A862" t="s">
        <v>966</v>
      </c>
      <c r="B862" t="s">
        <v>7401</v>
      </c>
    </row>
    <row r="863" spans="1:2" x14ac:dyDescent="0.3">
      <c r="A863" t="s">
        <v>967</v>
      </c>
      <c r="B863" t="s">
        <v>7401</v>
      </c>
    </row>
    <row r="864" spans="1:2" x14ac:dyDescent="0.3">
      <c r="A864" t="s">
        <v>968</v>
      </c>
      <c r="B864" t="s">
        <v>7401</v>
      </c>
    </row>
    <row r="865" spans="1:2" x14ac:dyDescent="0.3">
      <c r="A865" t="s">
        <v>969</v>
      </c>
      <c r="B865" t="s">
        <v>7401</v>
      </c>
    </row>
    <row r="866" spans="1:2" x14ac:dyDescent="0.3">
      <c r="A866" t="s">
        <v>970</v>
      </c>
      <c r="B866" t="s">
        <v>7509</v>
      </c>
    </row>
    <row r="867" spans="1:2" x14ac:dyDescent="0.3">
      <c r="A867" t="s">
        <v>971</v>
      </c>
      <c r="B867" t="s">
        <v>7401</v>
      </c>
    </row>
    <row r="868" spans="1:2" x14ac:dyDescent="0.3">
      <c r="A868" t="s">
        <v>972</v>
      </c>
      <c r="B868" t="s">
        <v>7401</v>
      </c>
    </row>
    <row r="869" spans="1:2" x14ac:dyDescent="0.3">
      <c r="A869" t="s">
        <v>973</v>
      </c>
      <c r="B869" t="s">
        <v>7401</v>
      </c>
    </row>
    <row r="870" spans="1:2" x14ac:dyDescent="0.3">
      <c r="A870" t="s">
        <v>974</v>
      </c>
      <c r="B870" t="s">
        <v>7401</v>
      </c>
    </row>
    <row r="871" spans="1:2" x14ac:dyDescent="0.3">
      <c r="A871" t="s">
        <v>975</v>
      </c>
      <c r="B871" t="s">
        <v>7401</v>
      </c>
    </row>
    <row r="872" spans="1:2" x14ac:dyDescent="0.3">
      <c r="A872" t="s">
        <v>976</v>
      </c>
      <c r="B872" t="s">
        <v>7401</v>
      </c>
    </row>
    <row r="873" spans="1:2" x14ac:dyDescent="0.3">
      <c r="A873" t="s">
        <v>977</v>
      </c>
      <c r="B873" t="s">
        <v>7401</v>
      </c>
    </row>
    <row r="874" spans="1:2" x14ac:dyDescent="0.3">
      <c r="A874" t="s">
        <v>978</v>
      </c>
      <c r="B874" t="s">
        <v>7401</v>
      </c>
    </row>
    <row r="875" spans="1:2" x14ac:dyDescent="0.3">
      <c r="A875" t="s">
        <v>979</v>
      </c>
      <c r="B875" t="s">
        <v>7401</v>
      </c>
    </row>
    <row r="876" spans="1:2" x14ac:dyDescent="0.3">
      <c r="A876" t="s">
        <v>980</v>
      </c>
      <c r="B876" t="s">
        <v>7510</v>
      </c>
    </row>
    <row r="877" spans="1:2" x14ac:dyDescent="0.3">
      <c r="A877" t="s">
        <v>981</v>
      </c>
      <c r="B877" t="s">
        <v>7511</v>
      </c>
    </row>
    <row r="878" spans="1:2" x14ac:dyDescent="0.3">
      <c r="A878" t="s">
        <v>982</v>
      </c>
      <c r="B878" t="s">
        <v>7401</v>
      </c>
    </row>
    <row r="879" spans="1:2" x14ac:dyDescent="0.3">
      <c r="A879" t="s">
        <v>983</v>
      </c>
      <c r="B879" t="s">
        <v>7401</v>
      </c>
    </row>
    <row r="880" spans="1:2" x14ac:dyDescent="0.3">
      <c r="A880" t="s">
        <v>984</v>
      </c>
      <c r="B880" t="s">
        <v>7401</v>
      </c>
    </row>
    <row r="881" spans="1:2" x14ac:dyDescent="0.3">
      <c r="A881" t="s">
        <v>985</v>
      </c>
      <c r="B881" t="s">
        <v>7401</v>
      </c>
    </row>
    <row r="882" spans="1:2" x14ac:dyDescent="0.3">
      <c r="A882" t="s">
        <v>986</v>
      </c>
      <c r="B882" t="s">
        <v>7401</v>
      </c>
    </row>
    <row r="883" spans="1:2" x14ac:dyDescent="0.3">
      <c r="A883" t="s">
        <v>987</v>
      </c>
      <c r="B883" t="s">
        <v>7512</v>
      </c>
    </row>
    <row r="884" spans="1:2" x14ac:dyDescent="0.3">
      <c r="A884" t="s">
        <v>988</v>
      </c>
      <c r="B884" t="s">
        <v>7401</v>
      </c>
    </row>
    <row r="885" spans="1:2" x14ac:dyDescent="0.3">
      <c r="A885" t="s">
        <v>989</v>
      </c>
      <c r="B885" t="s">
        <v>7401</v>
      </c>
    </row>
    <row r="886" spans="1:2" x14ac:dyDescent="0.3">
      <c r="A886" t="s">
        <v>990</v>
      </c>
      <c r="B886" t="s">
        <v>7401</v>
      </c>
    </row>
    <row r="887" spans="1:2" x14ac:dyDescent="0.3">
      <c r="A887" t="s">
        <v>991</v>
      </c>
      <c r="B887" t="s">
        <v>7401</v>
      </c>
    </row>
    <row r="888" spans="1:2" x14ac:dyDescent="0.3">
      <c r="A888" t="s">
        <v>992</v>
      </c>
      <c r="B888" t="s">
        <v>7401</v>
      </c>
    </row>
    <row r="889" spans="1:2" x14ac:dyDescent="0.3">
      <c r="A889" t="s">
        <v>993</v>
      </c>
      <c r="B889" t="s">
        <v>7401</v>
      </c>
    </row>
    <row r="890" spans="1:2" x14ac:dyDescent="0.3">
      <c r="A890" t="s">
        <v>994</v>
      </c>
      <c r="B890" t="s">
        <v>7401</v>
      </c>
    </row>
    <row r="891" spans="1:2" x14ac:dyDescent="0.3">
      <c r="A891" t="s">
        <v>995</v>
      </c>
      <c r="B891" t="s">
        <v>7401</v>
      </c>
    </row>
    <row r="892" spans="1:2" x14ac:dyDescent="0.3">
      <c r="A892" t="s">
        <v>996</v>
      </c>
      <c r="B892" t="s">
        <v>7401</v>
      </c>
    </row>
    <row r="893" spans="1:2" x14ac:dyDescent="0.3">
      <c r="A893" t="s">
        <v>997</v>
      </c>
      <c r="B893" t="s">
        <v>7401</v>
      </c>
    </row>
    <row r="894" spans="1:2" x14ac:dyDescent="0.3">
      <c r="A894" t="s">
        <v>998</v>
      </c>
      <c r="B894" t="s">
        <v>7401</v>
      </c>
    </row>
    <row r="895" spans="1:2" x14ac:dyDescent="0.3">
      <c r="A895" t="s">
        <v>999</v>
      </c>
      <c r="B895" t="s">
        <v>7401</v>
      </c>
    </row>
    <row r="896" spans="1:2" x14ac:dyDescent="0.3">
      <c r="A896" t="s">
        <v>1000</v>
      </c>
      <c r="B896" t="s">
        <v>7401</v>
      </c>
    </row>
    <row r="897" spans="1:2" x14ac:dyDescent="0.3">
      <c r="A897" t="s">
        <v>1001</v>
      </c>
      <c r="B897" t="s">
        <v>7401</v>
      </c>
    </row>
    <row r="898" spans="1:2" x14ac:dyDescent="0.3">
      <c r="A898" t="s">
        <v>1002</v>
      </c>
      <c r="B898" t="s">
        <v>7401</v>
      </c>
    </row>
    <row r="899" spans="1:2" x14ac:dyDescent="0.3">
      <c r="A899" t="s">
        <v>1003</v>
      </c>
      <c r="B899" t="s">
        <v>7513</v>
      </c>
    </row>
    <row r="900" spans="1:2" x14ac:dyDescent="0.3">
      <c r="A900" t="s">
        <v>1004</v>
      </c>
      <c r="B900" t="s">
        <v>7513</v>
      </c>
    </row>
    <row r="901" spans="1:2" x14ac:dyDescent="0.3">
      <c r="A901" t="s">
        <v>1005</v>
      </c>
      <c r="B901" t="s">
        <v>7401</v>
      </c>
    </row>
    <row r="902" spans="1:2" x14ac:dyDescent="0.3">
      <c r="A902" t="s">
        <v>1006</v>
      </c>
      <c r="B902" t="s">
        <v>7401</v>
      </c>
    </row>
    <row r="903" spans="1:2" x14ac:dyDescent="0.3">
      <c r="A903" t="s">
        <v>1007</v>
      </c>
      <c r="B903" t="s">
        <v>7514</v>
      </c>
    </row>
    <row r="904" spans="1:2" x14ac:dyDescent="0.3">
      <c r="A904" t="s">
        <v>1008</v>
      </c>
      <c r="B904" t="s">
        <v>7401</v>
      </c>
    </row>
    <row r="905" spans="1:2" x14ac:dyDescent="0.3">
      <c r="A905" t="s">
        <v>1009</v>
      </c>
      <c r="B905" t="s">
        <v>7515</v>
      </c>
    </row>
    <row r="906" spans="1:2" x14ac:dyDescent="0.3">
      <c r="A906" t="s">
        <v>1010</v>
      </c>
      <c r="B906" t="s">
        <v>7401</v>
      </c>
    </row>
    <row r="907" spans="1:2" x14ac:dyDescent="0.3">
      <c r="A907" t="s">
        <v>1011</v>
      </c>
      <c r="B907" t="s">
        <v>7516</v>
      </c>
    </row>
    <row r="908" spans="1:2" x14ac:dyDescent="0.3">
      <c r="A908" t="s">
        <v>1012</v>
      </c>
      <c r="B908" t="s">
        <v>7401</v>
      </c>
    </row>
    <row r="909" spans="1:2" x14ac:dyDescent="0.3">
      <c r="A909" t="s">
        <v>1013</v>
      </c>
      <c r="B909" t="s">
        <v>7401</v>
      </c>
    </row>
    <row r="910" spans="1:2" x14ac:dyDescent="0.3">
      <c r="A910" t="s">
        <v>1014</v>
      </c>
      <c r="B910" t="s">
        <v>7401</v>
      </c>
    </row>
    <row r="911" spans="1:2" x14ac:dyDescent="0.3">
      <c r="A911" t="s">
        <v>1015</v>
      </c>
      <c r="B911" t="s">
        <v>7401</v>
      </c>
    </row>
    <row r="912" spans="1:2" x14ac:dyDescent="0.3">
      <c r="A912" t="s">
        <v>1016</v>
      </c>
      <c r="B912" t="s">
        <v>7401</v>
      </c>
    </row>
    <row r="913" spans="1:2" x14ac:dyDescent="0.3">
      <c r="A913" t="s">
        <v>1017</v>
      </c>
      <c r="B913" t="s">
        <v>7517</v>
      </c>
    </row>
    <row r="914" spans="1:2" x14ac:dyDescent="0.3">
      <c r="A914" t="s">
        <v>1018</v>
      </c>
      <c r="B914" t="s">
        <v>7401</v>
      </c>
    </row>
    <row r="915" spans="1:2" x14ac:dyDescent="0.3">
      <c r="A915" t="s">
        <v>1019</v>
      </c>
      <c r="B915" t="s">
        <v>7401</v>
      </c>
    </row>
    <row r="916" spans="1:2" x14ac:dyDescent="0.3">
      <c r="A916" t="s">
        <v>1020</v>
      </c>
      <c r="B916" t="s">
        <v>7401</v>
      </c>
    </row>
    <row r="917" spans="1:2" x14ac:dyDescent="0.3">
      <c r="A917" t="s">
        <v>1021</v>
      </c>
      <c r="B917" t="s">
        <v>7518</v>
      </c>
    </row>
    <row r="918" spans="1:2" x14ac:dyDescent="0.3">
      <c r="A918" t="s">
        <v>1022</v>
      </c>
      <c r="B918" t="s">
        <v>7519</v>
      </c>
    </row>
    <row r="919" spans="1:2" x14ac:dyDescent="0.3">
      <c r="A919" t="s">
        <v>1023</v>
      </c>
      <c r="B919" t="s">
        <v>7401</v>
      </c>
    </row>
    <row r="920" spans="1:2" x14ac:dyDescent="0.3">
      <c r="A920" t="s">
        <v>1024</v>
      </c>
      <c r="B920" t="s">
        <v>7401</v>
      </c>
    </row>
    <row r="921" spans="1:2" x14ac:dyDescent="0.3">
      <c r="A921" t="s">
        <v>1025</v>
      </c>
      <c r="B921" t="s">
        <v>7401</v>
      </c>
    </row>
    <row r="922" spans="1:2" x14ac:dyDescent="0.3">
      <c r="A922" t="s">
        <v>1026</v>
      </c>
      <c r="B922" t="s">
        <v>7401</v>
      </c>
    </row>
    <row r="923" spans="1:2" x14ac:dyDescent="0.3">
      <c r="A923" t="s">
        <v>1027</v>
      </c>
      <c r="B923" t="s">
        <v>7401</v>
      </c>
    </row>
    <row r="924" spans="1:2" x14ac:dyDescent="0.3">
      <c r="A924" t="s">
        <v>1028</v>
      </c>
      <c r="B924" t="s">
        <v>7401</v>
      </c>
    </row>
    <row r="925" spans="1:2" x14ac:dyDescent="0.3">
      <c r="A925" t="s">
        <v>1029</v>
      </c>
      <c r="B925" t="s">
        <v>7401</v>
      </c>
    </row>
    <row r="926" spans="1:2" x14ac:dyDescent="0.3">
      <c r="A926" t="s">
        <v>1030</v>
      </c>
      <c r="B926" t="s">
        <v>7520</v>
      </c>
    </row>
    <row r="927" spans="1:2" x14ac:dyDescent="0.3">
      <c r="A927" t="s">
        <v>1031</v>
      </c>
      <c r="B927" t="s">
        <v>7401</v>
      </c>
    </row>
    <row r="928" spans="1:2" x14ac:dyDescent="0.3">
      <c r="A928" t="s">
        <v>1032</v>
      </c>
      <c r="B928" t="s">
        <v>7401</v>
      </c>
    </row>
    <row r="929" spans="1:2" x14ac:dyDescent="0.3">
      <c r="A929" t="s">
        <v>1033</v>
      </c>
      <c r="B929" t="s">
        <v>7401</v>
      </c>
    </row>
    <row r="930" spans="1:2" x14ac:dyDescent="0.3">
      <c r="A930" t="s">
        <v>1034</v>
      </c>
      <c r="B930" t="s">
        <v>7401</v>
      </c>
    </row>
    <row r="931" spans="1:2" x14ac:dyDescent="0.3">
      <c r="A931" t="s">
        <v>1035</v>
      </c>
      <c r="B931" t="s">
        <v>7521</v>
      </c>
    </row>
    <row r="932" spans="1:2" x14ac:dyDescent="0.3">
      <c r="A932" t="s">
        <v>1036</v>
      </c>
      <c r="B932" t="s">
        <v>7522</v>
      </c>
    </row>
    <row r="933" spans="1:2" x14ac:dyDescent="0.3">
      <c r="A933" t="s">
        <v>1037</v>
      </c>
      <c r="B933" t="s">
        <v>7523</v>
      </c>
    </row>
    <row r="934" spans="1:2" x14ac:dyDescent="0.3">
      <c r="A934" t="s">
        <v>1038</v>
      </c>
      <c r="B934" t="s">
        <v>7524</v>
      </c>
    </row>
    <row r="935" spans="1:2" x14ac:dyDescent="0.3">
      <c r="A935" t="s">
        <v>1039</v>
      </c>
      <c r="B935" t="s">
        <v>7525</v>
      </c>
    </row>
    <row r="936" spans="1:2" x14ac:dyDescent="0.3">
      <c r="A936" t="s">
        <v>1040</v>
      </c>
      <c r="B936" t="s">
        <v>7526</v>
      </c>
    </row>
    <row r="937" spans="1:2" x14ac:dyDescent="0.3">
      <c r="A937" t="s">
        <v>1041</v>
      </c>
      <c r="B937" t="s">
        <v>7401</v>
      </c>
    </row>
    <row r="938" spans="1:2" x14ac:dyDescent="0.3">
      <c r="A938" t="s">
        <v>1042</v>
      </c>
      <c r="B938" t="s">
        <v>7401</v>
      </c>
    </row>
    <row r="939" spans="1:2" x14ac:dyDescent="0.3">
      <c r="A939" t="s">
        <v>1043</v>
      </c>
      <c r="B939" t="s">
        <v>7401</v>
      </c>
    </row>
    <row r="940" spans="1:2" x14ac:dyDescent="0.3">
      <c r="A940" t="s">
        <v>1044</v>
      </c>
      <c r="B940" t="s">
        <v>7482</v>
      </c>
    </row>
    <row r="941" spans="1:2" x14ac:dyDescent="0.3">
      <c r="A941" t="s">
        <v>1045</v>
      </c>
      <c r="B941" t="s">
        <v>7527</v>
      </c>
    </row>
    <row r="942" spans="1:2" x14ac:dyDescent="0.3">
      <c r="A942" t="s">
        <v>1046</v>
      </c>
      <c r="B942" t="s">
        <v>7401</v>
      </c>
    </row>
    <row r="943" spans="1:2" x14ac:dyDescent="0.3">
      <c r="A943" t="s">
        <v>1047</v>
      </c>
      <c r="B943" t="s">
        <v>7528</v>
      </c>
    </row>
    <row r="944" spans="1:2" x14ac:dyDescent="0.3">
      <c r="A944" t="s">
        <v>1048</v>
      </c>
      <c r="B944" t="s">
        <v>7401</v>
      </c>
    </row>
    <row r="945" spans="1:2" x14ac:dyDescent="0.3">
      <c r="A945" t="s">
        <v>1049</v>
      </c>
      <c r="B945" t="s">
        <v>7401</v>
      </c>
    </row>
    <row r="946" spans="1:2" x14ac:dyDescent="0.3">
      <c r="A946" t="s">
        <v>1050</v>
      </c>
      <c r="B946" t="s">
        <v>7401</v>
      </c>
    </row>
    <row r="947" spans="1:2" x14ac:dyDescent="0.3">
      <c r="A947" t="s">
        <v>1051</v>
      </c>
      <c r="B947" t="s">
        <v>7401</v>
      </c>
    </row>
    <row r="948" spans="1:2" x14ac:dyDescent="0.3">
      <c r="A948" t="s">
        <v>1052</v>
      </c>
      <c r="B948" t="s">
        <v>7401</v>
      </c>
    </row>
    <row r="949" spans="1:2" x14ac:dyDescent="0.3">
      <c r="A949" t="s">
        <v>1053</v>
      </c>
      <c r="B949" t="s">
        <v>7401</v>
      </c>
    </row>
    <row r="950" spans="1:2" x14ac:dyDescent="0.3">
      <c r="A950" t="s">
        <v>1054</v>
      </c>
      <c r="B950" t="s">
        <v>7401</v>
      </c>
    </row>
    <row r="951" spans="1:2" x14ac:dyDescent="0.3">
      <c r="A951" t="s">
        <v>1055</v>
      </c>
      <c r="B951" t="s">
        <v>7401</v>
      </c>
    </row>
    <row r="952" spans="1:2" x14ac:dyDescent="0.3">
      <c r="A952" t="s">
        <v>1056</v>
      </c>
      <c r="B952" t="s">
        <v>7401</v>
      </c>
    </row>
    <row r="953" spans="1:2" x14ac:dyDescent="0.3">
      <c r="A953" t="s">
        <v>1057</v>
      </c>
      <c r="B953" t="s">
        <v>7401</v>
      </c>
    </row>
    <row r="954" spans="1:2" x14ac:dyDescent="0.3">
      <c r="A954" t="s">
        <v>1058</v>
      </c>
      <c r="B954" t="s">
        <v>7529</v>
      </c>
    </row>
    <row r="955" spans="1:2" x14ac:dyDescent="0.3">
      <c r="A955" t="s">
        <v>1059</v>
      </c>
      <c r="B955" t="s">
        <v>7530</v>
      </c>
    </row>
    <row r="956" spans="1:2" x14ac:dyDescent="0.3">
      <c r="A956" t="s">
        <v>1060</v>
      </c>
      <c r="B956" t="s">
        <v>7531</v>
      </c>
    </row>
    <row r="957" spans="1:2" x14ac:dyDescent="0.3">
      <c r="A957" t="s">
        <v>1061</v>
      </c>
      <c r="B957" t="s">
        <v>7401</v>
      </c>
    </row>
    <row r="958" spans="1:2" x14ac:dyDescent="0.3">
      <c r="A958" t="s">
        <v>1062</v>
      </c>
      <c r="B958" t="s">
        <v>7401</v>
      </c>
    </row>
    <row r="959" spans="1:2" x14ac:dyDescent="0.3">
      <c r="A959" t="s">
        <v>1063</v>
      </c>
      <c r="B959" t="s">
        <v>7532</v>
      </c>
    </row>
    <row r="960" spans="1:2" x14ac:dyDescent="0.3">
      <c r="A960" t="s">
        <v>1064</v>
      </c>
      <c r="B960" t="s">
        <v>7401</v>
      </c>
    </row>
    <row r="961" spans="1:2" x14ac:dyDescent="0.3">
      <c r="A961" t="s">
        <v>1065</v>
      </c>
      <c r="B961" t="s">
        <v>7533</v>
      </c>
    </row>
    <row r="962" spans="1:2" x14ac:dyDescent="0.3">
      <c r="A962" t="s">
        <v>1066</v>
      </c>
      <c r="B962" t="s">
        <v>7401</v>
      </c>
    </row>
    <row r="963" spans="1:2" x14ac:dyDescent="0.3">
      <c r="A963" t="s">
        <v>1067</v>
      </c>
      <c r="B963" t="s">
        <v>7534</v>
      </c>
    </row>
    <row r="964" spans="1:2" x14ac:dyDescent="0.3">
      <c r="A964" t="s">
        <v>1068</v>
      </c>
      <c r="B964" t="s">
        <v>7535</v>
      </c>
    </row>
    <row r="965" spans="1:2" x14ac:dyDescent="0.3">
      <c r="A965" t="s">
        <v>1069</v>
      </c>
      <c r="B965" t="s">
        <v>7536</v>
      </c>
    </row>
    <row r="966" spans="1:2" x14ac:dyDescent="0.3">
      <c r="A966" t="s">
        <v>1070</v>
      </c>
      <c r="B966" t="s">
        <v>7401</v>
      </c>
    </row>
    <row r="967" spans="1:2" x14ac:dyDescent="0.3">
      <c r="A967" t="s">
        <v>1071</v>
      </c>
      <c r="B967" t="s">
        <v>7401</v>
      </c>
    </row>
    <row r="968" spans="1:2" x14ac:dyDescent="0.3">
      <c r="A968" t="s">
        <v>1072</v>
      </c>
      <c r="B968" t="s">
        <v>7401</v>
      </c>
    </row>
    <row r="969" spans="1:2" x14ac:dyDescent="0.3">
      <c r="A969" t="s">
        <v>1073</v>
      </c>
      <c r="B969" t="s">
        <v>7401</v>
      </c>
    </row>
    <row r="970" spans="1:2" x14ac:dyDescent="0.3">
      <c r="A970" t="s">
        <v>1074</v>
      </c>
      <c r="B970" t="s">
        <v>7401</v>
      </c>
    </row>
    <row r="971" spans="1:2" x14ac:dyDescent="0.3">
      <c r="A971" t="s">
        <v>1075</v>
      </c>
      <c r="B971" t="s">
        <v>7401</v>
      </c>
    </row>
    <row r="972" spans="1:2" x14ac:dyDescent="0.3">
      <c r="A972" t="s">
        <v>1076</v>
      </c>
      <c r="B972" t="s">
        <v>7401</v>
      </c>
    </row>
    <row r="973" spans="1:2" x14ac:dyDescent="0.3">
      <c r="A973" t="s">
        <v>1077</v>
      </c>
      <c r="B973" t="s">
        <v>7401</v>
      </c>
    </row>
    <row r="974" spans="1:2" x14ac:dyDescent="0.3">
      <c r="A974" t="s">
        <v>1078</v>
      </c>
      <c r="B974" t="s">
        <v>7401</v>
      </c>
    </row>
    <row r="975" spans="1:2" x14ac:dyDescent="0.3">
      <c r="A975" t="s">
        <v>1079</v>
      </c>
      <c r="B975" t="s">
        <v>7401</v>
      </c>
    </row>
    <row r="976" spans="1:2" x14ac:dyDescent="0.3">
      <c r="A976" t="s">
        <v>1080</v>
      </c>
      <c r="B976" t="s">
        <v>7401</v>
      </c>
    </row>
    <row r="977" spans="1:2" x14ac:dyDescent="0.3">
      <c r="A977" t="s">
        <v>1081</v>
      </c>
      <c r="B977" t="s">
        <v>7401</v>
      </c>
    </row>
    <row r="978" spans="1:2" x14ac:dyDescent="0.3">
      <c r="A978" t="s">
        <v>1082</v>
      </c>
      <c r="B978" t="s">
        <v>7401</v>
      </c>
    </row>
    <row r="979" spans="1:2" x14ac:dyDescent="0.3">
      <c r="A979" t="s">
        <v>1083</v>
      </c>
      <c r="B979" t="s">
        <v>7401</v>
      </c>
    </row>
    <row r="980" spans="1:2" x14ac:dyDescent="0.3">
      <c r="A980" t="s">
        <v>1084</v>
      </c>
      <c r="B980" t="s">
        <v>7482</v>
      </c>
    </row>
    <row r="981" spans="1:2" x14ac:dyDescent="0.3">
      <c r="A981" t="s">
        <v>1085</v>
      </c>
      <c r="B981" t="s">
        <v>7482</v>
      </c>
    </row>
    <row r="982" spans="1:2" x14ac:dyDescent="0.3">
      <c r="A982" t="s">
        <v>1086</v>
      </c>
      <c r="B982" t="s">
        <v>7401</v>
      </c>
    </row>
    <row r="983" spans="1:2" x14ac:dyDescent="0.3">
      <c r="A983" t="s">
        <v>1087</v>
      </c>
      <c r="B983" t="s">
        <v>7401</v>
      </c>
    </row>
    <row r="984" spans="1:2" x14ac:dyDescent="0.3">
      <c r="A984" t="s">
        <v>1088</v>
      </c>
      <c r="B984" t="s">
        <v>7401</v>
      </c>
    </row>
    <row r="985" spans="1:2" x14ac:dyDescent="0.3">
      <c r="A985" t="s">
        <v>1089</v>
      </c>
      <c r="B985" t="s">
        <v>7401</v>
      </c>
    </row>
    <row r="986" spans="1:2" x14ac:dyDescent="0.3">
      <c r="A986" t="s">
        <v>1090</v>
      </c>
      <c r="B986" t="s">
        <v>7401</v>
      </c>
    </row>
    <row r="987" spans="1:2" x14ac:dyDescent="0.3">
      <c r="A987" t="s">
        <v>1091</v>
      </c>
      <c r="B987" t="s">
        <v>7401</v>
      </c>
    </row>
    <row r="988" spans="1:2" x14ac:dyDescent="0.3">
      <c r="A988" t="s">
        <v>1092</v>
      </c>
      <c r="B988" t="s">
        <v>7401</v>
      </c>
    </row>
    <row r="989" spans="1:2" x14ac:dyDescent="0.3">
      <c r="A989" t="s">
        <v>1093</v>
      </c>
      <c r="B989" t="s">
        <v>7537</v>
      </c>
    </row>
    <row r="990" spans="1:2" x14ac:dyDescent="0.3">
      <c r="A990" t="s">
        <v>1094</v>
      </c>
      <c r="B990" t="s">
        <v>7401</v>
      </c>
    </row>
    <row r="991" spans="1:2" x14ac:dyDescent="0.3">
      <c r="A991" t="s">
        <v>1095</v>
      </c>
      <c r="B991" t="s">
        <v>7401</v>
      </c>
    </row>
    <row r="992" spans="1:2" x14ac:dyDescent="0.3">
      <c r="A992" t="s">
        <v>1096</v>
      </c>
      <c r="B992" t="s">
        <v>7538</v>
      </c>
    </row>
    <row r="993" spans="1:2" x14ac:dyDescent="0.3">
      <c r="A993" t="s">
        <v>1097</v>
      </c>
      <c r="B993" t="s">
        <v>7401</v>
      </c>
    </row>
    <row r="994" spans="1:2" x14ac:dyDescent="0.3">
      <c r="A994" t="s">
        <v>1098</v>
      </c>
      <c r="B994" t="s">
        <v>7539</v>
      </c>
    </row>
    <row r="995" spans="1:2" x14ac:dyDescent="0.3">
      <c r="A995" t="s">
        <v>1099</v>
      </c>
      <c r="B995" t="s">
        <v>7401</v>
      </c>
    </row>
    <row r="996" spans="1:2" x14ac:dyDescent="0.3">
      <c r="A996" t="s">
        <v>1100</v>
      </c>
      <c r="B996" t="s">
        <v>7401</v>
      </c>
    </row>
    <row r="997" spans="1:2" x14ac:dyDescent="0.3">
      <c r="A997" t="s">
        <v>1101</v>
      </c>
      <c r="B997" t="s">
        <v>7401</v>
      </c>
    </row>
    <row r="998" spans="1:2" x14ac:dyDescent="0.3">
      <c r="A998" t="s">
        <v>1102</v>
      </c>
      <c r="B998" t="s">
        <v>7401</v>
      </c>
    </row>
    <row r="999" spans="1:2" x14ac:dyDescent="0.3">
      <c r="A999" t="s">
        <v>1103</v>
      </c>
      <c r="B999" t="s">
        <v>7401</v>
      </c>
    </row>
    <row r="1000" spans="1:2" x14ac:dyDescent="0.3">
      <c r="A1000" t="s">
        <v>1104</v>
      </c>
      <c r="B1000" t="s">
        <v>7401</v>
      </c>
    </row>
    <row r="1001" spans="1:2" x14ac:dyDescent="0.3">
      <c r="A1001" t="s">
        <v>1105</v>
      </c>
      <c r="B1001" t="s">
        <v>7401</v>
      </c>
    </row>
    <row r="1002" spans="1:2" x14ac:dyDescent="0.3">
      <c r="A1002" t="s">
        <v>1106</v>
      </c>
      <c r="B1002" t="s">
        <v>7401</v>
      </c>
    </row>
    <row r="1003" spans="1:2" x14ac:dyDescent="0.3">
      <c r="A1003" t="s">
        <v>1107</v>
      </c>
      <c r="B1003" t="s">
        <v>7401</v>
      </c>
    </row>
    <row r="1004" spans="1:2" x14ac:dyDescent="0.3">
      <c r="A1004" t="s">
        <v>1108</v>
      </c>
      <c r="B1004" t="s">
        <v>7401</v>
      </c>
    </row>
    <row r="1005" spans="1:2" x14ac:dyDescent="0.3">
      <c r="A1005" t="s">
        <v>1109</v>
      </c>
      <c r="B1005" t="s">
        <v>7401</v>
      </c>
    </row>
    <row r="1006" spans="1:2" x14ac:dyDescent="0.3">
      <c r="A1006" t="s">
        <v>1110</v>
      </c>
      <c r="B1006" t="s">
        <v>7401</v>
      </c>
    </row>
    <row r="1007" spans="1:2" x14ac:dyDescent="0.3">
      <c r="A1007" t="s">
        <v>1111</v>
      </c>
      <c r="B1007" t="s">
        <v>7401</v>
      </c>
    </row>
    <row r="1008" spans="1:2" x14ac:dyDescent="0.3">
      <c r="A1008" t="s">
        <v>90</v>
      </c>
      <c r="B1008" t="s">
        <v>7401</v>
      </c>
    </row>
    <row r="1009" spans="1:2" x14ac:dyDescent="0.3">
      <c r="A1009" t="s">
        <v>93</v>
      </c>
      <c r="B1009" t="s">
        <v>7401</v>
      </c>
    </row>
    <row r="1010" spans="1:2" x14ac:dyDescent="0.3">
      <c r="A1010" t="s">
        <v>95</v>
      </c>
      <c r="B1010" t="s">
        <v>7401</v>
      </c>
    </row>
    <row r="1011" spans="1:2" x14ac:dyDescent="0.3">
      <c r="A1011" t="s">
        <v>1112</v>
      </c>
      <c r="B1011" t="s">
        <v>7540</v>
      </c>
    </row>
    <row r="1012" spans="1:2" x14ac:dyDescent="0.3">
      <c r="A1012" t="s">
        <v>1113</v>
      </c>
      <c r="B1012" t="s">
        <v>7401</v>
      </c>
    </row>
    <row r="1013" spans="1:2" x14ac:dyDescent="0.3">
      <c r="A1013" t="s">
        <v>1114</v>
      </c>
      <c r="B1013" t="s">
        <v>7401</v>
      </c>
    </row>
    <row r="1014" spans="1:2" x14ac:dyDescent="0.3">
      <c r="A1014" t="s">
        <v>1115</v>
      </c>
      <c r="B1014" t="s">
        <v>7401</v>
      </c>
    </row>
    <row r="1015" spans="1:2" x14ac:dyDescent="0.3">
      <c r="A1015" t="s">
        <v>1116</v>
      </c>
      <c r="B1015" t="s">
        <v>7401</v>
      </c>
    </row>
    <row r="1016" spans="1:2" x14ac:dyDescent="0.3">
      <c r="A1016" t="s">
        <v>1117</v>
      </c>
      <c r="B1016" t="s">
        <v>7401</v>
      </c>
    </row>
    <row r="1017" spans="1:2" x14ac:dyDescent="0.3">
      <c r="A1017" t="s">
        <v>1118</v>
      </c>
      <c r="B1017" t="s">
        <v>7401</v>
      </c>
    </row>
    <row r="1018" spans="1:2" x14ac:dyDescent="0.3">
      <c r="A1018" t="s">
        <v>1119</v>
      </c>
      <c r="B1018" t="s">
        <v>7401</v>
      </c>
    </row>
    <row r="1019" spans="1:2" x14ac:dyDescent="0.3">
      <c r="A1019" t="s">
        <v>1120</v>
      </c>
      <c r="B1019" t="s">
        <v>7401</v>
      </c>
    </row>
    <row r="1020" spans="1:2" x14ac:dyDescent="0.3">
      <c r="A1020" t="s">
        <v>1121</v>
      </c>
      <c r="B1020" t="s">
        <v>7401</v>
      </c>
    </row>
    <row r="1021" spans="1:2" x14ac:dyDescent="0.3">
      <c r="A1021" t="s">
        <v>1122</v>
      </c>
      <c r="B1021" t="s">
        <v>7401</v>
      </c>
    </row>
    <row r="1022" spans="1:2" x14ac:dyDescent="0.3">
      <c r="A1022" t="s">
        <v>1123</v>
      </c>
      <c r="B1022" t="s">
        <v>7401</v>
      </c>
    </row>
    <row r="1023" spans="1:2" x14ac:dyDescent="0.3">
      <c r="A1023" t="s">
        <v>1124</v>
      </c>
      <c r="B1023" t="s">
        <v>7401</v>
      </c>
    </row>
    <row r="1024" spans="1:2" x14ac:dyDescent="0.3">
      <c r="A1024" t="s">
        <v>1125</v>
      </c>
      <c r="B1024" t="s">
        <v>7401</v>
      </c>
    </row>
    <row r="1025" spans="1:2" x14ac:dyDescent="0.3">
      <c r="A1025" t="s">
        <v>1126</v>
      </c>
      <c r="B1025" t="s">
        <v>7401</v>
      </c>
    </row>
    <row r="1026" spans="1:2" x14ac:dyDescent="0.3">
      <c r="A1026" t="s">
        <v>1127</v>
      </c>
      <c r="B1026" t="s">
        <v>7401</v>
      </c>
    </row>
    <row r="1027" spans="1:2" x14ac:dyDescent="0.3">
      <c r="A1027" t="s">
        <v>1128</v>
      </c>
      <c r="B1027" t="s">
        <v>7401</v>
      </c>
    </row>
    <row r="1028" spans="1:2" x14ac:dyDescent="0.3">
      <c r="A1028" t="s">
        <v>1129</v>
      </c>
      <c r="B1028" t="s">
        <v>7401</v>
      </c>
    </row>
    <row r="1029" spans="1:2" x14ac:dyDescent="0.3">
      <c r="A1029" t="s">
        <v>1130</v>
      </c>
      <c r="B1029" t="s">
        <v>7401</v>
      </c>
    </row>
    <row r="1030" spans="1:2" x14ac:dyDescent="0.3">
      <c r="A1030" t="s">
        <v>1131</v>
      </c>
      <c r="B1030" t="s">
        <v>7401</v>
      </c>
    </row>
    <row r="1031" spans="1:2" x14ac:dyDescent="0.3">
      <c r="A1031" t="s">
        <v>1132</v>
      </c>
      <c r="B1031" t="s">
        <v>7401</v>
      </c>
    </row>
    <row r="1032" spans="1:2" x14ac:dyDescent="0.3">
      <c r="A1032" t="s">
        <v>1133</v>
      </c>
      <c r="B1032" t="s">
        <v>7401</v>
      </c>
    </row>
    <row r="1033" spans="1:2" x14ac:dyDescent="0.3">
      <c r="A1033" t="s">
        <v>1134</v>
      </c>
      <c r="B1033" t="s">
        <v>7401</v>
      </c>
    </row>
    <row r="1034" spans="1:2" x14ac:dyDescent="0.3">
      <c r="A1034" t="s">
        <v>1135</v>
      </c>
      <c r="B1034" t="s">
        <v>7401</v>
      </c>
    </row>
    <row r="1035" spans="1:2" x14ac:dyDescent="0.3">
      <c r="A1035" t="s">
        <v>1136</v>
      </c>
      <c r="B1035" t="s">
        <v>7401</v>
      </c>
    </row>
    <row r="1036" spans="1:2" x14ac:dyDescent="0.3">
      <c r="A1036" t="s">
        <v>1137</v>
      </c>
      <c r="B1036" t="s">
        <v>7401</v>
      </c>
    </row>
    <row r="1037" spans="1:2" x14ac:dyDescent="0.3">
      <c r="A1037" t="s">
        <v>1138</v>
      </c>
      <c r="B1037" t="s">
        <v>7401</v>
      </c>
    </row>
    <row r="1038" spans="1:2" x14ac:dyDescent="0.3">
      <c r="A1038" t="s">
        <v>1139</v>
      </c>
      <c r="B1038" t="s">
        <v>7401</v>
      </c>
    </row>
    <row r="1039" spans="1:2" x14ac:dyDescent="0.3">
      <c r="A1039" t="s">
        <v>1140</v>
      </c>
      <c r="B1039" t="s">
        <v>7401</v>
      </c>
    </row>
    <row r="1040" spans="1:2" x14ac:dyDescent="0.3">
      <c r="A1040" t="s">
        <v>1141</v>
      </c>
      <c r="B1040" t="s">
        <v>7401</v>
      </c>
    </row>
    <row r="1041" spans="1:2" x14ac:dyDescent="0.3">
      <c r="A1041" t="s">
        <v>1142</v>
      </c>
      <c r="B1041" t="s">
        <v>7541</v>
      </c>
    </row>
    <row r="1042" spans="1:2" x14ac:dyDescent="0.3">
      <c r="A1042" t="s">
        <v>1143</v>
      </c>
      <c r="B1042" t="s">
        <v>7401</v>
      </c>
    </row>
    <row r="1043" spans="1:2" x14ac:dyDescent="0.3">
      <c r="A1043" t="s">
        <v>1144</v>
      </c>
      <c r="B1043" t="s">
        <v>7541</v>
      </c>
    </row>
    <row r="1044" spans="1:2" x14ac:dyDescent="0.3">
      <c r="A1044" t="s">
        <v>1145</v>
      </c>
      <c r="B1044" t="s">
        <v>7401</v>
      </c>
    </row>
    <row r="1045" spans="1:2" x14ac:dyDescent="0.3">
      <c r="A1045" t="s">
        <v>1146</v>
      </c>
      <c r="B1045" t="s">
        <v>7401</v>
      </c>
    </row>
    <row r="1046" spans="1:2" x14ac:dyDescent="0.3">
      <c r="A1046" t="s">
        <v>1147</v>
      </c>
      <c r="B1046" t="s">
        <v>7401</v>
      </c>
    </row>
    <row r="1047" spans="1:2" x14ac:dyDescent="0.3">
      <c r="A1047" t="s">
        <v>1148</v>
      </c>
      <c r="B1047" t="s">
        <v>7401</v>
      </c>
    </row>
    <row r="1048" spans="1:2" x14ac:dyDescent="0.3">
      <c r="A1048" t="s">
        <v>1149</v>
      </c>
      <c r="B1048" t="s">
        <v>7401</v>
      </c>
    </row>
    <row r="1049" spans="1:2" x14ac:dyDescent="0.3">
      <c r="A1049" t="s">
        <v>1150</v>
      </c>
      <c r="B1049" t="s">
        <v>7401</v>
      </c>
    </row>
    <row r="1050" spans="1:2" x14ac:dyDescent="0.3">
      <c r="A1050" t="s">
        <v>1151</v>
      </c>
      <c r="B1050" t="s">
        <v>7401</v>
      </c>
    </row>
    <row r="1051" spans="1:2" x14ac:dyDescent="0.3">
      <c r="A1051" t="s">
        <v>1152</v>
      </c>
      <c r="B1051" t="s">
        <v>7401</v>
      </c>
    </row>
    <row r="1052" spans="1:2" x14ac:dyDescent="0.3">
      <c r="A1052" t="s">
        <v>1153</v>
      </c>
      <c r="B1052" t="s">
        <v>7401</v>
      </c>
    </row>
    <row r="1053" spans="1:2" x14ac:dyDescent="0.3">
      <c r="A1053" t="s">
        <v>1154</v>
      </c>
      <c r="B1053" t="s">
        <v>7401</v>
      </c>
    </row>
    <row r="1054" spans="1:2" x14ac:dyDescent="0.3">
      <c r="A1054" t="s">
        <v>1155</v>
      </c>
      <c r="B1054" t="s">
        <v>7401</v>
      </c>
    </row>
    <row r="1055" spans="1:2" x14ac:dyDescent="0.3">
      <c r="A1055" t="s">
        <v>1156</v>
      </c>
      <c r="B1055" t="s">
        <v>7401</v>
      </c>
    </row>
    <row r="1056" spans="1:2" x14ac:dyDescent="0.3">
      <c r="A1056" t="s">
        <v>1157</v>
      </c>
      <c r="B1056" t="s">
        <v>7401</v>
      </c>
    </row>
    <row r="1057" spans="1:2" x14ac:dyDescent="0.3">
      <c r="A1057" t="s">
        <v>1158</v>
      </c>
      <c r="B1057" t="s">
        <v>7401</v>
      </c>
    </row>
    <row r="1058" spans="1:2" x14ac:dyDescent="0.3">
      <c r="A1058" t="s">
        <v>1159</v>
      </c>
      <c r="B1058" t="s">
        <v>7401</v>
      </c>
    </row>
    <row r="1059" spans="1:2" x14ac:dyDescent="0.3">
      <c r="A1059" t="s">
        <v>1160</v>
      </c>
      <c r="B1059" t="s">
        <v>7401</v>
      </c>
    </row>
    <row r="1060" spans="1:2" x14ac:dyDescent="0.3">
      <c r="A1060" t="s">
        <v>1161</v>
      </c>
      <c r="B1060" t="s">
        <v>7401</v>
      </c>
    </row>
    <row r="1061" spans="1:2" x14ac:dyDescent="0.3">
      <c r="A1061" t="s">
        <v>1162</v>
      </c>
      <c r="B1061" t="s">
        <v>7401</v>
      </c>
    </row>
    <row r="1062" spans="1:2" x14ac:dyDescent="0.3">
      <c r="A1062" t="s">
        <v>1163</v>
      </c>
      <c r="B1062" t="s">
        <v>7401</v>
      </c>
    </row>
    <row r="1063" spans="1:2" x14ac:dyDescent="0.3">
      <c r="A1063" t="s">
        <v>1164</v>
      </c>
      <c r="B1063" t="s">
        <v>7401</v>
      </c>
    </row>
    <row r="1064" spans="1:2" x14ac:dyDescent="0.3">
      <c r="A1064" t="s">
        <v>1165</v>
      </c>
      <c r="B1064" t="s">
        <v>7401</v>
      </c>
    </row>
    <row r="1065" spans="1:2" x14ac:dyDescent="0.3">
      <c r="A1065" t="s">
        <v>1166</v>
      </c>
      <c r="B1065" t="s">
        <v>7401</v>
      </c>
    </row>
    <row r="1066" spans="1:2" x14ac:dyDescent="0.3">
      <c r="A1066" t="s">
        <v>1167</v>
      </c>
      <c r="B1066" t="s">
        <v>7401</v>
      </c>
    </row>
    <row r="1067" spans="1:2" x14ac:dyDescent="0.3">
      <c r="A1067" t="s">
        <v>1168</v>
      </c>
      <c r="B1067" t="s">
        <v>7401</v>
      </c>
    </row>
    <row r="1068" spans="1:2" x14ac:dyDescent="0.3">
      <c r="A1068" t="s">
        <v>1169</v>
      </c>
      <c r="B1068" t="s">
        <v>7401</v>
      </c>
    </row>
    <row r="1069" spans="1:2" x14ac:dyDescent="0.3">
      <c r="A1069" t="s">
        <v>1170</v>
      </c>
      <c r="B1069" t="s">
        <v>7401</v>
      </c>
    </row>
    <row r="1070" spans="1:2" x14ac:dyDescent="0.3">
      <c r="A1070" t="s">
        <v>1171</v>
      </c>
      <c r="B1070" t="s">
        <v>7401</v>
      </c>
    </row>
    <row r="1071" spans="1:2" x14ac:dyDescent="0.3">
      <c r="A1071" t="s">
        <v>1172</v>
      </c>
      <c r="B1071" t="s">
        <v>7401</v>
      </c>
    </row>
    <row r="1072" spans="1:2" x14ac:dyDescent="0.3">
      <c r="A1072" t="s">
        <v>1173</v>
      </c>
      <c r="B1072" t="s">
        <v>7401</v>
      </c>
    </row>
    <row r="1073" spans="1:2" x14ac:dyDescent="0.3">
      <c r="A1073" t="s">
        <v>1174</v>
      </c>
      <c r="B1073" t="s">
        <v>7401</v>
      </c>
    </row>
    <row r="1074" spans="1:2" x14ac:dyDescent="0.3">
      <c r="A1074" t="s">
        <v>1175</v>
      </c>
      <c r="B1074" t="s">
        <v>7401</v>
      </c>
    </row>
    <row r="1075" spans="1:2" x14ac:dyDescent="0.3">
      <c r="A1075" t="s">
        <v>1176</v>
      </c>
      <c r="B1075" t="s">
        <v>7401</v>
      </c>
    </row>
    <row r="1076" spans="1:2" x14ac:dyDescent="0.3">
      <c r="A1076" t="s">
        <v>1177</v>
      </c>
      <c r="B1076" t="s">
        <v>7401</v>
      </c>
    </row>
    <row r="1077" spans="1:2" x14ac:dyDescent="0.3">
      <c r="A1077" t="s">
        <v>1178</v>
      </c>
      <c r="B1077" t="s">
        <v>7401</v>
      </c>
    </row>
    <row r="1078" spans="1:2" x14ac:dyDescent="0.3">
      <c r="A1078" t="s">
        <v>1179</v>
      </c>
      <c r="B1078" t="s">
        <v>7401</v>
      </c>
    </row>
    <row r="1079" spans="1:2" x14ac:dyDescent="0.3">
      <c r="A1079" t="s">
        <v>1180</v>
      </c>
      <c r="B1079" t="s">
        <v>7401</v>
      </c>
    </row>
    <row r="1080" spans="1:2" x14ac:dyDescent="0.3">
      <c r="A1080" t="s">
        <v>1181</v>
      </c>
      <c r="B1080" t="s">
        <v>7401</v>
      </c>
    </row>
    <row r="1081" spans="1:2" x14ac:dyDescent="0.3">
      <c r="A1081" t="s">
        <v>1182</v>
      </c>
      <c r="B1081" t="s">
        <v>7401</v>
      </c>
    </row>
    <row r="1082" spans="1:2" x14ac:dyDescent="0.3">
      <c r="A1082" t="s">
        <v>1183</v>
      </c>
      <c r="B1082" t="s">
        <v>7401</v>
      </c>
    </row>
    <row r="1083" spans="1:2" x14ac:dyDescent="0.3">
      <c r="A1083" t="s">
        <v>1184</v>
      </c>
      <c r="B1083" t="s">
        <v>7401</v>
      </c>
    </row>
    <row r="1084" spans="1:2" x14ac:dyDescent="0.3">
      <c r="A1084" t="s">
        <v>1185</v>
      </c>
      <c r="B1084" t="s">
        <v>7401</v>
      </c>
    </row>
    <row r="1085" spans="1:2" x14ac:dyDescent="0.3">
      <c r="A1085" t="s">
        <v>1186</v>
      </c>
      <c r="B1085" t="s">
        <v>7542</v>
      </c>
    </row>
    <row r="1086" spans="1:2" x14ac:dyDescent="0.3">
      <c r="A1086" t="s">
        <v>1187</v>
      </c>
      <c r="B1086" t="s">
        <v>7401</v>
      </c>
    </row>
    <row r="1087" spans="1:2" x14ac:dyDescent="0.3">
      <c r="A1087" t="s">
        <v>1188</v>
      </c>
      <c r="B1087" t="s">
        <v>7401</v>
      </c>
    </row>
    <row r="1088" spans="1:2" x14ac:dyDescent="0.3">
      <c r="A1088" t="s">
        <v>1189</v>
      </c>
      <c r="B1088" t="s">
        <v>7482</v>
      </c>
    </row>
    <row r="1089" spans="1:2" x14ac:dyDescent="0.3">
      <c r="A1089" t="s">
        <v>1190</v>
      </c>
      <c r="B1089" t="s">
        <v>7401</v>
      </c>
    </row>
    <row r="1090" spans="1:2" x14ac:dyDescent="0.3">
      <c r="A1090" t="s">
        <v>1191</v>
      </c>
      <c r="B1090" t="s">
        <v>7401</v>
      </c>
    </row>
    <row r="1091" spans="1:2" x14ac:dyDescent="0.3">
      <c r="A1091" t="s">
        <v>1192</v>
      </c>
      <c r="B1091" t="s">
        <v>7401</v>
      </c>
    </row>
    <row r="1092" spans="1:2" x14ac:dyDescent="0.3">
      <c r="A1092" t="s">
        <v>1193</v>
      </c>
      <c r="B1092" t="s">
        <v>7543</v>
      </c>
    </row>
    <row r="1093" spans="1:2" x14ac:dyDescent="0.3">
      <c r="A1093" t="s">
        <v>1194</v>
      </c>
      <c r="B1093" t="s">
        <v>7544</v>
      </c>
    </row>
    <row r="1094" spans="1:2" x14ac:dyDescent="0.3">
      <c r="A1094" t="s">
        <v>1195</v>
      </c>
      <c r="B1094" t="s">
        <v>7401</v>
      </c>
    </row>
    <row r="1095" spans="1:2" x14ac:dyDescent="0.3">
      <c r="A1095" t="s">
        <v>1196</v>
      </c>
      <c r="B1095" t="s">
        <v>7401</v>
      </c>
    </row>
    <row r="1096" spans="1:2" x14ac:dyDescent="0.3">
      <c r="A1096" t="s">
        <v>1197</v>
      </c>
      <c r="B1096" t="s">
        <v>7401</v>
      </c>
    </row>
    <row r="1097" spans="1:2" x14ac:dyDescent="0.3">
      <c r="A1097" t="s">
        <v>1198</v>
      </c>
      <c r="B1097" t="s">
        <v>7401</v>
      </c>
    </row>
    <row r="1098" spans="1:2" x14ac:dyDescent="0.3">
      <c r="A1098" t="s">
        <v>1199</v>
      </c>
      <c r="B1098" t="s">
        <v>7401</v>
      </c>
    </row>
    <row r="1099" spans="1:2" x14ac:dyDescent="0.3">
      <c r="A1099" t="s">
        <v>1200</v>
      </c>
      <c r="B1099" t="s">
        <v>7401</v>
      </c>
    </row>
    <row r="1100" spans="1:2" x14ac:dyDescent="0.3">
      <c r="A1100" t="s">
        <v>1201</v>
      </c>
      <c r="B1100" t="s">
        <v>7401</v>
      </c>
    </row>
    <row r="1101" spans="1:2" x14ac:dyDescent="0.3">
      <c r="A1101" t="s">
        <v>1202</v>
      </c>
      <c r="B1101" t="s">
        <v>7401</v>
      </c>
    </row>
    <row r="1102" spans="1:2" x14ac:dyDescent="0.3">
      <c r="A1102" t="s">
        <v>1203</v>
      </c>
      <c r="B1102" t="s">
        <v>7401</v>
      </c>
    </row>
    <row r="1103" spans="1:2" x14ac:dyDescent="0.3">
      <c r="A1103" t="s">
        <v>1204</v>
      </c>
      <c r="B1103" t="s">
        <v>7401</v>
      </c>
    </row>
    <row r="1104" spans="1:2" x14ac:dyDescent="0.3">
      <c r="A1104" t="s">
        <v>1205</v>
      </c>
      <c r="B1104" t="s">
        <v>7545</v>
      </c>
    </row>
    <row r="1105" spans="1:2" x14ac:dyDescent="0.3">
      <c r="A1105" t="s">
        <v>1206</v>
      </c>
      <c r="B1105" t="s">
        <v>7401</v>
      </c>
    </row>
    <row r="1106" spans="1:2" x14ac:dyDescent="0.3">
      <c r="A1106" t="s">
        <v>1207</v>
      </c>
      <c r="B1106" t="s">
        <v>7546</v>
      </c>
    </row>
    <row r="1107" spans="1:2" x14ac:dyDescent="0.3">
      <c r="A1107" t="s">
        <v>1208</v>
      </c>
      <c r="B1107" t="s">
        <v>7547</v>
      </c>
    </row>
    <row r="1108" spans="1:2" x14ac:dyDescent="0.3">
      <c r="A1108" t="s">
        <v>1209</v>
      </c>
      <c r="B1108" t="s">
        <v>7401</v>
      </c>
    </row>
    <row r="1109" spans="1:2" x14ac:dyDescent="0.3">
      <c r="A1109" t="s">
        <v>1210</v>
      </c>
      <c r="B1109" t="s">
        <v>7548</v>
      </c>
    </row>
    <row r="1110" spans="1:2" x14ac:dyDescent="0.3">
      <c r="A1110" t="s">
        <v>1211</v>
      </c>
      <c r="B1110" t="s">
        <v>7401</v>
      </c>
    </row>
    <row r="1111" spans="1:2" x14ac:dyDescent="0.3">
      <c r="A1111" t="s">
        <v>1212</v>
      </c>
      <c r="B1111" t="s">
        <v>7401</v>
      </c>
    </row>
    <row r="1112" spans="1:2" x14ac:dyDescent="0.3">
      <c r="A1112" t="s">
        <v>1213</v>
      </c>
      <c r="B1112" t="s">
        <v>7401</v>
      </c>
    </row>
    <row r="1113" spans="1:2" x14ac:dyDescent="0.3">
      <c r="A1113" t="s">
        <v>1214</v>
      </c>
      <c r="B1113" t="s">
        <v>7401</v>
      </c>
    </row>
    <row r="1114" spans="1:2" x14ac:dyDescent="0.3">
      <c r="A1114" t="s">
        <v>1215</v>
      </c>
      <c r="B1114" t="s">
        <v>7401</v>
      </c>
    </row>
    <row r="1115" spans="1:2" x14ac:dyDescent="0.3">
      <c r="A1115" t="s">
        <v>1216</v>
      </c>
      <c r="B1115" t="s">
        <v>7401</v>
      </c>
    </row>
    <row r="1116" spans="1:2" x14ac:dyDescent="0.3">
      <c r="A1116" t="s">
        <v>1217</v>
      </c>
      <c r="B1116" t="s">
        <v>7401</v>
      </c>
    </row>
    <row r="1117" spans="1:2" x14ac:dyDescent="0.3">
      <c r="A1117" t="s">
        <v>1218</v>
      </c>
      <c r="B1117" t="s">
        <v>7401</v>
      </c>
    </row>
    <row r="1118" spans="1:2" x14ac:dyDescent="0.3">
      <c r="A1118" t="s">
        <v>1219</v>
      </c>
      <c r="B1118" t="s">
        <v>7401</v>
      </c>
    </row>
    <row r="1119" spans="1:2" x14ac:dyDescent="0.3">
      <c r="A1119" t="s">
        <v>1220</v>
      </c>
      <c r="B1119" t="s">
        <v>7401</v>
      </c>
    </row>
    <row r="1120" spans="1:2" x14ac:dyDescent="0.3">
      <c r="A1120" t="s">
        <v>1221</v>
      </c>
      <c r="B1120" t="s">
        <v>7401</v>
      </c>
    </row>
    <row r="1121" spans="1:2" x14ac:dyDescent="0.3">
      <c r="A1121" t="s">
        <v>1222</v>
      </c>
      <c r="B1121" t="s">
        <v>7401</v>
      </c>
    </row>
    <row r="1122" spans="1:2" x14ac:dyDescent="0.3">
      <c r="A1122" t="s">
        <v>1223</v>
      </c>
      <c r="B1122" t="s">
        <v>7401</v>
      </c>
    </row>
    <row r="1123" spans="1:2" x14ac:dyDescent="0.3">
      <c r="A1123" t="s">
        <v>1224</v>
      </c>
      <c r="B1123" t="s">
        <v>7549</v>
      </c>
    </row>
    <row r="1124" spans="1:2" x14ac:dyDescent="0.3">
      <c r="A1124" t="s">
        <v>1225</v>
      </c>
      <c r="B1124" t="s">
        <v>7401</v>
      </c>
    </row>
    <row r="1125" spans="1:2" x14ac:dyDescent="0.3">
      <c r="A1125" t="s">
        <v>1226</v>
      </c>
      <c r="B1125" t="s">
        <v>7401</v>
      </c>
    </row>
    <row r="1126" spans="1:2" x14ac:dyDescent="0.3">
      <c r="A1126" t="s">
        <v>1227</v>
      </c>
      <c r="B1126" t="s">
        <v>7401</v>
      </c>
    </row>
    <row r="1127" spans="1:2" x14ac:dyDescent="0.3">
      <c r="A1127" t="s">
        <v>1228</v>
      </c>
      <c r="B1127" t="s">
        <v>7401</v>
      </c>
    </row>
    <row r="1128" spans="1:2" x14ac:dyDescent="0.3">
      <c r="A1128" t="s">
        <v>1229</v>
      </c>
      <c r="B1128" t="s">
        <v>7401</v>
      </c>
    </row>
    <row r="1129" spans="1:2" x14ac:dyDescent="0.3">
      <c r="A1129" t="s">
        <v>1230</v>
      </c>
      <c r="B1129" t="s">
        <v>7550</v>
      </c>
    </row>
    <row r="1130" spans="1:2" x14ac:dyDescent="0.3">
      <c r="A1130" t="s">
        <v>1231</v>
      </c>
      <c r="B1130" t="s">
        <v>7401</v>
      </c>
    </row>
    <row r="1131" spans="1:2" x14ac:dyDescent="0.3">
      <c r="A1131" t="s">
        <v>1232</v>
      </c>
      <c r="B1131" t="s">
        <v>7401</v>
      </c>
    </row>
    <row r="1132" spans="1:2" x14ac:dyDescent="0.3">
      <c r="A1132" t="s">
        <v>1233</v>
      </c>
      <c r="B1132" t="s">
        <v>7401</v>
      </c>
    </row>
    <row r="1133" spans="1:2" x14ac:dyDescent="0.3">
      <c r="A1133" t="s">
        <v>1234</v>
      </c>
      <c r="B1133" t="s">
        <v>7401</v>
      </c>
    </row>
    <row r="1134" spans="1:2" x14ac:dyDescent="0.3">
      <c r="A1134" t="s">
        <v>1235</v>
      </c>
      <c r="B1134" t="s">
        <v>7401</v>
      </c>
    </row>
    <row r="1135" spans="1:2" x14ac:dyDescent="0.3">
      <c r="A1135" t="s">
        <v>1236</v>
      </c>
      <c r="B1135" t="s">
        <v>7401</v>
      </c>
    </row>
    <row r="1136" spans="1:2" x14ac:dyDescent="0.3">
      <c r="A1136" t="s">
        <v>1237</v>
      </c>
      <c r="B1136" t="s">
        <v>7401</v>
      </c>
    </row>
    <row r="1137" spans="1:2" x14ac:dyDescent="0.3">
      <c r="A1137" t="s">
        <v>1238</v>
      </c>
      <c r="B1137" t="s">
        <v>7401</v>
      </c>
    </row>
    <row r="1138" spans="1:2" x14ac:dyDescent="0.3">
      <c r="A1138" t="s">
        <v>1239</v>
      </c>
      <c r="B1138" t="s">
        <v>7401</v>
      </c>
    </row>
    <row r="1139" spans="1:2" x14ac:dyDescent="0.3">
      <c r="A1139" t="s">
        <v>1240</v>
      </c>
      <c r="B1139" t="s">
        <v>7401</v>
      </c>
    </row>
    <row r="1140" spans="1:2" x14ac:dyDescent="0.3">
      <c r="A1140" t="s">
        <v>1241</v>
      </c>
      <c r="B1140" t="s">
        <v>7401</v>
      </c>
    </row>
    <row r="1141" spans="1:2" x14ac:dyDescent="0.3">
      <c r="A1141" t="s">
        <v>1242</v>
      </c>
      <c r="B1141" t="s">
        <v>7401</v>
      </c>
    </row>
    <row r="1142" spans="1:2" x14ac:dyDescent="0.3">
      <c r="A1142" t="s">
        <v>1243</v>
      </c>
      <c r="B1142" t="s">
        <v>7401</v>
      </c>
    </row>
    <row r="1143" spans="1:2" x14ac:dyDescent="0.3">
      <c r="A1143" t="s">
        <v>1244</v>
      </c>
      <c r="B1143" t="s">
        <v>7401</v>
      </c>
    </row>
    <row r="1144" spans="1:2" x14ac:dyDescent="0.3">
      <c r="A1144" t="s">
        <v>1245</v>
      </c>
      <c r="B1144" t="s">
        <v>7401</v>
      </c>
    </row>
    <row r="1145" spans="1:2" x14ac:dyDescent="0.3">
      <c r="A1145" t="s">
        <v>1246</v>
      </c>
      <c r="B1145" t="s">
        <v>7401</v>
      </c>
    </row>
    <row r="1146" spans="1:2" x14ac:dyDescent="0.3">
      <c r="A1146" t="s">
        <v>1247</v>
      </c>
      <c r="B1146" t="s">
        <v>7401</v>
      </c>
    </row>
    <row r="1147" spans="1:2" x14ac:dyDescent="0.3">
      <c r="A1147" t="s">
        <v>1248</v>
      </c>
      <c r="B1147" t="s">
        <v>7401</v>
      </c>
    </row>
    <row r="1148" spans="1:2" x14ac:dyDescent="0.3">
      <c r="A1148" t="s">
        <v>1249</v>
      </c>
      <c r="B1148" t="s">
        <v>7401</v>
      </c>
    </row>
    <row r="1149" spans="1:2" x14ac:dyDescent="0.3">
      <c r="A1149" t="s">
        <v>1250</v>
      </c>
      <c r="B1149" t="s">
        <v>7401</v>
      </c>
    </row>
    <row r="1150" spans="1:2" x14ac:dyDescent="0.3">
      <c r="A1150" t="s">
        <v>1251</v>
      </c>
      <c r="B1150" t="s">
        <v>7401</v>
      </c>
    </row>
    <row r="1151" spans="1:2" x14ac:dyDescent="0.3">
      <c r="A1151" t="s">
        <v>1252</v>
      </c>
      <c r="B1151" t="s">
        <v>7401</v>
      </c>
    </row>
    <row r="1152" spans="1:2" x14ac:dyDescent="0.3">
      <c r="A1152" t="s">
        <v>1253</v>
      </c>
      <c r="B1152" t="s">
        <v>7401</v>
      </c>
    </row>
    <row r="1153" spans="1:2" x14ac:dyDescent="0.3">
      <c r="A1153" t="s">
        <v>1254</v>
      </c>
      <c r="B1153" t="s">
        <v>7401</v>
      </c>
    </row>
    <row r="1154" spans="1:2" x14ac:dyDescent="0.3">
      <c r="A1154" t="s">
        <v>1255</v>
      </c>
      <c r="B1154" t="s">
        <v>7401</v>
      </c>
    </row>
    <row r="1155" spans="1:2" x14ac:dyDescent="0.3">
      <c r="A1155" t="s">
        <v>1256</v>
      </c>
      <c r="B1155" t="s">
        <v>7401</v>
      </c>
    </row>
    <row r="1156" spans="1:2" x14ac:dyDescent="0.3">
      <c r="A1156" t="s">
        <v>1257</v>
      </c>
      <c r="B1156" t="s">
        <v>7401</v>
      </c>
    </row>
    <row r="1157" spans="1:2" x14ac:dyDescent="0.3">
      <c r="A1157" t="s">
        <v>1258</v>
      </c>
      <c r="B1157" t="s">
        <v>7401</v>
      </c>
    </row>
    <row r="1158" spans="1:2" x14ac:dyDescent="0.3">
      <c r="A1158" t="s">
        <v>1259</v>
      </c>
      <c r="B1158" t="s">
        <v>7401</v>
      </c>
    </row>
    <row r="1159" spans="1:2" x14ac:dyDescent="0.3">
      <c r="A1159" t="s">
        <v>1260</v>
      </c>
      <c r="B1159" t="s">
        <v>7551</v>
      </c>
    </row>
    <row r="1160" spans="1:2" x14ac:dyDescent="0.3">
      <c r="A1160" t="s">
        <v>1261</v>
      </c>
      <c r="B1160" t="s">
        <v>7401</v>
      </c>
    </row>
    <row r="1161" spans="1:2" x14ac:dyDescent="0.3">
      <c r="A1161" t="s">
        <v>1262</v>
      </c>
      <c r="B1161" t="s">
        <v>7401</v>
      </c>
    </row>
    <row r="1162" spans="1:2" x14ac:dyDescent="0.3">
      <c r="A1162" t="s">
        <v>1263</v>
      </c>
      <c r="B1162" t="s">
        <v>7482</v>
      </c>
    </row>
    <row r="1163" spans="1:2" x14ac:dyDescent="0.3">
      <c r="A1163" t="s">
        <v>97</v>
      </c>
      <c r="B1163" t="s">
        <v>7401</v>
      </c>
    </row>
    <row r="1164" spans="1:2" x14ac:dyDescent="0.3">
      <c r="A1164" t="s">
        <v>1264</v>
      </c>
      <c r="B1164" t="s">
        <v>7401</v>
      </c>
    </row>
    <row r="1165" spans="1:2" x14ac:dyDescent="0.3">
      <c r="A1165" t="s">
        <v>1265</v>
      </c>
      <c r="B1165" t="s">
        <v>7401</v>
      </c>
    </row>
    <row r="1166" spans="1:2" x14ac:dyDescent="0.3">
      <c r="A1166" t="s">
        <v>1266</v>
      </c>
      <c r="B1166" t="s">
        <v>7401</v>
      </c>
    </row>
    <row r="1167" spans="1:2" x14ac:dyDescent="0.3">
      <c r="A1167" t="s">
        <v>1267</v>
      </c>
      <c r="B1167" t="s">
        <v>7401</v>
      </c>
    </row>
    <row r="1168" spans="1:2" x14ac:dyDescent="0.3">
      <c r="A1168" t="s">
        <v>1268</v>
      </c>
      <c r="B1168" t="s">
        <v>7546</v>
      </c>
    </row>
    <row r="1169" spans="1:2" x14ac:dyDescent="0.3">
      <c r="A1169" t="s">
        <v>1269</v>
      </c>
      <c r="B1169" t="s">
        <v>7401</v>
      </c>
    </row>
    <row r="1170" spans="1:2" x14ac:dyDescent="0.3">
      <c r="A1170" t="s">
        <v>1270</v>
      </c>
      <c r="B1170" t="s">
        <v>7401</v>
      </c>
    </row>
    <row r="1171" spans="1:2" x14ac:dyDescent="0.3">
      <c r="A1171" t="s">
        <v>1271</v>
      </c>
      <c r="B1171" t="s">
        <v>7401</v>
      </c>
    </row>
    <row r="1172" spans="1:2" x14ac:dyDescent="0.3">
      <c r="A1172" t="s">
        <v>1272</v>
      </c>
      <c r="B1172" t="s">
        <v>7401</v>
      </c>
    </row>
    <row r="1173" spans="1:2" x14ac:dyDescent="0.3">
      <c r="A1173" t="s">
        <v>1273</v>
      </c>
      <c r="B1173" t="s">
        <v>7552</v>
      </c>
    </row>
    <row r="1174" spans="1:2" x14ac:dyDescent="0.3">
      <c r="A1174" t="s">
        <v>1274</v>
      </c>
      <c r="B1174" t="s">
        <v>7401</v>
      </c>
    </row>
    <row r="1175" spans="1:2" x14ac:dyDescent="0.3">
      <c r="A1175" t="s">
        <v>1275</v>
      </c>
      <c r="B1175" t="s">
        <v>7401</v>
      </c>
    </row>
    <row r="1176" spans="1:2" x14ac:dyDescent="0.3">
      <c r="A1176" t="s">
        <v>1276</v>
      </c>
      <c r="B1176" t="s">
        <v>7401</v>
      </c>
    </row>
    <row r="1177" spans="1:2" x14ac:dyDescent="0.3">
      <c r="A1177" t="s">
        <v>1277</v>
      </c>
      <c r="B1177" t="s">
        <v>7401</v>
      </c>
    </row>
    <row r="1178" spans="1:2" x14ac:dyDescent="0.3">
      <c r="A1178" t="s">
        <v>1278</v>
      </c>
      <c r="B1178" t="s">
        <v>7553</v>
      </c>
    </row>
    <row r="1179" spans="1:2" x14ac:dyDescent="0.3">
      <c r="A1179" t="s">
        <v>1279</v>
      </c>
      <c r="B1179" t="s">
        <v>7554</v>
      </c>
    </row>
    <row r="1180" spans="1:2" x14ac:dyDescent="0.3">
      <c r="A1180" t="s">
        <v>1280</v>
      </c>
      <c r="B1180" t="s">
        <v>7555</v>
      </c>
    </row>
    <row r="1181" spans="1:2" x14ac:dyDescent="0.3">
      <c r="A1181" t="s">
        <v>1281</v>
      </c>
      <c r="B1181" t="s">
        <v>7482</v>
      </c>
    </row>
    <row r="1182" spans="1:2" x14ac:dyDescent="0.3">
      <c r="A1182" t="s">
        <v>1282</v>
      </c>
      <c r="B1182" t="s">
        <v>7401</v>
      </c>
    </row>
    <row r="1183" spans="1:2" x14ac:dyDescent="0.3">
      <c r="A1183" t="s">
        <v>1283</v>
      </c>
      <c r="B1183" t="s">
        <v>7401</v>
      </c>
    </row>
    <row r="1184" spans="1:2" x14ac:dyDescent="0.3">
      <c r="A1184" t="s">
        <v>1284</v>
      </c>
      <c r="B1184" t="s">
        <v>7401</v>
      </c>
    </row>
    <row r="1185" spans="1:2" x14ac:dyDescent="0.3">
      <c r="A1185" t="s">
        <v>1285</v>
      </c>
      <c r="B1185" t="s">
        <v>7401</v>
      </c>
    </row>
    <row r="1186" spans="1:2" x14ac:dyDescent="0.3">
      <c r="A1186" t="s">
        <v>1286</v>
      </c>
      <c r="B1186" t="s">
        <v>7401</v>
      </c>
    </row>
    <row r="1187" spans="1:2" x14ac:dyDescent="0.3">
      <c r="A1187" t="s">
        <v>1287</v>
      </c>
      <c r="B1187" t="s">
        <v>7401</v>
      </c>
    </row>
    <row r="1188" spans="1:2" x14ac:dyDescent="0.3">
      <c r="A1188" t="s">
        <v>1288</v>
      </c>
      <c r="B1188" t="s">
        <v>7401</v>
      </c>
    </row>
    <row r="1189" spans="1:2" x14ac:dyDescent="0.3">
      <c r="A1189" t="s">
        <v>1289</v>
      </c>
      <c r="B1189" t="s">
        <v>7556</v>
      </c>
    </row>
    <row r="1190" spans="1:2" x14ac:dyDescent="0.3">
      <c r="A1190" t="s">
        <v>1290</v>
      </c>
      <c r="B1190" t="s">
        <v>7401</v>
      </c>
    </row>
    <row r="1191" spans="1:2" x14ac:dyDescent="0.3">
      <c r="A1191" t="s">
        <v>1291</v>
      </c>
      <c r="B1191" t="s">
        <v>7482</v>
      </c>
    </row>
    <row r="1192" spans="1:2" x14ac:dyDescent="0.3">
      <c r="A1192" t="s">
        <v>1292</v>
      </c>
      <c r="B1192" t="s">
        <v>7401</v>
      </c>
    </row>
    <row r="1193" spans="1:2" x14ac:dyDescent="0.3">
      <c r="A1193" t="s">
        <v>1293</v>
      </c>
      <c r="B1193" t="s">
        <v>7401</v>
      </c>
    </row>
    <row r="1194" spans="1:2" x14ac:dyDescent="0.3">
      <c r="A1194" t="s">
        <v>1294</v>
      </c>
      <c r="B1194" t="s">
        <v>7401</v>
      </c>
    </row>
    <row r="1195" spans="1:2" x14ac:dyDescent="0.3">
      <c r="A1195" t="s">
        <v>1295</v>
      </c>
      <c r="B1195" t="s">
        <v>7401</v>
      </c>
    </row>
    <row r="1196" spans="1:2" x14ac:dyDescent="0.3">
      <c r="A1196" t="s">
        <v>1296</v>
      </c>
      <c r="B1196" t="s">
        <v>7401</v>
      </c>
    </row>
    <row r="1197" spans="1:2" x14ac:dyDescent="0.3">
      <c r="A1197" t="s">
        <v>1297</v>
      </c>
      <c r="B1197" t="s">
        <v>7401</v>
      </c>
    </row>
    <row r="1198" spans="1:2" x14ac:dyDescent="0.3">
      <c r="A1198" t="s">
        <v>1298</v>
      </c>
      <c r="B1198" t="s">
        <v>7401</v>
      </c>
    </row>
    <row r="1199" spans="1:2" x14ac:dyDescent="0.3">
      <c r="A1199" t="s">
        <v>1299</v>
      </c>
      <c r="B1199" t="s">
        <v>7401</v>
      </c>
    </row>
    <row r="1200" spans="1:2" x14ac:dyDescent="0.3">
      <c r="A1200" t="s">
        <v>1300</v>
      </c>
      <c r="B1200" t="s">
        <v>7401</v>
      </c>
    </row>
    <row r="1201" spans="1:2" x14ac:dyDescent="0.3">
      <c r="A1201" t="s">
        <v>1301</v>
      </c>
      <c r="B1201" t="s">
        <v>7401</v>
      </c>
    </row>
    <row r="1202" spans="1:2" x14ac:dyDescent="0.3">
      <c r="A1202" t="s">
        <v>1302</v>
      </c>
      <c r="B1202" t="s">
        <v>7401</v>
      </c>
    </row>
    <row r="1203" spans="1:2" x14ac:dyDescent="0.3">
      <c r="A1203" t="s">
        <v>1303</v>
      </c>
      <c r="B1203" t="s">
        <v>7401</v>
      </c>
    </row>
    <row r="1204" spans="1:2" x14ac:dyDescent="0.3">
      <c r="A1204" t="s">
        <v>1304</v>
      </c>
      <c r="B1204" t="s">
        <v>7401</v>
      </c>
    </row>
    <row r="1205" spans="1:2" x14ac:dyDescent="0.3">
      <c r="A1205" t="s">
        <v>1305</v>
      </c>
      <c r="B1205" t="s">
        <v>7401</v>
      </c>
    </row>
    <row r="1206" spans="1:2" x14ac:dyDescent="0.3">
      <c r="A1206" t="s">
        <v>1306</v>
      </c>
      <c r="B1206" t="s">
        <v>7401</v>
      </c>
    </row>
    <row r="1207" spans="1:2" x14ac:dyDescent="0.3">
      <c r="A1207" t="s">
        <v>1307</v>
      </c>
      <c r="B1207" t="s">
        <v>7401</v>
      </c>
    </row>
    <row r="1208" spans="1:2" x14ac:dyDescent="0.3">
      <c r="A1208" t="s">
        <v>1308</v>
      </c>
      <c r="B1208" t="s">
        <v>7401</v>
      </c>
    </row>
    <row r="1209" spans="1:2" x14ac:dyDescent="0.3">
      <c r="A1209" t="s">
        <v>1309</v>
      </c>
      <c r="B1209" t="s">
        <v>7401</v>
      </c>
    </row>
    <row r="1210" spans="1:2" x14ac:dyDescent="0.3">
      <c r="A1210" t="s">
        <v>1310</v>
      </c>
      <c r="B1210" t="s">
        <v>7401</v>
      </c>
    </row>
    <row r="1211" spans="1:2" x14ac:dyDescent="0.3">
      <c r="A1211" t="s">
        <v>1311</v>
      </c>
      <c r="B1211" t="s">
        <v>7401</v>
      </c>
    </row>
    <row r="1212" spans="1:2" x14ac:dyDescent="0.3">
      <c r="A1212" t="s">
        <v>1312</v>
      </c>
      <c r="B1212" t="s">
        <v>7401</v>
      </c>
    </row>
    <row r="1213" spans="1:2" x14ac:dyDescent="0.3">
      <c r="A1213" t="s">
        <v>1313</v>
      </c>
      <c r="B1213" t="s">
        <v>7401</v>
      </c>
    </row>
    <row r="1214" spans="1:2" x14ac:dyDescent="0.3">
      <c r="A1214" t="s">
        <v>1314</v>
      </c>
      <c r="B1214" t="s">
        <v>7482</v>
      </c>
    </row>
    <row r="1215" spans="1:2" x14ac:dyDescent="0.3">
      <c r="A1215" t="s">
        <v>1315</v>
      </c>
      <c r="B1215" t="s">
        <v>7401</v>
      </c>
    </row>
    <row r="1216" spans="1:2" x14ac:dyDescent="0.3">
      <c r="A1216" t="s">
        <v>1316</v>
      </c>
      <c r="B1216" t="s">
        <v>7401</v>
      </c>
    </row>
    <row r="1217" spans="1:2" x14ac:dyDescent="0.3">
      <c r="A1217" t="s">
        <v>1317</v>
      </c>
      <c r="B1217" t="s">
        <v>7401</v>
      </c>
    </row>
    <row r="1218" spans="1:2" x14ac:dyDescent="0.3">
      <c r="A1218" t="s">
        <v>1318</v>
      </c>
      <c r="B1218" t="s">
        <v>7401</v>
      </c>
    </row>
    <row r="1219" spans="1:2" x14ac:dyDescent="0.3">
      <c r="A1219" t="s">
        <v>1319</v>
      </c>
      <c r="B1219" t="s">
        <v>7401</v>
      </c>
    </row>
    <row r="1220" spans="1:2" x14ac:dyDescent="0.3">
      <c r="A1220" t="s">
        <v>1320</v>
      </c>
      <c r="B1220" t="s">
        <v>7401</v>
      </c>
    </row>
    <row r="1221" spans="1:2" x14ac:dyDescent="0.3">
      <c r="A1221" t="s">
        <v>1321</v>
      </c>
      <c r="B1221" t="s">
        <v>7401</v>
      </c>
    </row>
    <row r="1222" spans="1:2" x14ac:dyDescent="0.3">
      <c r="A1222" t="s">
        <v>1322</v>
      </c>
      <c r="B1222" t="s">
        <v>7401</v>
      </c>
    </row>
    <row r="1223" spans="1:2" x14ac:dyDescent="0.3">
      <c r="A1223" t="s">
        <v>1323</v>
      </c>
      <c r="B1223" t="s">
        <v>7401</v>
      </c>
    </row>
    <row r="1224" spans="1:2" x14ac:dyDescent="0.3">
      <c r="A1224" t="s">
        <v>1324</v>
      </c>
      <c r="B1224" t="s">
        <v>7401</v>
      </c>
    </row>
    <row r="1225" spans="1:2" x14ac:dyDescent="0.3">
      <c r="A1225" t="s">
        <v>1325</v>
      </c>
      <c r="B1225" t="s">
        <v>7401</v>
      </c>
    </row>
    <row r="1226" spans="1:2" x14ac:dyDescent="0.3">
      <c r="A1226" t="s">
        <v>1326</v>
      </c>
      <c r="B1226" t="s">
        <v>7401</v>
      </c>
    </row>
    <row r="1227" spans="1:2" x14ac:dyDescent="0.3">
      <c r="A1227" t="s">
        <v>1327</v>
      </c>
      <c r="B1227" t="s">
        <v>7401</v>
      </c>
    </row>
    <row r="1228" spans="1:2" x14ac:dyDescent="0.3">
      <c r="A1228" t="s">
        <v>1328</v>
      </c>
      <c r="B1228" t="s">
        <v>7401</v>
      </c>
    </row>
    <row r="1229" spans="1:2" x14ac:dyDescent="0.3">
      <c r="A1229" t="s">
        <v>1329</v>
      </c>
      <c r="B1229" t="s">
        <v>7401</v>
      </c>
    </row>
    <row r="1230" spans="1:2" x14ac:dyDescent="0.3">
      <c r="A1230" t="s">
        <v>1330</v>
      </c>
      <c r="B1230" t="s">
        <v>7401</v>
      </c>
    </row>
    <row r="1231" spans="1:2" x14ac:dyDescent="0.3">
      <c r="A1231" t="s">
        <v>1331</v>
      </c>
      <c r="B1231" t="s">
        <v>7401</v>
      </c>
    </row>
    <row r="1232" spans="1:2" x14ac:dyDescent="0.3">
      <c r="A1232" t="s">
        <v>1332</v>
      </c>
      <c r="B1232" t="s">
        <v>7557</v>
      </c>
    </row>
    <row r="1233" spans="1:2" x14ac:dyDescent="0.3">
      <c r="A1233" t="s">
        <v>1333</v>
      </c>
      <c r="B1233" t="s">
        <v>7401</v>
      </c>
    </row>
    <row r="1234" spans="1:2" x14ac:dyDescent="0.3">
      <c r="A1234" t="s">
        <v>1334</v>
      </c>
      <c r="B1234" t="s">
        <v>7534</v>
      </c>
    </row>
    <row r="1235" spans="1:2" x14ac:dyDescent="0.3">
      <c r="A1235" t="s">
        <v>1335</v>
      </c>
      <c r="B1235" t="s">
        <v>7401</v>
      </c>
    </row>
    <row r="1236" spans="1:2" x14ac:dyDescent="0.3">
      <c r="A1236" t="s">
        <v>1336</v>
      </c>
      <c r="B1236" t="s">
        <v>7558</v>
      </c>
    </row>
    <row r="1237" spans="1:2" x14ac:dyDescent="0.3">
      <c r="A1237" t="s">
        <v>1337</v>
      </c>
      <c r="B1237" t="s">
        <v>7401</v>
      </c>
    </row>
    <row r="1238" spans="1:2" x14ac:dyDescent="0.3">
      <c r="A1238" t="s">
        <v>1338</v>
      </c>
      <c r="B1238" t="s">
        <v>7549</v>
      </c>
    </row>
    <row r="1239" spans="1:2" x14ac:dyDescent="0.3">
      <c r="A1239" t="s">
        <v>1339</v>
      </c>
      <c r="B1239" t="s">
        <v>7401</v>
      </c>
    </row>
    <row r="1240" spans="1:2" x14ac:dyDescent="0.3">
      <c r="A1240" t="s">
        <v>1340</v>
      </c>
      <c r="B1240" t="s">
        <v>7482</v>
      </c>
    </row>
    <row r="1241" spans="1:2" x14ac:dyDescent="0.3">
      <c r="A1241" t="s">
        <v>1341</v>
      </c>
      <c r="B1241" t="s">
        <v>7559</v>
      </c>
    </row>
    <row r="1242" spans="1:2" x14ac:dyDescent="0.3">
      <c r="A1242" t="s">
        <v>1342</v>
      </c>
      <c r="B1242" t="s">
        <v>7401</v>
      </c>
    </row>
    <row r="1243" spans="1:2" x14ac:dyDescent="0.3">
      <c r="A1243" t="s">
        <v>1343</v>
      </c>
      <c r="B1243" t="s">
        <v>7401</v>
      </c>
    </row>
    <row r="1244" spans="1:2" x14ac:dyDescent="0.3">
      <c r="A1244" t="s">
        <v>1344</v>
      </c>
      <c r="B1244" t="s">
        <v>7401</v>
      </c>
    </row>
    <row r="1245" spans="1:2" x14ac:dyDescent="0.3">
      <c r="A1245" t="s">
        <v>1345</v>
      </c>
      <c r="B1245" t="s">
        <v>7401</v>
      </c>
    </row>
    <row r="1246" spans="1:2" x14ac:dyDescent="0.3">
      <c r="A1246" t="s">
        <v>1346</v>
      </c>
      <c r="B1246" t="s">
        <v>7401</v>
      </c>
    </row>
    <row r="1247" spans="1:2" x14ac:dyDescent="0.3">
      <c r="A1247" t="s">
        <v>1347</v>
      </c>
      <c r="B1247" t="s">
        <v>7401</v>
      </c>
    </row>
    <row r="1248" spans="1:2" x14ac:dyDescent="0.3">
      <c r="A1248" t="s">
        <v>1348</v>
      </c>
      <c r="B1248" t="s">
        <v>7401</v>
      </c>
    </row>
    <row r="1249" spans="1:2" x14ac:dyDescent="0.3">
      <c r="A1249" t="s">
        <v>1349</v>
      </c>
      <c r="B1249" t="s">
        <v>7401</v>
      </c>
    </row>
    <row r="1250" spans="1:2" x14ac:dyDescent="0.3">
      <c r="A1250" t="s">
        <v>1350</v>
      </c>
      <c r="B1250" t="s">
        <v>7401</v>
      </c>
    </row>
    <row r="1251" spans="1:2" x14ac:dyDescent="0.3">
      <c r="A1251" t="s">
        <v>1351</v>
      </c>
      <c r="B1251" t="s">
        <v>7401</v>
      </c>
    </row>
    <row r="1252" spans="1:2" x14ac:dyDescent="0.3">
      <c r="A1252" t="s">
        <v>1352</v>
      </c>
      <c r="B1252" t="s">
        <v>7401</v>
      </c>
    </row>
    <row r="1253" spans="1:2" x14ac:dyDescent="0.3">
      <c r="A1253" t="s">
        <v>1353</v>
      </c>
      <c r="B1253" t="s">
        <v>7401</v>
      </c>
    </row>
    <row r="1254" spans="1:2" x14ac:dyDescent="0.3">
      <c r="A1254" t="s">
        <v>1354</v>
      </c>
      <c r="B1254" t="s">
        <v>7401</v>
      </c>
    </row>
    <row r="1255" spans="1:2" x14ac:dyDescent="0.3">
      <c r="A1255" t="s">
        <v>1355</v>
      </c>
      <c r="B1255" t="s">
        <v>7401</v>
      </c>
    </row>
    <row r="1256" spans="1:2" x14ac:dyDescent="0.3">
      <c r="A1256" t="s">
        <v>1356</v>
      </c>
      <c r="B1256" t="s">
        <v>7541</v>
      </c>
    </row>
    <row r="1257" spans="1:2" x14ac:dyDescent="0.3">
      <c r="A1257" t="s">
        <v>1357</v>
      </c>
      <c r="B1257" t="s">
        <v>7401</v>
      </c>
    </row>
    <row r="1258" spans="1:2" x14ac:dyDescent="0.3">
      <c r="A1258" t="s">
        <v>1358</v>
      </c>
      <c r="B1258" t="s">
        <v>7401</v>
      </c>
    </row>
    <row r="1259" spans="1:2" x14ac:dyDescent="0.3">
      <c r="A1259" t="s">
        <v>1359</v>
      </c>
      <c r="B1259" t="s">
        <v>7401</v>
      </c>
    </row>
    <row r="1260" spans="1:2" x14ac:dyDescent="0.3">
      <c r="A1260" t="s">
        <v>1360</v>
      </c>
      <c r="B1260" t="s">
        <v>7401</v>
      </c>
    </row>
    <row r="1261" spans="1:2" x14ac:dyDescent="0.3">
      <c r="A1261" t="s">
        <v>1361</v>
      </c>
      <c r="B1261" t="s">
        <v>7401</v>
      </c>
    </row>
    <row r="1262" spans="1:2" x14ac:dyDescent="0.3">
      <c r="A1262" t="s">
        <v>1362</v>
      </c>
      <c r="B1262" t="s">
        <v>7401</v>
      </c>
    </row>
    <row r="1263" spans="1:2" x14ac:dyDescent="0.3">
      <c r="A1263" t="s">
        <v>1363</v>
      </c>
      <c r="B1263" t="s">
        <v>7401</v>
      </c>
    </row>
    <row r="1264" spans="1:2" x14ac:dyDescent="0.3">
      <c r="A1264" t="s">
        <v>1364</v>
      </c>
      <c r="B1264" t="s">
        <v>7401</v>
      </c>
    </row>
    <row r="1265" spans="1:2" x14ac:dyDescent="0.3">
      <c r="A1265" t="s">
        <v>1365</v>
      </c>
      <c r="B1265" t="s">
        <v>7401</v>
      </c>
    </row>
    <row r="1266" spans="1:2" x14ac:dyDescent="0.3">
      <c r="A1266" t="s">
        <v>1366</v>
      </c>
      <c r="B1266" t="s">
        <v>7401</v>
      </c>
    </row>
    <row r="1267" spans="1:2" x14ac:dyDescent="0.3">
      <c r="A1267" t="s">
        <v>1367</v>
      </c>
      <c r="B1267" t="s">
        <v>7560</v>
      </c>
    </row>
    <row r="1268" spans="1:2" x14ac:dyDescent="0.3">
      <c r="A1268" t="s">
        <v>1368</v>
      </c>
      <c r="B1268" t="s">
        <v>7401</v>
      </c>
    </row>
    <row r="1269" spans="1:2" x14ac:dyDescent="0.3">
      <c r="A1269" t="s">
        <v>1369</v>
      </c>
      <c r="B1269" t="s">
        <v>7401</v>
      </c>
    </row>
    <row r="1270" spans="1:2" x14ac:dyDescent="0.3">
      <c r="A1270" t="s">
        <v>1370</v>
      </c>
      <c r="B1270" t="s">
        <v>7401</v>
      </c>
    </row>
    <row r="1271" spans="1:2" x14ac:dyDescent="0.3">
      <c r="A1271" t="s">
        <v>1371</v>
      </c>
      <c r="B1271" t="s">
        <v>7561</v>
      </c>
    </row>
    <row r="1272" spans="1:2" x14ac:dyDescent="0.3">
      <c r="A1272" t="s">
        <v>1372</v>
      </c>
      <c r="B1272" t="s">
        <v>7401</v>
      </c>
    </row>
    <row r="1273" spans="1:2" x14ac:dyDescent="0.3">
      <c r="A1273" t="s">
        <v>1373</v>
      </c>
      <c r="B1273" t="s">
        <v>7401</v>
      </c>
    </row>
    <row r="1274" spans="1:2" x14ac:dyDescent="0.3">
      <c r="A1274" t="s">
        <v>1374</v>
      </c>
      <c r="B1274" t="s">
        <v>7401</v>
      </c>
    </row>
    <row r="1275" spans="1:2" x14ac:dyDescent="0.3">
      <c r="A1275" t="s">
        <v>1375</v>
      </c>
      <c r="B1275" t="s">
        <v>7401</v>
      </c>
    </row>
    <row r="1276" spans="1:2" x14ac:dyDescent="0.3">
      <c r="A1276" t="s">
        <v>1376</v>
      </c>
      <c r="B1276" t="s">
        <v>7401</v>
      </c>
    </row>
    <row r="1277" spans="1:2" x14ac:dyDescent="0.3">
      <c r="A1277" t="s">
        <v>1377</v>
      </c>
      <c r="B1277" t="s">
        <v>7401</v>
      </c>
    </row>
    <row r="1278" spans="1:2" x14ac:dyDescent="0.3">
      <c r="A1278" t="s">
        <v>1378</v>
      </c>
      <c r="B1278" t="s">
        <v>7401</v>
      </c>
    </row>
    <row r="1279" spans="1:2" x14ac:dyDescent="0.3">
      <c r="A1279" t="s">
        <v>1379</v>
      </c>
      <c r="B1279" t="s">
        <v>7401</v>
      </c>
    </row>
    <row r="1280" spans="1:2" x14ac:dyDescent="0.3">
      <c r="A1280" t="s">
        <v>1380</v>
      </c>
      <c r="B1280" t="s">
        <v>7401</v>
      </c>
    </row>
    <row r="1281" spans="1:2" x14ac:dyDescent="0.3">
      <c r="A1281" t="s">
        <v>1381</v>
      </c>
      <c r="B1281" t="s">
        <v>7401</v>
      </c>
    </row>
    <row r="1282" spans="1:2" x14ac:dyDescent="0.3">
      <c r="A1282" t="s">
        <v>1382</v>
      </c>
      <c r="B1282" t="s">
        <v>7401</v>
      </c>
    </row>
    <row r="1283" spans="1:2" x14ac:dyDescent="0.3">
      <c r="A1283" t="s">
        <v>1383</v>
      </c>
      <c r="B1283" t="s">
        <v>7401</v>
      </c>
    </row>
    <row r="1284" spans="1:2" x14ac:dyDescent="0.3">
      <c r="A1284" t="s">
        <v>1384</v>
      </c>
      <c r="B1284" t="s">
        <v>7401</v>
      </c>
    </row>
    <row r="1285" spans="1:2" x14ac:dyDescent="0.3">
      <c r="A1285" t="s">
        <v>1385</v>
      </c>
      <c r="B1285" t="s">
        <v>7401</v>
      </c>
    </row>
    <row r="1286" spans="1:2" x14ac:dyDescent="0.3">
      <c r="A1286" t="s">
        <v>1386</v>
      </c>
      <c r="B1286" t="s">
        <v>7562</v>
      </c>
    </row>
    <row r="1287" spans="1:2" x14ac:dyDescent="0.3">
      <c r="A1287" t="s">
        <v>1387</v>
      </c>
      <c r="B1287" t="s">
        <v>7401</v>
      </c>
    </row>
    <row r="1288" spans="1:2" x14ac:dyDescent="0.3">
      <c r="A1288" t="s">
        <v>1388</v>
      </c>
      <c r="B1288" t="s">
        <v>7563</v>
      </c>
    </row>
    <row r="1289" spans="1:2" x14ac:dyDescent="0.3">
      <c r="A1289" t="s">
        <v>1389</v>
      </c>
      <c r="B1289" t="s">
        <v>7401</v>
      </c>
    </row>
    <row r="1290" spans="1:2" x14ac:dyDescent="0.3">
      <c r="A1290" t="s">
        <v>1390</v>
      </c>
      <c r="B1290" t="s">
        <v>7401</v>
      </c>
    </row>
    <row r="1291" spans="1:2" x14ac:dyDescent="0.3">
      <c r="A1291" t="s">
        <v>1391</v>
      </c>
      <c r="B1291" t="s">
        <v>7401</v>
      </c>
    </row>
    <row r="1292" spans="1:2" x14ac:dyDescent="0.3">
      <c r="A1292" t="s">
        <v>1392</v>
      </c>
      <c r="B1292" t="s">
        <v>7401</v>
      </c>
    </row>
    <row r="1293" spans="1:2" x14ac:dyDescent="0.3">
      <c r="A1293" t="s">
        <v>1393</v>
      </c>
      <c r="B1293" t="s">
        <v>7401</v>
      </c>
    </row>
    <row r="1294" spans="1:2" x14ac:dyDescent="0.3">
      <c r="A1294" t="s">
        <v>1394</v>
      </c>
      <c r="B1294" t="s">
        <v>7401</v>
      </c>
    </row>
    <row r="1295" spans="1:2" x14ac:dyDescent="0.3">
      <c r="A1295" t="s">
        <v>1395</v>
      </c>
      <c r="B1295" t="s">
        <v>7401</v>
      </c>
    </row>
    <row r="1296" spans="1:2" x14ac:dyDescent="0.3">
      <c r="A1296" t="s">
        <v>1396</v>
      </c>
      <c r="B1296" t="s">
        <v>7401</v>
      </c>
    </row>
    <row r="1297" spans="1:2" x14ac:dyDescent="0.3">
      <c r="A1297" t="s">
        <v>1397</v>
      </c>
      <c r="B1297" t="s">
        <v>7401</v>
      </c>
    </row>
    <row r="1298" spans="1:2" x14ac:dyDescent="0.3">
      <c r="A1298" t="s">
        <v>1398</v>
      </c>
      <c r="B1298" t="s">
        <v>7401</v>
      </c>
    </row>
    <row r="1299" spans="1:2" x14ac:dyDescent="0.3">
      <c r="A1299" t="s">
        <v>1399</v>
      </c>
      <c r="B1299" t="s">
        <v>7401</v>
      </c>
    </row>
    <row r="1300" spans="1:2" x14ac:dyDescent="0.3">
      <c r="A1300" t="s">
        <v>1400</v>
      </c>
      <c r="B1300" t="s">
        <v>7401</v>
      </c>
    </row>
    <row r="1301" spans="1:2" x14ac:dyDescent="0.3">
      <c r="A1301" t="s">
        <v>1401</v>
      </c>
      <c r="B1301" t="s">
        <v>7401</v>
      </c>
    </row>
    <row r="1302" spans="1:2" x14ac:dyDescent="0.3">
      <c r="A1302" t="s">
        <v>1402</v>
      </c>
      <c r="B1302" t="s">
        <v>7401</v>
      </c>
    </row>
    <row r="1303" spans="1:2" x14ac:dyDescent="0.3">
      <c r="A1303" t="s">
        <v>1403</v>
      </c>
      <c r="B1303" t="s">
        <v>7401</v>
      </c>
    </row>
    <row r="1304" spans="1:2" x14ac:dyDescent="0.3">
      <c r="A1304" t="s">
        <v>1404</v>
      </c>
      <c r="B1304" t="s">
        <v>7564</v>
      </c>
    </row>
    <row r="1305" spans="1:2" x14ac:dyDescent="0.3">
      <c r="A1305" t="s">
        <v>1405</v>
      </c>
      <c r="B1305" t="s">
        <v>7565</v>
      </c>
    </row>
    <row r="1306" spans="1:2" x14ac:dyDescent="0.3">
      <c r="A1306" t="s">
        <v>1406</v>
      </c>
      <c r="B1306" t="s">
        <v>7566</v>
      </c>
    </row>
    <row r="1307" spans="1:2" x14ac:dyDescent="0.3">
      <c r="A1307" t="s">
        <v>1407</v>
      </c>
      <c r="B1307" t="s">
        <v>7401</v>
      </c>
    </row>
    <row r="1308" spans="1:2" x14ac:dyDescent="0.3">
      <c r="A1308" t="s">
        <v>1408</v>
      </c>
      <c r="B1308" t="s">
        <v>7549</v>
      </c>
    </row>
    <row r="1309" spans="1:2" x14ac:dyDescent="0.3">
      <c r="A1309" t="s">
        <v>1409</v>
      </c>
      <c r="B1309" t="s">
        <v>7482</v>
      </c>
    </row>
    <row r="1310" spans="1:2" x14ac:dyDescent="0.3">
      <c r="A1310" t="s">
        <v>1410</v>
      </c>
      <c r="B1310" t="s">
        <v>7567</v>
      </c>
    </row>
    <row r="1311" spans="1:2" x14ac:dyDescent="0.3">
      <c r="A1311" t="s">
        <v>1411</v>
      </c>
      <c r="B1311" t="s">
        <v>7401</v>
      </c>
    </row>
    <row r="1312" spans="1:2" x14ac:dyDescent="0.3">
      <c r="A1312" t="s">
        <v>1412</v>
      </c>
      <c r="B1312" t="s">
        <v>7401</v>
      </c>
    </row>
    <row r="1313" spans="1:2" x14ac:dyDescent="0.3">
      <c r="A1313" t="s">
        <v>1413</v>
      </c>
      <c r="B1313" t="s">
        <v>7401</v>
      </c>
    </row>
    <row r="1314" spans="1:2" x14ac:dyDescent="0.3">
      <c r="A1314" t="s">
        <v>1414</v>
      </c>
      <c r="B1314" t="s">
        <v>7401</v>
      </c>
    </row>
    <row r="1315" spans="1:2" x14ac:dyDescent="0.3">
      <c r="A1315" t="s">
        <v>1415</v>
      </c>
      <c r="B1315" t="s">
        <v>7401</v>
      </c>
    </row>
    <row r="1316" spans="1:2" x14ac:dyDescent="0.3">
      <c r="A1316" t="s">
        <v>1416</v>
      </c>
      <c r="B1316" t="s">
        <v>7568</v>
      </c>
    </row>
    <row r="1317" spans="1:2" x14ac:dyDescent="0.3">
      <c r="A1317" t="s">
        <v>1417</v>
      </c>
      <c r="B1317" t="s">
        <v>7401</v>
      </c>
    </row>
    <row r="1318" spans="1:2" x14ac:dyDescent="0.3">
      <c r="A1318" t="s">
        <v>1418</v>
      </c>
      <c r="B1318" t="s">
        <v>7401</v>
      </c>
    </row>
    <row r="1319" spans="1:2" x14ac:dyDescent="0.3">
      <c r="A1319" t="s">
        <v>1419</v>
      </c>
      <c r="B1319" t="s">
        <v>7401</v>
      </c>
    </row>
    <row r="1320" spans="1:2" x14ac:dyDescent="0.3">
      <c r="A1320" t="s">
        <v>1420</v>
      </c>
      <c r="B1320" t="s">
        <v>7401</v>
      </c>
    </row>
    <row r="1321" spans="1:2" x14ac:dyDescent="0.3">
      <c r="A1321" t="s">
        <v>1421</v>
      </c>
      <c r="B1321" t="s">
        <v>7401</v>
      </c>
    </row>
    <row r="1322" spans="1:2" x14ac:dyDescent="0.3">
      <c r="A1322" t="s">
        <v>1422</v>
      </c>
      <c r="B1322" t="s">
        <v>7401</v>
      </c>
    </row>
    <row r="1323" spans="1:2" x14ac:dyDescent="0.3">
      <c r="A1323" t="s">
        <v>1423</v>
      </c>
      <c r="B1323" t="s">
        <v>7401</v>
      </c>
    </row>
    <row r="1324" spans="1:2" x14ac:dyDescent="0.3">
      <c r="A1324" t="s">
        <v>1424</v>
      </c>
      <c r="B1324" t="s">
        <v>7401</v>
      </c>
    </row>
    <row r="1325" spans="1:2" x14ac:dyDescent="0.3">
      <c r="A1325" t="s">
        <v>1425</v>
      </c>
      <c r="B1325" t="s">
        <v>7401</v>
      </c>
    </row>
    <row r="1326" spans="1:2" x14ac:dyDescent="0.3">
      <c r="A1326" t="s">
        <v>1426</v>
      </c>
      <c r="B1326" t="s">
        <v>7401</v>
      </c>
    </row>
    <row r="1327" spans="1:2" x14ac:dyDescent="0.3">
      <c r="A1327" t="s">
        <v>1427</v>
      </c>
      <c r="B1327" t="s">
        <v>7401</v>
      </c>
    </row>
    <row r="1328" spans="1:2" x14ac:dyDescent="0.3">
      <c r="A1328" t="s">
        <v>1428</v>
      </c>
      <c r="B1328" t="s">
        <v>7401</v>
      </c>
    </row>
    <row r="1329" spans="1:2" x14ac:dyDescent="0.3">
      <c r="A1329" t="s">
        <v>1429</v>
      </c>
      <c r="B1329" t="s">
        <v>7401</v>
      </c>
    </row>
    <row r="1330" spans="1:2" x14ac:dyDescent="0.3">
      <c r="A1330" t="s">
        <v>1430</v>
      </c>
      <c r="B1330" t="s">
        <v>7401</v>
      </c>
    </row>
    <row r="1331" spans="1:2" x14ac:dyDescent="0.3">
      <c r="A1331" t="s">
        <v>1431</v>
      </c>
      <c r="B1331" t="s">
        <v>7401</v>
      </c>
    </row>
    <row r="1332" spans="1:2" x14ac:dyDescent="0.3">
      <c r="A1332" t="s">
        <v>1432</v>
      </c>
      <c r="B1332" t="s">
        <v>7401</v>
      </c>
    </row>
    <row r="1333" spans="1:2" x14ac:dyDescent="0.3">
      <c r="A1333" t="s">
        <v>1433</v>
      </c>
      <c r="B1333" t="s">
        <v>7401</v>
      </c>
    </row>
    <row r="1334" spans="1:2" x14ac:dyDescent="0.3">
      <c r="A1334" t="s">
        <v>1434</v>
      </c>
      <c r="B1334" t="s">
        <v>7401</v>
      </c>
    </row>
    <row r="1335" spans="1:2" x14ac:dyDescent="0.3">
      <c r="A1335" t="s">
        <v>1435</v>
      </c>
      <c r="B1335" t="s">
        <v>7401</v>
      </c>
    </row>
    <row r="1336" spans="1:2" x14ac:dyDescent="0.3">
      <c r="A1336" t="s">
        <v>1436</v>
      </c>
      <c r="B1336" t="s">
        <v>7401</v>
      </c>
    </row>
    <row r="1337" spans="1:2" x14ac:dyDescent="0.3">
      <c r="A1337" t="s">
        <v>1437</v>
      </c>
      <c r="B1337" t="s">
        <v>7401</v>
      </c>
    </row>
    <row r="1338" spans="1:2" x14ac:dyDescent="0.3">
      <c r="A1338" t="s">
        <v>1438</v>
      </c>
      <c r="B1338" t="s">
        <v>7401</v>
      </c>
    </row>
    <row r="1339" spans="1:2" x14ac:dyDescent="0.3">
      <c r="A1339" t="s">
        <v>1439</v>
      </c>
      <c r="B1339" t="s">
        <v>7401</v>
      </c>
    </row>
    <row r="1340" spans="1:2" x14ac:dyDescent="0.3">
      <c r="A1340" t="s">
        <v>1440</v>
      </c>
      <c r="B1340" t="s">
        <v>7401</v>
      </c>
    </row>
    <row r="1341" spans="1:2" x14ac:dyDescent="0.3">
      <c r="A1341" t="s">
        <v>1441</v>
      </c>
      <c r="B1341" t="s">
        <v>7569</v>
      </c>
    </row>
    <row r="1342" spans="1:2" x14ac:dyDescent="0.3">
      <c r="A1342" t="s">
        <v>1442</v>
      </c>
      <c r="B1342" t="s">
        <v>7401</v>
      </c>
    </row>
    <row r="1343" spans="1:2" x14ac:dyDescent="0.3">
      <c r="A1343" t="s">
        <v>1443</v>
      </c>
      <c r="B1343" t="s">
        <v>7401</v>
      </c>
    </row>
    <row r="1344" spans="1:2" x14ac:dyDescent="0.3">
      <c r="A1344" t="s">
        <v>1444</v>
      </c>
      <c r="B1344" t="s">
        <v>7401</v>
      </c>
    </row>
    <row r="1345" spans="1:2" x14ac:dyDescent="0.3">
      <c r="A1345" t="s">
        <v>1445</v>
      </c>
      <c r="B1345" t="s">
        <v>7401</v>
      </c>
    </row>
    <row r="1346" spans="1:2" x14ac:dyDescent="0.3">
      <c r="A1346" t="s">
        <v>1446</v>
      </c>
      <c r="B1346" t="s">
        <v>7401</v>
      </c>
    </row>
    <row r="1347" spans="1:2" x14ac:dyDescent="0.3">
      <c r="A1347" t="s">
        <v>1447</v>
      </c>
      <c r="B1347" t="s">
        <v>7401</v>
      </c>
    </row>
    <row r="1348" spans="1:2" x14ac:dyDescent="0.3">
      <c r="A1348" t="s">
        <v>1448</v>
      </c>
      <c r="B1348" t="s">
        <v>7401</v>
      </c>
    </row>
    <row r="1349" spans="1:2" x14ac:dyDescent="0.3">
      <c r="A1349" t="s">
        <v>1449</v>
      </c>
      <c r="B1349" t="s">
        <v>7401</v>
      </c>
    </row>
    <row r="1350" spans="1:2" x14ac:dyDescent="0.3">
      <c r="A1350" t="s">
        <v>1450</v>
      </c>
      <c r="B1350" t="s">
        <v>7401</v>
      </c>
    </row>
    <row r="1351" spans="1:2" x14ac:dyDescent="0.3">
      <c r="A1351" t="s">
        <v>1451</v>
      </c>
      <c r="B1351" t="s">
        <v>7401</v>
      </c>
    </row>
    <row r="1352" spans="1:2" x14ac:dyDescent="0.3">
      <c r="A1352" t="s">
        <v>1452</v>
      </c>
      <c r="B1352" t="s">
        <v>7401</v>
      </c>
    </row>
    <row r="1353" spans="1:2" x14ac:dyDescent="0.3">
      <c r="A1353" t="s">
        <v>1453</v>
      </c>
      <c r="B1353" t="s">
        <v>7401</v>
      </c>
    </row>
    <row r="1354" spans="1:2" x14ac:dyDescent="0.3">
      <c r="A1354" t="s">
        <v>1454</v>
      </c>
      <c r="B1354" t="s">
        <v>7401</v>
      </c>
    </row>
    <row r="1355" spans="1:2" x14ac:dyDescent="0.3">
      <c r="A1355" t="s">
        <v>1455</v>
      </c>
      <c r="B1355" t="s">
        <v>7401</v>
      </c>
    </row>
    <row r="1356" spans="1:2" x14ac:dyDescent="0.3">
      <c r="A1356" t="s">
        <v>1456</v>
      </c>
      <c r="B1356" t="s">
        <v>7401</v>
      </c>
    </row>
    <row r="1357" spans="1:2" x14ac:dyDescent="0.3">
      <c r="A1357" t="s">
        <v>1457</v>
      </c>
      <c r="B1357" t="s">
        <v>7401</v>
      </c>
    </row>
    <row r="1358" spans="1:2" x14ac:dyDescent="0.3">
      <c r="A1358" t="s">
        <v>1458</v>
      </c>
      <c r="B1358" t="s">
        <v>7401</v>
      </c>
    </row>
    <row r="1359" spans="1:2" x14ac:dyDescent="0.3">
      <c r="A1359" t="s">
        <v>1459</v>
      </c>
      <c r="B1359" t="s">
        <v>7401</v>
      </c>
    </row>
    <row r="1360" spans="1:2" x14ac:dyDescent="0.3">
      <c r="A1360" t="s">
        <v>1460</v>
      </c>
      <c r="B1360" t="s">
        <v>7401</v>
      </c>
    </row>
    <row r="1361" spans="1:2" x14ac:dyDescent="0.3">
      <c r="A1361" t="s">
        <v>1461</v>
      </c>
      <c r="B1361" t="s">
        <v>7401</v>
      </c>
    </row>
    <row r="1362" spans="1:2" x14ac:dyDescent="0.3">
      <c r="A1362" t="s">
        <v>1462</v>
      </c>
      <c r="B1362" t="s">
        <v>7401</v>
      </c>
    </row>
    <row r="1363" spans="1:2" x14ac:dyDescent="0.3">
      <c r="A1363" t="s">
        <v>1463</v>
      </c>
      <c r="B1363" t="s">
        <v>7401</v>
      </c>
    </row>
    <row r="1364" spans="1:2" x14ac:dyDescent="0.3">
      <c r="A1364" t="s">
        <v>1464</v>
      </c>
      <c r="B1364" t="s">
        <v>7482</v>
      </c>
    </row>
    <row r="1365" spans="1:2" x14ac:dyDescent="0.3">
      <c r="A1365" t="s">
        <v>1465</v>
      </c>
      <c r="B1365" t="s">
        <v>7401</v>
      </c>
    </row>
    <row r="1366" spans="1:2" x14ac:dyDescent="0.3">
      <c r="A1366" t="s">
        <v>1466</v>
      </c>
      <c r="B1366" t="s">
        <v>7401</v>
      </c>
    </row>
    <row r="1367" spans="1:2" x14ac:dyDescent="0.3">
      <c r="A1367" t="s">
        <v>1467</v>
      </c>
      <c r="B1367" t="s">
        <v>7401</v>
      </c>
    </row>
    <row r="1368" spans="1:2" x14ac:dyDescent="0.3">
      <c r="A1368" t="s">
        <v>1468</v>
      </c>
      <c r="B1368" t="s">
        <v>7570</v>
      </c>
    </row>
    <row r="1369" spans="1:2" x14ac:dyDescent="0.3">
      <c r="A1369" t="s">
        <v>1469</v>
      </c>
      <c r="B1369" t="s">
        <v>7401</v>
      </c>
    </row>
    <row r="1370" spans="1:2" x14ac:dyDescent="0.3">
      <c r="A1370" t="s">
        <v>1470</v>
      </c>
      <c r="B1370" t="s">
        <v>7401</v>
      </c>
    </row>
    <row r="1371" spans="1:2" x14ac:dyDescent="0.3">
      <c r="A1371" t="s">
        <v>1471</v>
      </c>
      <c r="B1371" t="s">
        <v>7401</v>
      </c>
    </row>
    <row r="1372" spans="1:2" x14ac:dyDescent="0.3">
      <c r="A1372" t="s">
        <v>1472</v>
      </c>
      <c r="B1372" t="s">
        <v>7401</v>
      </c>
    </row>
    <row r="1373" spans="1:2" x14ac:dyDescent="0.3">
      <c r="A1373" t="s">
        <v>1473</v>
      </c>
      <c r="B1373" t="s">
        <v>7401</v>
      </c>
    </row>
    <row r="1374" spans="1:2" x14ac:dyDescent="0.3">
      <c r="A1374" t="s">
        <v>1474</v>
      </c>
      <c r="B1374" t="s">
        <v>7401</v>
      </c>
    </row>
    <row r="1375" spans="1:2" x14ac:dyDescent="0.3">
      <c r="A1375" t="s">
        <v>1475</v>
      </c>
      <c r="B1375" t="s">
        <v>7401</v>
      </c>
    </row>
    <row r="1376" spans="1:2" x14ac:dyDescent="0.3">
      <c r="A1376" t="s">
        <v>1476</v>
      </c>
      <c r="B1376" t="s">
        <v>7401</v>
      </c>
    </row>
    <row r="1377" spans="1:2" x14ac:dyDescent="0.3">
      <c r="A1377" t="s">
        <v>1477</v>
      </c>
      <c r="B1377" t="s">
        <v>7401</v>
      </c>
    </row>
    <row r="1378" spans="1:2" x14ac:dyDescent="0.3">
      <c r="A1378" t="s">
        <v>1478</v>
      </c>
      <c r="B1378" t="s">
        <v>7401</v>
      </c>
    </row>
    <row r="1379" spans="1:2" x14ac:dyDescent="0.3">
      <c r="A1379" t="s">
        <v>1479</v>
      </c>
      <c r="B1379" t="s">
        <v>7401</v>
      </c>
    </row>
    <row r="1380" spans="1:2" x14ac:dyDescent="0.3">
      <c r="A1380" t="s">
        <v>1480</v>
      </c>
      <c r="B1380" t="s">
        <v>7401</v>
      </c>
    </row>
    <row r="1381" spans="1:2" x14ac:dyDescent="0.3">
      <c r="A1381" t="s">
        <v>1481</v>
      </c>
      <c r="B1381" t="s">
        <v>7401</v>
      </c>
    </row>
    <row r="1382" spans="1:2" x14ac:dyDescent="0.3">
      <c r="A1382" t="s">
        <v>1482</v>
      </c>
      <c r="B1382" t="s">
        <v>7401</v>
      </c>
    </row>
    <row r="1383" spans="1:2" x14ac:dyDescent="0.3">
      <c r="A1383" t="s">
        <v>1483</v>
      </c>
      <c r="B1383" t="s">
        <v>7401</v>
      </c>
    </row>
    <row r="1384" spans="1:2" x14ac:dyDescent="0.3">
      <c r="A1384" t="s">
        <v>1484</v>
      </c>
      <c r="B1384" t="s">
        <v>7401</v>
      </c>
    </row>
    <row r="1385" spans="1:2" x14ac:dyDescent="0.3">
      <c r="A1385" t="s">
        <v>1485</v>
      </c>
      <c r="B1385" t="s">
        <v>7401</v>
      </c>
    </row>
    <row r="1386" spans="1:2" x14ac:dyDescent="0.3">
      <c r="A1386" t="s">
        <v>1486</v>
      </c>
      <c r="B1386" t="s">
        <v>7401</v>
      </c>
    </row>
    <row r="1387" spans="1:2" x14ac:dyDescent="0.3">
      <c r="A1387" t="s">
        <v>1487</v>
      </c>
      <c r="B1387" t="s">
        <v>7401</v>
      </c>
    </row>
    <row r="1388" spans="1:2" x14ac:dyDescent="0.3">
      <c r="A1388" t="s">
        <v>1488</v>
      </c>
      <c r="B1388" t="s">
        <v>7401</v>
      </c>
    </row>
    <row r="1389" spans="1:2" x14ac:dyDescent="0.3">
      <c r="A1389" t="s">
        <v>1489</v>
      </c>
      <c r="B1389" t="s">
        <v>7401</v>
      </c>
    </row>
    <row r="1390" spans="1:2" x14ac:dyDescent="0.3">
      <c r="A1390" t="s">
        <v>1490</v>
      </c>
      <c r="B1390" t="s">
        <v>7401</v>
      </c>
    </row>
    <row r="1391" spans="1:2" x14ac:dyDescent="0.3">
      <c r="A1391" t="s">
        <v>1491</v>
      </c>
      <c r="B1391" t="s">
        <v>7401</v>
      </c>
    </row>
    <row r="1392" spans="1:2" x14ac:dyDescent="0.3">
      <c r="A1392" t="s">
        <v>1492</v>
      </c>
      <c r="B1392" t="s">
        <v>7401</v>
      </c>
    </row>
    <row r="1393" spans="1:2" x14ac:dyDescent="0.3">
      <c r="A1393" t="s">
        <v>1493</v>
      </c>
      <c r="B1393" t="s">
        <v>7401</v>
      </c>
    </row>
    <row r="1394" spans="1:2" x14ac:dyDescent="0.3">
      <c r="A1394" t="s">
        <v>1494</v>
      </c>
      <c r="B1394" t="s">
        <v>7401</v>
      </c>
    </row>
    <row r="1395" spans="1:2" x14ac:dyDescent="0.3">
      <c r="A1395" t="s">
        <v>1495</v>
      </c>
      <c r="B1395" t="s">
        <v>7401</v>
      </c>
    </row>
    <row r="1396" spans="1:2" x14ac:dyDescent="0.3">
      <c r="A1396" t="s">
        <v>1496</v>
      </c>
      <c r="B1396" t="s">
        <v>7401</v>
      </c>
    </row>
    <row r="1397" spans="1:2" x14ac:dyDescent="0.3">
      <c r="A1397" t="s">
        <v>1497</v>
      </c>
      <c r="B1397" t="s">
        <v>7401</v>
      </c>
    </row>
    <row r="1398" spans="1:2" x14ac:dyDescent="0.3">
      <c r="A1398" t="s">
        <v>1498</v>
      </c>
      <c r="B1398" t="s">
        <v>7401</v>
      </c>
    </row>
    <row r="1399" spans="1:2" x14ac:dyDescent="0.3">
      <c r="A1399" t="s">
        <v>1499</v>
      </c>
      <c r="B1399" t="s">
        <v>7401</v>
      </c>
    </row>
    <row r="1400" spans="1:2" x14ac:dyDescent="0.3">
      <c r="A1400" t="s">
        <v>1500</v>
      </c>
      <c r="B1400" t="s">
        <v>7401</v>
      </c>
    </row>
    <row r="1401" spans="1:2" x14ac:dyDescent="0.3">
      <c r="A1401" t="s">
        <v>1501</v>
      </c>
      <c r="B1401" t="s">
        <v>7401</v>
      </c>
    </row>
    <row r="1402" spans="1:2" x14ac:dyDescent="0.3">
      <c r="A1402" t="s">
        <v>1502</v>
      </c>
      <c r="B1402" t="s">
        <v>7401</v>
      </c>
    </row>
    <row r="1403" spans="1:2" x14ac:dyDescent="0.3">
      <c r="A1403" t="s">
        <v>1503</v>
      </c>
      <c r="B1403" t="s">
        <v>7401</v>
      </c>
    </row>
    <row r="1404" spans="1:2" x14ac:dyDescent="0.3">
      <c r="A1404" t="s">
        <v>1504</v>
      </c>
      <c r="B1404" t="s">
        <v>7401</v>
      </c>
    </row>
    <row r="1405" spans="1:2" x14ac:dyDescent="0.3">
      <c r="A1405" t="s">
        <v>1505</v>
      </c>
      <c r="B1405" t="s">
        <v>7401</v>
      </c>
    </row>
    <row r="1406" spans="1:2" x14ac:dyDescent="0.3">
      <c r="A1406" t="s">
        <v>1506</v>
      </c>
      <c r="B1406" t="s">
        <v>7401</v>
      </c>
    </row>
    <row r="1407" spans="1:2" x14ac:dyDescent="0.3">
      <c r="A1407" t="s">
        <v>1507</v>
      </c>
      <c r="B1407" t="s">
        <v>7401</v>
      </c>
    </row>
    <row r="1408" spans="1:2" x14ac:dyDescent="0.3">
      <c r="A1408" t="s">
        <v>1508</v>
      </c>
      <c r="B1408" t="s">
        <v>7401</v>
      </c>
    </row>
    <row r="1409" spans="1:2" x14ac:dyDescent="0.3">
      <c r="A1409" t="s">
        <v>1509</v>
      </c>
      <c r="B1409" t="s">
        <v>7401</v>
      </c>
    </row>
    <row r="1410" spans="1:2" x14ac:dyDescent="0.3">
      <c r="A1410" t="s">
        <v>1510</v>
      </c>
      <c r="B1410" t="s">
        <v>7401</v>
      </c>
    </row>
    <row r="1411" spans="1:2" x14ac:dyDescent="0.3">
      <c r="A1411" t="s">
        <v>1511</v>
      </c>
      <c r="B1411" t="s">
        <v>7401</v>
      </c>
    </row>
    <row r="1412" spans="1:2" x14ac:dyDescent="0.3">
      <c r="A1412" t="s">
        <v>1512</v>
      </c>
      <c r="B1412" t="s">
        <v>7401</v>
      </c>
    </row>
    <row r="1413" spans="1:2" x14ac:dyDescent="0.3">
      <c r="A1413" t="s">
        <v>1513</v>
      </c>
      <c r="B1413" t="s">
        <v>7401</v>
      </c>
    </row>
    <row r="1414" spans="1:2" x14ac:dyDescent="0.3">
      <c r="A1414" t="s">
        <v>1514</v>
      </c>
      <c r="B1414" t="s">
        <v>7401</v>
      </c>
    </row>
    <row r="1415" spans="1:2" x14ac:dyDescent="0.3">
      <c r="A1415" t="s">
        <v>1515</v>
      </c>
      <c r="B1415" t="s">
        <v>7401</v>
      </c>
    </row>
    <row r="1416" spans="1:2" x14ac:dyDescent="0.3">
      <c r="A1416" t="s">
        <v>1516</v>
      </c>
      <c r="B1416" t="s">
        <v>7401</v>
      </c>
    </row>
    <row r="1417" spans="1:2" x14ac:dyDescent="0.3">
      <c r="A1417" t="s">
        <v>1517</v>
      </c>
      <c r="B1417" t="s">
        <v>7401</v>
      </c>
    </row>
    <row r="1418" spans="1:2" x14ac:dyDescent="0.3">
      <c r="A1418" t="s">
        <v>1518</v>
      </c>
      <c r="B1418" t="s">
        <v>7401</v>
      </c>
    </row>
    <row r="1419" spans="1:2" x14ac:dyDescent="0.3">
      <c r="A1419" t="s">
        <v>1519</v>
      </c>
      <c r="B1419" t="s">
        <v>7401</v>
      </c>
    </row>
    <row r="1420" spans="1:2" x14ac:dyDescent="0.3">
      <c r="A1420" t="s">
        <v>1520</v>
      </c>
      <c r="B1420" t="s">
        <v>7401</v>
      </c>
    </row>
    <row r="1421" spans="1:2" x14ac:dyDescent="0.3">
      <c r="A1421" t="s">
        <v>1521</v>
      </c>
      <c r="B1421" t="s">
        <v>7401</v>
      </c>
    </row>
    <row r="1422" spans="1:2" x14ac:dyDescent="0.3">
      <c r="A1422" t="s">
        <v>1522</v>
      </c>
      <c r="B1422" t="s">
        <v>7401</v>
      </c>
    </row>
    <row r="1423" spans="1:2" x14ac:dyDescent="0.3">
      <c r="A1423" t="s">
        <v>1523</v>
      </c>
      <c r="B1423" t="s">
        <v>7401</v>
      </c>
    </row>
    <row r="1424" spans="1:2" x14ac:dyDescent="0.3">
      <c r="A1424" t="s">
        <v>1524</v>
      </c>
      <c r="B1424" t="s">
        <v>7401</v>
      </c>
    </row>
    <row r="1425" spans="1:2" x14ac:dyDescent="0.3">
      <c r="A1425" t="s">
        <v>1525</v>
      </c>
      <c r="B1425" t="s">
        <v>7401</v>
      </c>
    </row>
    <row r="1426" spans="1:2" x14ac:dyDescent="0.3">
      <c r="A1426" t="s">
        <v>1526</v>
      </c>
      <c r="B1426" t="s">
        <v>7401</v>
      </c>
    </row>
    <row r="1427" spans="1:2" x14ac:dyDescent="0.3">
      <c r="A1427" t="s">
        <v>1527</v>
      </c>
      <c r="B1427" t="s">
        <v>7401</v>
      </c>
    </row>
    <row r="1428" spans="1:2" x14ac:dyDescent="0.3">
      <c r="A1428" t="s">
        <v>1528</v>
      </c>
      <c r="B1428" t="s">
        <v>7401</v>
      </c>
    </row>
    <row r="1429" spans="1:2" x14ac:dyDescent="0.3">
      <c r="A1429" t="s">
        <v>1529</v>
      </c>
      <c r="B1429" t="s">
        <v>7401</v>
      </c>
    </row>
    <row r="1430" spans="1:2" x14ac:dyDescent="0.3">
      <c r="A1430" t="s">
        <v>1530</v>
      </c>
      <c r="B1430" t="s">
        <v>7401</v>
      </c>
    </row>
    <row r="1431" spans="1:2" x14ac:dyDescent="0.3">
      <c r="A1431" t="s">
        <v>1531</v>
      </c>
      <c r="B1431" t="s">
        <v>7401</v>
      </c>
    </row>
    <row r="1432" spans="1:2" x14ac:dyDescent="0.3">
      <c r="A1432" t="s">
        <v>1532</v>
      </c>
      <c r="B1432" t="s">
        <v>9954</v>
      </c>
    </row>
    <row r="1433" spans="1:2" x14ac:dyDescent="0.3">
      <c r="A1433" t="s">
        <v>1533</v>
      </c>
      <c r="B1433" t="s">
        <v>7401</v>
      </c>
    </row>
    <row r="1434" spans="1:2" x14ac:dyDescent="0.3">
      <c r="A1434" t="s">
        <v>1534</v>
      </c>
      <c r="B1434" t="s">
        <v>7401</v>
      </c>
    </row>
    <row r="1435" spans="1:2" x14ac:dyDescent="0.3">
      <c r="A1435" t="s">
        <v>1535</v>
      </c>
      <c r="B1435" t="s">
        <v>7401</v>
      </c>
    </row>
    <row r="1436" spans="1:2" x14ac:dyDescent="0.3">
      <c r="A1436" t="s">
        <v>1536</v>
      </c>
      <c r="B1436" t="s">
        <v>7401</v>
      </c>
    </row>
    <row r="1437" spans="1:2" x14ac:dyDescent="0.3">
      <c r="A1437" t="s">
        <v>1537</v>
      </c>
      <c r="B1437" t="s">
        <v>7401</v>
      </c>
    </row>
    <row r="1438" spans="1:2" x14ac:dyDescent="0.3">
      <c r="A1438" t="s">
        <v>1538</v>
      </c>
      <c r="B1438" t="s">
        <v>7401</v>
      </c>
    </row>
    <row r="1439" spans="1:2" x14ac:dyDescent="0.3">
      <c r="A1439" t="s">
        <v>1539</v>
      </c>
      <c r="B1439" t="s">
        <v>7401</v>
      </c>
    </row>
    <row r="1440" spans="1:2" x14ac:dyDescent="0.3">
      <c r="A1440" t="s">
        <v>1540</v>
      </c>
      <c r="B1440" t="s">
        <v>7401</v>
      </c>
    </row>
    <row r="1441" spans="1:2" x14ac:dyDescent="0.3">
      <c r="A1441" t="s">
        <v>1541</v>
      </c>
      <c r="B1441" t="s">
        <v>7401</v>
      </c>
    </row>
    <row r="1442" spans="1:2" x14ac:dyDescent="0.3">
      <c r="A1442" t="s">
        <v>1542</v>
      </c>
      <c r="B1442" t="s">
        <v>7401</v>
      </c>
    </row>
    <row r="1443" spans="1:2" x14ac:dyDescent="0.3">
      <c r="A1443" t="s">
        <v>1543</v>
      </c>
      <c r="B1443" t="s">
        <v>7401</v>
      </c>
    </row>
    <row r="1444" spans="1:2" x14ac:dyDescent="0.3">
      <c r="A1444" t="s">
        <v>1544</v>
      </c>
      <c r="B1444" t="s">
        <v>7401</v>
      </c>
    </row>
    <row r="1445" spans="1:2" x14ac:dyDescent="0.3">
      <c r="A1445" t="s">
        <v>1545</v>
      </c>
      <c r="B1445" t="s">
        <v>7401</v>
      </c>
    </row>
    <row r="1446" spans="1:2" x14ac:dyDescent="0.3">
      <c r="A1446" t="s">
        <v>1546</v>
      </c>
      <c r="B1446" t="s">
        <v>7401</v>
      </c>
    </row>
    <row r="1447" spans="1:2" x14ac:dyDescent="0.3">
      <c r="A1447" t="s">
        <v>1547</v>
      </c>
      <c r="B1447" t="s">
        <v>7401</v>
      </c>
    </row>
    <row r="1448" spans="1:2" x14ac:dyDescent="0.3">
      <c r="A1448" t="s">
        <v>1548</v>
      </c>
      <c r="B1448" t="s">
        <v>7401</v>
      </c>
    </row>
    <row r="1449" spans="1:2" x14ac:dyDescent="0.3">
      <c r="A1449" t="s">
        <v>1549</v>
      </c>
      <c r="B1449" t="s">
        <v>7401</v>
      </c>
    </row>
    <row r="1450" spans="1:2" x14ac:dyDescent="0.3">
      <c r="A1450" t="s">
        <v>1550</v>
      </c>
      <c r="B1450" t="s">
        <v>7401</v>
      </c>
    </row>
    <row r="1451" spans="1:2" x14ac:dyDescent="0.3">
      <c r="A1451" t="s">
        <v>1551</v>
      </c>
      <c r="B1451" t="s">
        <v>7401</v>
      </c>
    </row>
    <row r="1452" spans="1:2" x14ac:dyDescent="0.3">
      <c r="A1452" t="s">
        <v>1552</v>
      </c>
      <c r="B1452" t="s">
        <v>7401</v>
      </c>
    </row>
    <row r="1453" spans="1:2" x14ac:dyDescent="0.3">
      <c r="A1453" t="s">
        <v>1553</v>
      </c>
      <c r="B1453" t="s">
        <v>7401</v>
      </c>
    </row>
    <row r="1454" spans="1:2" x14ac:dyDescent="0.3">
      <c r="A1454" t="s">
        <v>1554</v>
      </c>
      <c r="B1454" t="s">
        <v>7401</v>
      </c>
    </row>
    <row r="1455" spans="1:2" x14ac:dyDescent="0.3">
      <c r="A1455" t="s">
        <v>1555</v>
      </c>
      <c r="B1455" t="s">
        <v>7401</v>
      </c>
    </row>
    <row r="1456" spans="1:2" x14ac:dyDescent="0.3">
      <c r="A1456" t="s">
        <v>1556</v>
      </c>
      <c r="B1456" t="s">
        <v>7401</v>
      </c>
    </row>
    <row r="1457" spans="1:2" x14ac:dyDescent="0.3">
      <c r="A1457" t="s">
        <v>1557</v>
      </c>
      <c r="B1457" t="s">
        <v>7401</v>
      </c>
    </row>
    <row r="1458" spans="1:2" x14ac:dyDescent="0.3">
      <c r="A1458" t="s">
        <v>1558</v>
      </c>
      <c r="B1458" t="s">
        <v>7401</v>
      </c>
    </row>
    <row r="1459" spans="1:2" x14ac:dyDescent="0.3">
      <c r="A1459" t="s">
        <v>1559</v>
      </c>
      <c r="B1459" t="s">
        <v>7401</v>
      </c>
    </row>
    <row r="1460" spans="1:2" x14ac:dyDescent="0.3">
      <c r="A1460" t="s">
        <v>1560</v>
      </c>
      <c r="B1460" t="s">
        <v>7401</v>
      </c>
    </row>
    <row r="1461" spans="1:2" x14ac:dyDescent="0.3">
      <c r="A1461" t="s">
        <v>1561</v>
      </c>
      <c r="B1461" t="s">
        <v>7401</v>
      </c>
    </row>
    <row r="1462" spans="1:2" x14ac:dyDescent="0.3">
      <c r="A1462" t="s">
        <v>1562</v>
      </c>
      <c r="B1462" t="s">
        <v>7482</v>
      </c>
    </row>
    <row r="1463" spans="1:2" x14ac:dyDescent="0.3">
      <c r="A1463" t="s">
        <v>1563</v>
      </c>
      <c r="B1463" t="s">
        <v>7401</v>
      </c>
    </row>
    <row r="1464" spans="1:2" x14ac:dyDescent="0.3">
      <c r="A1464" t="s">
        <v>1564</v>
      </c>
      <c r="B1464" t="s">
        <v>7401</v>
      </c>
    </row>
    <row r="1465" spans="1:2" x14ac:dyDescent="0.3">
      <c r="A1465" t="s">
        <v>1565</v>
      </c>
      <c r="B1465" t="s">
        <v>7401</v>
      </c>
    </row>
    <row r="1466" spans="1:2" x14ac:dyDescent="0.3">
      <c r="A1466" t="s">
        <v>1566</v>
      </c>
      <c r="B1466" t="s">
        <v>7401</v>
      </c>
    </row>
    <row r="1467" spans="1:2" x14ac:dyDescent="0.3">
      <c r="A1467" t="s">
        <v>1567</v>
      </c>
      <c r="B1467" t="s">
        <v>7401</v>
      </c>
    </row>
    <row r="1468" spans="1:2" x14ac:dyDescent="0.3">
      <c r="A1468" t="s">
        <v>1568</v>
      </c>
      <c r="B1468" t="s">
        <v>7401</v>
      </c>
    </row>
    <row r="1469" spans="1:2" x14ac:dyDescent="0.3">
      <c r="A1469" t="s">
        <v>1569</v>
      </c>
      <c r="B1469" t="s">
        <v>7401</v>
      </c>
    </row>
    <row r="1470" spans="1:2" x14ac:dyDescent="0.3">
      <c r="A1470" t="s">
        <v>1570</v>
      </c>
      <c r="B1470" t="s">
        <v>7401</v>
      </c>
    </row>
    <row r="1471" spans="1:2" x14ac:dyDescent="0.3">
      <c r="A1471" t="s">
        <v>1571</v>
      </c>
      <c r="B1471" t="s">
        <v>7401</v>
      </c>
    </row>
    <row r="1472" spans="1:2" x14ac:dyDescent="0.3">
      <c r="A1472" t="s">
        <v>1572</v>
      </c>
      <c r="B1472" t="s">
        <v>7401</v>
      </c>
    </row>
    <row r="1473" spans="1:2" x14ac:dyDescent="0.3">
      <c r="A1473" t="s">
        <v>1573</v>
      </c>
      <c r="B1473" t="s">
        <v>7401</v>
      </c>
    </row>
    <row r="1474" spans="1:2" x14ac:dyDescent="0.3">
      <c r="A1474" t="s">
        <v>1574</v>
      </c>
      <c r="B1474" t="s">
        <v>7401</v>
      </c>
    </row>
    <row r="1475" spans="1:2" x14ac:dyDescent="0.3">
      <c r="A1475" t="s">
        <v>1575</v>
      </c>
      <c r="B1475" t="s">
        <v>7401</v>
      </c>
    </row>
    <row r="1476" spans="1:2" x14ac:dyDescent="0.3">
      <c r="A1476" t="s">
        <v>1576</v>
      </c>
      <c r="B1476" t="s">
        <v>7401</v>
      </c>
    </row>
    <row r="1477" spans="1:2" x14ac:dyDescent="0.3">
      <c r="A1477" t="s">
        <v>1577</v>
      </c>
      <c r="B1477" t="s">
        <v>7401</v>
      </c>
    </row>
    <row r="1478" spans="1:2" x14ac:dyDescent="0.3">
      <c r="A1478" t="s">
        <v>1578</v>
      </c>
      <c r="B1478" t="s">
        <v>7401</v>
      </c>
    </row>
    <row r="1479" spans="1:2" x14ac:dyDescent="0.3">
      <c r="A1479" t="s">
        <v>1579</v>
      </c>
      <c r="B1479" t="s">
        <v>7401</v>
      </c>
    </row>
    <row r="1480" spans="1:2" x14ac:dyDescent="0.3">
      <c r="A1480" t="s">
        <v>1580</v>
      </c>
      <c r="B1480" t="s">
        <v>7401</v>
      </c>
    </row>
    <row r="1481" spans="1:2" x14ac:dyDescent="0.3">
      <c r="A1481" t="s">
        <v>1581</v>
      </c>
      <c r="B1481" t="s">
        <v>7401</v>
      </c>
    </row>
    <row r="1482" spans="1:2" x14ac:dyDescent="0.3">
      <c r="A1482" t="s">
        <v>1582</v>
      </c>
      <c r="B1482" t="s">
        <v>7401</v>
      </c>
    </row>
    <row r="1483" spans="1:2" x14ac:dyDescent="0.3">
      <c r="A1483" t="s">
        <v>1583</v>
      </c>
      <c r="B1483" t="s">
        <v>7401</v>
      </c>
    </row>
    <row r="1484" spans="1:2" x14ac:dyDescent="0.3">
      <c r="A1484" t="s">
        <v>1584</v>
      </c>
      <c r="B1484" t="s">
        <v>7401</v>
      </c>
    </row>
    <row r="1485" spans="1:2" x14ac:dyDescent="0.3">
      <c r="A1485" t="s">
        <v>1585</v>
      </c>
      <c r="B1485" t="s">
        <v>7401</v>
      </c>
    </row>
    <row r="1486" spans="1:2" x14ac:dyDescent="0.3">
      <c r="A1486" t="s">
        <v>1586</v>
      </c>
      <c r="B1486" t="s">
        <v>7401</v>
      </c>
    </row>
    <row r="1487" spans="1:2" x14ac:dyDescent="0.3">
      <c r="A1487" t="s">
        <v>1587</v>
      </c>
      <c r="B1487" t="s">
        <v>7401</v>
      </c>
    </row>
    <row r="1488" spans="1:2" x14ac:dyDescent="0.3">
      <c r="A1488" t="s">
        <v>1588</v>
      </c>
      <c r="B1488" t="s">
        <v>7401</v>
      </c>
    </row>
    <row r="1489" spans="1:2" x14ac:dyDescent="0.3">
      <c r="A1489" t="s">
        <v>1589</v>
      </c>
      <c r="B1489" t="s">
        <v>7401</v>
      </c>
    </row>
    <row r="1490" spans="1:2" x14ac:dyDescent="0.3">
      <c r="A1490" t="s">
        <v>1590</v>
      </c>
      <c r="B1490" t="s">
        <v>7401</v>
      </c>
    </row>
    <row r="1491" spans="1:2" x14ac:dyDescent="0.3">
      <c r="A1491" t="s">
        <v>1591</v>
      </c>
      <c r="B1491" t="s">
        <v>7401</v>
      </c>
    </row>
    <row r="1492" spans="1:2" x14ac:dyDescent="0.3">
      <c r="A1492" t="s">
        <v>1592</v>
      </c>
      <c r="B1492" t="s">
        <v>7401</v>
      </c>
    </row>
    <row r="1493" spans="1:2" x14ac:dyDescent="0.3">
      <c r="A1493" t="s">
        <v>1593</v>
      </c>
      <c r="B1493" t="s">
        <v>7401</v>
      </c>
    </row>
    <row r="1494" spans="1:2" x14ac:dyDescent="0.3">
      <c r="A1494" t="s">
        <v>1594</v>
      </c>
      <c r="B1494" t="s">
        <v>7401</v>
      </c>
    </row>
    <row r="1495" spans="1:2" x14ac:dyDescent="0.3">
      <c r="A1495" t="s">
        <v>1595</v>
      </c>
      <c r="B1495" t="s">
        <v>7401</v>
      </c>
    </row>
    <row r="1496" spans="1:2" x14ac:dyDescent="0.3">
      <c r="A1496" t="s">
        <v>1596</v>
      </c>
      <c r="B1496" t="s">
        <v>7401</v>
      </c>
    </row>
    <row r="1497" spans="1:2" x14ac:dyDescent="0.3">
      <c r="A1497" t="s">
        <v>1597</v>
      </c>
      <c r="B1497" t="s">
        <v>7401</v>
      </c>
    </row>
    <row r="1498" spans="1:2" x14ac:dyDescent="0.3">
      <c r="A1498" t="s">
        <v>1598</v>
      </c>
      <c r="B1498" t="s">
        <v>7401</v>
      </c>
    </row>
    <row r="1499" spans="1:2" x14ac:dyDescent="0.3">
      <c r="A1499" t="s">
        <v>1599</v>
      </c>
      <c r="B1499" t="s">
        <v>7401</v>
      </c>
    </row>
    <row r="1500" spans="1:2" x14ac:dyDescent="0.3">
      <c r="A1500" t="s">
        <v>1600</v>
      </c>
      <c r="B1500" t="s">
        <v>7401</v>
      </c>
    </row>
    <row r="1501" spans="1:2" x14ac:dyDescent="0.3">
      <c r="A1501" t="s">
        <v>1601</v>
      </c>
      <c r="B1501" t="s">
        <v>7401</v>
      </c>
    </row>
    <row r="1502" spans="1:2" x14ac:dyDescent="0.3">
      <c r="A1502" t="s">
        <v>1602</v>
      </c>
      <c r="B1502" t="s">
        <v>7401</v>
      </c>
    </row>
    <row r="1503" spans="1:2" x14ac:dyDescent="0.3">
      <c r="A1503" t="s">
        <v>1603</v>
      </c>
      <c r="B1503" t="s">
        <v>7401</v>
      </c>
    </row>
    <row r="1504" spans="1:2" x14ac:dyDescent="0.3">
      <c r="A1504" t="s">
        <v>1604</v>
      </c>
      <c r="B1504" t="s">
        <v>7401</v>
      </c>
    </row>
    <row r="1505" spans="1:2" x14ac:dyDescent="0.3">
      <c r="A1505" t="s">
        <v>1605</v>
      </c>
      <c r="B1505" t="s">
        <v>7401</v>
      </c>
    </row>
    <row r="1506" spans="1:2" x14ac:dyDescent="0.3">
      <c r="A1506" t="s">
        <v>1606</v>
      </c>
      <c r="B1506" t="s">
        <v>7401</v>
      </c>
    </row>
    <row r="1507" spans="1:2" x14ac:dyDescent="0.3">
      <c r="A1507" t="s">
        <v>1607</v>
      </c>
      <c r="B1507" t="s">
        <v>7401</v>
      </c>
    </row>
    <row r="1508" spans="1:2" x14ac:dyDescent="0.3">
      <c r="A1508" t="s">
        <v>1608</v>
      </c>
      <c r="B1508" t="s">
        <v>7401</v>
      </c>
    </row>
    <row r="1509" spans="1:2" x14ac:dyDescent="0.3">
      <c r="A1509" t="s">
        <v>1609</v>
      </c>
      <c r="B1509" t="s">
        <v>7401</v>
      </c>
    </row>
    <row r="1510" spans="1:2" x14ac:dyDescent="0.3">
      <c r="A1510" t="s">
        <v>1610</v>
      </c>
      <c r="B1510" t="s">
        <v>7401</v>
      </c>
    </row>
    <row r="1511" spans="1:2" x14ac:dyDescent="0.3">
      <c r="A1511" t="s">
        <v>1611</v>
      </c>
      <c r="B1511" t="s">
        <v>7401</v>
      </c>
    </row>
    <row r="1512" spans="1:2" x14ac:dyDescent="0.3">
      <c r="A1512" t="s">
        <v>1612</v>
      </c>
      <c r="B1512" t="s">
        <v>7401</v>
      </c>
    </row>
    <row r="1513" spans="1:2" x14ac:dyDescent="0.3">
      <c r="A1513" t="s">
        <v>1613</v>
      </c>
      <c r="B1513" t="s">
        <v>7401</v>
      </c>
    </row>
    <row r="1514" spans="1:2" x14ac:dyDescent="0.3">
      <c r="A1514" t="s">
        <v>1614</v>
      </c>
      <c r="B1514" t="s">
        <v>7401</v>
      </c>
    </row>
    <row r="1515" spans="1:2" x14ac:dyDescent="0.3">
      <c r="A1515" t="s">
        <v>1615</v>
      </c>
      <c r="B1515" t="s">
        <v>7571</v>
      </c>
    </row>
    <row r="1516" spans="1:2" x14ac:dyDescent="0.3">
      <c r="A1516" t="s">
        <v>1616</v>
      </c>
      <c r="B1516" t="s">
        <v>7401</v>
      </c>
    </row>
    <row r="1517" spans="1:2" x14ac:dyDescent="0.3">
      <c r="A1517" t="s">
        <v>1617</v>
      </c>
      <c r="B1517" t="s">
        <v>7401</v>
      </c>
    </row>
    <row r="1518" spans="1:2" x14ac:dyDescent="0.3">
      <c r="A1518" t="s">
        <v>1618</v>
      </c>
      <c r="B1518" t="s">
        <v>7401</v>
      </c>
    </row>
    <row r="1519" spans="1:2" x14ac:dyDescent="0.3">
      <c r="A1519" t="s">
        <v>1619</v>
      </c>
      <c r="B1519" t="s">
        <v>7401</v>
      </c>
    </row>
    <row r="1520" spans="1:2" x14ac:dyDescent="0.3">
      <c r="A1520" t="s">
        <v>1620</v>
      </c>
      <c r="B1520" t="s">
        <v>7401</v>
      </c>
    </row>
    <row r="1521" spans="1:2" x14ac:dyDescent="0.3">
      <c r="A1521" t="s">
        <v>1621</v>
      </c>
      <c r="B1521" t="s">
        <v>7401</v>
      </c>
    </row>
    <row r="1522" spans="1:2" x14ac:dyDescent="0.3">
      <c r="A1522" t="s">
        <v>1622</v>
      </c>
      <c r="B1522" t="s">
        <v>7401</v>
      </c>
    </row>
    <row r="1523" spans="1:2" x14ac:dyDescent="0.3">
      <c r="A1523" t="s">
        <v>1623</v>
      </c>
      <c r="B1523" t="s">
        <v>7401</v>
      </c>
    </row>
    <row r="1524" spans="1:2" x14ac:dyDescent="0.3">
      <c r="A1524" t="s">
        <v>1624</v>
      </c>
      <c r="B1524" t="s">
        <v>7401</v>
      </c>
    </row>
    <row r="1525" spans="1:2" x14ac:dyDescent="0.3">
      <c r="A1525" t="s">
        <v>1625</v>
      </c>
      <c r="B1525" t="s">
        <v>7401</v>
      </c>
    </row>
    <row r="1526" spans="1:2" x14ac:dyDescent="0.3">
      <c r="A1526" t="s">
        <v>1626</v>
      </c>
      <c r="B1526" t="s">
        <v>7401</v>
      </c>
    </row>
    <row r="1527" spans="1:2" x14ac:dyDescent="0.3">
      <c r="A1527" t="s">
        <v>1627</v>
      </c>
      <c r="B1527" t="s">
        <v>7401</v>
      </c>
    </row>
    <row r="1528" spans="1:2" x14ac:dyDescent="0.3">
      <c r="A1528" t="s">
        <v>1628</v>
      </c>
      <c r="B1528" t="s">
        <v>7401</v>
      </c>
    </row>
    <row r="1529" spans="1:2" x14ac:dyDescent="0.3">
      <c r="A1529" t="s">
        <v>1629</v>
      </c>
      <c r="B1529" t="s">
        <v>7401</v>
      </c>
    </row>
    <row r="1530" spans="1:2" x14ac:dyDescent="0.3">
      <c r="A1530" t="s">
        <v>1630</v>
      </c>
      <c r="B1530" t="s">
        <v>7401</v>
      </c>
    </row>
    <row r="1531" spans="1:2" x14ac:dyDescent="0.3">
      <c r="A1531" t="s">
        <v>1631</v>
      </c>
      <c r="B1531" t="s">
        <v>7401</v>
      </c>
    </row>
    <row r="1532" spans="1:2" x14ac:dyDescent="0.3">
      <c r="A1532" t="s">
        <v>1632</v>
      </c>
      <c r="B1532" t="s">
        <v>7401</v>
      </c>
    </row>
    <row r="1533" spans="1:2" x14ac:dyDescent="0.3">
      <c r="A1533" t="s">
        <v>1633</v>
      </c>
      <c r="B1533" t="s">
        <v>7401</v>
      </c>
    </row>
    <row r="1534" spans="1:2" x14ac:dyDescent="0.3">
      <c r="A1534" t="s">
        <v>1634</v>
      </c>
      <c r="B1534" t="s">
        <v>7401</v>
      </c>
    </row>
    <row r="1535" spans="1:2" x14ac:dyDescent="0.3">
      <c r="A1535" t="s">
        <v>1635</v>
      </c>
      <c r="B1535" t="s">
        <v>7401</v>
      </c>
    </row>
    <row r="1536" spans="1:2" x14ac:dyDescent="0.3">
      <c r="A1536" t="s">
        <v>1636</v>
      </c>
      <c r="B1536" t="s">
        <v>7401</v>
      </c>
    </row>
    <row r="1537" spans="1:2" x14ac:dyDescent="0.3">
      <c r="A1537" t="s">
        <v>1637</v>
      </c>
      <c r="B1537" t="s">
        <v>7482</v>
      </c>
    </row>
    <row r="1538" spans="1:2" x14ac:dyDescent="0.3">
      <c r="A1538" t="s">
        <v>1638</v>
      </c>
      <c r="B1538" t="s">
        <v>7401</v>
      </c>
    </row>
    <row r="1539" spans="1:2" x14ac:dyDescent="0.3">
      <c r="A1539" t="s">
        <v>1639</v>
      </c>
      <c r="B1539" t="s">
        <v>7401</v>
      </c>
    </row>
    <row r="1540" spans="1:2" x14ac:dyDescent="0.3">
      <c r="A1540" t="s">
        <v>1640</v>
      </c>
      <c r="B1540" t="s">
        <v>7401</v>
      </c>
    </row>
    <row r="1541" spans="1:2" x14ac:dyDescent="0.3">
      <c r="A1541" t="s">
        <v>1641</v>
      </c>
      <c r="B1541" t="s">
        <v>7401</v>
      </c>
    </row>
    <row r="1542" spans="1:2" x14ac:dyDescent="0.3">
      <c r="A1542" t="s">
        <v>1642</v>
      </c>
      <c r="B1542" t="s">
        <v>7401</v>
      </c>
    </row>
    <row r="1543" spans="1:2" x14ac:dyDescent="0.3">
      <c r="A1543" t="s">
        <v>1643</v>
      </c>
      <c r="B1543" t="s">
        <v>7401</v>
      </c>
    </row>
    <row r="1544" spans="1:2" x14ac:dyDescent="0.3">
      <c r="A1544" t="s">
        <v>1644</v>
      </c>
      <c r="B1544" t="s">
        <v>7401</v>
      </c>
    </row>
    <row r="1545" spans="1:2" x14ac:dyDescent="0.3">
      <c r="A1545" t="s">
        <v>1645</v>
      </c>
      <c r="B1545" t="s">
        <v>7401</v>
      </c>
    </row>
    <row r="1546" spans="1:2" x14ac:dyDescent="0.3">
      <c r="A1546" t="s">
        <v>1646</v>
      </c>
      <c r="B1546" t="s">
        <v>7401</v>
      </c>
    </row>
    <row r="1547" spans="1:2" x14ac:dyDescent="0.3">
      <c r="A1547" t="s">
        <v>1647</v>
      </c>
      <c r="B1547" t="s">
        <v>7401</v>
      </c>
    </row>
    <row r="1548" spans="1:2" x14ac:dyDescent="0.3">
      <c r="A1548" t="s">
        <v>1648</v>
      </c>
      <c r="B1548" t="s">
        <v>7401</v>
      </c>
    </row>
    <row r="1549" spans="1:2" x14ac:dyDescent="0.3">
      <c r="A1549" t="s">
        <v>1649</v>
      </c>
      <c r="B1549" t="s">
        <v>7401</v>
      </c>
    </row>
    <row r="1550" spans="1:2" x14ac:dyDescent="0.3">
      <c r="A1550" t="s">
        <v>1650</v>
      </c>
      <c r="B1550" t="s">
        <v>7401</v>
      </c>
    </row>
    <row r="1551" spans="1:2" x14ac:dyDescent="0.3">
      <c r="A1551" t="s">
        <v>1651</v>
      </c>
      <c r="B1551" t="s">
        <v>7401</v>
      </c>
    </row>
    <row r="1552" spans="1:2" x14ac:dyDescent="0.3">
      <c r="A1552" t="s">
        <v>1652</v>
      </c>
      <c r="B1552" t="s">
        <v>7401</v>
      </c>
    </row>
    <row r="1553" spans="1:2" x14ac:dyDescent="0.3">
      <c r="A1553" t="s">
        <v>1653</v>
      </c>
      <c r="B1553" t="s">
        <v>7401</v>
      </c>
    </row>
    <row r="1554" spans="1:2" x14ac:dyDescent="0.3">
      <c r="A1554" t="s">
        <v>1654</v>
      </c>
      <c r="B1554" t="s">
        <v>7401</v>
      </c>
    </row>
    <row r="1555" spans="1:2" x14ac:dyDescent="0.3">
      <c r="A1555" t="s">
        <v>1655</v>
      </c>
      <c r="B1555" t="s">
        <v>7401</v>
      </c>
    </row>
    <row r="1556" spans="1:2" x14ac:dyDescent="0.3">
      <c r="A1556" t="s">
        <v>1656</v>
      </c>
      <c r="B1556" t="s">
        <v>7401</v>
      </c>
    </row>
    <row r="1557" spans="1:2" x14ac:dyDescent="0.3">
      <c r="A1557" t="s">
        <v>1657</v>
      </c>
      <c r="B1557" t="s">
        <v>7401</v>
      </c>
    </row>
    <row r="1558" spans="1:2" x14ac:dyDescent="0.3">
      <c r="A1558" t="s">
        <v>1658</v>
      </c>
      <c r="B1558" t="s">
        <v>7572</v>
      </c>
    </row>
    <row r="1559" spans="1:2" x14ac:dyDescent="0.3">
      <c r="A1559" t="s">
        <v>1659</v>
      </c>
      <c r="B1559" t="s">
        <v>7401</v>
      </c>
    </row>
    <row r="1560" spans="1:2" x14ac:dyDescent="0.3">
      <c r="A1560" t="s">
        <v>1660</v>
      </c>
      <c r="B1560" t="s">
        <v>7401</v>
      </c>
    </row>
    <row r="1561" spans="1:2" x14ac:dyDescent="0.3">
      <c r="A1561" t="s">
        <v>1661</v>
      </c>
      <c r="B1561" t="s">
        <v>7573</v>
      </c>
    </row>
    <row r="1562" spans="1:2" x14ac:dyDescent="0.3">
      <c r="A1562" t="s">
        <v>1662</v>
      </c>
      <c r="B1562" t="s">
        <v>7401</v>
      </c>
    </row>
    <row r="1563" spans="1:2" x14ac:dyDescent="0.3">
      <c r="A1563" t="s">
        <v>1663</v>
      </c>
      <c r="B1563" t="s">
        <v>7401</v>
      </c>
    </row>
    <row r="1564" spans="1:2" x14ac:dyDescent="0.3">
      <c r="A1564" t="s">
        <v>1664</v>
      </c>
      <c r="B1564" t="s">
        <v>7401</v>
      </c>
    </row>
    <row r="1565" spans="1:2" x14ac:dyDescent="0.3">
      <c r="A1565" t="s">
        <v>1665</v>
      </c>
      <c r="B1565" t="s">
        <v>7401</v>
      </c>
    </row>
    <row r="1566" spans="1:2" x14ac:dyDescent="0.3">
      <c r="A1566" t="s">
        <v>1666</v>
      </c>
      <c r="B1566" t="s">
        <v>7401</v>
      </c>
    </row>
    <row r="1567" spans="1:2" x14ac:dyDescent="0.3">
      <c r="A1567" t="s">
        <v>1667</v>
      </c>
      <c r="B1567" t="s">
        <v>7401</v>
      </c>
    </row>
    <row r="1568" spans="1:2" x14ac:dyDescent="0.3">
      <c r="A1568" t="s">
        <v>1668</v>
      </c>
      <c r="B1568" t="s">
        <v>7401</v>
      </c>
    </row>
    <row r="1569" spans="1:2" x14ac:dyDescent="0.3">
      <c r="A1569" t="s">
        <v>1669</v>
      </c>
      <c r="B1569" t="s">
        <v>7401</v>
      </c>
    </row>
    <row r="1570" spans="1:2" x14ac:dyDescent="0.3">
      <c r="A1570" t="s">
        <v>1670</v>
      </c>
      <c r="B1570" t="s">
        <v>7482</v>
      </c>
    </row>
    <row r="1571" spans="1:2" x14ac:dyDescent="0.3">
      <c r="A1571" t="s">
        <v>1671</v>
      </c>
      <c r="B1571" t="s">
        <v>7401</v>
      </c>
    </row>
    <row r="1572" spans="1:2" x14ac:dyDescent="0.3">
      <c r="A1572" t="s">
        <v>1672</v>
      </c>
      <c r="B1572" t="s">
        <v>7401</v>
      </c>
    </row>
    <row r="1573" spans="1:2" x14ac:dyDescent="0.3">
      <c r="A1573" t="s">
        <v>1673</v>
      </c>
      <c r="B1573" t="s">
        <v>7401</v>
      </c>
    </row>
    <row r="1574" spans="1:2" x14ac:dyDescent="0.3">
      <c r="A1574" t="s">
        <v>1674</v>
      </c>
      <c r="B1574" t="s">
        <v>7401</v>
      </c>
    </row>
    <row r="1575" spans="1:2" x14ac:dyDescent="0.3">
      <c r="A1575" t="s">
        <v>1675</v>
      </c>
      <c r="B1575" t="s">
        <v>7574</v>
      </c>
    </row>
    <row r="1576" spans="1:2" x14ac:dyDescent="0.3">
      <c r="A1576" t="s">
        <v>1676</v>
      </c>
      <c r="B1576" t="s">
        <v>7401</v>
      </c>
    </row>
    <row r="1577" spans="1:2" x14ac:dyDescent="0.3">
      <c r="A1577" t="s">
        <v>1677</v>
      </c>
      <c r="B1577" t="s">
        <v>7401</v>
      </c>
    </row>
    <row r="1578" spans="1:2" x14ac:dyDescent="0.3">
      <c r="A1578" t="s">
        <v>1678</v>
      </c>
      <c r="B1578" t="s">
        <v>7482</v>
      </c>
    </row>
    <row r="1579" spans="1:2" x14ac:dyDescent="0.3">
      <c r="A1579" t="s">
        <v>1679</v>
      </c>
      <c r="B1579" t="s">
        <v>7401</v>
      </c>
    </row>
    <row r="1580" spans="1:2" x14ac:dyDescent="0.3">
      <c r="A1580" t="s">
        <v>1680</v>
      </c>
      <c r="B1580" t="s">
        <v>7401</v>
      </c>
    </row>
    <row r="1581" spans="1:2" x14ac:dyDescent="0.3">
      <c r="A1581" t="s">
        <v>1681</v>
      </c>
      <c r="B1581" t="s">
        <v>7401</v>
      </c>
    </row>
    <row r="1582" spans="1:2" x14ac:dyDescent="0.3">
      <c r="A1582" t="s">
        <v>1682</v>
      </c>
      <c r="B1582" t="s">
        <v>7401</v>
      </c>
    </row>
    <row r="1583" spans="1:2" x14ac:dyDescent="0.3">
      <c r="A1583" t="s">
        <v>1683</v>
      </c>
      <c r="B1583" t="s">
        <v>7401</v>
      </c>
    </row>
    <row r="1584" spans="1:2" x14ac:dyDescent="0.3">
      <c r="A1584" t="s">
        <v>1684</v>
      </c>
      <c r="B1584" t="s">
        <v>7401</v>
      </c>
    </row>
    <row r="1585" spans="1:2" x14ac:dyDescent="0.3">
      <c r="A1585" t="s">
        <v>1685</v>
      </c>
      <c r="B1585" t="s">
        <v>7401</v>
      </c>
    </row>
    <row r="1586" spans="1:2" x14ac:dyDescent="0.3">
      <c r="A1586" t="s">
        <v>1686</v>
      </c>
      <c r="B1586" t="s">
        <v>9971</v>
      </c>
    </row>
    <row r="1587" spans="1:2" x14ac:dyDescent="0.3">
      <c r="A1587" t="s">
        <v>1687</v>
      </c>
      <c r="B1587" t="s">
        <v>7575</v>
      </c>
    </row>
    <row r="1588" spans="1:2" x14ac:dyDescent="0.3">
      <c r="A1588" t="s">
        <v>1688</v>
      </c>
      <c r="B1588" t="s">
        <v>7401</v>
      </c>
    </row>
    <row r="1589" spans="1:2" x14ac:dyDescent="0.3">
      <c r="A1589" t="s">
        <v>1689</v>
      </c>
      <c r="B1589" t="s">
        <v>7401</v>
      </c>
    </row>
    <row r="1590" spans="1:2" x14ac:dyDescent="0.3">
      <c r="A1590" t="s">
        <v>1690</v>
      </c>
      <c r="B1590" t="s">
        <v>7401</v>
      </c>
    </row>
    <row r="1591" spans="1:2" x14ac:dyDescent="0.3">
      <c r="A1591" t="s">
        <v>1691</v>
      </c>
      <c r="B1591" t="s">
        <v>7401</v>
      </c>
    </row>
    <row r="1592" spans="1:2" x14ac:dyDescent="0.3">
      <c r="A1592" t="s">
        <v>1692</v>
      </c>
      <c r="B1592" t="s">
        <v>7401</v>
      </c>
    </row>
    <row r="1593" spans="1:2" x14ac:dyDescent="0.3">
      <c r="A1593" t="s">
        <v>1693</v>
      </c>
      <c r="B1593" t="s">
        <v>7576</v>
      </c>
    </row>
    <row r="1594" spans="1:2" x14ac:dyDescent="0.3">
      <c r="A1594" t="s">
        <v>1694</v>
      </c>
      <c r="B1594" t="s">
        <v>7401</v>
      </c>
    </row>
    <row r="1595" spans="1:2" x14ac:dyDescent="0.3">
      <c r="A1595" t="s">
        <v>1695</v>
      </c>
      <c r="B1595" t="s">
        <v>7401</v>
      </c>
    </row>
    <row r="1596" spans="1:2" x14ac:dyDescent="0.3">
      <c r="A1596" t="s">
        <v>1696</v>
      </c>
      <c r="B1596" t="s">
        <v>7401</v>
      </c>
    </row>
    <row r="1597" spans="1:2" x14ac:dyDescent="0.3">
      <c r="A1597" t="s">
        <v>1697</v>
      </c>
      <c r="B1597" t="s">
        <v>7482</v>
      </c>
    </row>
    <row r="1598" spans="1:2" x14ac:dyDescent="0.3">
      <c r="A1598" t="s">
        <v>1698</v>
      </c>
      <c r="B1598" t="s">
        <v>7401</v>
      </c>
    </row>
    <row r="1599" spans="1:2" x14ac:dyDescent="0.3">
      <c r="A1599" t="s">
        <v>1699</v>
      </c>
      <c r="B1599" t="s">
        <v>7401</v>
      </c>
    </row>
    <row r="1600" spans="1:2" x14ac:dyDescent="0.3">
      <c r="A1600" t="s">
        <v>1700</v>
      </c>
      <c r="B1600" t="s">
        <v>7401</v>
      </c>
    </row>
    <row r="1601" spans="1:2" x14ac:dyDescent="0.3">
      <c r="A1601" t="s">
        <v>1701</v>
      </c>
      <c r="B1601" t="s">
        <v>7401</v>
      </c>
    </row>
    <row r="1602" spans="1:2" x14ac:dyDescent="0.3">
      <c r="A1602" t="s">
        <v>1702</v>
      </c>
      <c r="B1602" t="s">
        <v>7401</v>
      </c>
    </row>
    <row r="1603" spans="1:2" x14ac:dyDescent="0.3">
      <c r="A1603" t="s">
        <v>1703</v>
      </c>
      <c r="B1603" t="s">
        <v>7401</v>
      </c>
    </row>
    <row r="1604" spans="1:2" x14ac:dyDescent="0.3">
      <c r="A1604" t="s">
        <v>1704</v>
      </c>
      <c r="B1604" t="s">
        <v>7401</v>
      </c>
    </row>
    <row r="1605" spans="1:2" x14ac:dyDescent="0.3">
      <c r="A1605" t="s">
        <v>1705</v>
      </c>
      <c r="B1605" t="s">
        <v>7401</v>
      </c>
    </row>
    <row r="1606" spans="1:2" x14ac:dyDescent="0.3">
      <c r="A1606" t="s">
        <v>1706</v>
      </c>
      <c r="B1606" t="s">
        <v>7401</v>
      </c>
    </row>
    <row r="1607" spans="1:2" x14ac:dyDescent="0.3">
      <c r="A1607" t="s">
        <v>1707</v>
      </c>
      <c r="B1607" t="s">
        <v>7401</v>
      </c>
    </row>
    <row r="1608" spans="1:2" x14ac:dyDescent="0.3">
      <c r="A1608" t="s">
        <v>1708</v>
      </c>
      <c r="B1608" t="s">
        <v>7401</v>
      </c>
    </row>
    <row r="1609" spans="1:2" x14ac:dyDescent="0.3">
      <c r="A1609" t="s">
        <v>1709</v>
      </c>
      <c r="B1609" t="s">
        <v>7401</v>
      </c>
    </row>
    <row r="1610" spans="1:2" x14ac:dyDescent="0.3">
      <c r="A1610" t="s">
        <v>1710</v>
      </c>
      <c r="B1610" t="s">
        <v>7401</v>
      </c>
    </row>
    <row r="1611" spans="1:2" x14ac:dyDescent="0.3">
      <c r="A1611" t="s">
        <v>1711</v>
      </c>
      <c r="B1611" t="s">
        <v>7401</v>
      </c>
    </row>
    <row r="1612" spans="1:2" x14ac:dyDescent="0.3">
      <c r="A1612" t="s">
        <v>1712</v>
      </c>
      <c r="B1612" t="s">
        <v>7401</v>
      </c>
    </row>
    <row r="1613" spans="1:2" x14ac:dyDescent="0.3">
      <c r="A1613" t="s">
        <v>1713</v>
      </c>
      <c r="B1613" t="s">
        <v>7401</v>
      </c>
    </row>
    <row r="1614" spans="1:2" x14ac:dyDescent="0.3">
      <c r="A1614" t="s">
        <v>1714</v>
      </c>
      <c r="B1614" t="s">
        <v>7401</v>
      </c>
    </row>
    <row r="1615" spans="1:2" x14ac:dyDescent="0.3">
      <c r="A1615" t="s">
        <v>1715</v>
      </c>
      <c r="B1615" t="s">
        <v>7401</v>
      </c>
    </row>
    <row r="1616" spans="1:2" x14ac:dyDescent="0.3">
      <c r="A1616" t="s">
        <v>1716</v>
      </c>
      <c r="B1616" t="s">
        <v>7401</v>
      </c>
    </row>
    <row r="1617" spans="1:2" x14ac:dyDescent="0.3">
      <c r="A1617" t="s">
        <v>1717</v>
      </c>
      <c r="B1617" t="s">
        <v>7401</v>
      </c>
    </row>
    <row r="1618" spans="1:2" x14ac:dyDescent="0.3">
      <c r="A1618" t="s">
        <v>1718</v>
      </c>
      <c r="B1618" t="s">
        <v>7401</v>
      </c>
    </row>
    <row r="1619" spans="1:2" x14ac:dyDescent="0.3">
      <c r="A1619" t="s">
        <v>1719</v>
      </c>
      <c r="B1619" t="s">
        <v>7401</v>
      </c>
    </row>
    <row r="1620" spans="1:2" x14ac:dyDescent="0.3">
      <c r="A1620" t="s">
        <v>1720</v>
      </c>
      <c r="B1620" t="s">
        <v>7401</v>
      </c>
    </row>
    <row r="1621" spans="1:2" x14ac:dyDescent="0.3">
      <c r="A1621" t="s">
        <v>1721</v>
      </c>
      <c r="B1621" t="s">
        <v>7401</v>
      </c>
    </row>
    <row r="1622" spans="1:2" x14ac:dyDescent="0.3">
      <c r="A1622" t="s">
        <v>1722</v>
      </c>
      <c r="B1622" t="s">
        <v>7401</v>
      </c>
    </row>
    <row r="1623" spans="1:2" x14ac:dyDescent="0.3">
      <c r="A1623" t="s">
        <v>1723</v>
      </c>
      <c r="B1623" t="s">
        <v>7401</v>
      </c>
    </row>
    <row r="1624" spans="1:2" x14ac:dyDescent="0.3">
      <c r="A1624" t="s">
        <v>1724</v>
      </c>
      <c r="B1624" t="s">
        <v>7401</v>
      </c>
    </row>
    <row r="1625" spans="1:2" x14ac:dyDescent="0.3">
      <c r="A1625" t="s">
        <v>1725</v>
      </c>
      <c r="B1625" t="s">
        <v>7401</v>
      </c>
    </row>
    <row r="1626" spans="1:2" x14ac:dyDescent="0.3">
      <c r="A1626" t="s">
        <v>1726</v>
      </c>
      <c r="B1626" t="s">
        <v>7401</v>
      </c>
    </row>
    <row r="1627" spans="1:2" x14ac:dyDescent="0.3">
      <c r="A1627" t="s">
        <v>1727</v>
      </c>
      <c r="B1627" t="s">
        <v>7401</v>
      </c>
    </row>
    <row r="1628" spans="1:2" x14ac:dyDescent="0.3">
      <c r="A1628" t="s">
        <v>99</v>
      </c>
      <c r="B1628" t="s">
        <v>7401</v>
      </c>
    </row>
    <row r="1629" spans="1:2" x14ac:dyDescent="0.3">
      <c r="A1629" t="s">
        <v>1728</v>
      </c>
      <c r="B1629" t="s">
        <v>7401</v>
      </c>
    </row>
    <row r="1630" spans="1:2" x14ac:dyDescent="0.3">
      <c r="A1630" t="s">
        <v>1729</v>
      </c>
      <c r="B1630" t="s">
        <v>7401</v>
      </c>
    </row>
    <row r="1631" spans="1:2" x14ac:dyDescent="0.3">
      <c r="A1631" t="s">
        <v>1730</v>
      </c>
      <c r="B1631" t="s">
        <v>7401</v>
      </c>
    </row>
    <row r="1632" spans="1:2" x14ac:dyDescent="0.3">
      <c r="A1632" t="s">
        <v>1731</v>
      </c>
      <c r="B1632" t="s">
        <v>7401</v>
      </c>
    </row>
    <row r="1633" spans="1:2" x14ac:dyDescent="0.3">
      <c r="A1633" t="s">
        <v>1732</v>
      </c>
      <c r="B1633" t="s">
        <v>7401</v>
      </c>
    </row>
    <row r="1634" spans="1:2" x14ac:dyDescent="0.3">
      <c r="A1634" t="s">
        <v>1733</v>
      </c>
      <c r="B1634" t="s">
        <v>7401</v>
      </c>
    </row>
    <row r="1635" spans="1:2" x14ac:dyDescent="0.3">
      <c r="A1635" t="s">
        <v>1734</v>
      </c>
      <c r="B1635" t="s">
        <v>7401</v>
      </c>
    </row>
    <row r="1636" spans="1:2" x14ac:dyDescent="0.3">
      <c r="A1636" t="s">
        <v>1735</v>
      </c>
      <c r="B1636" t="s">
        <v>7401</v>
      </c>
    </row>
    <row r="1637" spans="1:2" x14ac:dyDescent="0.3">
      <c r="A1637" t="s">
        <v>1736</v>
      </c>
      <c r="B1637" t="s">
        <v>7401</v>
      </c>
    </row>
    <row r="1638" spans="1:2" x14ac:dyDescent="0.3">
      <c r="A1638" t="s">
        <v>1737</v>
      </c>
      <c r="B1638" t="s">
        <v>7401</v>
      </c>
    </row>
    <row r="1639" spans="1:2" x14ac:dyDescent="0.3">
      <c r="A1639" t="s">
        <v>1738</v>
      </c>
      <c r="B1639" t="s">
        <v>7401</v>
      </c>
    </row>
    <row r="1640" spans="1:2" x14ac:dyDescent="0.3">
      <c r="A1640" t="s">
        <v>1739</v>
      </c>
      <c r="B1640" t="s">
        <v>7401</v>
      </c>
    </row>
    <row r="1641" spans="1:2" x14ac:dyDescent="0.3">
      <c r="A1641" t="s">
        <v>1740</v>
      </c>
      <c r="B1641" t="s">
        <v>7401</v>
      </c>
    </row>
    <row r="1642" spans="1:2" x14ac:dyDescent="0.3">
      <c r="A1642" t="s">
        <v>1741</v>
      </c>
      <c r="B1642" t="s">
        <v>7401</v>
      </c>
    </row>
    <row r="1643" spans="1:2" x14ac:dyDescent="0.3">
      <c r="A1643" t="s">
        <v>1742</v>
      </c>
      <c r="B1643" t="s">
        <v>7401</v>
      </c>
    </row>
    <row r="1644" spans="1:2" x14ac:dyDescent="0.3">
      <c r="A1644" t="s">
        <v>1743</v>
      </c>
      <c r="B1644" t="s">
        <v>7401</v>
      </c>
    </row>
    <row r="1645" spans="1:2" x14ac:dyDescent="0.3">
      <c r="A1645" t="s">
        <v>1744</v>
      </c>
      <c r="B1645" t="s">
        <v>7401</v>
      </c>
    </row>
    <row r="1646" spans="1:2" x14ac:dyDescent="0.3">
      <c r="A1646" t="s">
        <v>1745</v>
      </c>
      <c r="B1646" t="s">
        <v>7401</v>
      </c>
    </row>
    <row r="1647" spans="1:2" x14ac:dyDescent="0.3">
      <c r="A1647" t="s">
        <v>1746</v>
      </c>
      <c r="B1647" t="s">
        <v>7401</v>
      </c>
    </row>
    <row r="1648" spans="1:2" x14ac:dyDescent="0.3">
      <c r="A1648" t="s">
        <v>1747</v>
      </c>
      <c r="B1648" t="s">
        <v>7401</v>
      </c>
    </row>
    <row r="1649" spans="1:2" x14ac:dyDescent="0.3">
      <c r="A1649" t="s">
        <v>1748</v>
      </c>
      <c r="B1649" t="s">
        <v>7401</v>
      </c>
    </row>
    <row r="1650" spans="1:2" x14ac:dyDescent="0.3">
      <c r="A1650" t="s">
        <v>1749</v>
      </c>
      <c r="B1650" t="s">
        <v>7401</v>
      </c>
    </row>
    <row r="1651" spans="1:2" x14ac:dyDescent="0.3">
      <c r="A1651" t="s">
        <v>1750</v>
      </c>
      <c r="B1651" t="s">
        <v>7401</v>
      </c>
    </row>
    <row r="1652" spans="1:2" x14ac:dyDescent="0.3">
      <c r="A1652" t="s">
        <v>1751</v>
      </c>
      <c r="B1652" t="s">
        <v>7401</v>
      </c>
    </row>
    <row r="1653" spans="1:2" x14ac:dyDescent="0.3">
      <c r="A1653" t="s">
        <v>1752</v>
      </c>
      <c r="B1653" t="s">
        <v>7401</v>
      </c>
    </row>
    <row r="1654" spans="1:2" x14ac:dyDescent="0.3">
      <c r="A1654" t="s">
        <v>1753</v>
      </c>
      <c r="B1654" t="s">
        <v>7401</v>
      </c>
    </row>
    <row r="1655" spans="1:2" x14ac:dyDescent="0.3">
      <c r="A1655" t="s">
        <v>1754</v>
      </c>
      <c r="B1655" t="s">
        <v>7401</v>
      </c>
    </row>
    <row r="1656" spans="1:2" x14ac:dyDescent="0.3">
      <c r="A1656" t="s">
        <v>1755</v>
      </c>
      <c r="B1656" t="s">
        <v>7401</v>
      </c>
    </row>
    <row r="1657" spans="1:2" x14ac:dyDescent="0.3">
      <c r="A1657" t="s">
        <v>1756</v>
      </c>
      <c r="B1657" t="s">
        <v>7401</v>
      </c>
    </row>
    <row r="1658" spans="1:2" x14ac:dyDescent="0.3">
      <c r="A1658" t="s">
        <v>1757</v>
      </c>
      <c r="B1658" t="s">
        <v>7401</v>
      </c>
    </row>
    <row r="1659" spans="1:2" x14ac:dyDescent="0.3">
      <c r="A1659" t="s">
        <v>1758</v>
      </c>
      <c r="B1659" t="s">
        <v>7401</v>
      </c>
    </row>
    <row r="1660" spans="1:2" x14ac:dyDescent="0.3">
      <c r="A1660" t="s">
        <v>1759</v>
      </c>
      <c r="B1660" t="s">
        <v>7401</v>
      </c>
    </row>
    <row r="1661" spans="1:2" x14ac:dyDescent="0.3">
      <c r="A1661" t="s">
        <v>1760</v>
      </c>
      <c r="B1661" t="s">
        <v>7401</v>
      </c>
    </row>
    <row r="1662" spans="1:2" x14ac:dyDescent="0.3">
      <c r="A1662" t="s">
        <v>1761</v>
      </c>
      <c r="B1662" t="s">
        <v>7401</v>
      </c>
    </row>
    <row r="1663" spans="1:2" x14ac:dyDescent="0.3">
      <c r="A1663" t="s">
        <v>1762</v>
      </c>
      <c r="B1663" t="s">
        <v>7401</v>
      </c>
    </row>
    <row r="1664" spans="1:2" x14ac:dyDescent="0.3">
      <c r="A1664" t="s">
        <v>1763</v>
      </c>
      <c r="B1664" t="s">
        <v>7401</v>
      </c>
    </row>
    <row r="1665" spans="1:2" x14ac:dyDescent="0.3">
      <c r="A1665" t="s">
        <v>1764</v>
      </c>
      <c r="B1665" t="s">
        <v>7401</v>
      </c>
    </row>
    <row r="1666" spans="1:2" x14ac:dyDescent="0.3">
      <c r="A1666" t="s">
        <v>1765</v>
      </c>
      <c r="B1666" t="s">
        <v>7401</v>
      </c>
    </row>
    <row r="1667" spans="1:2" x14ac:dyDescent="0.3">
      <c r="A1667" t="s">
        <v>1766</v>
      </c>
      <c r="B1667" t="s">
        <v>7401</v>
      </c>
    </row>
    <row r="1668" spans="1:2" x14ac:dyDescent="0.3">
      <c r="A1668" t="s">
        <v>1767</v>
      </c>
      <c r="B1668" t="s">
        <v>7401</v>
      </c>
    </row>
    <row r="1669" spans="1:2" x14ac:dyDescent="0.3">
      <c r="A1669" t="s">
        <v>1768</v>
      </c>
      <c r="B1669" t="s">
        <v>7401</v>
      </c>
    </row>
    <row r="1670" spans="1:2" x14ac:dyDescent="0.3">
      <c r="A1670" t="s">
        <v>1769</v>
      </c>
      <c r="B1670" t="s">
        <v>7401</v>
      </c>
    </row>
    <row r="1671" spans="1:2" x14ac:dyDescent="0.3">
      <c r="A1671" t="s">
        <v>1770</v>
      </c>
      <c r="B1671" t="s">
        <v>7401</v>
      </c>
    </row>
    <row r="1672" spans="1:2" x14ac:dyDescent="0.3">
      <c r="A1672" t="s">
        <v>1771</v>
      </c>
      <c r="B1672" t="s">
        <v>7401</v>
      </c>
    </row>
    <row r="1673" spans="1:2" x14ac:dyDescent="0.3">
      <c r="A1673" t="s">
        <v>1772</v>
      </c>
      <c r="B1673" t="s">
        <v>7401</v>
      </c>
    </row>
    <row r="1674" spans="1:2" x14ac:dyDescent="0.3">
      <c r="A1674" t="s">
        <v>1773</v>
      </c>
      <c r="B1674" t="s">
        <v>7401</v>
      </c>
    </row>
    <row r="1675" spans="1:2" x14ac:dyDescent="0.3">
      <c r="A1675" t="s">
        <v>1774</v>
      </c>
      <c r="B1675" t="s">
        <v>7401</v>
      </c>
    </row>
    <row r="1676" spans="1:2" x14ac:dyDescent="0.3">
      <c r="A1676" t="s">
        <v>1775</v>
      </c>
      <c r="B1676" t="s">
        <v>7401</v>
      </c>
    </row>
    <row r="1677" spans="1:2" x14ac:dyDescent="0.3">
      <c r="A1677" t="s">
        <v>1776</v>
      </c>
      <c r="B1677" t="s">
        <v>7401</v>
      </c>
    </row>
    <row r="1678" spans="1:2" x14ac:dyDescent="0.3">
      <c r="A1678" t="s">
        <v>1777</v>
      </c>
      <c r="B1678" t="s">
        <v>7401</v>
      </c>
    </row>
    <row r="1679" spans="1:2" x14ac:dyDescent="0.3">
      <c r="A1679" t="s">
        <v>1778</v>
      </c>
      <c r="B1679" t="s">
        <v>7401</v>
      </c>
    </row>
    <row r="1680" spans="1:2" x14ac:dyDescent="0.3">
      <c r="A1680" t="s">
        <v>1779</v>
      </c>
      <c r="B1680" t="s">
        <v>7401</v>
      </c>
    </row>
    <row r="1681" spans="1:2" x14ac:dyDescent="0.3">
      <c r="A1681" t="s">
        <v>1780</v>
      </c>
      <c r="B1681" t="s">
        <v>7401</v>
      </c>
    </row>
    <row r="1682" spans="1:2" x14ac:dyDescent="0.3">
      <c r="A1682" t="s">
        <v>1781</v>
      </c>
      <c r="B1682" t="s">
        <v>7401</v>
      </c>
    </row>
    <row r="1683" spans="1:2" x14ac:dyDescent="0.3">
      <c r="A1683" t="s">
        <v>1782</v>
      </c>
      <c r="B1683" t="s">
        <v>7401</v>
      </c>
    </row>
    <row r="1684" spans="1:2" x14ac:dyDescent="0.3">
      <c r="A1684" t="s">
        <v>1783</v>
      </c>
      <c r="B1684" t="s">
        <v>7401</v>
      </c>
    </row>
    <row r="1685" spans="1:2" x14ac:dyDescent="0.3">
      <c r="A1685" t="s">
        <v>1784</v>
      </c>
      <c r="B1685" t="s">
        <v>7401</v>
      </c>
    </row>
    <row r="1686" spans="1:2" x14ac:dyDescent="0.3">
      <c r="A1686" t="s">
        <v>1785</v>
      </c>
      <c r="B1686" t="s">
        <v>7401</v>
      </c>
    </row>
    <row r="1687" spans="1:2" x14ac:dyDescent="0.3">
      <c r="A1687" t="s">
        <v>1786</v>
      </c>
      <c r="B1687" t="s">
        <v>7401</v>
      </c>
    </row>
    <row r="1688" spans="1:2" x14ac:dyDescent="0.3">
      <c r="A1688" t="s">
        <v>1787</v>
      </c>
      <c r="B1688" t="s">
        <v>7401</v>
      </c>
    </row>
    <row r="1689" spans="1:2" x14ac:dyDescent="0.3">
      <c r="A1689" t="s">
        <v>1788</v>
      </c>
      <c r="B1689" t="s">
        <v>7401</v>
      </c>
    </row>
    <row r="1690" spans="1:2" x14ac:dyDescent="0.3">
      <c r="A1690" t="s">
        <v>1789</v>
      </c>
      <c r="B1690" t="s">
        <v>7401</v>
      </c>
    </row>
    <row r="1691" spans="1:2" x14ac:dyDescent="0.3">
      <c r="A1691" t="s">
        <v>1790</v>
      </c>
      <c r="B1691" t="s">
        <v>7401</v>
      </c>
    </row>
    <row r="1692" spans="1:2" x14ac:dyDescent="0.3">
      <c r="A1692" t="s">
        <v>1791</v>
      </c>
      <c r="B1692" t="s">
        <v>7401</v>
      </c>
    </row>
    <row r="1693" spans="1:2" x14ac:dyDescent="0.3">
      <c r="A1693" t="s">
        <v>1792</v>
      </c>
      <c r="B1693" t="s">
        <v>7401</v>
      </c>
    </row>
    <row r="1694" spans="1:2" x14ac:dyDescent="0.3">
      <c r="A1694" t="s">
        <v>1793</v>
      </c>
      <c r="B1694" t="s">
        <v>7401</v>
      </c>
    </row>
    <row r="1695" spans="1:2" x14ac:dyDescent="0.3">
      <c r="A1695" t="s">
        <v>1794</v>
      </c>
      <c r="B1695" t="s">
        <v>7401</v>
      </c>
    </row>
    <row r="1696" spans="1:2" x14ac:dyDescent="0.3">
      <c r="A1696" t="s">
        <v>1795</v>
      </c>
      <c r="B1696" t="s">
        <v>7401</v>
      </c>
    </row>
    <row r="1697" spans="1:2" x14ac:dyDescent="0.3">
      <c r="A1697" t="s">
        <v>1796</v>
      </c>
      <c r="B1697" t="s">
        <v>7401</v>
      </c>
    </row>
    <row r="1698" spans="1:2" x14ac:dyDescent="0.3">
      <c r="A1698" t="s">
        <v>1797</v>
      </c>
      <c r="B1698" t="s">
        <v>7401</v>
      </c>
    </row>
    <row r="1699" spans="1:2" x14ac:dyDescent="0.3">
      <c r="A1699" t="s">
        <v>1798</v>
      </c>
      <c r="B1699" t="s">
        <v>7401</v>
      </c>
    </row>
    <row r="1700" spans="1:2" x14ac:dyDescent="0.3">
      <c r="A1700" t="s">
        <v>1799</v>
      </c>
      <c r="B1700" t="s">
        <v>7401</v>
      </c>
    </row>
    <row r="1701" spans="1:2" x14ac:dyDescent="0.3">
      <c r="A1701" t="s">
        <v>1800</v>
      </c>
      <c r="B1701" t="s">
        <v>7401</v>
      </c>
    </row>
    <row r="1702" spans="1:2" x14ac:dyDescent="0.3">
      <c r="A1702" t="s">
        <v>1801</v>
      </c>
      <c r="B1702" t="s">
        <v>7401</v>
      </c>
    </row>
    <row r="1703" spans="1:2" x14ac:dyDescent="0.3">
      <c r="A1703" t="s">
        <v>1802</v>
      </c>
      <c r="B1703" t="s">
        <v>7401</v>
      </c>
    </row>
    <row r="1704" spans="1:2" x14ac:dyDescent="0.3">
      <c r="A1704" t="s">
        <v>1803</v>
      </c>
      <c r="B1704" t="s">
        <v>7401</v>
      </c>
    </row>
    <row r="1705" spans="1:2" x14ac:dyDescent="0.3">
      <c r="A1705" t="s">
        <v>1804</v>
      </c>
      <c r="B1705" t="s">
        <v>7401</v>
      </c>
    </row>
    <row r="1706" spans="1:2" x14ac:dyDescent="0.3">
      <c r="A1706" t="s">
        <v>1805</v>
      </c>
      <c r="B1706" t="s">
        <v>7401</v>
      </c>
    </row>
    <row r="1707" spans="1:2" x14ac:dyDescent="0.3">
      <c r="A1707" t="s">
        <v>1806</v>
      </c>
      <c r="B1707" t="s">
        <v>7401</v>
      </c>
    </row>
    <row r="1708" spans="1:2" x14ac:dyDescent="0.3">
      <c r="A1708" t="s">
        <v>1807</v>
      </c>
      <c r="B1708" t="s">
        <v>7401</v>
      </c>
    </row>
    <row r="1709" spans="1:2" x14ac:dyDescent="0.3">
      <c r="A1709" t="s">
        <v>1808</v>
      </c>
      <c r="B1709" t="s">
        <v>7401</v>
      </c>
    </row>
    <row r="1710" spans="1:2" x14ac:dyDescent="0.3">
      <c r="A1710" t="s">
        <v>1809</v>
      </c>
      <c r="B1710" t="s">
        <v>7401</v>
      </c>
    </row>
    <row r="1711" spans="1:2" x14ac:dyDescent="0.3">
      <c r="A1711" t="s">
        <v>1810</v>
      </c>
      <c r="B1711" t="s">
        <v>7401</v>
      </c>
    </row>
    <row r="1712" spans="1:2" x14ac:dyDescent="0.3">
      <c r="A1712" t="s">
        <v>1811</v>
      </c>
      <c r="B1712" t="s">
        <v>7401</v>
      </c>
    </row>
    <row r="1713" spans="1:2" x14ac:dyDescent="0.3">
      <c r="A1713" t="s">
        <v>1812</v>
      </c>
      <c r="B1713" t="s">
        <v>7401</v>
      </c>
    </row>
    <row r="1714" spans="1:2" x14ac:dyDescent="0.3">
      <c r="A1714" t="s">
        <v>1813</v>
      </c>
      <c r="B1714" t="s">
        <v>7401</v>
      </c>
    </row>
    <row r="1715" spans="1:2" x14ac:dyDescent="0.3">
      <c r="A1715" t="s">
        <v>1814</v>
      </c>
      <c r="B1715" t="s">
        <v>7401</v>
      </c>
    </row>
    <row r="1716" spans="1:2" x14ac:dyDescent="0.3">
      <c r="A1716" t="s">
        <v>1815</v>
      </c>
      <c r="B1716" t="s">
        <v>7401</v>
      </c>
    </row>
    <row r="1717" spans="1:2" x14ac:dyDescent="0.3">
      <c r="A1717" t="s">
        <v>1816</v>
      </c>
      <c r="B1717" t="s">
        <v>7401</v>
      </c>
    </row>
    <row r="1718" spans="1:2" x14ac:dyDescent="0.3">
      <c r="A1718" t="s">
        <v>1817</v>
      </c>
      <c r="B1718" t="s">
        <v>7401</v>
      </c>
    </row>
    <row r="1719" spans="1:2" x14ac:dyDescent="0.3">
      <c r="A1719" t="s">
        <v>1818</v>
      </c>
      <c r="B1719" t="s">
        <v>7401</v>
      </c>
    </row>
    <row r="1720" spans="1:2" x14ac:dyDescent="0.3">
      <c r="A1720" t="s">
        <v>1819</v>
      </c>
      <c r="B1720" t="s">
        <v>7401</v>
      </c>
    </row>
    <row r="1721" spans="1:2" x14ac:dyDescent="0.3">
      <c r="A1721" t="s">
        <v>1820</v>
      </c>
      <c r="B1721" t="s">
        <v>7401</v>
      </c>
    </row>
    <row r="1722" spans="1:2" x14ac:dyDescent="0.3">
      <c r="A1722" t="s">
        <v>1821</v>
      </c>
      <c r="B1722" t="s">
        <v>7401</v>
      </c>
    </row>
    <row r="1723" spans="1:2" x14ac:dyDescent="0.3">
      <c r="A1723" t="s">
        <v>1822</v>
      </c>
      <c r="B1723" t="s">
        <v>7401</v>
      </c>
    </row>
    <row r="1724" spans="1:2" x14ac:dyDescent="0.3">
      <c r="A1724" t="s">
        <v>1823</v>
      </c>
      <c r="B1724" t="s">
        <v>7401</v>
      </c>
    </row>
    <row r="1725" spans="1:2" x14ac:dyDescent="0.3">
      <c r="A1725" t="s">
        <v>1824</v>
      </c>
      <c r="B1725" t="s">
        <v>7401</v>
      </c>
    </row>
    <row r="1726" spans="1:2" x14ac:dyDescent="0.3">
      <c r="A1726" t="s">
        <v>1825</v>
      </c>
      <c r="B1726" t="s">
        <v>7401</v>
      </c>
    </row>
    <row r="1727" spans="1:2" x14ac:dyDescent="0.3">
      <c r="A1727" t="s">
        <v>1826</v>
      </c>
      <c r="B1727" t="s">
        <v>7401</v>
      </c>
    </row>
    <row r="1728" spans="1:2" x14ac:dyDescent="0.3">
      <c r="A1728" t="s">
        <v>1827</v>
      </c>
      <c r="B1728" t="s">
        <v>7401</v>
      </c>
    </row>
    <row r="1729" spans="1:2" x14ac:dyDescent="0.3">
      <c r="A1729" t="s">
        <v>1828</v>
      </c>
      <c r="B1729" t="s">
        <v>7401</v>
      </c>
    </row>
    <row r="1730" spans="1:2" x14ac:dyDescent="0.3">
      <c r="A1730" t="s">
        <v>1829</v>
      </c>
      <c r="B1730" t="s">
        <v>7401</v>
      </c>
    </row>
    <row r="1731" spans="1:2" x14ac:dyDescent="0.3">
      <c r="A1731" t="s">
        <v>1830</v>
      </c>
      <c r="B1731" t="s">
        <v>7401</v>
      </c>
    </row>
    <row r="1732" spans="1:2" x14ac:dyDescent="0.3">
      <c r="A1732" t="s">
        <v>1831</v>
      </c>
      <c r="B1732" t="s">
        <v>7401</v>
      </c>
    </row>
    <row r="1733" spans="1:2" x14ac:dyDescent="0.3">
      <c r="A1733" t="s">
        <v>1832</v>
      </c>
      <c r="B1733" t="s">
        <v>7401</v>
      </c>
    </row>
    <row r="1734" spans="1:2" x14ac:dyDescent="0.3">
      <c r="A1734" t="s">
        <v>1833</v>
      </c>
      <c r="B1734" t="s">
        <v>7401</v>
      </c>
    </row>
    <row r="1735" spans="1:2" x14ac:dyDescent="0.3">
      <c r="A1735" t="s">
        <v>1834</v>
      </c>
      <c r="B1735" t="s">
        <v>7401</v>
      </c>
    </row>
    <row r="1736" spans="1:2" x14ac:dyDescent="0.3">
      <c r="A1736" t="s">
        <v>1835</v>
      </c>
      <c r="B1736" t="s">
        <v>7401</v>
      </c>
    </row>
    <row r="1737" spans="1:2" x14ac:dyDescent="0.3">
      <c r="A1737" t="s">
        <v>1836</v>
      </c>
      <c r="B1737" t="s">
        <v>7401</v>
      </c>
    </row>
    <row r="1738" spans="1:2" x14ac:dyDescent="0.3">
      <c r="A1738" t="s">
        <v>1837</v>
      </c>
      <c r="B1738" t="s">
        <v>7401</v>
      </c>
    </row>
    <row r="1739" spans="1:2" x14ac:dyDescent="0.3">
      <c r="A1739" t="s">
        <v>1838</v>
      </c>
      <c r="B1739" t="s">
        <v>7577</v>
      </c>
    </row>
    <row r="1740" spans="1:2" x14ac:dyDescent="0.3">
      <c r="A1740" t="s">
        <v>1839</v>
      </c>
      <c r="B1740" t="s">
        <v>7401</v>
      </c>
    </row>
    <row r="1741" spans="1:2" x14ac:dyDescent="0.3">
      <c r="A1741" t="s">
        <v>1840</v>
      </c>
      <c r="B1741" t="s">
        <v>7401</v>
      </c>
    </row>
    <row r="1742" spans="1:2" x14ac:dyDescent="0.3">
      <c r="A1742" t="s">
        <v>1841</v>
      </c>
      <c r="B1742" t="s">
        <v>7401</v>
      </c>
    </row>
    <row r="1743" spans="1:2" x14ac:dyDescent="0.3">
      <c r="A1743" t="s">
        <v>1842</v>
      </c>
      <c r="B1743" t="s">
        <v>7401</v>
      </c>
    </row>
    <row r="1744" spans="1:2" x14ac:dyDescent="0.3">
      <c r="A1744" t="s">
        <v>1843</v>
      </c>
      <c r="B1744" t="s">
        <v>7401</v>
      </c>
    </row>
    <row r="1745" spans="1:2" x14ac:dyDescent="0.3">
      <c r="A1745" t="s">
        <v>1844</v>
      </c>
      <c r="B1745" t="s">
        <v>7401</v>
      </c>
    </row>
    <row r="1746" spans="1:2" x14ac:dyDescent="0.3">
      <c r="A1746" t="s">
        <v>1845</v>
      </c>
      <c r="B1746" t="s">
        <v>7401</v>
      </c>
    </row>
    <row r="1747" spans="1:2" x14ac:dyDescent="0.3">
      <c r="A1747" t="s">
        <v>1846</v>
      </c>
      <c r="B1747" t="s">
        <v>7401</v>
      </c>
    </row>
    <row r="1748" spans="1:2" x14ac:dyDescent="0.3">
      <c r="A1748" t="s">
        <v>1847</v>
      </c>
      <c r="B1748" t="s">
        <v>7401</v>
      </c>
    </row>
    <row r="1749" spans="1:2" x14ac:dyDescent="0.3">
      <c r="A1749" t="s">
        <v>1848</v>
      </c>
      <c r="B1749" t="s">
        <v>7401</v>
      </c>
    </row>
    <row r="1750" spans="1:2" x14ac:dyDescent="0.3">
      <c r="A1750" t="s">
        <v>1849</v>
      </c>
      <c r="B1750" t="s">
        <v>7401</v>
      </c>
    </row>
    <row r="1751" spans="1:2" x14ac:dyDescent="0.3">
      <c r="A1751" t="s">
        <v>1850</v>
      </c>
      <c r="B1751" t="s">
        <v>7401</v>
      </c>
    </row>
    <row r="1752" spans="1:2" x14ac:dyDescent="0.3">
      <c r="A1752" t="s">
        <v>1851</v>
      </c>
      <c r="B1752" t="s">
        <v>7401</v>
      </c>
    </row>
    <row r="1753" spans="1:2" x14ac:dyDescent="0.3">
      <c r="A1753" t="s">
        <v>1852</v>
      </c>
      <c r="B1753" t="s">
        <v>7401</v>
      </c>
    </row>
    <row r="1754" spans="1:2" x14ac:dyDescent="0.3">
      <c r="A1754" t="s">
        <v>1853</v>
      </c>
      <c r="B1754" t="s">
        <v>7401</v>
      </c>
    </row>
    <row r="1755" spans="1:2" x14ac:dyDescent="0.3">
      <c r="A1755" t="s">
        <v>1854</v>
      </c>
      <c r="B1755" t="s">
        <v>7401</v>
      </c>
    </row>
    <row r="1756" spans="1:2" x14ac:dyDescent="0.3">
      <c r="A1756" t="s">
        <v>1855</v>
      </c>
      <c r="B1756" t="s">
        <v>7401</v>
      </c>
    </row>
    <row r="1757" spans="1:2" x14ac:dyDescent="0.3">
      <c r="A1757" t="s">
        <v>1856</v>
      </c>
      <c r="B1757" t="s">
        <v>7401</v>
      </c>
    </row>
    <row r="1758" spans="1:2" x14ac:dyDescent="0.3">
      <c r="A1758" t="s">
        <v>1857</v>
      </c>
      <c r="B1758" t="s">
        <v>7401</v>
      </c>
    </row>
    <row r="1759" spans="1:2" x14ac:dyDescent="0.3">
      <c r="A1759" t="s">
        <v>1858</v>
      </c>
      <c r="B1759" t="s">
        <v>7401</v>
      </c>
    </row>
    <row r="1760" spans="1:2" x14ac:dyDescent="0.3">
      <c r="A1760" t="s">
        <v>1859</v>
      </c>
      <c r="B1760" t="s">
        <v>7401</v>
      </c>
    </row>
    <row r="1761" spans="1:2" x14ac:dyDescent="0.3">
      <c r="A1761" t="s">
        <v>1860</v>
      </c>
      <c r="B1761" t="s">
        <v>7401</v>
      </c>
    </row>
    <row r="1762" spans="1:2" x14ac:dyDescent="0.3">
      <c r="A1762" t="s">
        <v>1861</v>
      </c>
      <c r="B1762" t="s">
        <v>7401</v>
      </c>
    </row>
    <row r="1763" spans="1:2" x14ac:dyDescent="0.3">
      <c r="A1763" t="s">
        <v>1862</v>
      </c>
      <c r="B1763" t="s">
        <v>7401</v>
      </c>
    </row>
    <row r="1764" spans="1:2" x14ac:dyDescent="0.3">
      <c r="A1764" t="s">
        <v>1863</v>
      </c>
      <c r="B1764" t="s">
        <v>7401</v>
      </c>
    </row>
    <row r="1765" spans="1:2" x14ac:dyDescent="0.3">
      <c r="A1765" t="s">
        <v>1864</v>
      </c>
      <c r="B1765" t="s">
        <v>7401</v>
      </c>
    </row>
    <row r="1766" spans="1:2" x14ac:dyDescent="0.3">
      <c r="A1766" t="s">
        <v>1865</v>
      </c>
      <c r="B1766" t="s">
        <v>7401</v>
      </c>
    </row>
    <row r="1767" spans="1:2" x14ac:dyDescent="0.3">
      <c r="A1767" t="s">
        <v>1866</v>
      </c>
      <c r="B1767" t="s">
        <v>7401</v>
      </c>
    </row>
    <row r="1768" spans="1:2" x14ac:dyDescent="0.3">
      <c r="A1768" t="s">
        <v>1867</v>
      </c>
      <c r="B1768" t="s">
        <v>7401</v>
      </c>
    </row>
    <row r="1769" spans="1:2" x14ac:dyDescent="0.3">
      <c r="A1769" t="s">
        <v>1868</v>
      </c>
      <c r="B1769" t="s">
        <v>7401</v>
      </c>
    </row>
    <row r="1770" spans="1:2" x14ac:dyDescent="0.3">
      <c r="A1770" t="s">
        <v>1869</v>
      </c>
      <c r="B1770" t="s">
        <v>7401</v>
      </c>
    </row>
    <row r="1771" spans="1:2" x14ac:dyDescent="0.3">
      <c r="A1771" t="s">
        <v>1870</v>
      </c>
      <c r="B1771" t="s">
        <v>7401</v>
      </c>
    </row>
    <row r="1772" spans="1:2" x14ac:dyDescent="0.3">
      <c r="A1772" t="s">
        <v>1871</v>
      </c>
      <c r="B1772" t="s">
        <v>7401</v>
      </c>
    </row>
    <row r="1773" spans="1:2" x14ac:dyDescent="0.3">
      <c r="A1773" t="s">
        <v>1872</v>
      </c>
      <c r="B1773" t="s">
        <v>7401</v>
      </c>
    </row>
    <row r="1774" spans="1:2" x14ac:dyDescent="0.3">
      <c r="A1774" t="s">
        <v>1873</v>
      </c>
      <c r="B1774" t="s">
        <v>7401</v>
      </c>
    </row>
    <row r="1775" spans="1:2" x14ac:dyDescent="0.3">
      <c r="A1775" t="s">
        <v>1874</v>
      </c>
      <c r="B1775" t="s">
        <v>7401</v>
      </c>
    </row>
    <row r="1776" spans="1:2" x14ac:dyDescent="0.3">
      <c r="A1776" t="s">
        <v>1875</v>
      </c>
      <c r="B1776" t="s">
        <v>7401</v>
      </c>
    </row>
    <row r="1777" spans="1:2" x14ac:dyDescent="0.3">
      <c r="A1777" t="s">
        <v>1876</v>
      </c>
      <c r="B1777" t="s">
        <v>7401</v>
      </c>
    </row>
    <row r="1778" spans="1:2" x14ac:dyDescent="0.3">
      <c r="A1778" t="s">
        <v>1877</v>
      </c>
      <c r="B1778" t="s">
        <v>7401</v>
      </c>
    </row>
    <row r="1779" spans="1:2" x14ac:dyDescent="0.3">
      <c r="A1779" t="s">
        <v>1878</v>
      </c>
      <c r="B1779" t="s">
        <v>7401</v>
      </c>
    </row>
    <row r="1780" spans="1:2" x14ac:dyDescent="0.3">
      <c r="A1780" t="s">
        <v>1879</v>
      </c>
      <c r="B1780" t="s">
        <v>7401</v>
      </c>
    </row>
    <row r="1781" spans="1:2" x14ac:dyDescent="0.3">
      <c r="A1781" t="s">
        <v>1880</v>
      </c>
      <c r="B1781" t="s">
        <v>7401</v>
      </c>
    </row>
    <row r="1782" spans="1:2" x14ac:dyDescent="0.3">
      <c r="A1782" t="s">
        <v>1881</v>
      </c>
      <c r="B1782" t="s">
        <v>7401</v>
      </c>
    </row>
    <row r="1783" spans="1:2" x14ac:dyDescent="0.3">
      <c r="A1783" t="s">
        <v>1882</v>
      </c>
      <c r="B1783" t="s">
        <v>7401</v>
      </c>
    </row>
    <row r="1784" spans="1:2" x14ac:dyDescent="0.3">
      <c r="A1784" t="s">
        <v>1883</v>
      </c>
      <c r="B1784" t="s">
        <v>7401</v>
      </c>
    </row>
    <row r="1785" spans="1:2" x14ac:dyDescent="0.3">
      <c r="A1785" t="s">
        <v>1884</v>
      </c>
      <c r="B1785" t="s">
        <v>7401</v>
      </c>
    </row>
    <row r="1786" spans="1:2" x14ac:dyDescent="0.3">
      <c r="A1786" t="s">
        <v>1885</v>
      </c>
      <c r="B1786" t="s">
        <v>7401</v>
      </c>
    </row>
    <row r="1787" spans="1:2" x14ac:dyDescent="0.3">
      <c r="A1787" t="s">
        <v>1886</v>
      </c>
      <c r="B1787" t="s">
        <v>7401</v>
      </c>
    </row>
    <row r="1788" spans="1:2" x14ac:dyDescent="0.3">
      <c r="A1788" t="s">
        <v>1887</v>
      </c>
      <c r="B1788" t="s">
        <v>7401</v>
      </c>
    </row>
    <row r="1789" spans="1:2" x14ac:dyDescent="0.3">
      <c r="A1789" t="s">
        <v>1888</v>
      </c>
      <c r="B1789" t="s">
        <v>7401</v>
      </c>
    </row>
    <row r="1790" spans="1:2" x14ac:dyDescent="0.3">
      <c r="A1790" t="s">
        <v>1889</v>
      </c>
      <c r="B1790" t="s">
        <v>7401</v>
      </c>
    </row>
    <row r="1791" spans="1:2" x14ac:dyDescent="0.3">
      <c r="A1791" t="s">
        <v>1890</v>
      </c>
      <c r="B1791" t="s">
        <v>7401</v>
      </c>
    </row>
    <row r="1792" spans="1:2" x14ac:dyDescent="0.3">
      <c r="A1792" t="s">
        <v>1891</v>
      </c>
      <c r="B1792" t="s">
        <v>7401</v>
      </c>
    </row>
    <row r="1793" spans="1:2" x14ac:dyDescent="0.3">
      <c r="A1793" t="s">
        <v>1892</v>
      </c>
      <c r="B1793" t="s">
        <v>7401</v>
      </c>
    </row>
    <row r="1794" spans="1:2" x14ac:dyDescent="0.3">
      <c r="A1794" t="s">
        <v>1893</v>
      </c>
      <c r="B1794" t="s">
        <v>7401</v>
      </c>
    </row>
    <row r="1795" spans="1:2" x14ac:dyDescent="0.3">
      <c r="A1795" t="s">
        <v>1894</v>
      </c>
      <c r="B1795" t="s">
        <v>7401</v>
      </c>
    </row>
    <row r="1796" spans="1:2" x14ac:dyDescent="0.3">
      <c r="A1796" t="s">
        <v>1895</v>
      </c>
      <c r="B1796" t="s">
        <v>7401</v>
      </c>
    </row>
    <row r="1797" spans="1:2" x14ac:dyDescent="0.3">
      <c r="A1797" t="s">
        <v>1896</v>
      </c>
      <c r="B1797" t="s">
        <v>7401</v>
      </c>
    </row>
    <row r="1798" spans="1:2" x14ac:dyDescent="0.3">
      <c r="A1798" t="s">
        <v>1897</v>
      </c>
      <c r="B1798" t="s">
        <v>7401</v>
      </c>
    </row>
    <row r="1799" spans="1:2" x14ac:dyDescent="0.3">
      <c r="A1799" t="s">
        <v>1898</v>
      </c>
      <c r="B1799" t="s">
        <v>7401</v>
      </c>
    </row>
    <row r="1800" spans="1:2" x14ac:dyDescent="0.3">
      <c r="A1800" t="s">
        <v>1899</v>
      </c>
      <c r="B1800" t="s">
        <v>7401</v>
      </c>
    </row>
    <row r="1801" spans="1:2" x14ac:dyDescent="0.3">
      <c r="A1801" t="s">
        <v>1900</v>
      </c>
      <c r="B1801" t="s">
        <v>7401</v>
      </c>
    </row>
    <row r="1802" spans="1:2" x14ac:dyDescent="0.3">
      <c r="A1802" t="s">
        <v>1901</v>
      </c>
      <c r="B1802" t="s">
        <v>7401</v>
      </c>
    </row>
    <row r="1803" spans="1:2" x14ac:dyDescent="0.3">
      <c r="A1803" t="s">
        <v>1902</v>
      </c>
      <c r="B1803" t="s">
        <v>7401</v>
      </c>
    </row>
    <row r="1804" spans="1:2" x14ac:dyDescent="0.3">
      <c r="A1804" t="s">
        <v>1903</v>
      </c>
      <c r="B1804" t="s">
        <v>7401</v>
      </c>
    </row>
    <row r="1805" spans="1:2" x14ac:dyDescent="0.3">
      <c r="A1805" t="s">
        <v>1904</v>
      </c>
      <c r="B1805" t="s">
        <v>7401</v>
      </c>
    </row>
    <row r="1806" spans="1:2" x14ac:dyDescent="0.3">
      <c r="A1806" t="s">
        <v>1905</v>
      </c>
      <c r="B1806" t="s">
        <v>7401</v>
      </c>
    </row>
    <row r="1807" spans="1:2" x14ac:dyDescent="0.3">
      <c r="A1807" t="s">
        <v>1906</v>
      </c>
      <c r="B1807" t="s">
        <v>7401</v>
      </c>
    </row>
    <row r="1808" spans="1:2" x14ac:dyDescent="0.3">
      <c r="A1808" t="s">
        <v>1907</v>
      </c>
      <c r="B1808" t="s">
        <v>7401</v>
      </c>
    </row>
    <row r="1809" spans="1:2" x14ac:dyDescent="0.3">
      <c r="A1809" t="s">
        <v>1908</v>
      </c>
      <c r="B1809" t="s">
        <v>7401</v>
      </c>
    </row>
    <row r="1810" spans="1:2" x14ac:dyDescent="0.3">
      <c r="A1810" t="s">
        <v>1909</v>
      </c>
      <c r="B1810" t="s">
        <v>7401</v>
      </c>
    </row>
    <row r="1811" spans="1:2" x14ac:dyDescent="0.3">
      <c r="A1811" t="s">
        <v>1910</v>
      </c>
      <c r="B1811" t="s">
        <v>7401</v>
      </c>
    </row>
    <row r="1812" spans="1:2" x14ac:dyDescent="0.3">
      <c r="A1812" t="s">
        <v>1911</v>
      </c>
      <c r="B1812" t="s">
        <v>7401</v>
      </c>
    </row>
    <row r="1813" spans="1:2" x14ac:dyDescent="0.3">
      <c r="A1813" t="s">
        <v>1912</v>
      </c>
      <c r="B1813" t="s">
        <v>7401</v>
      </c>
    </row>
    <row r="1814" spans="1:2" x14ac:dyDescent="0.3">
      <c r="A1814" t="s">
        <v>1913</v>
      </c>
      <c r="B1814" t="s">
        <v>7401</v>
      </c>
    </row>
    <row r="1815" spans="1:2" x14ac:dyDescent="0.3">
      <c r="A1815" t="s">
        <v>1914</v>
      </c>
      <c r="B1815" t="s">
        <v>7401</v>
      </c>
    </row>
    <row r="1816" spans="1:2" x14ac:dyDescent="0.3">
      <c r="A1816" t="s">
        <v>1915</v>
      </c>
      <c r="B1816" t="s">
        <v>7401</v>
      </c>
    </row>
    <row r="1817" spans="1:2" x14ac:dyDescent="0.3">
      <c r="A1817" t="s">
        <v>1916</v>
      </c>
      <c r="B1817" t="s">
        <v>7401</v>
      </c>
    </row>
    <row r="1818" spans="1:2" x14ac:dyDescent="0.3">
      <c r="A1818" t="s">
        <v>1917</v>
      </c>
      <c r="B1818" t="s">
        <v>7401</v>
      </c>
    </row>
    <row r="1819" spans="1:2" x14ac:dyDescent="0.3">
      <c r="A1819" t="s">
        <v>1918</v>
      </c>
      <c r="B1819" t="s">
        <v>7401</v>
      </c>
    </row>
    <row r="1820" spans="1:2" x14ac:dyDescent="0.3">
      <c r="A1820" t="s">
        <v>1919</v>
      </c>
      <c r="B1820" t="s">
        <v>7401</v>
      </c>
    </row>
    <row r="1821" spans="1:2" x14ac:dyDescent="0.3">
      <c r="A1821" t="s">
        <v>1920</v>
      </c>
      <c r="B1821" t="s">
        <v>7401</v>
      </c>
    </row>
    <row r="1822" spans="1:2" x14ac:dyDescent="0.3">
      <c r="A1822" t="s">
        <v>1921</v>
      </c>
      <c r="B1822" t="s">
        <v>7401</v>
      </c>
    </row>
    <row r="1823" spans="1:2" x14ac:dyDescent="0.3">
      <c r="A1823" t="s">
        <v>1922</v>
      </c>
      <c r="B1823" t="s">
        <v>7401</v>
      </c>
    </row>
    <row r="1824" spans="1:2" x14ac:dyDescent="0.3">
      <c r="A1824" t="s">
        <v>1923</v>
      </c>
      <c r="B1824" t="s">
        <v>7401</v>
      </c>
    </row>
    <row r="1825" spans="1:2" x14ac:dyDescent="0.3">
      <c r="A1825" t="s">
        <v>1924</v>
      </c>
      <c r="B1825" t="s">
        <v>7401</v>
      </c>
    </row>
    <row r="1826" spans="1:2" x14ac:dyDescent="0.3">
      <c r="A1826" t="s">
        <v>1925</v>
      </c>
      <c r="B1826" t="s">
        <v>7401</v>
      </c>
    </row>
    <row r="1827" spans="1:2" x14ac:dyDescent="0.3">
      <c r="A1827" t="s">
        <v>1926</v>
      </c>
      <c r="B1827" t="s">
        <v>7401</v>
      </c>
    </row>
    <row r="1828" spans="1:2" x14ac:dyDescent="0.3">
      <c r="A1828" t="s">
        <v>1927</v>
      </c>
      <c r="B1828" t="s">
        <v>7401</v>
      </c>
    </row>
    <row r="1829" spans="1:2" x14ac:dyDescent="0.3">
      <c r="A1829" t="s">
        <v>1928</v>
      </c>
      <c r="B1829" t="s">
        <v>7401</v>
      </c>
    </row>
    <row r="1830" spans="1:2" x14ac:dyDescent="0.3">
      <c r="A1830" t="s">
        <v>1929</v>
      </c>
      <c r="B1830" t="s">
        <v>7401</v>
      </c>
    </row>
    <row r="1831" spans="1:2" x14ac:dyDescent="0.3">
      <c r="A1831" t="s">
        <v>1930</v>
      </c>
      <c r="B1831" t="s">
        <v>7401</v>
      </c>
    </row>
    <row r="1832" spans="1:2" x14ac:dyDescent="0.3">
      <c r="A1832" t="s">
        <v>1931</v>
      </c>
      <c r="B1832" t="s">
        <v>7401</v>
      </c>
    </row>
    <row r="1833" spans="1:2" x14ac:dyDescent="0.3">
      <c r="A1833" t="s">
        <v>1932</v>
      </c>
      <c r="B1833" t="s">
        <v>7401</v>
      </c>
    </row>
    <row r="1834" spans="1:2" x14ac:dyDescent="0.3">
      <c r="A1834" t="s">
        <v>1933</v>
      </c>
      <c r="B1834" t="s">
        <v>7401</v>
      </c>
    </row>
    <row r="1835" spans="1:2" x14ac:dyDescent="0.3">
      <c r="A1835" t="s">
        <v>1934</v>
      </c>
      <c r="B1835" t="s">
        <v>7401</v>
      </c>
    </row>
    <row r="1836" spans="1:2" x14ac:dyDescent="0.3">
      <c r="A1836" t="s">
        <v>1935</v>
      </c>
      <c r="B1836" t="s">
        <v>7401</v>
      </c>
    </row>
    <row r="1837" spans="1:2" x14ac:dyDescent="0.3">
      <c r="A1837" t="s">
        <v>1936</v>
      </c>
      <c r="B1837" t="s">
        <v>7401</v>
      </c>
    </row>
    <row r="1838" spans="1:2" x14ac:dyDescent="0.3">
      <c r="A1838" t="s">
        <v>1937</v>
      </c>
      <c r="B1838" t="s">
        <v>7401</v>
      </c>
    </row>
    <row r="1839" spans="1:2" x14ac:dyDescent="0.3">
      <c r="A1839" t="s">
        <v>1938</v>
      </c>
      <c r="B1839" t="s">
        <v>7401</v>
      </c>
    </row>
    <row r="1840" spans="1:2" x14ac:dyDescent="0.3">
      <c r="A1840" t="s">
        <v>1939</v>
      </c>
      <c r="B1840" t="s">
        <v>7401</v>
      </c>
    </row>
    <row r="1841" spans="1:2" x14ac:dyDescent="0.3">
      <c r="A1841" t="s">
        <v>1940</v>
      </c>
      <c r="B1841" t="s">
        <v>7401</v>
      </c>
    </row>
    <row r="1842" spans="1:2" x14ac:dyDescent="0.3">
      <c r="A1842" t="s">
        <v>1941</v>
      </c>
      <c r="B1842" t="s">
        <v>7401</v>
      </c>
    </row>
    <row r="1843" spans="1:2" x14ac:dyDescent="0.3">
      <c r="A1843" t="s">
        <v>1942</v>
      </c>
      <c r="B1843" t="s">
        <v>7401</v>
      </c>
    </row>
    <row r="1844" spans="1:2" x14ac:dyDescent="0.3">
      <c r="A1844" t="s">
        <v>1943</v>
      </c>
      <c r="B1844" t="s">
        <v>7401</v>
      </c>
    </row>
    <row r="1845" spans="1:2" x14ac:dyDescent="0.3">
      <c r="A1845" t="s">
        <v>1944</v>
      </c>
      <c r="B1845" t="s">
        <v>7401</v>
      </c>
    </row>
    <row r="1846" spans="1:2" x14ac:dyDescent="0.3">
      <c r="A1846" t="s">
        <v>1945</v>
      </c>
      <c r="B1846" t="s">
        <v>7401</v>
      </c>
    </row>
    <row r="1847" spans="1:2" x14ac:dyDescent="0.3">
      <c r="A1847" t="s">
        <v>1946</v>
      </c>
      <c r="B1847" t="s">
        <v>7401</v>
      </c>
    </row>
    <row r="1848" spans="1:2" x14ac:dyDescent="0.3">
      <c r="A1848" t="s">
        <v>1947</v>
      </c>
      <c r="B1848" t="s">
        <v>7401</v>
      </c>
    </row>
    <row r="1849" spans="1:2" x14ac:dyDescent="0.3">
      <c r="A1849" t="s">
        <v>1948</v>
      </c>
      <c r="B1849" t="s">
        <v>7401</v>
      </c>
    </row>
    <row r="1850" spans="1:2" x14ac:dyDescent="0.3">
      <c r="A1850" t="s">
        <v>1949</v>
      </c>
      <c r="B1850" t="s">
        <v>7401</v>
      </c>
    </row>
    <row r="1851" spans="1:2" x14ac:dyDescent="0.3">
      <c r="A1851" t="s">
        <v>1950</v>
      </c>
      <c r="B1851" t="s">
        <v>7401</v>
      </c>
    </row>
    <row r="1852" spans="1:2" x14ac:dyDescent="0.3">
      <c r="A1852" t="s">
        <v>1951</v>
      </c>
      <c r="B1852" t="s">
        <v>7401</v>
      </c>
    </row>
    <row r="1853" spans="1:2" x14ac:dyDescent="0.3">
      <c r="A1853" t="s">
        <v>1952</v>
      </c>
      <c r="B1853" t="s">
        <v>7401</v>
      </c>
    </row>
    <row r="1854" spans="1:2" x14ac:dyDescent="0.3">
      <c r="A1854" t="s">
        <v>1953</v>
      </c>
      <c r="B1854" t="s">
        <v>7401</v>
      </c>
    </row>
    <row r="1855" spans="1:2" x14ac:dyDescent="0.3">
      <c r="A1855" t="s">
        <v>1954</v>
      </c>
      <c r="B1855" t="s">
        <v>7401</v>
      </c>
    </row>
    <row r="1856" spans="1:2" x14ac:dyDescent="0.3">
      <c r="A1856" t="s">
        <v>1955</v>
      </c>
      <c r="B1856" t="s">
        <v>7401</v>
      </c>
    </row>
    <row r="1857" spans="1:2" x14ac:dyDescent="0.3">
      <c r="A1857" t="s">
        <v>1956</v>
      </c>
      <c r="B1857" t="s">
        <v>7401</v>
      </c>
    </row>
    <row r="1858" spans="1:2" x14ac:dyDescent="0.3">
      <c r="A1858" t="s">
        <v>1957</v>
      </c>
      <c r="B1858" t="s">
        <v>7401</v>
      </c>
    </row>
    <row r="1859" spans="1:2" x14ac:dyDescent="0.3">
      <c r="A1859" t="s">
        <v>1958</v>
      </c>
      <c r="B1859" t="s">
        <v>7401</v>
      </c>
    </row>
    <row r="1860" spans="1:2" x14ac:dyDescent="0.3">
      <c r="A1860" t="s">
        <v>1959</v>
      </c>
      <c r="B1860" t="s">
        <v>7401</v>
      </c>
    </row>
    <row r="1861" spans="1:2" x14ac:dyDescent="0.3">
      <c r="A1861" t="s">
        <v>1960</v>
      </c>
      <c r="B1861" t="s">
        <v>7401</v>
      </c>
    </row>
    <row r="1862" spans="1:2" x14ac:dyDescent="0.3">
      <c r="A1862" t="s">
        <v>1961</v>
      </c>
      <c r="B1862" t="s">
        <v>7401</v>
      </c>
    </row>
    <row r="1863" spans="1:2" x14ac:dyDescent="0.3">
      <c r="A1863" t="s">
        <v>1962</v>
      </c>
      <c r="B1863" t="s">
        <v>7401</v>
      </c>
    </row>
    <row r="1864" spans="1:2" x14ac:dyDescent="0.3">
      <c r="A1864" t="s">
        <v>1963</v>
      </c>
      <c r="B1864" t="s">
        <v>7401</v>
      </c>
    </row>
    <row r="1865" spans="1:2" x14ac:dyDescent="0.3">
      <c r="A1865" t="s">
        <v>1964</v>
      </c>
      <c r="B1865" t="s">
        <v>7401</v>
      </c>
    </row>
    <row r="1866" spans="1:2" x14ac:dyDescent="0.3">
      <c r="A1866" t="s">
        <v>1965</v>
      </c>
      <c r="B1866" t="s">
        <v>7401</v>
      </c>
    </row>
    <row r="1867" spans="1:2" x14ac:dyDescent="0.3">
      <c r="A1867" t="s">
        <v>1966</v>
      </c>
      <c r="B1867" t="s">
        <v>7401</v>
      </c>
    </row>
    <row r="1868" spans="1:2" x14ac:dyDescent="0.3">
      <c r="A1868" t="s">
        <v>1967</v>
      </c>
      <c r="B1868" t="s">
        <v>7401</v>
      </c>
    </row>
    <row r="1869" spans="1:2" x14ac:dyDescent="0.3">
      <c r="A1869" t="s">
        <v>1968</v>
      </c>
      <c r="B1869" t="s">
        <v>7401</v>
      </c>
    </row>
    <row r="1870" spans="1:2" x14ac:dyDescent="0.3">
      <c r="A1870" t="s">
        <v>1969</v>
      </c>
      <c r="B1870" t="s">
        <v>7401</v>
      </c>
    </row>
    <row r="1871" spans="1:2" x14ac:dyDescent="0.3">
      <c r="A1871" t="s">
        <v>1970</v>
      </c>
      <c r="B1871" t="s">
        <v>7401</v>
      </c>
    </row>
    <row r="1872" spans="1:2" x14ac:dyDescent="0.3">
      <c r="A1872" t="s">
        <v>1971</v>
      </c>
      <c r="B1872" t="s">
        <v>7401</v>
      </c>
    </row>
    <row r="1873" spans="1:2" x14ac:dyDescent="0.3">
      <c r="A1873" t="s">
        <v>1972</v>
      </c>
      <c r="B1873" t="s">
        <v>7401</v>
      </c>
    </row>
    <row r="1874" spans="1:2" x14ac:dyDescent="0.3">
      <c r="A1874" t="s">
        <v>1973</v>
      </c>
      <c r="B1874" t="s">
        <v>7401</v>
      </c>
    </row>
    <row r="1875" spans="1:2" x14ac:dyDescent="0.3">
      <c r="A1875" t="s">
        <v>1974</v>
      </c>
      <c r="B1875" t="s">
        <v>7401</v>
      </c>
    </row>
    <row r="1876" spans="1:2" x14ac:dyDescent="0.3">
      <c r="A1876" t="s">
        <v>1975</v>
      </c>
      <c r="B1876" t="s">
        <v>7401</v>
      </c>
    </row>
    <row r="1877" spans="1:2" x14ac:dyDescent="0.3">
      <c r="A1877" t="s">
        <v>1976</v>
      </c>
      <c r="B1877" t="s">
        <v>7401</v>
      </c>
    </row>
    <row r="1878" spans="1:2" x14ac:dyDescent="0.3">
      <c r="A1878" t="s">
        <v>1977</v>
      </c>
      <c r="B1878" t="s">
        <v>7401</v>
      </c>
    </row>
    <row r="1879" spans="1:2" x14ac:dyDescent="0.3">
      <c r="A1879" t="s">
        <v>1978</v>
      </c>
      <c r="B1879" t="s">
        <v>7401</v>
      </c>
    </row>
    <row r="1880" spans="1:2" x14ac:dyDescent="0.3">
      <c r="A1880" t="s">
        <v>1979</v>
      </c>
      <c r="B1880" t="s">
        <v>7401</v>
      </c>
    </row>
    <row r="1881" spans="1:2" x14ac:dyDescent="0.3">
      <c r="A1881" t="s">
        <v>1980</v>
      </c>
      <c r="B1881" t="s">
        <v>7401</v>
      </c>
    </row>
    <row r="1882" spans="1:2" x14ac:dyDescent="0.3">
      <c r="A1882" t="s">
        <v>1981</v>
      </c>
      <c r="B1882" t="s">
        <v>7401</v>
      </c>
    </row>
    <row r="1883" spans="1:2" x14ac:dyDescent="0.3">
      <c r="A1883" t="s">
        <v>1982</v>
      </c>
      <c r="B1883" t="s">
        <v>7401</v>
      </c>
    </row>
    <row r="1884" spans="1:2" x14ac:dyDescent="0.3">
      <c r="A1884" t="s">
        <v>1983</v>
      </c>
      <c r="B1884" t="s">
        <v>7401</v>
      </c>
    </row>
    <row r="1885" spans="1:2" x14ac:dyDescent="0.3">
      <c r="A1885" t="s">
        <v>1984</v>
      </c>
      <c r="B1885" t="s">
        <v>7401</v>
      </c>
    </row>
    <row r="1886" spans="1:2" x14ac:dyDescent="0.3">
      <c r="A1886" t="s">
        <v>1985</v>
      </c>
      <c r="B1886" t="s">
        <v>7401</v>
      </c>
    </row>
    <row r="1887" spans="1:2" x14ac:dyDescent="0.3">
      <c r="A1887" t="s">
        <v>1986</v>
      </c>
      <c r="B1887" t="s">
        <v>7401</v>
      </c>
    </row>
    <row r="1888" spans="1:2" x14ac:dyDescent="0.3">
      <c r="A1888" t="s">
        <v>1987</v>
      </c>
      <c r="B1888" t="s">
        <v>7401</v>
      </c>
    </row>
    <row r="1889" spans="1:2" x14ac:dyDescent="0.3">
      <c r="A1889" t="s">
        <v>1988</v>
      </c>
      <c r="B1889" t="s">
        <v>7401</v>
      </c>
    </row>
    <row r="1890" spans="1:2" x14ac:dyDescent="0.3">
      <c r="A1890" t="s">
        <v>1989</v>
      </c>
      <c r="B1890" t="s">
        <v>7401</v>
      </c>
    </row>
    <row r="1891" spans="1:2" x14ac:dyDescent="0.3">
      <c r="A1891" t="s">
        <v>1990</v>
      </c>
      <c r="B1891" t="s">
        <v>7401</v>
      </c>
    </row>
    <row r="1892" spans="1:2" x14ac:dyDescent="0.3">
      <c r="A1892" t="s">
        <v>1991</v>
      </c>
      <c r="B1892" t="s">
        <v>7401</v>
      </c>
    </row>
    <row r="1893" spans="1:2" x14ac:dyDescent="0.3">
      <c r="A1893" t="s">
        <v>1992</v>
      </c>
      <c r="B1893" t="s">
        <v>7401</v>
      </c>
    </row>
    <row r="1894" spans="1:2" x14ac:dyDescent="0.3">
      <c r="A1894" t="s">
        <v>1993</v>
      </c>
      <c r="B1894" t="s">
        <v>7401</v>
      </c>
    </row>
    <row r="1895" spans="1:2" x14ac:dyDescent="0.3">
      <c r="A1895" t="s">
        <v>1994</v>
      </c>
      <c r="B1895" t="s">
        <v>7401</v>
      </c>
    </row>
    <row r="1896" spans="1:2" x14ac:dyDescent="0.3">
      <c r="A1896" t="s">
        <v>1995</v>
      </c>
      <c r="B1896" t="s">
        <v>7401</v>
      </c>
    </row>
    <row r="1897" spans="1:2" x14ac:dyDescent="0.3">
      <c r="A1897" t="s">
        <v>1996</v>
      </c>
      <c r="B1897" t="s">
        <v>7401</v>
      </c>
    </row>
    <row r="1898" spans="1:2" x14ac:dyDescent="0.3">
      <c r="A1898" t="s">
        <v>1997</v>
      </c>
      <c r="B1898" t="s">
        <v>7401</v>
      </c>
    </row>
    <row r="1899" spans="1:2" x14ac:dyDescent="0.3">
      <c r="A1899" t="s">
        <v>1998</v>
      </c>
      <c r="B1899" t="s">
        <v>7401</v>
      </c>
    </row>
    <row r="1900" spans="1:2" x14ac:dyDescent="0.3">
      <c r="A1900" t="s">
        <v>1999</v>
      </c>
      <c r="B1900" t="s">
        <v>7401</v>
      </c>
    </row>
    <row r="1901" spans="1:2" x14ac:dyDescent="0.3">
      <c r="A1901" t="s">
        <v>2000</v>
      </c>
      <c r="B1901" t="s">
        <v>7401</v>
      </c>
    </row>
    <row r="1902" spans="1:2" x14ac:dyDescent="0.3">
      <c r="A1902" t="s">
        <v>2001</v>
      </c>
      <c r="B1902" t="s">
        <v>7401</v>
      </c>
    </row>
    <row r="1903" spans="1:2" x14ac:dyDescent="0.3">
      <c r="A1903" t="s">
        <v>2002</v>
      </c>
      <c r="B1903" t="s">
        <v>7401</v>
      </c>
    </row>
    <row r="1904" spans="1:2" x14ac:dyDescent="0.3">
      <c r="A1904" t="s">
        <v>2003</v>
      </c>
      <c r="B1904" t="s">
        <v>7401</v>
      </c>
    </row>
    <row r="1905" spans="1:2" x14ac:dyDescent="0.3">
      <c r="A1905" t="s">
        <v>2004</v>
      </c>
      <c r="B1905" t="s">
        <v>7401</v>
      </c>
    </row>
    <row r="1906" spans="1:2" x14ac:dyDescent="0.3">
      <c r="A1906" t="s">
        <v>2005</v>
      </c>
      <c r="B1906" t="s">
        <v>7401</v>
      </c>
    </row>
    <row r="1907" spans="1:2" x14ac:dyDescent="0.3">
      <c r="A1907" t="s">
        <v>2006</v>
      </c>
      <c r="B1907" t="s">
        <v>7401</v>
      </c>
    </row>
    <row r="1908" spans="1:2" x14ac:dyDescent="0.3">
      <c r="A1908" t="s">
        <v>2007</v>
      </c>
      <c r="B1908" t="s">
        <v>7401</v>
      </c>
    </row>
    <row r="1909" spans="1:2" x14ac:dyDescent="0.3">
      <c r="A1909" t="s">
        <v>2008</v>
      </c>
      <c r="B1909" t="s">
        <v>7401</v>
      </c>
    </row>
    <row r="1910" spans="1:2" x14ac:dyDescent="0.3">
      <c r="A1910" t="s">
        <v>2009</v>
      </c>
      <c r="B1910" t="s">
        <v>7401</v>
      </c>
    </row>
    <row r="1911" spans="1:2" x14ac:dyDescent="0.3">
      <c r="A1911" t="s">
        <v>2010</v>
      </c>
      <c r="B1911" t="s">
        <v>7401</v>
      </c>
    </row>
    <row r="1912" spans="1:2" x14ac:dyDescent="0.3">
      <c r="A1912" t="s">
        <v>2011</v>
      </c>
      <c r="B1912" t="s">
        <v>7401</v>
      </c>
    </row>
    <row r="1913" spans="1:2" x14ac:dyDescent="0.3">
      <c r="A1913" t="s">
        <v>2012</v>
      </c>
      <c r="B1913" t="s">
        <v>7401</v>
      </c>
    </row>
    <row r="1914" spans="1:2" x14ac:dyDescent="0.3">
      <c r="A1914" t="s">
        <v>2013</v>
      </c>
      <c r="B1914" t="s">
        <v>7401</v>
      </c>
    </row>
    <row r="1915" spans="1:2" x14ac:dyDescent="0.3">
      <c r="A1915" t="s">
        <v>2014</v>
      </c>
      <c r="B1915" t="s">
        <v>7401</v>
      </c>
    </row>
    <row r="1916" spans="1:2" x14ac:dyDescent="0.3">
      <c r="A1916" t="s">
        <v>2015</v>
      </c>
      <c r="B1916" t="s">
        <v>7401</v>
      </c>
    </row>
    <row r="1917" spans="1:2" x14ac:dyDescent="0.3">
      <c r="A1917" t="s">
        <v>2016</v>
      </c>
      <c r="B1917" t="s">
        <v>7401</v>
      </c>
    </row>
    <row r="1918" spans="1:2" x14ac:dyDescent="0.3">
      <c r="A1918" t="s">
        <v>2017</v>
      </c>
      <c r="B1918" t="s">
        <v>7401</v>
      </c>
    </row>
    <row r="1919" spans="1:2" x14ac:dyDescent="0.3">
      <c r="A1919" t="s">
        <v>2018</v>
      </c>
      <c r="B1919" t="s">
        <v>7401</v>
      </c>
    </row>
    <row r="1920" spans="1:2" x14ac:dyDescent="0.3">
      <c r="A1920" t="s">
        <v>2019</v>
      </c>
      <c r="B1920" t="s">
        <v>7401</v>
      </c>
    </row>
    <row r="1921" spans="1:2" x14ac:dyDescent="0.3">
      <c r="A1921" t="s">
        <v>2020</v>
      </c>
      <c r="B1921" t="s">
        <v>7401</v>
      </c>
    </row>
    <row r="1922" spans="1:2" x14ac:dyDescent="0.3">
      <c r="A1922" t="s">
        <v>2021</v>
      </c>
      <c r="B1922" t="s">
        <v>7401</v>
      </c>
    </row>
    <row r="1923" spans="1:2" x14ac:dyDescent="0.3">
      <c r="A1923" t="s">
        <v>2022</v>
      </c>
      <c r="B1923" t="s">
        <v>7401</v>
      </c>
    </row>
    <row r="1924" spans="1:2" x14ac:dyDescent="0.3">
      <c r="A1924" t="s">
        <v>2023</v>
      </c>
      <c r="B1924" t="s">
        <v>7401</v>
      </c>
    </row>
    <row r="1925" spans="1:2" x14ac:dyDescent="0.3">
      <c r="A1925" t="s">
        <v>2024</v>
      </c>
      <c r="B1925" t="s">
        <v>7401</v>
      </c>
    </row>
    <row r="1926" spans="1:2" x14ac:dyDescent="0.3">
      <c r="A1926" t="s">
        <v>2025</v>
      </c>
      <c r="B1926" t="s">
        <v>7401</v>
      </c>
    </row>
    <row r="1927" spans="1:2" x14ac:dyDescent="0.3">
      <c r="A1927" t="s">
        <v>2026</v>
      </c>
      <c r="B1927" t="s">
        <v>7401</v>
      </c>
    </row>
    <row r="1928" spans="1:2" x14ac:dyDescent="0.3">
      <c r="A1928" t="s">
        <v>2027</v>
      </c>
      <c r="B1928" t="s">
        <v>7401</v>
      </c>
    </row>
    <row r="1929" spans="1:2" x14ac:dyDescent="0.3">
      <c r="A1929" t="s">
        <v>2028</v>
      </c>
      <c r="B1929" t="s">
        <v>7401</v>
      </c>
    </row>
    <row r="1930" spans="1:2" x14ac:dyDescent="0.3">
      <c r="A1930" t="s">
        <v>2029</v>
      </c>
      <c r="B1930" t="s">
        <v>7401</v>
      </c>
    </row>
    <row r="1931" spans="1:2" x14ac:dyDescent="0.3">
      <c r="A1931" t="s">
        <v>2030</v>
      </c>
      <c r="B1931" t="s">
        <v>7401</v>
      </c>
    </row>
    <row r="1932" spans="1:2" x14ac:dyDescent="0.3">
      <c r="A1932" t="s">
        <v>2031</v>
      </c>
      <c r="B1932" t="s">
        <v>7401</v>
      </c>
    </row>
    <row r="1933" spans="1:2" x14ac:dyDescent="0.3">
      <c r="A1933" t="s">
        <v>2032</v>
      </c>
      <c r="B1933" t="s">
        <v>7401</v>
      </c>
    </row>
    <row r="1934" spans="1:2" x14ac:dyDescent="0.3">
      <c r="A1934" t="s">
        <v>2033</v>
      </c>
      <c r="B1934" t="s">
        <v>7401</v>
      </c>
    </row>
    <row r="1935" spans="1:2" x14ac:dyDescent="0.3">
      <c r="A1935" t="s">
        <v>2034</v>
      </c>
      <c r="B1935" t="s">
        <v>7401</v>
      </c>
    </row>
    <row r="1936" spans="1:2" x14ac:dyDescent="0.3">
      <c r="A1936" t="s">
        <v>2035</v>
      </c>
      <c r="B1936" t="s">
        <v>7401</v>
      </c>
    </row>
    <row r="1937" spans="1:2" x14ac:dyDescent="0.3">
      <c r="A1937" t="s">
        <v>2036</v>
      </c>
      <c r="B1937" t="s">
        <v>7401</v>
      </c>
    </row>
    <row r="1938" spans="1:2" x14ac:dyDescent="0.3">
      <c r="A1938" t="s">
        <v>2037</v>
      </c>
      <c r="B1938" t="s">
        <v>7401</v>
      </c>
    </row>
    <row r="1939" spans="1:2" x14ac:dyDescent="0.3">
      <c r="A1939" t="s">
        <v>2038</v>
      </c>
      <c r="B1939" t="s">
        <v>7401</v>
      </c>
    </row>
    <row r="1940" spans="1:2" x14ac:dyDescent="0.3">
      <c r="A1940" t="s">
        <v>2039</v>
      </c>
      <c r="B1940" t="s">
        <v>7401</v>
      </c>
    </row>
    <row r="1941" spans="1:2" x14ac:dyDescent="0.3">
      <c r="A1941" t="s">
        <v>2040</v>
      </c>
      <c r="B1941" t="s">
        <v>7401</v>
      </c>
    </row>
    <row r="1942" spans="1:2" x14ac:dyDescent="0.3">
      <c r="A1942" t="s">
        <v>2041</v>
      </c>
      <c r="B1942" t="s">
        <v>7401</v>
      </c>
    </row>
    <row r="1943" spans="1:2" x14ac:dyDescent="0.3">
      <c r="A1943" t="s">
        <v>2042</v>
      </c>
      <c r="B1943" t="s">
        <v>7401</v>
      </c>
    </row>
    <row r="1944" spans="1:2" x14ac:dyDescent="0.3">
      <c r="A1944" t="s">
        <v>2043</v>
      </c>
      <c r="B1944" t="s">
        <v>7401</v>
      </c>
    </row>
    <row r="1945" spans="1:2" x14ac:dyDescent="0.3">
      <c r="A1945" t="s">
        <v>2044</v>
      </c>
      <c r="B1945" t="s">
        <v>7401</v>
      </c>
    </row>
    <row r="1946" spans="1:2" x14ac:dyDescent="0.3">
      <c r="A1946" t="s">
        <v>2045</v>
      </c>
      <c r="B1946" t="s">
        <v>7401</v>
      </c>
    </row>
    <row r="1947" spans="1:2" x14ac:dyDescent="0.3">
      <c r="A1947" t="s">
        <v>2046</v>
      </c>
      <c r="B1947" t="s">
        <v>7401</v>
      </c>
    </row>
    <row r="1948" spans="1:2" x14ac:dyDescent="0.3">
      <c r="A1948" t="s">
        <v>2047</v>
      </c>
      <c r="B1948" t="s">
        <v>7401</v>
      </c>
    </row>
    <row r="1949" spans="1:2" x14ac:dyDescent="0.3">
      <c r="A1949" t="s">
        <v>2048</v>
      </c>
      <c r="B1949" t="s">
        <v>7401</v>
      </c>
    </row>
    <row r="1950" spans="1:2" x14ac:dyDescent="0.3">
      <c r="A1950" t="s">
        <v>2049</v>
      </c>
      <c r="B1950" t="s">
        <v>7401</v>
      </c>
    </row>
    <row r="1951" spans="1:2" x14ac:dyDescent="0.3">
      <c r="A1951" t="s">
        <v>2050</v>
      </c>
      <c r="B1951" t="s">
        <v>7401</v>
      </c>
    </row>
    <row r="1952" spans="1:2" x14ac:dyDescent="0.3">
      <c r="A1952" t="s">
        <v>2051</v>
      </c>
      <c r="B1952" t="s">
        <v>7401</v>
      </c>
    </row>
    <row r="1953" spans="1:2" x14ac:dyDescent="0.3">
      <c r="A1953" t="s">
        <v>2052</v>
      </c>
      <c r="B1953" t="s">
        <v>7401</v>
      </c>
    </row>
    <row r="1954" spans="1:2" x14ac:dyDescent="0.3">
      <c r="A1954" t="s">
        <v>2053</v>
      </c>
      <c r="B1954" t="s">
        <v>7401</v>
      </c>
    </row>
    <row r="1955" spans="1:2" x14ac:dyDescent="0.3">
      <c r="A1955" t="s">
        <v>2054</v>
      </c>
      <c r="B1955" t="s">
        <v>7401</v>
      </c>
    </row>
    <row r="1956" spans="1:2" x14ac:dyDescent="0.3">
      <c r="A1956" t="s">
        <v>2055</v>
      </c>
      <c r="B1956" t="s">
        <v>7401</v>
      </c>
    </row>
    <row r="1957" spans="1:2" x14ac:dyDescent="0.3">
      <c r="A1957" t="s">
        <v>2056</v>
      </c>
      <c r="B1957" t="s">
        <v>7401</v>
      </c>
    </row>
    <row r="1958" spans="1:2" x14ac:dyDescent="0.3">
      <c r="A1958" t="s">
        <v>2057</v>
      </c>
      <c r="B1958" t="s">
        <v>7401</v>
      </c>
    </row>
    <row r="1959" spans="1:2" x14ac:dyDescent="0.3">
      <c r="A1959" t="s">
        <v>2058</v>
      </c>
      <c r="B1959" t="s">
        <v>7401</v>
      </c>
    </row>
    <row r="1960" spans="1:2" x14ac:dyDescent="0.3">
      <c r="A1960" t="s">
        <v>2059</v>
      </c>
      <c r="B1960" t="s">
        <v>7401</v>
      </c>
    </row>
    <row r="1961" spans="1:2" x14ac:dyDescent="0.3">
      <c r="A1961" t="s">
        <v>2060</v>
      </c>
      <c r="B1961" t="s">
        <v>7401</v>
      </c>
    </row>
    <row r="1962" spans="1:2" x14ac:dyDescent="0.3">
      <c r="A1962" t="s">
        <v>2061</v>
      </c>
      <c r="B1962" t="s">
        <v>7401</v>
      </c>
    </row>
    <row r="1963" spans="1:2" x14ac:dyDescent="0.3">
      <c r="A1963" t="s">
        <v>2062</v>
      </c>
      <c r="B1963" t="s">
        <v>7401</v>
      </c>
    </row>
    <row r="1964" spans="1:2" x14ac:dyDescent="0.3">
      <c r="A1964" t="s">
        <v>2063</v>
      </c>
      <c r="B1964" t="s">
        <v>7401</v>
      </c>
    </row>
    <row r="1965" spans="1:2" x14ac:dyDescent="0.3">
      <c r="A1965" t="s">
        <v>2064</v>
      </c>
      <c r="B1965" t="s">
        <v>7401</v>
      </c>
    </row>
    <row r="1966" spans="1:2" x14ac:dyDescent="0.3">
      <c r="A1966" t="s">
        <v>2065</v>
      </c>
      <c r="B1966" t="s">
        <v>7401</v>
      </c>
    </row>
    <row r="1967" spans="1:2" x14ac:dyDescent="0.3">
      <c r="A1967" t="s">
        <v>2066</v>
      </c>
      <c r="B1967" t="s">
        <v>7401</v>
      </c>
    </row>
    <row r="1968" spans="1:2" x14ac:dyDescent="0.3">
      <c r="A1968" t="s">
        <v>2067</v>
      </c>
      <c r="B1968" t="s">
        <v>7401</v>
      </c>
    </row>
    <row r="1969" spans="1:2" x14ac:dyDescent="0.3">
      <c r="A1969" t="s">
        <v>2068</v>
      </c>
      <c r="B1969" t="s">
        <v>7401</v>
      </c>
    </row>
    <row r="1970" spans="1:2" x14ac:dyDescent="0.3">
      <c r="A1970" t="s">
        <v>2069</v>
      </c>
      <c r="B1970" t="s">
        <v>7401</v>
      </c>
    </row>
    <row r="1971" spans="1:2" x14ac:dyDescent="0.3">
      <c r="A1971" t="s">
        <v>2070</v>
      </c>
      <c r="B1971" t="s">
        <v>7401</v>
      </c>
    </row>
    <row r="1972" spans="1:2" x14ac:dyDescent="0.3">
      <c r="A1972" t="s">
        <v>2071</v>
      </c>
      <c r="B1972" t="s">
        <v>7401</v>
      </c>
    </row>
    <row r="1973" spans="1:2" x14ac:dyDescent="0.3">
      <c r="A1973" t="s">
        <v>2072</v>
      </c>
      <c r="B1973" t="s">
        <v>7401</v>
      </c>
    </row>
    <row r="1974" spans="1:2" x14ac:dyDescent="0.3">
      <c r="A1974" t="s">
        <v>2073</v>
      </c>
      <c r="B1974" t="s">
        <v>7401</v>
      </c>
    </row>
    <row r="1975" spans="1:2" x14ac:dyDescent="0.3">
      <c r="A1975" t="s">
        <v>2074</v>
      </c>
      <c r="B1975" t="s">
        <v>7401</v>
      </c>
    </row>
    <row r="1976" spans="1:2" x14ac:dyDescent="0.3">
      <c r="A1976" t="s">
        <v>2075</v>
      </c>
      <c r="B1976" t="s">
        <v>7401</v>
      </c>
    </row>
    <row r="1977" spans="1:2" x14ac:dyDescent="0.3">
      <c r="A1977" t="s">
        <v>2076</v>
      </c>
      <c r="B1977" t="s">
        <v>7401</v>
      </c>
    </row>
    <row r="1978" spans="1:2" x14ac:dyDescent="0.3">
      <c r="A1978" t="s">
        <v>2077</v>
      </c>
      <c r="B1978" t="s">
        <v>7401</v>
      </c>
    </row>
    <row r="1979" spans="1:2" x14ac:dyDescent="0.3">
      <c r="A1979" t="s">
        <v>2078</v>
      </c>
      <c r="B1979" t="s">
        <v>7401</v>
      </c>
    </row>
    <row r="1980" spans="1:2" x14ac:dyDescent="0.3">
      <c r="A1980" t="s">
        <v>2079</v>
      </c>
      <c r="B1980" t="s">
        <v>7401</v>
      </c>
    </row>
    <row r="1981" spans="1:2" x14ac:dyDescent="0.3">
      <c r="A1981" t="s">
        <v>2080</v>
      </c>
      <c r="B1981" t="s">
        <v>7401</v>
      </c>
    </row>
    <row r="1982" spans="1:2" x14ac:dyDescent="0.3">
      <c r="A1982" t="s">
        <v>2081</v>
      </c>
      <c r="B1982" t="s">
        <v>7401</v>
      </c>
    </row>
    <row r="1983" spans="1:2" x14ac:dyDescent="0.3">
      <c r="A1983" t="s">
        <v>2082</v>
      </c>
      <c r="B1983" t="s">
        <v>7401</v>
      </c>
    </row>
    <row r="1984" spans="1:2" x14ac:dyDescent="0.3">
      <c r="A1984" t="s">
        <v>2083</v>
      </c>
      <c r="B1984" t="s">
        <v>7401</v>
      </c>
    </row>
    <row r="1985" spans="1:2" x14ac:dyDescent="0.3">
      <c r="A1985" t="s">
        <v>2084</v>
      </c>
      <c r="B1985" t="s">
        <v>7401</v>
      </c>
    </row>
    <row r="1986" spans="1:2" x14ac:dyDescent="0.3">
      <c r="A1986" t="s">
        <v>2085</v>
      </c>
      <c r="B1986" t="s">
        <v>7401</v>
      </c>
    </row>
    <row r="1987" spans="1:2" x14ac:dyDescent="0.3">
      <c r="A1987" t="s">
        <v>2086</v>
      </c>
      <c r="B1987" t="s">
        <v>7401</v>
      </c>
    </row>
    <row r="1988" spans="1:2" x14ac:dyDescent="0.3">
      <c r="A1988" t="s">
        <v>2087</v>
      </c>
      <c r="B1988" t="s">
        <v>7401</v>
      </c>
    </row>
    <row r="1989" spans="1:2" x14ac:dyDescent="0.3">
      <c r="A1989" t="s">
        <v>2088</v>
      </c>
      <c r="B1989" t="s">
        <v>7401</v>
      </c>
    </row>
    <row r="1990" spans="1:2" x14ac:dyDescent="0.3">
      <c r="A1990" t="s">
        <v>2089</v>
      </c>
      <c r="B1990" t="s">
        <v>7401</v>
      </c>
    </row>
    <row r="1991" spans="1:2" x14ac:dyDescent="0.3">
      <c r="A1991" t="s">
        <v>2090</v>
      </c>
      <c r="B1991" t="s">
        <v>7401</v>
      </c>
    </row>
    <row r="1992" spans="1:2" x14ac:dyDescent="0.3">
      <c r="A1992" t="s">
        <v>2091</v>
      </c>
      <c r="B1992" t="s">
        <v>7401</v>
      </c>
    </row>
    <row r="1993" spans="1:2" x14ac:dyDescent="0.3">
      <c r="A1993" t="s">
        <v>2092</v>
      </c>
      <c r="B1993" t="s">
        <v>7401</v>
      </c>
    </row>
    <row r="1994" spans="1:2" x14ac:dyDescent="0.3">
      <c r="A1994" t="s">
        <v>2093</v>
      </c>
      <c r="B1994" t="s">
        <v>7401</v>
      </c>
    </row>
    <row r="1995" spans="1:2" x14ac:dyDescent="0.3">
      <c r="A1995" t="s">
        <v>2094</v>
      </c>
      <c r="B1995" t="s">
        <v>7401</v>
      </c>
    </row>
    <row r="1996" spans="1:2" x14ac:dyDescent="0.3">
      <c r="A1996" t="s">
        <v>2095</v>
      </c>
      <c r="B1996" t="s">
        <v>7401</v>
      </c>
    </row>
    <row r="1997" spans="1:2" x14ac:dyDescent="0.3">
      <c r="A1997" t="s">
        <v>2096</v>
      </c>
      <c r="B1997" t="s">
        <v>7401</v>
      </c>
    </row>
    <row r="1998" spans="1:2" x14ac:dyDescent="0.3">
      <c r="A1998" t="s">
        <v>2097</v>
      </c>
      <c r="B1998" t="s">
        <v>7401</v>
      </c>
    </row>
    <row r="1999" spans="1:2" x14ac:dyDescent="0.3">
      <c r="A1999" t="s">
        <v>2098</v>
      </c>
      <c r="B1999" t="s">
        <v>7401</v>
      </c>
    </row>
    <row r="2000" spans="1:2" x14ac:dyDescent="0.3">
      <c r="A2000" t="s">
        <v>2099</v>
      </c>
      <c r="B2000" t="s">
        <v>7401</v>
      </c>
    </row>
    <row r="2001" spans="1:2" x14ac:dyDescent="0.3">
      <c r="A2001" t="s">
        <v>2100</v>
      </c>
      <c r="B2001" t="s">
        <v>7401</v>
      </c>
    </row>
    <row r="2002" spans="1:2" x14ac:dyDescent="0.3">
      <c r="A2002" t="s">
        <v>2101</v>
      </c>
      <c r="B2002" t="s">
        <v>7401</v>
      </c>
    </row>
    <row r="2003" spans="1:2" x14ac:dyDescent="0.3">
      <c r="A2003" t="s">
        <v>2102</v>
      </c>
      <c r="B2003" t="s">
        <v>7401</v>
      </c>
    </row>
    <row r="2004" spans="1:2" x14ac:dyDescent="0.3">
      <c r="A2004" t="s">
        <v>2103</v>
      </c>
      <c r="B2004" t="s">
        <v>7401</v>
      </c>
    </row>
    <row r="2005" spans="1:2" x14ac:dyDescent="0.3">
      <c r="A2005" t="s">
        <v>2104</v>
      </c>
      <c r="B2005" t="s">
        <v>7401</v>
      </c>
    </row>
    <row r="2006" spans="1:2" x14ac:dyDescent="0.3">
      <c r="A2006" t="s">
        <v>2105</v>
      </c>
      <c r="B2006" t="s">
        <v>7401</v>
      </c>
    </row>
    <row r="2007" spans="1:2" x14ac:dyDescent="0.3">
      <c r="A2007" t="s">
        <v>2106</v>
      </c>
      <c r="B2007" t="s">
        <v>7401</v>
      </c>
    </row>
    <row r="2008" spans="1:2" x14ac:dyDescent="0.3">
      <c r="A2008" t="s">
        <v>2107</v>
      </c>
      <c r="B2008" t="s">
        <v>7401</v>
      </c>
    </row>
    <row r="2009" spans="1:2" x14ac:dyDescent="0.3">
      <c r="A2009" t="s">
        <v>2108</v>
      </c>
      <c r="B2009" t="s">
        <v>7401</v>
      </c>
    </row>
    <row r="2010" spans="1:2" x14ac:dyDescent="0.3">
      <c r="A2010" t="s">
        <v>2109</v>
      </c>
      <c r="B2010" t="s">
        <v>7401</v>
      </c>
    </row>
    <row r="2011" spans="1:2" x14ac:dyDescent="0.3">
      <c r="A2011" t="s">
        <v>2110</v>
      </c>
      <c r="B2011" t="s">
        <v>7401</v>
      </c>
    </row>
    <row r="2012" spans="1:2" x14ac:dyDescent="0.3">
      <c r="A2012" t="s">
        <v>2111</v>
      </c>
      <c r="B2012" t="s">
        <v>7401</v>
      </c>
    </row>
    <row r="2013" spans="1:2" x14ac:dyDescent="0.3">
      <c r="A2013" t="s">
        <v>2112</v>
      </c>
      <c r="B2013" t="s">
        <v>7401</v>
      </c>
    </row>
    <row r="2014" spans="1:2" x14ac:dyDescent="0.3">
      <c r="A2014" t="s">
        <v>2113</v>
      </c>
      <c r="B2014" t="s">
        <v>7401</v>
      </c>
    </row>
    <row r="2015" spans="1:2" x14ac:dyDescent="0.3">
      <c r="A2015" t="s">
        <v>2114</v>
      </c>
      <c r="B2015" t="s">
        <v>7401</v>
      </c>
    </row>
    <row r="2016" spans="1:2" x14ac:dyDescent="0.3">
      <c r="A2016" t="s">
        <v>2115</v>
      </c>
      <c r="B2016" t="s">
        <v>7401</v>
      </c>
    </row>
    <row r="2017" spans="1:2" x14ac:dyDescent="0.3">
      <c r="A2017" t="s">
        <v>2116</v>
      </c>
      <c r="B2017" t="s">
        <v>7401</v>
      </c>
    </row>
    <row r="2018" spans="1:2" x14ac:dyDescent="0.3">
      <c r="A2018" t="s">
        <v>2117</v>
      </c>
      <c r="B2018" t="s">
        <v>7401</v>
      </c>
    </row>
    <row r="2019" spans="1:2" x14ac:dyDescent="0.3">
      <c r="A2019" t="s">
        <v>2118</v>
      </c>
      <c r="B2019" t="s">
        <v>7401</v>
      </c>
    </row>
    <row r="2020" spans="1:2" x14ac:dyDescent="0.3">
      <c r="A2020" t="s">
        <v>2119</v>
      </c>
      <c r="B2020" t="s">
        <v>7401</v>
      </c>
    </row>
    <row r="2021" spans="1:2" x14ac:dyDescent="0.3">
      <c r="A2021" t="s">
        <v>2120</v>
      </c>
      <c r="B2021" t="s">
        <v>7401</v>
      </c>
    </row>
    <row r="2022" spans="1:2" x14ac:dyDescent="0.3">
      <c r="A2022" t="s">
        <v>2121</v>
      </c>
      <c r="B2022" t="s">
        <v>7401</v>
      </c>
    </row>
    <row r="2023" spans="1:2" x14ac:dyDescent="0.3">
      <c r="A2023" t="s">
        <v>2122</v>
      </c>
      <c r="B2023" t="s">
        <v>7401</v>
      </c>
    </row>
    <row r="2024" spans="1:2" x14ac:dyDescent="0.3">
      <c r="A2024" t="s">
        <v>2123</v>
      </c>
      <c r="B2024" t="s">
        <v>7401</v>
      </c>
    </row>
    <row r="2025" spans="1:2" x14ac:dyDescent="0.3">
      <c r="A2025" t="s">
        <v>2124</v>
      </c>
      <c r="B2025" t="s">
        <v>7401</v>
      </c>
    </row>
    <row r="2026" spans="1:2" x14ac:dyDescent="0.3">
      <c r="A2026" t="s">
        <v>2125</v>
      </c>
      <c r="B2026" t="s">
        <v>7401</v>
      </c>
    </row>
    <row r="2027" spans="1:2" x14ac:dyDescent="0.3">
      <c r="A2027" t="s">
        <v>2126</v>
      </c>
      <c r="B2027" t="s">
        <v>7401</v>
      </c>
    </row>
    <row r="2028" spans="1:2" x14ac:dyDescent="0.3">
      <c r="A2028" t="s">
        <v>2127</v>
      </c>
      <c r="B2028" t="s">
        <v>7401</v>
      </c>
    </row>
    <row r="2029" spans="1:2" x14ac:dyDescent="0.3">
      <c r="A2029" t="s">
        <v>2128</v>
      </c>
      <c r="B2029" t="s">
        <v>7401</v>
      </c>
    </row>
    <row r="2030" spans="1:2" x14ac:dyDescent="0.3">
      <c r="A2030" t="s">
        <v>2129</v>
      </c>
      <c r="B2030" t="s">
        <v>7401</v>
      </c>
    </row>
    <row r="2031" spans="1:2" x14ac:dyDescent="0.3">
      <c r="A2031" t="s">
        <v>2130</v>
      </c>
      <c r="B2031" t="s">
        <v>7401</v>
      </c>
    </row>
    <row r="2032" spans="1:2" x14ac:dyDescent="0.3">
      <c r="A2032" t="s">
        <v>2131</v>
      </c>
      <c r="B2032" t="s">
        <v>7401</v>
      </c>
    </row>
    <row r="2033" spans="1:2" x14ac:dyDescent="0.3">
      <c r="A2033" t="s">
        <v>2132</v>
      </c>
      <c r="B2033" t="s">
        <v>7401</v>
      </c>
    </row>
    <row r="2034" spans="1:2" x14ac:dyDescent="0.3">
      <c r="A2034" t="s">
        <v>2133</v>
      </c>
      <c r="B2034" t="s">
        <v>7401</v>
      </c>
    </row>
    <row r="2035" spans="1:2" x14ac:dyDescent="0.3">
      <c r="A2035" t="s">
        <v>2134</v>
      </c>
      <c r="B2035" t="s">
        <v>7401</v>
      </c>
    </row>
    <row r="2036" spans="1:2" x14ac:dyDescent="0.3">
      <c r="A2036" t="s">
        <v>2135</v>
      </c>
      <c r="B2036" t="s">
        <v>7401</v>
      </c>
    </row>
    <row r="2037" spans="1:2" x14ac:dyDescent="0.3">
      <c r="A2037" t="s">
        <v>2136</v>
      </c>
      <c r="B2037" t="s">
        <v>7401</v>
      </c>
    </row>
    <row r="2038" spans="1:2" x14ac:dyDescent="0.3">
      <c r="A2038" t="s">
        <v>2137</v>
      </c>
      <c r="B2038" t="s">
        <v>7401</v>
      </c>
    </row>
    <row r="2039" spans="1:2" x14ac:dyDescent="0.3">
      <c r="A2039" t="s">
        <v>2138</v>
      </c>
      <c r="B2039" t="s">
        <v>7401</v>
      </c>
    </row>
    <row r="2040" spans="1:2" x14ac:dyDescent="0.3">
      <c r="A2040" t="s">
        <v>2139</v>
      </c>
      <c r="B2040" t="s">
        <v>7401</v>
      </c>
    </row>
    <row r="2041" spans="1:2" x14ac:dyDescent="0.3">
      <c r="A2041" t="s">
        <v>2140</v>
      </c>
      <c r="B2041" t="s">
        <v>7401</v>
      </c>
    </row>
    <row r="2042" spans="1:2" x14ac:dyDescent="0.3">
      <c r="A2042" t="s">
        <v>2141</v>
      </c>
      <c r="B2042" t="s">
        <v>7578</v>
      </c>
    </row>
    <row r="2043" spans="1:2" x14ac:dyDescent="0.3">
      <c r="A2043" t="s">
        <v>2142</v>
      </c>
      <c r="B2043" t="s">
        <v>7401</v>
      </c>
    </row>
    <row r="2044" spans="1:2" x14ac:dyDescent="0.3">
      <c r="A2044" t="s">
        <v>2143</v>
      </c>
      <c r="B2044" t="s">
        <v>7401</v>
      </c>
    </row>
    <row r="2045" spans="1:2" x14ac:dyDescent="0.3">
      <c r="A2045" t="s">
        <v>2144</v>
      </c>
      <c r="B2045" t="s">
        <v>7401</v>
      </c>
    </row>
    <row r="2046" spans="1:2" x14ac:dyDescent="0.3">
      <c r="A2046" t="s">
        <v>2145</v>
      </c>
      <c r="B2046" t="s">
        <v>7401</v>
      </c>
    </row>
    <row r="2047" spans="1:2" x14ac:dyDescent="0.3">
      <c r="A2047" t="s">
        <v>2146</v>
      </c>
      <c r="B2047" t="s">
        <v>7401</v>
      </c>
    </row>
    <row r="2048" spans="1:2" x14ac:dyDescent="0.3">
      <c r="A2048" t="s">
        <v>2147</v>
      </c>
      <c r="B2048" t="s">
        <v>7401</v>
      </c>
    </row>
    <row r="2049" spans="1:2" x14ac:dyDescent="0.3">
      <c r="A2049" t="s">
        <v>2148</v>
      </c>
      <c r="B2049" t="s">
        <v>7401</v>
      </c>
    </row>
    <row r="2050" spans="1:2" x14ac:dyDescent="0.3">
      <c r="A2050" t="s">
        <v>2149</v>
      </c>
      <c r="B2050" t="s">
        <v>7401</v>
      </c>
    </row>
    <row r="2051" spans="1:2" x14ac:dyDescent="0.3">
      <c r="A2051" t="s">
        <v>2150</v>
      </c>
      <c r="B2051" t="s">
        <v>7401</v>
      </c>
    </row>
    <row r="2052" spans="1:2" x14ac:dyDescent="0.3">
      <c r="A2052" t="s">
        <v>2151</v>
      </c>
      <c r="B2052" t="s">
        <v>7401</v>
      </c>
    </row>
    <row r="2053" spans="1:2" x14ac:dyDescent="0.3">
      <c r="A2053" t="s">
        <v>2152</v>
      </c>
      <c r="B2053" t="s">
        <v>7401</v>
      </c>
    </row>
    <row r="2054" spans="1:2" x14ac:dyDescent="0.3">
      <c r="A2054" t="s">
        <v>2153</v>
      </c>
      <c r="B2054" t="s">
        <v>7401</v>
      </c>
    </row>
    <row r="2055" spans="1:2" x14ac:dyDescent="0.3">
      <c r="A2055" t="s">
        <v>2154</v>
      </c>
      <c r="B2055" t="s">
        <v>7401</v>
      </c>
    </row>
    <row r="2056" spans="1:2" x14ac:dyDescent="0.3">
      <c r="A2056" t="s">
        <v>2155</v>
      </c>
      <c r="B2056" t="s">
        <v>7401</v>
      </c>
    </row>
    <row r="2057" spans="1:2" x14ac:dyDescent="0.3">
      <c r="A2057" t="s">
        <v>2156</v>
      </c>
      <c r="B2057" t="s">
        <v>7401</v>
      </c>
    </row>
    <row r="2058" spans="1:2" x14ac:dyDescent="0.3">
      <c r="A2058" t="s">
        <v>2157</v>
      </c>
      <c r="B2058" t="s">
        <v>7401</v>
      </c>
    </row>
    <row r="2059" spans="1:2" x14ac:dyDescent="0.3">
      <c r="A2059" t="s">
        <v>2158</v>
      </c>
      <c r="B2059" t="s">
        <v>7401</v>
      </c>
    </row>
    <row r="2060" spans="1:2" x14ac:dyDescent="0.3">
      <c r="A2060" t="s">
        <v>2159</v>
      </c>
      <c r="B2060" t="s">
        <v>7401</v>
      </c>
    </row>
    <row r="2061" spans="1:2" x14ac:dyDescent="0.3">
      <c r="A2061" t="s">
        <v>2160</v>
      </c>
      <c r="B2061" t="s">
        <v>7401</v>
      </c>
    </row>
    <row r="2062" spans="1:2" x14ac:dyDescent="0.3">
      <c r="A2062" t="s">
        <v>2161</v>
      </c>
      <c r="B2062" t="s">
        <v>7401</v>
      </c>
    </row>
    <row r="2063" spans="1:2" x14ac:dyDescent="0.3">
      <c r="A2063" t="s">
        <v>2162</v>
      </c>
      <c r="B2063" t="s">
        <v>7401</v>
      </c>
    </row>
    <row r="2064" spans="1:2" x14ac:dyDescent="0.3">
      <c r="A2064" t="s">
        <v>2163</v>
      </c>
      <c r="B2064" t="s">
        <v>7401</v>
      </c>
    </row>
    <row r="2065" spans="1:2" x14ac:dyDescent="0.3">
      <c r="A2065" t="s">
        <v>2164</v>
      </c>
      <c r="B2065" t="s">
        <v>7401</v>
      </c>
    </row>
    <row r="2066" spans="1:2" x14ac:dyDescent="0.3">
      <c r="A2066" t="s">
        <v>2165</v>
      </c>
      <c r="B2066" t="s">
        <v>7401</v>
      </c>
    </row>
    <row r="2067" spans="1:2" x14ac:dyDescent="0.3">
      <c r="A2067" t="s">
        <v>2166</v>
      </c>
      <c r="B2067" t="s">
        <v>7401</v>
      </c>
    </row>
    <row r="2068" spans="1:2" x14ac:dyDescent="0.3">
      <c r="A2068" t="s">
        <v>2167</v>
      </c>
      <c r="B2068" t="s">
        <v>7401</v>
      </c>
    </row>
    <row r="2069" spans="1:2" x14ac:dyDescent="0.3">
      <c r="A2069" t="s">
        <v>2168</v>
      </c>
      <c r="B2069" t="s">
        <v>7401</v>
      </c>
    </row>
    <row r="2070" spans="1:2" x14ac:dyDescent="0.3">
      <c r="A2070" t="s">
        <v>2169</v>
      </c>
      <c r="B2070" t="s">
        <v>7401</v>
      </c>
    </row>
    <row r="2071" spans="1:2" x14ac:dyDescent="0.3">
      <c r="A2071" t="s">
        <v>2170</v>
      </c>
      <c r="B2071" t="s">
        <v>7401</v>
      </c>
    </row>
    <row r="2072" spans="1:2" x14ac:dyDescent="0.3">
      <c r="A2072" t="s">
        <v>2171</v>
      </c>
      <c r="B2072" t="s">
        <v>7401</v>
      </c>
    </row>
    <row r="2073" spans="1:2" x14ac:dyDescent="0.3">
      <c r="A2073" t="s">
        <v>2172</v>
      </c>
      <c r="B2073" t="s">
        <v>7401</v>
      </c>
    </row>
    <row r="2074" spans="1:2" x14ac:dyDescent="0.3">
      <c r="A2074" t="s">
        <v>2173</v>
      </c>
      <c r="B2074" t="s">
        <v>7401</v>
      </c>
    </row>
    <row r="2075" spans="1:2" x14ac:dyDescent="0.3">
      <c r="A2075" t="s">
        <v>2174</v>
      </c>
      <c r="B2075" t="s">
        <v>7401</v>
      </c>
    </row>
    <row r="2076" spans="1:2" x14ac:dyDescent="0.3">
      <c r="A2076" t="s">
        <v>2175</v>
      </c>
      <c r="B2076" t="s">
        <v>7401</v>
      </c>
    </row>
    <row r="2077" spans="1:2" x14ac:dyDescent="0.3">
      <c r="A2077" t="s">
        <v>2176</v>
      </c>
      <c r="B2077" t="s">
        <v>7401</v>
      </c>
    </row>
    <row r="2078" spans="1:2" x14ac:dyDescent="0.3">
      <c r="A2078" t="s">
        <v>2177</v>
      </c>
      <c r="B2078" t="s">
        <v>7401</v>
      </c>
    </row>
    <row r="2079" spans="1:2" x14ac:dyDescent="0.3">
      <c r="A2079" t="s">
        <v>2178</v>
      </c>
      <c r="B2079" t="s">
        <v>7401</v>
      </c>
    </row>
    <row r="2080" spans="1:2" x14ac:dyDescent="0.3">
      <c r="A2080" t="s">
        <v>2179</v>
      </c>
      <c r="B2080" t="s">
        <v>7401</v>
      </c>
    </row>
    <row r="2081" spans="1:2" x14ac:dyDescent="0.3">
      <c r="A2081" t="s">
        <v>2180</v>
      </c>
      <c r="B2081" t="s">
        <v>7401</v>
      </c>
    </row>
    <row r="2082" spans="1:2" x14ac:dyDescent="0.3">
      <c r="A2082" t="s">
        <v>2181</v>
      </c>
      <c r="B2082" t="s">
        <v>7401</v>
      </c>
    </row>
    <row r="2083" spans="1:2" x14ac:dyDescent="0.3">
      <c r="A2083" t="s">
        <v>2182</v>
      </c>
      <c r="B2083" t="s">
        <v>7401</v>
      </c>
    </row>
    <row r="2084" spans="1:2" x14ac:dyDescent="0.3">
      <c r="A2084" t="s">
        <v>2183</v>
      </c>
      <c r="B2084" t="s">
        <v>7401</v>
      </c>
    </row>
    <row r="2085" spans="1:2" x14ac:dyDescent="0.3">
      <c r="A2085" t="s">
        <v>2184</v>
      </c>
      <c r="B2085" t="s">
        <v>7401</v>
      </c>
    </row>
    <row r="2086" spans="1:2" x14ac:dyDescent="0.3">
      <c r="A2086" t="s">
        <v>2185</v>
      </c>
      <c r="B2086" t="s">
        <v>7401</v>
      </c>
    </row>
    <row r="2087" spans="1:2" x14ac:dyDescent="0.3">
      <c r="A2087" t="s">
        <v>2186</v>
      </c>
      <c r="B2087" t="s">
        <v>7401</v>
      </c>
    </row>
    <row r="2088" spans="1:2" x14ac:dyDescent="0.3">
      <c r="A2088" t="s">
        <v>2187</v>
      </c>
      <c r="B2088" t="s">
        <v>7401</v>
      </c>
    </row>
    <row r="2089" spans="1:2" x14ac:dyDescent="0.3">
      <c r="A2089" t="s">
        <v>2188</v>
      </c>
      <c r="B2089" t="s">
        <v>7401</v>
      </c>
    </row>
    <row r="2090" spans="1:2" x14ac:dyDescent="0.3">
      <c r="A2090" t="s">
        <v>2189</v>
      </c>
      <c r="B2090" t="s">
        <v>7401</v>
      </c>
    </row>
    <row r="2091" spans="1:2" x14ac:dyDescent="0.3">
      <c r="A2091" t="s">
        <v>2190</v>
      </c>
      <c r="B2091" t="s">
        <v>7401</v>
      </c>
    </row>
    <row r="2092" spans="1:2" x14ac:dyDescent="0.3">
      <c r="A2092" t="s">
        <v>2191</v>
      </c>
      <c r="B2092" t="s">
        <v>7401</v>
      </c>
    </row>
    <row r="2093" spans="1:2" x14ac:dyDescent="0.3">
      <c r="A2093" t="s">
        <v>2192</v>
      </c>
      <c r="B2093" t="s">
        <v>7401</v>
      </c>
    </row>
    <row r="2094" spans="1:2" x14ac:dyDescent="0.3">
      <c r="A2094" t="s">
        <v>2193</v>
      </c>
      <c r="B2094" t="s">
        <v>7401</v>
      </c>
    </row>
    <row r="2095" spans="1:2" x14ac:dyDescent="0.3">
      <c r="A2095" t="s">
        <v>2194</v>
      </c>
      <c r="B2095" t="s">
        <v>7401</v>
      </c>
    </row>
    <row r="2096" spans="1:2" x14ac:dyDescent="0.3">
      <c r="A2096" t="s">
        <v>2195</v>
      </c>
      <c r="B2096" t="s">
        <v>7401</v>
      </c>
    </row>
    <row r="2097" spans="1:2" x14ac:dyDescent="0.3">
      <c r="A2097" t="s">
        <v>2196</v>
      </c>
      <c r="B2097" t="s">
        <v>7401</v>
      </c>
    </row>
    <row r="2098" spans="1:2" x14ac:dyDescent="0.3">
      <c r="A2098" t="s">
        <v>2197</v>
      </c>
      <c r="B2098" t="s">
        <v>7401</v>
      </c>
    </row>
    <row r="2099" spans="1:2" x14ac:dyDescent="0.3">
      <c r="A2099" t="s">
        <v>2198</v>
      </c>
      <c r="B2099" t="s">
        <v>7401</v>
      </c>
    </row>
    <row r="2100" spans="1:2" x14ac:dyDescent="0.3">
      <c r="A2100" t="s">
        <v>2199</v>
      </c>
      <c r="B2100" t="s">
        <v>7401</v>
      </c>
    </row>
    <row r="2101" spans="1:2" x14ac:dyDescent="0.3">
      <c r="A2101" t="s">
        <v>2200</v>
      </c>
      <c r="B2101" t="s">
        <v>7401</v>
      </c>
    </row>
    <row r="2102" spans="1:2" x14ac:dyDescent="0.3">
      <c r="A2102" t="s">
        <v>2201</v>
      </c>
      <c r="B2102" t="s">
        <v>7401</v>
      </c>
    </row>
    <row r="2103" spans="1:2" x14ac:dyDescent="0.3">
      <c r="A2103" t="s">
        <v>2202</v>
      </c>
      <c r="B2103" t="s">
        <v>7401</v>
      </c>
    </row>
    <row r="2104" spans="1:2" x14ac:dyDescent="0.3">
      <c r="A2104" t="s">
        <v>2203</v>
      </c>
      <c r="B2104" t="s">
        <v>7401</v>
      </c>
    </row>
    <row r="2105" spans="1:2" x14ac:dyDescent="0.3">
      <c r="A2105" t="s">
        <v>2204</v>
      </c>
      <c r="B2105" t="s">
        <v>7401</v>
      </c>
    </row>
    <row r="2106" spans="1:2" x14ac:dyDescent="0.3">
      <c r="A2106" t="s">
        <v>2205</v>
      </c>
      <c r="B2106" t="s">
        <v>7401</v>
      </c>
    </row>
    <row r="2107" spans="1:2" x14ac:dyDescent="0.3">
      <c r="A2107" t="s">
        <v>2206</v>
      </c>
      <c r="B2107" t="s">
        <v>7401</v>
      </c>
    </row>
    <row r="2108" spans="1:2" x14ac:dyDescent="0.3">
      <c r="A2108" t="s">
        <v>2207</v>
      </c>
      <c r="B2108" t="s">
        <v>7401</v>
      </c>
    </row>
    <row r="2109" spans="1:2" x14ac:dyDescent="0.3">
      <c r="A2109" t="s">
        <v>2208</v>
      </c>
      <c r="B2109" t="s">
        <v>7401</v>
      </c>
    </row>
    <row r="2110" spans="1:2" x14ac:dyDescent="0.3">
      <c r="A2110" t="s">
        <v>2209</v>
      </c>
      <c r="B2110" t="s">
        <v>7401</v>
      </c>
    </row>
    <row r="2111" spans="1:2" x14ac:dyDescent="0.3">
      <c r="A2111" t="s">
        <v>2210</v>
      </c>
      <c r="B2111" t="s">
        <v>7401</v>
      </c>
    </row>
    <row r="2112" spans="1:2" x14ac:dyDescent="0.3">
      <c r="A2112" t="s">
        <v>2211</v>
      </c>
      <c r="B2112" t="s">
        <v>7401</v>
      </c>
    </row>
    <row r="2113" spans="1:2" x14ac:dyDescent="0.3">
      <c r="A2113" t="s">
        <v>2212</v>
      </c>
      <c r="B2113" t="s">
        <v>7401</v>
      </c>
    </row>
    <row r="2114" spans="1:2" x14ac:dyDescent="0.3">
      <c r="A2114" t="s">
        <v>2213</v>
      </c>
      <c r="B2114" t="s">
        <v>7401</v>
      </c>
    </row>
    <row r="2115" spans="1:2" x14ac:dyDescent="0.3">
      <c r="A2115" t="s">
        <v>2214</v>
      </c>
      <c r="B2115" t="s">
        <v>7401</v>
      </c>
    </row>
    <row r="2116" spans="1:2" x14ac:dyDescent="0.3">
      <c r="A2116" t="s">
        <v>2215</v>
      </c>
      <c r="B2116" t="s">
        <v>7401</v>
      </c>
    </row>
    <row r="2117" spans="1:2" x14ac:dyDescent="0.3">
      <c r="A2117" t="s">
        <v>2216</v>
      </c>
      <c r="B2117" t="s">
        <v>7401</v>
      </c>
    </row>
    <row r="2118" spans="1:2" x14ac:dyDescent="0.3">
      <c r="A2118" t="s">
        <v>2217</v>
      </c>
      <c r="B2118" t="s">
        <v>7401</v>
      </c>
    </row>
    <row r="2119" spans="1:2" x14ac:dyDescent="0.3">
      <c r="A2119" t="s">
        <v>2218</v>
      </c>
      <c r="B2119" t="s">
        <v>7401</v>
      </c>
    </row>
    <row r="2120" spans="1:2" x14ac:dyDescent="0.3">
      <c r="A2120" t="s">
        <v>2219</v>
      </c>
      <c r="B2120" t="s">
        <v>7401</v>
      </c>
    </row>
    <row r="2121" spans="1:2" x14ac:dyDescent="0.3">
      <c r="A2121" t="s">
        <v>2220</v>
      </c>
      <c r="B2121" t="s">
        <v>7401</v>
      </c>
    </row>
    <row r="2122" spans="1:2" x14ac:dyDescent="0.3">
      <c r="A2122" t="s">
        <v>2221</v>
      </c>
      <c r="B2122" t="s">
        <v>7401</v>
      </c>
    </row>
    <row r="2123" spans="1:2" x14ac:dyDescent="0.3">
      <c r="A2123" t="s">
        <v>2222</v>
      </c>
      <c r="B2123" t="s">
        <v>7401</v>
      </c>
    </row>
    <row r="2124" spans="1:2" x14ac:dyDescent="0.3">
      <c r="A2124" t="s">
        <v>2223</v>
      </c>
      <c r="B2124" t="s">
        <v>7401</v>
      </c>
    </row>
    <row r="2125" spans="1:2" x14ac:dyDescent="0.3">
      <c r="A2125" t="s">
        <v>2224</v>
      </c>
      <c r="B2125" t="s">
        <v>7401</v>
      </c>
    </row>
    <row r="2126" spans="1:2" x14ac:dyDescent="0.3">
      <c r="A2126" t="s">
        <v>2225</v>
      </c>
      <c r="B2126" t="s">
        <v>7401</v>
      </c>
    </row>
    <row r="2127" spans="1:2" x14ac:dyDescent="0.3">
      <c r="A2127" t="s">
        <v>2226</v>
      </c>
      <c r="B2127" t="s">
        <v>7401</v>
      </c>
    </row>
    <row r="2128" spans="1:2" x14ac:dyDescent="0.3">
      <c r="A2128" t="s">
        <v>2227</v>
      </c>
      <c r="B2128" t="s">
        <v>7401</v>
      </c>
    </row>
    <row r="2129" spans="1:2" x14ac:dyDescent="0.3">
      <c r="A2129" t="s">
        <v>2228</v>
      </c>
      <c r="B2129" t="s">
        <v>7401</v>
      </c>
    </row>
    <row r="2130" spans="1:2" x14ac:dyDescent="0.3">
      <c r="A2130" t="s">
        <v>2229</v>
      </c>
      <c r="B2130" t="s">
        <v>7401</v>
      </c>
    </row>
    <row r="2131" spans="1:2" x14ac:dyDescent="0.3">
      <c r="A2131" t="s">
        <v>2230</v>
      </c>
      <c r="B2131" t="s">
        <v>7401</v>
      </c>
    </row>
    <row r="2132" spans="1:2" x14ac:dyDescent="0.3">
      <c r="A2132" t="s">
        <v>2231</v>
      </c>
      <c r="B2132" t="s">
        <v>7401</v>
      </c>
    </row>
    <row r="2133" spans="1:2" x14ac:dyDescent="0.3">
      <c r="A2133" t="s">
        <v>2232</v>
      </c>
      <c r="B2133" t="s">
        <v>7401</v>
      </c>
    </row>
    <row r="2134" spans="1:2" x14ac:dyDescent="0.3">
      <c r="A2134" t="s">
        <v>2233</v>
      </c>
      <c r="B2134" t="s">
        <v>7401</v>
      </c>
    </row>
    <row r="2135" spans="1:2" x14ac:dyDescent="0.3">
      <c r="A2135" t="s">
        <v>2234</v>
      </c>
      <c r="B2135" t="s">
        <v>7401</v>
      </c>
    </row>
    <row r="2136" spans="1:2" x14ac:dyDescent="0.3">
      <c r="A2136" t="s">
        <v>2235</v>
      </c>
      <c r="B2136" t="s">
        <v>7401</v>
      </c>
    </row>
    <row r="2137" spans="1:2" x14ac:dyDescent="0.3">
      <c r="A2137" t="s">
        <v>2236</v>
      </c>
      <c r="B2137" t="s">
        <v>7401</v>
      </c>
    </row>
    <row r="2138" spans="1:2" x14ac:dyDescent="0.3">
      <c r="A2138" t="s">
        <v>2237</v>
      </c>
      <c r="B2138" t="s">
        <v>7401</v>
      </c>
    </row>
    <row r="2139" spans="1:2" x14ac:dyDescent="0.3">
      <c r="A2139" t="s">
        <v>2238</v>
      </c>
      <c r="B2139" t="s">
        <v>7401</v>
      </c>
    </row>
    <row r="2140" spans="1:2" x14ac:dyDescent="0.3">
      <c r="A2140" t="s">
        <v>2239</v>
      </c>
      <c r="B2140" t="s">
        <v>7401</v>
      </c>
    </row>
    <row r="2141" spans="1:2" x14ac:dyDescent="0.3">
      <c r="A2141" t="s">
        <v>2240</v>
      </c>
      <c r="B2141" t="s">
        <v>7401</v>
      </c>
    </row>
    <row r="2142" spans="1:2" x14ac:dyDescent="0.3">
      <c r="A2142" t="s">
        <v>2241</v>
      </c>
      <c r="B2142" t="s">
        <v>7401</v>
      </c>
    </row>
    <row r="2143" spans="1:2" x14ac:dyDescent="0.3">
      <c r="A2143" t="s">
        <v>2242</v>
      </c>
      <c r="B2143" t="s">
        <v>7401</v>
      </c>
    </row>
    <row r="2144" spans="1:2" x14ac:dyDescent="0.3">
      <c r="A2144" t="s">
        <v>2243</v>
      </c>
      <c r="B2144" t="s">
        <v>7401</v>
      </c>
    </row>
    <row r="2145" spans="1:2" x14ac:dyDescent="0.3">
      <c r="A2145" t="s">
        <v>2244</v>
      </c>
      <c r="B2145" t="s">
        <v>7401</v>
      </c>
    </row>
    <row r="2146" spans="1:2" x14ac:dyDescent="0.3">
      <c r="A2146" t="s">
        <v>2245</v>
      </c>
      <c r="B2146" t="s">
        <v>7401</v>
      </c>
    </row>
    <row r="2147" spans="1:2" x14ac:dyDescent="0.3">
      <c r="A2147" t="s">
        <v>2246</v>
      </c>
      <c r="B2147" t="s">
        <v>7401</v>
      </c>
    </row>
    <row r="2148" spans="1:2" x14ac:dyDescent="0.3">
      <c r="A2148" t="s">
        <v>2247</v>
      </c>
      <c r="B2148" t="s">
        <v>7401</v>
      </c>
    </row>
    <row r="2149" spans="1:2" x14ac:dyDescent="0.3">
      <c r="A2149" t="s">
        <v>2248</v>
      </c>
      <c r="B2149" t="s">
        <v>7401</v>
      </c>
    </row>
    <row r="2150" spans="1:2" x14ac:dyDescent="0.3">
      <c r="A2150" t="s">
        <v>2249</v>
      </c>
      <c r="B2150" t="s">
        <v>7401</v>
      </c>
    </row>
    <row r="2151" spans="1:2" x14ac:dyDescent="0.3">
      <c r="A2151" t="s">
        <v>2250</v>
      </c>
      <c r="B2151" t="s">
        <v>7401</v>
      </c>
    </row>
    <row r="2152" spans="1:2" x14ac:dyDescent="0.3">
      <c r="A2152" t="s">
        <v>2251</v>
      </c>
      <c r="B2152" t="s">
        <v>7401</v>
      </c>
    </row>
    <row r="2153" spans="1:2" x14ac:dyDescent="0.3">
      <c r="A2153" t="s">
        <v>2252</v>
      </c>
      <c r="B2153" t="s">
        <v>7401</v>
      </c>
    </row>
    <row r="2154" spans="1:2" x14ac:dyDescent="0.3">
      <c r="A2154" t="s">
        <v>2253</v>
      </c>
      <c r="B2154" t="s">
        <v>7401</v>
      </c>
    </row>
    <row r="2155" spans="1:2" x14ac:dyDescent="0.3">
      <c r="A2155" t="s">
        <v>2254</v>
      </c>
      <c r="B2155" t="s">
        <v>7401</v>
      </c>
    </row>
    <row r="2156" spans="1:2" x14ac:dyDescent="0.3">
      <c r="A2156" t="s">
        <v>2255</v>
      </c>
      <c r="B2156" t="s">
        <v>7401</v>
      </c>
    </row>
    <row r="2157" spans="1:2" x14ac:dyDescent="0.3">
      <c r="A2157" t="s">
        <v>2256</v>
      </c>
      <c r="B2157" t="s">
        <v>7401</v>
      </c>
    </row>
    <row r="2158" spans="1:2" x14ac:dyDescent="0.3">
      <c r="A2158" t="s">
        <v>2257</v>
      </c>
      <c r="B2158" t="s">
        <v>7401</v>
      </c>
    </row>
    <row r="2159" spans="1:2" x14ac:dyDescent="0.3">
      <c r="A2159" t="s">
        <v>2258</v>
      </c>
      <c r="B2159" t="s">
        <v>7401</v>
      </c>
    </row>
    <row r="2160" spans="1:2" x14ac:dyDescent="0.3">
      <c r="A2160" t="s">
        <v>2259</v>
      </c>
      <c r="B2160" t="s">
        <v>7401</v>
      </c>
    </row>
    <row r="2161" spans="1:2" x14ac:dyDescent="0.3">
      <c r="A2161" t="s">
        <v>2260</v>
      </c>
      <c r="B2161" t="s">
        <v>7401</v>
      </c>
    </row>
    <row r="2162" spans="1:2" x14ac:dyDescent="0.3">
      <c r="A2162" t="s">
        <v>2261</v>
      </c>
      <c r="B2162" t="s">
        <v>7401</v>
      </c>
    </row>
    <row r="2163" spans="1:2" x14ac:dyDescent="0.3">
      <c r="A2163" t="s">
        <v>2262</v>
      </c>
      <c r="B2163" t="s">
        <v>7401</v>
      </c>
    </row>
    <row r="2164" spans="1:2" x14ac:dyDescent="0.3">
      <c r="A2164" t="s">
        <v>2263</v>
      </c>
      <c r="B2164" t="s">
        <v>7401</v>
      </c>
    </row>
    <row r="2165" spans="1:2" x14ac:dyDescent="0.3">
      <c r="A2165" t="s">
        <v>2264</v>
      </c>
      <c r="B2165" t="s">
        <v>7401</v>
      </c>
    </row>
    <row r="2166" spans="1:2" x14ac:dyDescent="0.3">
      <c r="A2166" t="s">
        <v>2265</v>
      </c>
      <c r="B2166" t="s">
        <v>7401</v>
      </c>
    </row>
    <row r="2167" spans="1:2" x14ac:dyDescent="0.3">
      <c r="A2167" t="s">
        <v>2266</v>
      </c>
      <c r="B2167" t="s">
        <v>7401</v>
      </c>
    </row>
    <row r="2168" spans="1:2" x14ac:dyDescent="0.3">
      <c r="A2168" t="s">
        <v>2267</v>
      </c>
      <c r="B2168" t="s">
        <v>7401</v>
      </c>
    </row>
    <row r="2169" spans="1:2" x14ac:dyDescent="0.3">
      <c r="A2169" t="s">
        <v>2268</v>
      </c>
      <c r="B2169" t="s">
        <v>7401</v>
      </c>
    </row>
    <row r="2170" spans="1:2" x14ac:dyDescent="0.3">
      <c r="A2170" t="s">
        <v>2269</v>
      </c>
      <c r="B2170" t="s">
        <v>7401</v>
      </c>
    </row>
    <row r="2171" spans="1:2" x14ac:dyDescent="0.3">
      <c r="A2171" t="s">
        <v>2270</v>
      </c>
      <c r="B2171" t="s">
        <v>7401</v>
      </c>
    </row>
    <row r="2172" spans="1:2" x14ac:dyDescent="0.3">
      <c r="A2172" t="s">
        <v>2271</v>
      </c>
      <c r="B2172" t="s">
        <v>7401</v>
      </c>
    </row>
    <row r="2173" spans="1:2" x14ac:dyDescent="0.3">
      <c r="A2173" t="s">
        <v>2272</v>
      </c>
      <c r="B2173" t="s">
        <v>7401</v>
      </c>
    </row>
    <row r="2174" spans="1:2" x14ac:dyDescent="0.3">
      <c r="A2174" t="s">
        <v>2273</v>
      </c>
      <c r="B2174" t="s">
        <v>7401</v>
      </c>
    </row>
    <row r="2175" spans="1:2" x14ac:dyDescent="0.3">
      <c r="A2175" t="s">
        <v>2274</v>
      </c>
      <c r="B2175" t="s">
        <v>7401</v>
      </c>
    </row>
    <row r="2176" spans="1:2" x14ac:dyDescent="0.3">
      <c r="A2176" t="s">
        <v>2275</v>
      </c>
      <c r="B2176" t="s">
        <v>7401</v>
      </c>
    </row>
    <row r="2177" spans="1:2" x14ac:dyDescent="0.3">
      <c r="A2177" t="s">
        <v>2276</v>
      </c>
      <c r="B2177" t="s">
        <v>7401</v>
      </c>
    </row>
    <row r="2178" spans="1:2" x14ac:dyDescent="0.3">
      <c r="A2178" t="s">
        <v>2277</v>
      </c>
      <c r="B2178" t="s">
        <v>7401</v>
      </c>
    </row>
    <row r="2179" spans="1:2" x14ac:dyDescent="0.3">
      <c r="A2179" t="s">
        <v>2278</v>
      </c>
      <c r="B2179" t="s">
        <v>7401</v>
      </c>
    </row>
    <row r="2180" spans="1:2" x14ac:dyDescent="0.3">
      <c r="A2180" t="s">
        <v>2279</v>
      </c>
      <c r="B2180" t="s">
        <v>7401</v>
      </c>
    </row>
    <row r="2181" spans="1:2" x14ac:dyDescent="0.3">
      <c r="A2181" t="s">
        <v>2280</v>
      </c>
      <c r="B2181" t="s">
        <v>7401</v>
      </c>
    </row>
    <row r="2182" spans="1:2" x14ac:dyDescent="0.3">
      <c r="A2182" t="s">
        <v>2281</v>
      </c>
      <c r="B2182" t="s">
        <v>7401</v>
      </c>
    </row>
    <row r="2183" spans="1:2" x14ac:dyDescent="0.3">
      <c r="A2183" t="s">
        <v>2282</v>
      </c>
      <c r="B2183" t="s">
        <v>7401</v>
      </c>
    </row>
    <row r="2184" spans="1:2" x14ac:dyDescent="0.3">
      <c r="A2184" t="s">
        <v>2283</v>
      </c>
      <c r="B2184" t="s">
        <v>7401</v>
      </c>
    </row>
    <row r="2185" spans="1:2" x14ac:dyDescent="0.3">
      <c r="A2185" t="s">
        <v>2284</v>
      </c>
      <c r="B2185" t="s">
        <v>7401</v>
      </c>
    </row>
    <row r="2186" spans="1:2" x14ac:dyDescent="0.3">
      <c r="A2186" t="s">
        <v>2285</v>
      </c>
      <c r="B2186" t="s">
        <v>7401</v>
      </c>
    </row>
    <row r="2187" spans="1:2" x14ac:dyDescent="0.3">
      <c r="A2187" t="s">
        <v>2286</v>
      </c>
      <c r="B2187" t="s">
        <v>7401</v>
      </c>
    </row>
    <row r="2188" spans="1:2" x14ac:dyDescent="0.3">
      <c r="A2188" t="s">
        <v>2287</v>
      </c>
      <c r="B2188" t="s">
        <v>7401</v>
      </c>
    </row>
    <row r="2189" spans="1:2" x14ac:dyDescent="0.3">
      <c r="A2189" t="s">
        <v>2288</v>
      </c>
      <c r="B2189" t="s">
        <v>7401</v>
      </c>
    </row>
    <row r="2190" spans="1:2" x14ac:dyDescent="0.3">
      <c r="A2190" t="s">
        <v>2289</v>
      </c>
      <c r="B2190" t="s">
        <v>7401</v>
      </c>
    </row>
    <row r="2191" spans="1:2" x14ac:dyDescent="0.3">
      <c r="A2191" t="s">
        <v>2290</v>
      </c>
      <c r="B2191" t="s">
        <v>7401</v>
      </c>
    </row>
    <row r="2192" spans="1:2" x14ac:dyDescent="0.3">
      <c r="A2192" t="s">
        <v>2291</v>
      </c>
      <c r="B2192" t="s">
        <v>7401</v>
      </c>
    </row>
    <row r="2193" spans="1:2" x14ac:dyDescent="0.3">
      <c r="A2193" t="s">
        <v>102</v>
      </c>
      <c r="B2193" t="s">
        <v>7401</v>
      </c>
    </row>
    <row r="2194" spans="1:2" x14ac:dyDescent="0.3">
      <c r="A2194" t="s">
        <v>2292</v>
      </c>
      <c r="B2194" t="s">
        <v>7401</v>
      </c>
    </row>
    <row r="2195" spans="1:2" x14ac:dyDescent="0.3">
      <c r="A2195" t="s">
        <v>2293</v>
      </c>
      <c r="B2195" t="s">
        <v>7401</v>
      </c>
    </row>
    <row r="2196" spans="1:2" x14ac:dyDescent="0.3">
      <c r="A2196" t="s">
        <v>2294</v>
      </c>
      <c r="B2196" t="s">
        <v>7401</v>
      </c>
    </row>
    <row r="2197" spans="1:2" x14ac:dyDescent="0.3">
      <c r="A2197" t="s">
        <v>2295</v>
      </c>
      <c r="B2197" t="s">
        <v>7401</v>
      </c>
    </row>
    <row r="2198" spans="1:2" x14ac:dyDescent="0.3">
      <c r="A2198" t="s">
        <v>2296</v>
      </c>
      <c r="B2198" t="s">
        <v>7401</v>
      </c>
    </row>
    <row r="2199" spans="1:2" x14ac:dyDescent="0.3">
      <c r="A2199" t="s">
        <v>2297</v>
      </c>
      <c r="B2199" t="s">
        <v>7401</v>
      </c>
    </row>
    <row r="2200" spans="1:2" x14ac:dyDescent="0.3">
      <c r="A2200" t="s">
        <v>2298</v>
      </c>
      <c r="B2200" t="s">
        <v>7401</v>
      </c>
    </row>
    <row r="2201" spans="1:2" x14ac:dyDescent="0.3">
      <c r="A2201" t="s">
        <v>2299</v>
      </c>
      <c r="B2201" t="s">
        <v>7401</v>
      </c>
    </row>
    <row r="2202" spans="1:2" x14ac:dyDescent="0.3">
      <c r="A2202" t="s">
        <v>2300</v>
      </c>
      <c r="B2202" t="s">
        <v>7401</v>
      </c>
    </row>
    <row r="2203" spans="1:2" x14ac:dyDescent="0.3">
      <c r="A2203" t="s">
        <v>2301</v>
      </c>
      <c r="B2203" t="s">
        <v>7401</v>
      </c>
    </row>
    <row r="2204" spans="1:2" x14ac:dyDescent="0.3">
      <c r="A2204" t="s">
        <v>2302</v>
      </c>
      <c r="B2204" t="s">
        <v>7401</v>
      </c>
    </row>
    <row r="2205" spans="1:2" x14ac:dyDescent="0.3">
      <c r="A2205" t="s">
        <v>2303</v>
      </c>
      <c r="B2205" t="s">
        <v>7401</v>
      </c>
    </row>
    <row r="2206" spans="1:2" x14ac:dyDescent="0.3">
      <c r="A2206" t="s">
        <v>2304</v>
      </c>
      <c r="B2206" t="s">
        <v>7401</v>
      </c>
    </row>
    <row r="2207" spans="1:2" x14ac:dyDescent="0.3">
      <c r="A2207" t="s">
        <v>2305</v>
      </c>
      <c r="B2207" t="s">
        <v>7401</v>
      </c>
    </row>
    <row r="2208" spans="1:2" x14ac:dyDescent="0.3">
      <c r="A2208" t="s">
        <v>2306</v>
      </c>
      <c r="B2208" t="s">
        <v>7401</v>
      </c>
    </row>
    <row r="2209" spans="1:2" x14ac:dyDescent="0.3">
      <c r="A2209" t="s">
        <v>2307</v>
      </c>
      <c r="B2209" t="s">
        <v>7401</v>
      </c>
    </row>
    <row r="2210" spans="1:2" x14ac:dyDescent="0.3">
      <c r="A2210" t="s">
        <v>2308</v>
      </c>
      <c r="B2210" t="s">
        <v>7401</v>
      </c>
    </row>
    <row r="2211" spans="1:2" x14ac:dyDescent="0.3">
      <c r="A2211" t="s">
        <v>2309</v>
      </c>
      <c r="B2211" t="s">
        <v>7401</v>
      </c>
    </row>
    <row r="2212" spans="1:2" x14ac:dyDescent="0.3">
      <c r="A2212" t="s">
        <v>2310</v>
      </c>
      <c r="B2212" t="s">
        <v>7401</v>
      </c>
    </row>
    <row r="2213" spans="1:2" x14ac:dyDescent="0.3">
      <c r="A2213" t="s">
        <v>2311</v>
      </c>
      <c r="B2213" t="s">
        <v>7401</v>
      </c>
    </row>
    <row r="2214" spans="1:2" x14ac:dyDescent="0.3">
      <c r="A2214" t="s">
        <v>2312</v>
      </c>
      <c r="B2214" t="s">
        <v>7401</v>
      </c>
    </row>
    <row r="2215" spans="1:2" x14ac:dyDescent="0.3">
      <c r="A2215" t="s">
        <v>2313</v>
      </c>
      <c r="B2215" t="s">
        <v>7401</v>
      </c>
    </row>
    <row r="2216" spans="1:2" x14ac:dyDescent="0.3">
      <c r="A2216" t="s">
        <v>2314</v>
      </c>
      <c r="B2216" t="s">
        <v>7401</v>
      </c>
    </row>
    <row r="2217" spans="1:2" x14ac:dyDescent="0.3">
      <c r="A2217" t="s">
        <v>2315</v>
      </c>
      <c r="B2217" t="s">
        <v>7401</v>
      </c>
    </row>
    <row r="2218" spans="1:2" x14ac:dyDescent="0.3">
      <c r="A2218" t="s">
        <v>2316</v>
      </c>
      <c r="B2218" t="s">
        <v>7401</v>
      </c>
    </row>
    <row r="2219" spans="1:2" x14ac:dyDescent="0.3">
      <c r="A2219" t="s">
        <v>2317</v>
      </c>
      <c r="B2219" t="s">
        <v>7401</v>
      </c>
    </row>
    <row r="2220" spans="1:2" x14ac:dyDescent="0.3">
      <c r="A2220" t="s">
        <v>2318</v>
      </c>
      <c r="B2220" t="s">
        <v>7401</v>
      </c>
    </row>
    <row r="2221" spans="1:2" x14ac:dyDescent="0.3">
      <c r="A2221" t="s">
        <v>2319</v>
      </c>
      <c r="B2221" t="s">
        <v>7401</v>
      </c>
    </row>
    <row r="2222" spans="1:2" x14ac:dyDescent="0.3">
      <c r="A2222" t="s">
        <v>2320</v>
      </c>
      <c r="B2222" t="s">
        <v>7401</v>
      </c>
    </row>
    <row r="2223" spans="1:2" x14ac:dyDescent="0.3">
      <c r="A2223" t="s">
        <v>2321</v>
      </c>
      <c r="B2223" t="s">
        <v>7401</v>
      </c>
    </row>
    <row r="2224" spans="1:2" x14ac:dyDescent="0.3">
      <c r="A2224" t="s">
        <v>2322</v>
      </c>
      <c r="B2224" t="s">
        <v>7401</v>
      </c>
    </row>
    <row r="2225" spans="1:2" x14ac:dyDescent="0.3">
      <c r="A2225" t="s">
        <v>2323</v>
      </c>
      <c r="B2225" t="s">
        <v>7401</v>
      </c>
    </row>
    <row r="2226" spans="1:2" x14ac:dyDescent="0.3">
      <c r="A2226" t="s">
        <v>2324</v>
      </c>
      <c r="B2226" t="s">
        <v>7401</v>
      </c>
    </row>
    <row r="2227" spans="1:2" x14ac:dyDescent="0.3">
      <c r="A2227" t="s">
        <v>2325</v>
      </c>
      <c r="B2227" t="s">
        <v>7401</v>
      </c>
    </row>
    <row r="2228" spans="1:2" x14ac:dyDescent="0.3">
      <c r="A2228" t="s">
        <v>2326</v>
      </c>
      <c r="B2228" t="s">
        <v>7401</v>
      </c>
    </row>
    <row r="2229" spans="1:2" x14ac:dyDescent="0.3">
      <c r="A2229" t="s">
        <v>2327</v>
      </c>
      <c r="B2229" t="s">
        <v>7401</v>
      </c>
    </row>
    <row r="2230" spans="1:2" x14ac:dyDescent="0.3">
      <c r="A2230" t="s">
        <v>2328</v>
      </c>
      <c r="B2230" t="s">
        <v>7401</v>
      </c>
    </row>
    <row r="2231" spans="1:2" x14ac:dyDescent="0.3">
      <c r="A2231" t="s">
        <v>2329</v>
      </c>
      <c r="B2231" t="s">
        <v>7401</v>
      </c>
    </row>
    <row r="2232" spans="1:2" x14ac:dyDescent="0.3">
      <c r="A2232" t="s">
        <v>2330</v>
      </c>
      <c r="B2232" t="s">
        <v>7401</v>
      </c>
    </row>
    <row r="2233" spans="1:2" x14ac:dyDescent="0.3">
      <c r="A2233" t="s">
        <v>2331</v>
      </c>
      <c r="B2233" t="s">
        <v>7401</v>
      </c>
    </row>
    <row r="2234" spans="1:2" x14ac:dyDescent="0.3">
      <c r="A2234" t="s">
        <v>2332</v>
      </c>
      <c r="B2234" t="s">
        <v>7401</v>
      </c>
    </row>
    <row r="2235" spans="1:2" x14ac:dyDescent="0.3">
      <c r="A2235" t="s">
        <v>2333</v>
      </c>
      <c r="B2235" t="s">
        <v>7401</v>
      </c>
    </row>
    <row r="2236" spans="1:2" x14ac:dyDescent="0.3">
      <c r="A2236" t="s">
        <v>2334</v>
      </c>
      <c r="B2236" t="s">
        <v>7401</v>
      </c>
    </row>
    <row r="2237" spans="1:2" x14ac:dyDescent="0.3">
      <c r="A2237" t="s">
        <v>2335</v>
      </c>
      <c r="B2237" t="s">
        <v>7401</v>
      </c>
    </row>
    <row r="2238" spans="1:2" x14ac:dyDescent="0.3">
      <c r="A2238" t="s">
        <v>2336</v>
      </c>
      <c r="B2238" t="s">
        <v>7401</v>
      </c>
    </row>
    <row r="2239" spans="1:2" x14ac:dyDescent="0.3">
      <c r="A2239" t="s">
        <v>2337</v>
      </c>
      <c r="B2239" t="s">
        <v>7401</v>
      </c>
    </row>
    <row r="2240" spans="1:2" x14ac:dyDescent="0.3">
      <c r="A2240" t="s">
        <v>2338</v>
      </c>
      <c r="B2240" t="s">
        <v>7401</v>
      </c>
    </row>
    <row r="2241" spans="1:2" x14ac:dyDescent="0.3">
      <c r="A2241" t="s">
        <v>2339</v>
      </c>
      <c r="B2241" t="s">
        <v>7401</v>
      </c>
    </row>
    <row r="2242" spans="1:2" x14ac:dyDescent="0.3">
      <c r="A2242" t="s">
        <v>2340</v>
      </c>
      <c r="B2242" t="s">
        <v>7401</v>
      </c>
    </row>
    <row r="2243" spans="1:2" x14ac:dyDescent="0.3">
      <c r="A2243" t="s">
        <v>2341</v>
      </c>
      <c r="B2243" t="s">
        <v>7401</v>
      </c>
    </row>
    <row r="2244" spans="1:2" x14ac:dyDescent="0.3">
      <c r="A2244" t="s">
        <v>2342</v>
      </c>
      <c r="B2244" t="s">
        <v>7401</v>
      </c>
    </row>
    <row r="2245" spans="1:2" x14ac:dyDescent="0.3">
      <c r="A2245" t="s">
        <v>2343</v>
      </c>
      <c r="B2245" t="s">
        <v>7401</v>
      </c>
    </row>
    <row r="2246" spans="1:2" x14ac:dyDescent="0.3">
      <c r="A2246" t="s">
        <v>2344</v>
      </c>
      <c r="B2246" t="s">
        <v>7401</v>
      </c>
    </row>
    <row r="2247" spans="1:2" x14ac:dyDescent="0.3">
      <c r="A2247" t="s">
        <v>2345</v>
      </c>
      <c r="B2247" t="s">
        <v>7401</v>
      </c>
    </row>
    <row r="2248" spans="1:2" x14ac:dyDescent="0.3">
      <c r="A2248" t="s">
        <v>2346</v>
      </c>
      <c r="B2248" t="s">
        <v>7401</v>
      </c>
    </row>
    <row r="2249" spans="1:2" x14ac:dyDescent="0.3">
      <c r="A2249" t="s">
        <v>2347</v>
      </c>
      <c r="B2249" t="s">
        <v>7401</v>
      </c>
    </row>
    <row r="2250" spans="1:2" x14ac:dyDescent="0.3">
      <c r="A2250" t="s">
        <v>2348</v>
      </c>
      <c r="B2250" t="s">
        <v>7401</v>
      </c>
    </row>
    <row r="2251" spans="1:2" x14ac:dyDescent="0.3">
      <c r="A2251" t="s">
        <v>2349</v>
      </c>
      <c r="B2251" t="s">
        <v>7401</v>
      </c>
    </row>
    <row r="2252" spans="1:2" x14ac:dyDescent="0.3">
      <c r="A2252" t="s">
        <v>2350</v>
      </c>
      <c r="B2252" t="s">
        <v>7401</v>
      </c>
    </row>
    <row r="2253" spans="1:2" x14ac:dyDescent="0.3">
      <c r="A2253" t="s">
        <v>2351</v>
      </c>
      <c r="B2253" t="s">
        <v>7401</v>
      </c>
    </row>
    <row r="2254" spans="1:2" x14ac:dyDescent="0.3">
      <c r="A2254" t="s">
        <v>2352</v>
      </c>
      <c r="B2254" t="s">
        <v>7401</v>
      </c>
    </row>
    <row r="2255" spans="1:2" x14ac:dyDescent="0.3">
      <c r="A2255" t="s">
        <v>2353</v>
      </c>
      <c r="B2255" t="s">
        <v>7401</v>
      </c>
    </row>
    <row r="2256" spans="1:2" x14ac:dyDescent="0.3">
      <c r="A2256" t="s">
        <v>2354</v>
      </c>
      <c r="B2256" t="s">
        <v>7401</v>
      </c>
    </row>
    <row r="2257" spans="1:2" x14ac:dyDescent="0.3">
      <c r="A2257" t="s">
        <v>2355</v>
      </c>
      <c r="B2257" t="s">
        <v>7401</v>
      </c>
    </row>
    <row r="2258" spans="1:2" x14ac:dyDescent="0.3">
      <c r="A2258" t="s">
        <v>2356</v>
      </c>
      <c r="B2258" t="s">
        <v>7401</v>
      </c>
    </row>
    <row r="2259" spans="1:2" x14ac:dyDescent="0.3">
      <c r="A2259" t="s">
        <v>2357</v>
      </c>
      <c r="B2259" t="s">
        <v>7401</v>
      </c>
    </row>
    <row r="2260" spans="1:2" x14ac:dyDescent="0.3">
      <c r="A2260" t="s">
        <v>2358</v>
      </c>
      <c r="B2260" t="s">
        <v>7401</v>
      </c>
    </row>
    <row r="2261" spans="1:2" x14ac:dyDescent="0.3">
      <c r="A2261" t="s">
        <v>2359</v>
      </c>
      <c r="B2261" t="s">
        <v>7401</v>
      </c>
    </row>
    <row r="2262" spans="1:2" x14ac:dyDescent="0.3">
      <c r="A2262" t="s">
        <v>2360</v>
      </c>
      <c r="B2262" t="s">
        <v>7401</v>
      </c>
    </row>
    <row r="2263" spans="1:2" x14ac:dyDescent="0.3">
      <c r="A2263" t="s">
        <v>2361</v>
      </c>
      <c r="B2263" t="s">
        <v>7401</v>
      </c>
    </row>
    <row r="2264" spans="1:2" x14ac:dyDescent="0.3">
      <c r="A2264" t="s">
        <v>2362</v>
      </c>
      <c r="B2264" t="s">
        <v>7401</v>
      </c>
    </row>
    <row r="2265" spans="1:2" x14ac:dyDescent="0.3">
      <c r="A2265" t="s">
        <v>2363</v>
      </c>
      <c r="B2265" t="s">
        <v>7401</v>
      </c>
    </row>
    <row r="2266" spans="1:2" x14ac:dyDescent="0.3">
      <c r="A2266" t="s">
        <v>2364</v>
      </c>
      <c r="B2266" t="s">
        <v>7401</v>
      </c>
    </row>
    <row r="2267" spans="1:2" x14ac:dyDescent="0.3">
      <c r="A2267" t="s">
        <v>2365</v>
      </c>
      <c r="B2267" t="s">
        <v>7401</v>
      </c>
    </row>
    <row r="2268" spans="1:2" x14ac:dyDescent="0.3">
      <c r="A2268" t="s">
        <v>2366</v>
      </c>
      <c r="B2268" t="s">
        <v>7401</v>
      </c>
    </row>
    <row r="2269" spans="1:2" x14ac:dyDescent="0.3">
      <c r="A2269" t="s">
        <v>2367</v>
      </c>
      <c r="B2269" t="s">
        <v>7401</v>
      </c>
    </row>
    <row r="2270" spans="1:2" x14ac:dyDescent="0.3">
      <c r="A2270" t="s">
        <v>2368</v>
      </c>
      <c r="B2270" t="s">
        <v>7401</v>
      </c>
    </row>
    <row r="2271" spans="1:2" x14ac:dyDescent="0.3">
      <c r="A2271" t="s">
        <v>2369</v>
      </c>
      <c r="B2271" t="s">
        <v>7401</v>
      </c>
    </row>
    <row r="2272" spans="1:2" x14ac:dyDescent="0.3">
      <c r="A2272" t="s">
        <v>2370</v>
      </c>
      <c r="B2272" t="s">
        <v>7401</v>
      </c>
    </row>
    <row r="2273" spans="1:2" x14ac:dyDescent="0.3">
      <c r="A2273" t="s">
        <v>2371</v>
      </c>
      <c r="B2273" t="s">
        <v>7401</v>
      </c>
    </row>
    <row r="2274" spans="1:2" x14ac:dyDescent="0.3">
      <c r="A2274" t="s">
        <v>2372</v>
      </c>
      <c r="B2274" t="s">
        <v>7401</v>
      </c>
    </row>
    <row r="2275" spans="1:2" x14ac:dyDescent="0.3">
      <c r="A2275" t="s">
        <v>2373</v>
      </c>
      <c r="B2275" t="s">
        <v>7401</v>
      </c>
    </row>
    <row r="2276" spans="1:2" x14ac:dyDescent="0.3">
      <c r="A2276" t="s">
        <v>2374</v>
      </c>
      <c r="B2276" t="s">
        <v>7401</v>
      </c>
    </row>
    <row r="2277" spans="1:2" x14ac:dyDescent="0.3">
      <c r="A2277" t="s">
        <v>2375</v>
      </c>
      <c r="B2277" t="s">
        <v>7401</v>
      </c>
    </row>
    <row r="2278" spans="1:2" x14ac:dyDescent="0.3">
      <c r="A2278" t="s">
        <v>2376</v>
      </c>
      <c r="B2278" t="s">
        <v>7401</v>
      </c>
    </row>
    <row r="2279" spans="1:2" x14ac:dyDescent="0.3">
      <c r="A2279" t="s">
        <v>2377</v>
      </c>
      <c r="B2279" t="s">
        <v>7401</v>
      </c>
    </row>
    <row r="2280" spans="1:2" x14ac:dyDescent="0.3">
      <c r="A2280" t="s">
        <v>2378</v>
      </c>
      <c r="B2280" t="s">
        <v>7401</v>
      </c>
    </row>
    <row r="2281" spans="1:2" x14ac:dyDescent="0.3">
      <c r="A2281" t="s">
        <v>2379</v>
      </c>
      <c r="B2281" t="s">
        <v>7401</v>
      </c>
    </row>
    <row r="2282" spans="1:2" x14ac:dyDescent="0.3">
      <c r="A2282" t="s">
        <v>2380</v>
      </c>
      <c r="B2282" t="s">
        <v>7401</v>
      </c>
    </row>
    <row r="2283" spans="1:2" x14ac:dyDescent="0.3">
      <c r="A2283" t="s">
        <v>2381</v>
      </c>
      <c r="B2283" t="s">
        <v>7401</v>
      </c>
    </row>
    <row r="2284" spans="1:2" x14ac:dyDescent="0.3">
      <c r="A2284" t="s">
        <v>2382</v>
      </c>
      <c r="B2284" t="s">
        <v>7401</v>
      </c>
    </row>
    <row r="2285" spans="1:2" x14ac:dyDescent="0.3">
      <c r="A2285" t="s">
        <v>2383</v>
      </c>
      <c r="B2285" t="s">
        <v>7401</v>
      </c>
    </row>
    <row r="2286" spans="1:2" x14ac:dyDescent="0.3">
      <c r="A2286" t="s">
        <v>2384</v>
      </c>
      <c r="B2286" t="s">
        <v>7401</v>
      </c>
    </row>
    <row r="2287" spans="1:2" x14ac:dyDescent="0.3">
      <c r="A2287" t="s">
        <v>2385</v>
      </c>
      <c r="B2287" t="s">
        <v>7401</v>
      </c>
    </row>
    <row r="2288" spans="1:2" x14ac:dyDescent="0.3">
      <c r="A2288" t="s">
        <v>2386</v>
      </c>
      <c r="B2288" t="s">
        <v>7401</v>
      </c>
    </row>
    <row r="2289" spans="1:2" x14ac:dyDescent="0.3">
      <c r="A2289" t="s">
        <v>2387</v>
      </c>
      <c r="B2289" t="s">
        <v>7401</v>
      </c>
    </row>
    <row r="2290" spans="1:2" x14ac:dyDescent="0.3">
      <c r="A2290" t="s">
        <v>2388</v>
      </c>
      <c r="B2290" t="s">
        <v>7401</v>
      </c>
    </row>
    <row r="2291" spans="1:2" x14ac:dyDescent="0.3">
      <c r="A2291" t="s">
        <v>2389</v>
      </c>
      <c r="B2291" t="s">
        <v>7401</v>
      </c>
    </row>
    <row r="2292" spans="1:2" x14ac:dyDescent="0.3">
      <c r="A2292" t="s">
        <v>2390</v>
      </c>
      <c r="B2292" t="s">
        <v>7401</v>
      </c>
    </row>
    <row r="2293" spans="1:2" x14ac:dyDescent="0.3">
      <c r="A2293" t="s">
        <v>2391</v>
      </c>
      <c r="B2293" t="s">
        <v>7401</v>
      </c>
    </row>
    <row r="2294" spans="1:2" x14ac:dyDescent="0.3">
      <c r="A2294" t="s">
        <v>2392</v>
      </c>
      <c r="B2294" t="s">
        <v>7401</v>
      </c>
    </row>
    <row r="2295" spans="1:2" x14ac:dyDescent="0.3">
      <c r="A2295" t="s">
        <v>2393</v>
      </c>
      <c r="B2295" t="s">
        <v>7401</v>
      </c>
    </row>
    <row r="2296" spans="1:2" x14ac:dyDescent="0.3">
      <c r="A2296" t="s">
        <v>2394</v>
      </c>
      <c r="B2296" t="s">
        <v>7401</v>
      </c>
    </row>
    <row r="2297" spans="1:2" x14ac:dyDescent="0.3">
      <c r="A2297" t="s">
        <v>2395</v>
      </c>
      <c r="B2297" t="s">
        <v>7401</v>
      </c>
    </row>
    <row r="2298" spans="1:2" x14ac:dyDescent="0.3">
      <c r="A2298" t="s">
        <v>2396</v>
      </c>
      <c r="B2298" t="s">
        <v>7401</v>
      </c>
    </row>
    <row r="2299" spans="1:2" x14ac:dyDescent="0.3">
      <c r="A2299" t="s">
        <v>2397</v>
      </c>
      <c r="B2299" t="s">
        <v>7401</v>
      </c>
    </row>
    <row r="2300" spans="1:2" x14ac:dyDescent="0.3">
      <c r="A2300" t="s">
        <v>2398</v>
      </c>
      <c r="B2300" t="s">
        <v>7401</v>
      </c>
    </row>
    <row r="2301" spans="1:2" x14ac:dyDescent="0.3">
      <c r="A2301" t="s">
        <v>2399</v>
      </c>
      <c r="B2301" t="s">
        <v>7401</v>
      </c>
    </row>
    <row r="2302" spans="1:2" x14ac:dyDescent="0.3">
      <c r="A2302" t="s">
        <v>2400</v>
      </c>
      <c r="B2302" t="s">
        <v>7401</v>
      </c>
    </row>
    <row r="2303" spans="1:2" x14ac:dyDescent="0.3">
      <c r="A2303" t="s">
        <v>2401</v>
      </c>
      <c r="B2303" t="s">
        <v>7401</v>
      </c>
    </row>
    <row r="2304" spans="1:2" x14ac:dyDescent="0.3">
      <c r="A2304" t="s">
        <v>2402</v>
      </c>
      <c r="B2304" t="s">
        <v>7401</v>
      </c>
    </row>
    <row r="2305" spans="1:2" x14ac:dyDescent="0.3">
      <c r="A2305" t="s">
        <v>2403</v>
      </c>
      <c r="B2305" t="s">
        <v>7401</v>
      </c>
    </row>
    <row r="2306" spans="1:2" x14ac:dyDescent="0.3">
      <c r="A2306" t="s">
        <v>2404</v>
      </c>
      <c r="B2306" t="s">
        <v>7401</v>
      </c>
    </row>
    <row r="2307" spans="1:2" x14ac:dyDescent="0.3">
      <c r="A2307" t="s">
        <v>2405</v>
      </c>
      <c r="B2307" t="s">
        <v>7401</v>
      </c>
    </row>
    <row r="2308" spans="1:2" x14ac:dyDescent="0.3">
      <c r="A2308" t="s">
        <v>2406</v>
      </c>
      <c r="B2308" t="s">
        <v>7401</v>
      </c>
    </row>
    <row r="2309" spans="1:2" x14ac:dyDescent="0.3">
      <c r="A2309" t="s">
        <v>2407</v>
      </c>
      <c r="B2309" t="s">
        <v>7401</v>
      </c>
    </row>
    <row r="2310" spans="1:2" x14ac:dyDescent="0.3">
      <c r="A2310" t="s">
        <v>2408</v>
      </c>
      <c r="B2310" t="s">
        <v>7401</v>
      </c>
    </row>
    <row r="2311" spans="1:2" x14ac:dyDescent="0.3">
      <c r="A2311" t="s">
        <v>2409</v>
      </c>
      <c r="B2311" t="s">
        <v>7401</v>
      </c>
    </row>
    <row r="2312" spans="1:2" x14ac:dyDescent="0.3">
      <c r="A2312" t="s">
        <v>2410</v>
      </c>
      <c r="B2312" t="s">
        <v>7401</v>
      </c>
    </row>
    <row r="2313" spans="1:2" x14ac:dyDescent="0.3">
      <c r="A2313" t="s">
        <v>2411</v>
      </c>
      <c r="B2313" t="s">
        <v>7401</v>
      </c>
    </row>
    <row r="2314" spans="1:2" x14ac:dyDescent="0.3">
      <c r="A2314" t="s">
        <v>2412</v>
      </c>
      <c r="B2314" t="s">
        <v>7401</v>
      </c>
    </row>
    <row r="2315" spans="1:2" x14ac:dyDescent="0.3">
      <c r="A2315" t="s">
        <v>2413</v>
      </c>
      <c r="B2315" t="s">
        <v>7401</v>
      </c>
    </row>
    <row r="2316" spans="1:2" x14ac:dyDescent="0.3">
      <c r="A2316" t="s">
        <v>2414</v>
      </c>
      <c r="B2316" t="s">
        <v>7401</v>
      </c>
    </row>
    <row r="2317" spans="1:2" x14ac:dyDescent="0.3">
      <c r="A2317" t="s">
        <v>2415</v>
      </c>
      <c r="B2317" t="s">
        <v>7401</v>
      </c>
    </row>
    <row r="2318" spans="1:2" x14ac:dyDescent="0.3">
      <c r="A2318" t="s">
        <v>2416</v>
      </c>
      <c r="B2318" t="s">
        <v>7401</v>
      </c>
    </row>
    <row r="2319" spans="1:2" x14ac:dyDescent="0.3">
      <c r="A2319" t="s">
        <v>2417</v>
      </c>
      <c r="B2319" t="s">
        <v>7401</v>
      </c>
    </row>
    <row r="2320" spans="1:2" x14ac:dyDescent="0.3">
      <c r="A2320" t="s">
        <v>2418</v>
      </c>
      <c r="B2320" t="s">
        <v>7401</v>
      </c>
    </row>
    <row r="2321" spans="1:2" x14ac:dyDescent="0.3">
      <c r="A2321" t="s">
        <v>2419</v>
      </c>
      <c r="B2321" t="s">
        <v>7401</v>
      </c>
    </row>
    <row r="2322" spans="1:2" x14ac:dyDescent="0.3">
      <c r="A2322" t="s">
        <v>2420</v>
      </c>
      <c r="B2322" t="s">
        <v>7401</v>
      </c>
    </row>
    <row r="2323" spans="1:2" x14ac:dyDescent="0.3">
      <c r="A2323" t="s">
        <v>2421</v>
      </c>
      <c r="B2323" t="s">
        <v>7401</v>
      </c>
    </row>
    <row r="2324" spans="1:2" x14ac:dyDescent="0.3">
      <c r="A2324" t="s">
        <v>2422</v>
      </c>
      <c r="B2324" t="s">
        <v>7401</v>
      </c>
    </row>
    <row r="2325" spans="1:2" x14ac:dyDescent="0.3">
      <c r="A2325" t="s">
        <v>2423</v>
      </c>
      <c r="B2325" t="s">
        <v>7401</v>
      </c>
    </row>
    <row r="2326" spans="1:2" x14ac:dyDescent="0.3">
      <c r="A2326" t="s">
        <v>2424</v>
      </c>
      <c r="B2326" t="s">
        <v>7401</v>
      </c>
    </row>
    <row r="2327" spans="1:2" x14ac:dyDescent="0.3">
      <c r="A2327" t="s">
        <v>2425</v>
      </c>
      <c r="B2327" t="s">
        <v>7401</v>
      </c>
    </row>
    <row r="2328" spans="1:2" x14ac:dyDescent="0.3">
      <c r="A2328" t="s">
        <v>2426</v>
      </c>
      <c r="B2328" t="s">
        <v>7401</v>
      </c>
    </row>
    <row r="2329" spans="1:2" x14ac:dyDescent="0.3">
      <c r="A2329" t="s">
        <v>2427</v>
      </c>
      <c r="B2329" t="s">
        <v>7401</v>
      </c>
    </row>
    <row r="2330" spans="1:2" x14ac:dyDescent="0.3">
      <c r="A2330" t="s">
        <v>2428</v>
      </c>
      <c r="B2330" t="s">
        <v>7401</v>
      </c>
    </row>
    <row r="2331" spans="1:2" x14ac:dyDescent="0.3">
      <c r="A2331" t="s">
        <v>2429</v>
      </c>
      <c r="B2331" t="s">
        <v>7401</v>
      </c>
    </row>
    <row r="2332" spans="1:2" x14ac:dyDescent="0.3">
      <c r="A2332" t="s">
        <v>2430</v>
      </c>
      <c r="B2332" t="s">
        <v>7401</v>
      </c>
    </row>
    <row r="2333" spans="1:2" x14ac:dyDescent="0.3">
      <c r="A2333" t="s">
        <v>2431</v>
      </c>
      <c r="B2333" t="s">
        <v>7401</v>
      </c>
    </row>
    <row r="2334" spans="1:2" x14ac:dyDescent="0.3">
      <c r="A2334" t="s">
        <v>2432</v>
      </c>
      <c r="B2334" t="s">
        <v>7401</v>
      </c>
    </row>
    <row r="2335" spans="1:2" x14ac:dyDescent="0.3">
      <c r="A2335" t="s">
        <v>2433</v>
      </c>
      <c r="B2335" t="s">
        <v>7401</v>
      </c>
    </row>
    <row r="2336" spans="1:2" x14ac:dyDescent="0.3">
      <c r="A2336" t="s">
        <v>2434</v>
      </c>
      <c r="B2336" t="s">
        <v>7401</v>
      </c>
    </row>
    <row r="2337" spans="1:2" x14ac:dyDescent="0.3">
      <c r="A2337" t="s">
        <v>2435</v>
      </c>
      <c r="B2337" t="s">
        <v>7401</v>
      </c>
    </row>
    <row r="2338" spans="1:2" x14ac:dyDescent="0.3">
      <c r="A2338" t="s">
        <v>2436</v>
      </c>
      <c r="B2338" t="s">
        <v>7401</v>
      </c>
    </row>
    <row r="2339" spans="1:2" x14ac:dyDescent="0.3">
      <c r="A2339" t="s">
        <v>2437</v>
      </c>
      <c r="B2339" t="s">
        <v>7401</v>
      </c>
    </row>
    <row r="2340" spans="1:2" x14ac:dyDescent="0.3">
      <c r="A2340" t="s">
        <v>2438</v>
      </c>
      <c r="B2340" t="s">
        <v>7401</v>
      </c>
    </row>
    <row r="2341" spans="1:2" x14ac:dyDescent="0.3">
      <c r="A2341" t="s">
        <v>2439</v>
      </c>
      <c r="B2341" t="s">
        <v>7401</v>
      </c>
    </row>
    <row r="2342" spans="1:2" x14ac:dyDescent="0.3">
      <c r="A2342" t="s">
        <v>2440</v>
      </c>
      <c r="B2342" t="s">
        <v>7401</v>
      </c>
    </row>
    <row r="2343" spans="1:2" x14ac:dyDescent="0.3">
      <c r="A2343" t="s">
        <v>2441</v>
      </c>
      <c r="B2343" t="s">
        <v>7401</v>
      </c>
    </row>
    <row r="2344" spans="1:2" x14ac:dyDescent="0.3">
      <c r="A2344" t="s">
        <v>2442</v>
      </c>
      <c r="B2344" t="s">
        <v>7401</v>
      </c>
    </row>
    <row r="2345" spans="1:2" x14ac:dyDescent="0.3">
      <c r="A2345" t="s">
        <v>2443</v>
      </c>
      <c r="B2345" t="s">
        <v>7401</v>
      </c>
    </row>
    <row r="2346" spans="1:2" x14ac:dyDescent="0.3">
      <c r="A2346" t="s">
        <v>2444</v>
      </c>
      <c r="B2346" t="s">
        <v>7401</v>
      </c>
    </row>
    <row r="2347" spans="1:2" x14ac:dyDescent="0.3">
      <c r="A2347" t="s">
        <v>2445</v>
      </c>
      <c r="B2347" t="s">
        <v>7401</v>
      </c>
    </row>
    <row r="2348" spans="1:2" x14ac:dyDescent="0.3">
      <c r="A2348" t="s">
        <v>2446</v>
      </c>
      <c r="B2348" t="s">
        <v>7401</v>
      </c>
    </row>
    <row r="2349" spans="1:2" x14ac:dyDescent="0.3">
      <c r="A2349" t="s">
        <v>2447</v>
      </c>
      <c r="B2349" t="s">
        <v>7401</v>
      </c>
    </row>
    <row r="2350" spans="1:2" x14ac:dyDescent="0.3">
      <c r="A2350" t="s">
        <v>2448</v>
      </c>
      <c r="B2350" t="s">
        <v>7401</v>
      </c>
    </row>
    <row r="2351" spans="1:2" x14ac:dyDescent="0.3">
      <c r="A2351" t="s">
        <v>2449</v>
      </c>
      <c r="B2351" t="s">
        <v>7401</v>
      </c>
    </row>
    <row r="2352" spans="1:2" x14ac:dyDescent="0.3">
      <c r="A2352" t="s">
        <v>2450</v>
      </c>
      <c r="B2352" t="s">
        <v>7401</v>
      </c>
    </row>
    <row r="2353" spans="1:2" x14ac:dyDescent="0.3">
      <c r="A2353" t="s">
        <v>2451</v>
      </c>
      <c r="B2353" t="s">
        <v>7401</v>
      </c>
    </row>
    <row r="2354" spans="1:2" x14ac:dyDescent="0.3">
      <c r="A2354" t="s">
        <v>2452</v>
      </c>
      <c r="B2354" t="s">
        <v>7401</v>
      </c>
    </row>
    <row r="2355" spans="1:2" x14ac:dyDescent="0.3">
      <c r="A2355" t="s">
        <v>2453</v>
      </c>
      <c r="B2355" t="s">
        <v>7401</v>
      </c>
    </row>
    <row r="2356" spans="1:2" x14ac:dyDescent="0.3">
      <c r="A2356" t="s">
        <v>2454</v>
      </c>
      <c r="B2356" t="s">
        <v>7401</v>
      </c>
    </row>
    <row r="2357" spans="1:2" x14ac:dyDescent="0.3">
      <c r="A2357" t="s">
        <v>2455</v>
      </c>
      <c r="B2357" t="s">
        <v>7401</v>
      </c>
    </row>
    <row r="2358" spans="1:2" x14ac:dyDescent="0.3">
      <c r="A2358" t="s">
        <v>2456</v>
      </c>
      <c r="B2358" t="s">
        <v>7401</v>
      </c>
    </row>
    <row r="2359" spans="1:2" x14ac:dyDescent="0.3">
      <c r="A2359" t="s">
        <v>2457</v>
      </c>
      <c r="B2359" t="s">
        <v>7401</v>
      </c>
    </row>
    <row r="2360" spans="1:2" x14ac:dyDescent="0.3">
      <c r="A2360" t="s">
        <v>2458</v>
      </c>
      <c r="B2360" t="s">
        <v>7401</v>
      </c>
    </row>
    <row r="2361" spans="1:2" x14ac:dyDescent="0.3">
      <c r="A2361" t="s">
        <v>2459</v>
      </c>
      <c r="B2361" t="s">
        <v>7401</v>
      </c>
    </row>
    <row r="2362" spans="1:2" x14ac:dyDescent="0.3">
      <c r="A2362" t="s">
        <v>2460</v>
      </c>
      <c r="B2362" t="s">
        <v>7401</v>
      </c>
    </row>
    <row r="2363" spans="1:2" x14ac:dyDescent="0.3">
      <c r="A2363" t="s">
        <v>2461</v>
      </c>
      <c r="B2363" t="s">
        <v>7401</v>
      </c>
    </row>
    <row r="2364" spans="1:2" x14ac:dyDescent="0.3">
      <c r="A2364" t="s">
        <v>2462</v>
      </c>
      <c r="B2364" t="s">
        <v>7401</v>
      </c>
    </row>
    <row r="2365" spans="1:2" x14ac:dyDescent="0.3">
      <c r="A2365" t="s">
        <v>2463</v>
      </c>
      <c r="B2365" t="s">
        <v>7401</v>
      </c>
    </row>
    <row r="2366" spans="1:2" x14ac:dyDescent="0.3">
      <c r="A2366" t="s">
        <v>2464</v>
      </c>
      <c r="B2366" t="s">
        <v>7401</v>
      </c>
    </row>
    <row r="2367" spans="1:2" x14ac:dyDescent="0.3">
      <c r="A2367" t="s">
        <v>2465</v>
      </c>
      <c r="B2367" t="s">
        <v>7401</v>
      </c>
    </row>
    <row r="2368" spans="1:2" x14ac:dyDescent="0.3">
      <c r="A2368" t="s">
        <v>2466</v>
      </c>
      <c r="B2368" t="s">
        <v>7401</v>
      </c>
    </row>
    <row r="2369" spans="1:2" x14ac:dyDescent="0.3">
      <c r="A2369" t="s">
        <v>2467</v>
      </c>
      <c r="B2369" t="s">
        <v>7401</v>
      </c>
    </row>
    <row r="2370" spans="1:2" x14ac:dyDescent="0.3">
      <c r="A2370" t="s">
        <v>2468</v>
      </c>
      <c r="B2370" t="s">
        <v>7401</v>
      </c>
    </row>
    <row r="2371" spans="1:2" x14ac:dyDescent="0.3">
      <c r="A2371" t="s">
        <v>2469</v>
      </c>
      <c r="B2371" t="s">
        <v>7401</v>
      </c>
    </row>
    <row r="2372" spans="1:2" x14ac:dyDescent="0.3">
      <c r="A2372" t="s">
        <v>2470</v>
      </c>
      <c r="B2372" t="s">
        <v>7401</v>
      </c>
    </row>
    <row r="2373" spans="1:2" x14ac:dyDescent="0.3">
      <c r="A2373" t="s">
        <v>2471</v>
      </c>
      <c r="B2373" t="s">
        <v>7401</v>
      </c>
    </row>
    <row r="2374" spans="1:2" x14ac:dyDescent="0.3">
      <c r="A2374" t="s">
        <v>2472</v>
      </c>
      <c r="B2374" t="s">
        <v>7401</v>
      </c>
    </row>
    <row r="2375" spans="1:2" x14ac:dyDescent="0.3">
      <c r="A2375" t="s">
        <v>2473</v>
      </c>
      <c r="B2375" t="s">
        <v>7401</v>
      </c>
    </row>
    <row r="2376" spans="1:2" x14ac:dyDescent="0.3">
      <c r="A2376" t="s">
        <v>2474</v>
      </c>
      <c r="B2376" t="s">
        <v>7401</v>
      </c>
    </row>
    <row r="2377" spans="1:2" x14ac:dyDescent="0.3">
      <c r="A2377" t="s">
        <v>2475</v>
      </c>
      <c r="B2377" t="s">
        <v>7401</v>
      </c>
    </row>
    <row r="2378" spans="1:2" x14ac:dyDescent="0.3">
      <c r="A2378" t="s">
        <v>2476</v>
      </c>
      <c r="B2378" t="s">
        <v>7401</v>
      </c>
    </row>
    <row r="2379" spans="1:2" x14ac:dyDescent="0.3">
      <c r="A2379" t="s">
        <v>2477</v>
      </c>
      <c r="B2379" t="s">
        <v>7401</v>
      </c>
    </row>
    <row r="2380" spans="1:2" x14ac:dyDescent="0.3">
      <c r="A2380" t="s">
        <v>2478</v>
      </c>
      <c r="B2380" t="s">
        <v>7401</v>
      </c>
    </row>
    <row r="2381" spans="1:2" x14ac:dyDescent="0.3">
      <c r="A2381" t="s">
        <v>2479</v>
      </c>
      <c r="B2381" t="s">
        <v>7401</v>
      </c>
    </row>
    <row r="2382" spans="1:2" x14ac:dyDescent="0.3">
      <c r="A2382" t="s">
        <v>2480</v>
      </c>
      <c r="B2382" t="s">
        <v>7401</v>
      </c>
    </row>
    <row r="2383" spans="1:2" x14ac:dyDescent="0.3">
      <c r="A2383" t="s">
        <v>2481</v>
      </c>
      <c r="B2383" t="s">
        <v>7401</v>
      </c>
    </row>
    <row r="2384" spans="1:2" x14ac:dyDescent="0.3">
      <c r="A2384" t="s">
        <v>2482</v>
      </c>
      <c r="B2384" t="s">
        <v>7401</v>
      </c>
    </row>
    <row r="2385" spans="1:2" x14ac:dyDescent="0.3">
      <c r="A2385" t="s">
        <v>2483</v>
      </c>
      <c r="B2385" t="s">
        <v>7401</v>
      </c>
    </row>
    <row r="2386" spans="1:2" x14ac:dyDescent="0.3">
      <c r="A2386" t="s">
        <v>2484</v>
      </c>
      <c r="B2386" t="s">
        <v>7401</v>
      </c>
    </row>
    <row r="2387" spans="1:2" x14ac:dyDescent="0.3">
      <c r="A2387" t="s">
        <v>2485</v>
      </c>
      <c r="B2387" t="s">
        <v>7401</v>
      </c>
    </row>
    <row r="2388" spans="1:2" x14ac:dyDescent="0.3">
      <c r="A2388" t="s">
        <v>2486</v>
      </c>
      <c r="B2388" t="s">
        <v>7401</v>
      </c>
    </row>
    <row r="2389" spans="1:2" x14ac:dyDescent="0.3">
      <c r="A2389" t="s">
        <v>2487</v>
      </c>
      <c r="B2389" t="s">
        <v>7401</v>
      </c>
    </row>
    <row r="2390" spans="1:2" x14ac:dyDescent="0.3">
      <c r="A2390" t="s">
        <v>2488</v>
      </c>
      <c r="B2390" t="s">
        <v>7401</v>
      </c>
    </row>
    <row r="2391" spans="1:2" x14ac:dyDescent="0.3">
      <c r="A2391" t="s">
        <v>2489</v>
      </c>
      <c r="B2391" t="s">
        <v>7401</v>
      </c>
    </row>
    <row r="2392" spans="1:2" x14ac:dyDescent="0.3">
      <c r="A2392" t="s">
        <v>2490</v>
      </c>
      <c r="B2392" t="s">
        <v>7401</v>
      </c>
    </row>
    <row r="2393" spans="1:2" x14ac:dyDescent="0.3">
      <c r="A2393" t="s">
        <v>2491</v>
      </c>
      <c r="B2393" t="s">
        <v>7401</v>
      </c>
    </row>
    <row r="2394" spans="1:2" x14ac:dyDescent="0.3">
      <c r="A2394" t="s">
        <v>2492</v>
      </c>
      <c r="B2394" t="s">
        <v>7401</v>
      </c>
    </row>
    <row r="2395" spans="1:2" x14ac:dyDescent="0.3">
      <c r="A2395" t="s">
        <v>2493</v>
      </c>
      <c r="B2395" t="s">
        <v>7401</v>
      </c>
    </row>
    <row r="2396" spans="1:2" x14ac:dyDescent="0.3">
      <c r="A2396" t="s">
        <v>2494</v>
      </c>
      <c r="B2396" t="s">
        <v>7401</v>
      </c>
    </row>
    <row r="2397" spans="1:2" x14ac:dyDescent="0.3">
      <c r="A2397" t="s">
        <v>2495</v>
      </c>
      <c r="B2397" t="s">
        <v>7401</v>
      </c>
    </row>
    <row r="2398" spans="1:2" x14ac:dyDescent="0.3">
      <c r="A2398" t="s">
        <v>2496</v>
      </c>
      <c r="B2398" t="s">
        <v>7401</v>
      </c>
    </row>
    <row r="2399" spans="1:2" x14ac:dyDescent="0.3">
      <c r="A2399" t="s">
        <v>2497</v>
      </c>
      <c r="B2399" t="s">
        <v>7401</v>
      </c>
    </row>
    <row r="2400" spans="1:2" x14ac:dyDescent="0.3">
      <c r="A2400" t="s">
        <v>2498</v>
      </c>
      <c r="B2400" t="s">
        <v>7401</v>
      </c>
    </row>
    <row r="2401" spans="1:2" x14ac:dyDescent="0.3">
      <c r="A2401" t="s">
        <v>2499</v>
      </c>
      <c r="B2401" t="s">
        <v>7401</v>
      </c>
    </row>
    <row r="2402" spans="1:2" x14ac:dyDescent="0.3">
      <c r="A2402" t="s">
        <v>2500</v>
      </c>
      <c r="B2402" t="s">
        <v>7401</v>
      </c>
    </row>
    <row r="2403" spans="1:2" x14ac:dyDescent="0.3">
      <c r="A2403" t="s">
        <v>2501</v>
      </c>
      <c r="B2403" t="s">
        <v>7401</v>
      </c>
    </row>
    <row r="2404" spans="1:2" x14ac:dyDescent="0.3">
      <c r="A2404" t="s">
        <v>2502</v>
      </c>
      <c r="B2404" t="s">
        <v>7401</v>
      </c>
    </row>
    <row r="2405" spans="1:2" x14ac:dyDescent="0.3">
      <c r="A2405" t="s">
        <v>2503</v>
      </c>
      <c r="B2405" t="s">
        <v>7401</v>
      </c>
    </row>
    <row r="2406" spans="1:2" x14ac:dyDescent="0.3">
      <c r="A2406" t="s">
        <v>2504</v>
      </c>
      <c r="B2406" t="s">
        <v>7401</v>
      </c>
    </row>
    <row r="2407" spans="1:2" x14ac:dyDescent="0.3">
      <c r="A2407" t="s">
        <v>2505</v>
      </c>
      <c r="B2407" t="s">
        <v>7401</v>
      </c>
    </row>
    <row r="2408" spans="1:2" x14ac:dyDescent="0.3">
      <c r="A2408" t="s">
        <v>2506</v>
      </c>
      <c r="B2408" t="s">
        <v>7401</v>
      </c>
    </row>
    <row r="2409" spans="1:2" x14ac:dyDescent="0.3">
      <c r="A2409" t="s">
        <v>2507</v>
      </c>
      <c r="B2409" t="s">
        <v>7401</v>
      </c>
    </row>
    <row r="2410" spans="1:2" x14ac:dyDescent="0.3">
      <c r="A2410" t="s">
        <v>2508</v>
      </c>
      <c r="B2410" t="s">
        <v>7401</v>
      </c>
    </row>
    <row r="2411" spans="1:2" x14ac:dyDescent="0.3">
      <c r="A2411" t="s">
        <v>2509</v>
      </c>
      <c r="B2411" t="s">
        <v>7401</v>
      </c>
    </row>
    <row r="2412" spans="1:2" x14ac:dyDescent="0.3">
      <c r="A2412" t="s">
        <v>2510</v>
      </c>
      <c r="B2412" t="s">
        <v>7401</v>
      </c>
    </row>
    <row r="2413" spans="1:2" x14ac:dyDescent="0.3">
      <c r="A2413" t="s">
        <v>2511</v>
      </c>
      <c r="B2413" t="s">
        <v>7401</v>
      </c>
    </row>
    <row r="2414" spans="1:2" x14ac:dyDescent="0.3">
      <c r="A2414" t="s">
        <v>2512</v>
      </c>
      <c r="B2414" t="s">
        <v>7401</v>
      </c>
    </row>
    <row r="2415" spans="1:2" x14ac:dyDescent="0.3">
      <c r="A2415" t="s">
        <v>2513</v>
      </c>
      <c r="B2415" t="s">
        <v>7401</v>
      </c>
    </row>
    <row r="2416" spans="1:2" x14ac:dyDescent="0.3">
      <c r="A2416" t="s">
        <v>2514</v>
      </c>
      <c r="B2416" t="s">
        <v>7401</v>
      </c>
    </row>
    <row r="2417" spans="1:2" x14ac:dyDescent="0.3">
      <c r="A2417" t="s">
        <v>2515</v>
      </c>
      <c r="B2417" t="s">
        <v>7401</v>
      </c>
    </row>
    <row r="2418" spans="1:2" x14ac:dyDescent="0.3">
      <c r="A2418" t="s">
        <v>2516</v>
      </c>
      <c r="B2418" t="s">
        <v>7401</v>
      </c>
    </row>
    <row r="2419" spans="1:2" x14ac:dyDescent="0.3">
      <c r="A2419" t="s">
        <v>2517</v>
      </c>
      <c r="B2419" t="s">
        <v>7401</v>
      </c>
    </row>
    <row r="2420" spans="1:2" x14ac:dyDescent="0.3">
      <c r="A2420" t="s">
        <v>2518</v>
      </c>
      <c r="B2420" t="s">
        <v>7401</v>
      </c>
    </row>
    <row r="2421" spans="1:2" x14ac:dyDescent="0.3">
      <c r="A2421" t="s">
        <v>2519</v>
      </c>
      <c r="B2421" t="s">
        <v>7401</v>
      </c>
    </row>
    <row r="2422" spans="1:2" x14ac:dyDescent="0.3">
      <c r="A2422" t="s">
        <v>2520</v>
      </c>
      <c r="B2422" t="s">
        <v>7401</v>
      </c>
    </row>
    <row r="2423" spans="1:2" x14ac:dyDescent="0.3">
      <c r="A2423" t="s">
        <v>2521</v>
      </c>
      <c r="B2423" t="s">
        <v>7401</v>
      </c>
    </row>
    <row r="2424" spans="1:2" x14ac:dyDescent="0.3">
      <c r="A2424" t="s">
        <v>2522</v>
      </c>
      <c r="B2424" t="s">
        <v>7401</v>
      </c>
    </row>
    <row r="2425" spans="1:2" x14ac:dyDescent="0.3">
      <c r="A2425" t="s">
        <v>2523</v>
      </c>
      <c r="B2425" t="s">
        <v>7401</v>
      </c>
    </row>
    <row r="2426" spans="1:2" x14ac:dyDescent="0.3">
      <c r="A2426" t="s">
        <v>2524</v>
      </c>
      <c r="B2426" t="s">
        <v>7401</v>
      </c>
    </row>
    <row r="2427" spans="1:2" x14ac:dyDescent="0.3">
      <c r="A2427" t="s">
        <v>2525</v>
      </c>
      <c r="B2427" t="s">
        <v>7401</v>
      </c>
    </row>
    <row r="2428" spans="1:2" x14ac:dyDescent="0.3">
      <c r="A2428" t="s">
        <v>2526</v>
      </c>
      <c r="B2428" t="s">
        <v>7401</v>
      </c>
    </row>
    <row r="2429" spans="1:2" x14ac:dyDescent="0.3">
      <c r="A2429" t="s">
        <v>2527</v>
      </c>
      <c r="B2429" t="s">
        <v>7401</v>
      </c>
    </row>
    <row r="2430" spans="1:2" x14ac:dyDescent="0.3">
      <c r="A2430" t="s">
        <v>2528</v>
      </c>
      <c r="B2430" t="s">
        <v>7401</v>
      </c>
    </row>
    <row r="2431" spans="1:2" x14ac:dyDescent="0.3">
      <c r="A2431" t="s">
        <v>2529</v>
      </c>
      <c r="B2431" t="s">
        <v>7401</v>
      </c>
    </row>
    <row r="2432" spans="1:2" x14ac:dyDescent="0.3">
      <c r="A2432" t="s">
        <v>2530</v>
      </c>
      <c r="B2432" t="s">
        <v>7401</v>
      </c>
    </row>
    <row r="2433" spans="1:2" x14ac:dyDescent="0.3">
      <c r="A2433" t="s">
        <v>2531</v>
      </c>
      <c r="B2433" t="s">
        <v>7401</v>
      </c>
    </row>
    <row r="2434" spans="1:2" x14ac:dyDescent="0.3">
      <c r="A2434" t="s">
        <v>2532</v>
      </c>
      <c r="B2434" t="s">
        <v>7401</v>
      </c>
    </row>
    <row r="2435" spans="1:2" x14ac:dyDescent="0.3">
      <c r="A2435" t="s">
        <v>2533</v>
      </c>
      <c r="B2435" t="s">
        <v>7401</v>
      </c>
    </row>
    <row r="2436" spans="1:2" x14ac:dyDescent="0.3">
      <c r="A2436" t="s">
        <v>2534</v>
      </c>
      <c r="B2436" t="s">
        <v>7401</v>
      </c>
    </row>
    <row r="2437" spans="1:2" x14ac:dyDescent="0.3">
      <c r="A2437" t="s">
        <v>2535</v>
      </c>
      <c r="B2437" t="s">
        <v>7401</v>
      </c>
    </row>
    <row r="2438" spans="1:2" x14ac:dyDescent="0.3">
      <c r="A2438" t="s">
        <v>2536</v>
      </c>
      <c r="B2438" t="s">
        <v>7401</v>
      </c>
    </row>
    <row r="2439" spans="1:2" x14ac:dyDescent="0.3">
      <c r="A2439" t="s">
        <v>2537</v>
      </c>
      <c r="B2439" t="s">
        <v>7401</v>
      </c>
    </row>
    <row r="2440" spans="1:2" x14ac:dyDescent="0.3">
      <c r="A2440" t="s">
        <v>2538</v>
      </c>
      <c r="B2440" t="s">
        <v>7401</v>
      </c>
    </row>
    <row r="2441" spans="1:2" x14ac:dyDescent="0.3">
      <c r="A2441" t="s">
        <v>2539</v>
      </c>
      <c r="B2441" t="s">
        <v>7401</v>
      </c>
    </row>
    <row r="2442" spans="1:2" x14ac:dyDescent="0.3">
      <c r="A2442" t="s">
        <v>2540</v>
      </c>
      <c r="B2442" t="s">
        <v>7401</v>
      </c>
    </row>
    <row r="2443" spans="1:2" x14ac:dyDescent="0.3">
      <c r="A2443" t="s">
        <v>2541</v>
      </c>
      <c r="B2443" t="s">
        <v>7401</v>
      </c>
    </row>
    <row r="2444" spans="1:2" x14ac:dyDescent="0.3">
      <c r="A2444" t="s">
        <v>2542</v>
      </c>
      <c r="B2444" t="s">
        <v>7401</v>
      </c>
    </row>
    <row r="2445" spans="1:2" x14ac:dyDescent="0.3">
      <c r="A2445" t="s">
        <v>2543</v>
      </c>
      <c r="B2445" t="s">
        <v>7401</v>
      </c>
    </row>
    <row r="2446" spans="1:2" x14ac:dyDescent="0.3">
      <c r="A2446" t="s">
        <v>2544</v>
      </c>
      <c r="B2446" t="s">
        <v>7401</v>
      </c>
    </row>
    <row r="2447" spans="1:2" x14ac:dyDescent="0.3">
      <c r="A2447" t="s">
        <v>2545</v>
      </c>
      <c r="B2447" t="s">
        <v>7401</v>
      </c>
    </row>
    <row r="2448" spans="1:2" x14ac:dyDescent="0.3">
      <c r="A2448" t="s">
        <v>2546</v>
      </c>
      <c r="B2448" t="s">
        <v>7401</v>
      </c>
    </row>
    <row r="2449" spans="1:2" x14ac:dyDescent="0.3">
      <c r="A2449" t="s">
        <v>2547</v>
      </c>
      <c r="B2449" t="s">
        <v>7401</v>
      </c>
    </row>
    <row r="2450" spans="1:2" x14ac:dyDescent="0.3">
      <c r="A2450" t="s">
        <v>2548</v>
      </c>
      <c r="B2450" t="s">
        <v>7401</v>
      </c>
    </row>
    <row r="2451" spans="1:2" x14ac:dyDescent="0.3">
      <c r="A2451" t="s">
        <v>2549</v>
      </c>
      <c r="B2451" t="s">
        <v>7401</v>
      </c>
    </row>
    <row r="2452" spans="1:2" x14ac:dyDescent="0.3">
      <c r="A2452" t="s">
        <v>2550</v>
      </c>
      <c r="B2452" t="s">
        <v>7401</v>
      </c>
    </row>
    <row r="2453" spans="1:2" x14ac:dyDescent="0.3">
      <c r="A2453" t="s">
        <v>2551</v>
      </c>
      <c r="B2453" t="s">
        <v>7401</v>
      </c>
    </row>
    <row r="2454" spans="1:2" x14ac:dyDescent="0.3">
      <c r="A2454" t="s">
        <v>2552</v>
      </c>
      <c r="B2454" t="s">
        <v>7401</v>
      </c>
    </row>
    <row r="2455" spans="1:2" x14ac:dyDescent="0.3">
      <c r="A2455" t="s">
        <v>2553</v>
      </c>
      <c r="B2455" t="s">
        <v>7401</v>
      </c>
    </row>
    <row r="2456" spans="1:2" x14ac:dyDescent="0.3">
      <c r="A2456" t="s">
        <v>2554</v>
      </c>
      <c r="B2456" t="s">
        <v>7401</v>
      </c>
    </row>
    <row r="2457" spans="1:2" x14ac:dyDescent="0.3">
      <c r="A2457" t="s">
        <v>2555</v>
      </c>
      <c r="B2457" t="s">
        <v>7401</v>
      </c>
    </row>
    <row r="2458" spans="1:2" x14ac:dyDescent="0.3">
      <c r="A2458" t="s">
        <v>2556</v>
      </c>
      <c r="B2458" t="s">
        <v>7401</v>
      </c>
    </row>
    <row r="2459" spans="1:2" x14ac:dyDescent="0.3">
      <c r="A2459" t="s">
        <v>2557</v>
      </c>
      <c r="B2459" t="s">
        <v>7401</v>
      </c>
    </row>
    <row r="2460" spans="1:2" x14ac:dyDescent="0.3">
      <c r="A2460" t="s">
        <v>2558</v>
      </c>
      <c r="B2460" t="s">
        <v>7401</v>
      </c>
    </row>
    <row r="2461" spans="1:2" x14ac:dyDescent="0.3">
      <c r="A2461" t="s">
        <v>2559</v>
      </c>
      <c r="B2461" t="s">
        <v>7401</v>
      </c>
    </row>
    <row r="2462" spans="1:2" x14ac:dyDescent="0.3">
      <c r="A2462" t="s">
        <v>2560</v>
      </c>
      <c r="B2462" t="s">
        <v>7401</v>
      </c>
    </row>
    <row r="2463" spans="1:2" x14ac:dyDescent="0.3">
      <c r="A2463" t="s">
        <v>2561</v>
      </c>
      <c r="B2463" t="s">
        <v>7401</v>
      </c>
    </row>
    <row r="2464" spans="1:2" x14ac:dyDescent="0.3">
      <c r="A2464" t="s">
        <v>2562</v>
      </c>
      <c r="B2464" t="s">
        <v>7401</v>
      </c>
    </row>
    <row r="2465" spans="1:2" x14ac:dyDescent="0.3">
      <c r="A2465" t="s">
        <v>2563</v>
      </c>
      <c r="B2465" t="s">
        <v>7401</v>
      </c>
    </row>
    <row r="2466" spans="1:2" x14ac:dyDescent="0.3">
      <c r="A2466" t="s">
        <v>2564</v>
      </c>
      <c r="B2466" t="s">
        <v>7401</v>
      </c>
    </row>
    <row r="2467" spans="1:2" x14ac:dyDescent="0.3">
      <c r="A2467" t="s">
        <v>2565</v>
      </c>
      <c r="B2467" t="s">
        <v>7401</v>
      </c>
    </row>
    <row r="2468" spans="1:2" x14ac:dyDescent="0.3">
      <c r="A2468" t="s">
        <v>2566</v>
      </c>
      <c r="B2468" t="s">
        <v>7401</v>
      </c>
    </row>
    <row r="2469" spans="1:2" x14ac:dyDescent="0.3">
      <c r="A2469" t="s">
        <v>2567</v>
      </c>
      <c r="B2469" t="s">
        <v>7401</v>
      </c>
    </row>
    <row r="2470" spans="1:2" x14ac:dyDescent="0.3">
      <c r="A2470" t="s">
        <v>2568</v>
      </c>
      <c r="B2470" t="s">
        <v>7401</v>
      </c>
    </row>
    <row r="2471" spans="1:2" x14ac:dyDescent="0.3">
      <c r="A2471" t="s">
        <v>2569</v>
      </c>
      <c r="B2471" t="s">
        <v>7401</v>
      </c>
    </row>
    <row r="2472" spans="1:2" x14ac:dyDescent="0.3">
      <c r="A2472" t="s">
        <v>2570</v>
      </c>
      <c r="B2472" t="s">
        <v>7401</v>
      </c>
    </row>
    <row r="2473" spans="1:2" x14ac:dyDescent="0.3">
      <c r="A2473" t="s">
        <v>2571</v>
      </c>
      <c r="B2473" t="s">
        <v>7401</v>
      </c>
    </row>
    <row r="2474" spans="1:2" x14ac:dyDescent="0.3">
      <c r="A2474" t="s">
        <v>2572</v>
      </c>
      <c r="B2474" t="s">
        <v>7401</v>
      </c>
    </row>
    <row r="2475" spans="1:2" x14ac:dyDescent="0.3">
      <c r="A2475" t="s">
        <v>2573</v>
      </c>
      <c r="B2475" t="s">
        <v>7401</v>
      </c>
    </row>
    <row r="2476" spans="1:2" x14ac:dyDescent="0.3">
      <c r="A2476" t="s">
        <v>2574</v>
      </c>
      <c r="B2476" t="s">
        <v>7401</v>
      </c>
    </row>
    <row r="2477" spans="1:2" x14ac:dyDescent="0.3">
      <c r="A2477" t="s">
        <v>2575</v>
      </c>
      <c r="B2477" t="s">
        <v>7401</v>
      </c>
    </row>
    <row r="2478" spans="1:2" x14ac:dyDescent="0.3">
      <c r="A2478" t="s">
        <v>2576</v>
      </c>
      <c r="B2478" t="s">
        <v>7401</v>
      </c>
    </row>
    <row r="2479" spans="1:2" x14ac:dyDescent="0.3">
      <c r="A2479" t="s">
        <v>2577</v>
      </c>
      <c r="B2479" t="s">
        <v>7401</v>
      </c>
    </row>
    <row r="2480" spans="1:2" x14ac:dyDescent="0.3">
      <c r="A2480" t="s">
        <v>2578</v>
      </c>
      <c r="B2480" t="s">
        <v>7401</v>
      </c>
    </row>
    <row r="2481" spans="1:2" x14ac:dyDescent="0.3">
      <c r="A2481" t="s">
        <v>2579</v>
      </c>
      <c r="B2481" t="s">
        <v>7401</v>
      </c>
    </row>
    <row r="2482" spans="1:2" x14ac:dyDescent="0.3">
      <c r="A2482" t="s">
        <v>2580</v>
      </c>
      <c r="B2482" t="s">
        <v>7401</v>
      </c>
    </row>
    <row r="2483" spans="1:2" x14ac:dyDescent="0.3">
      <c r="A2483" t="s">
        <v>2581</v>
      </c>
      <c r="B2483" t="s">
        <v>7401</v>
      </c>
    </row>
    <row r="2484" spans="1:2" x14ac:dyDescent="0.3">
      <c r="A2484" t="s">
        <v>2582</v>
      </c>
      <c r="B2484" t="s">
        <v>7401</v>
      </c>
    </row>
    <row r="2485" spans="1:2" x14ac:dyDescent="0.3">
      <c r="A2485" t="s">
        <v>2583</v>
      </c>
      <c r="B2485" t="s">
        <v>7401</v>
      </c>
    </row>
    <row r="2486" spans="1:2" x14ac:dyDescent="0.3">
      <c r="A2486" t="s">
        <v>2584</v>
      </c>
      <c r="B2486" t="s">
        <v>7401</v>
      </c>
    </row>
    <row r="2487" spans="1:2" x14ac:dyDescent="0.3">
      <c r="A2487" t="s">
        <v>2585</v>
      </c>
      <c r="B2487" t="s">
        <v>7401</v>
      </c>
    </row>
    <row r="2488" spans="1:2" x14ac:dyDescent="0.3">
      <c r="A2488" t="s">
        <v>2586</v>
      </c>
      <c r="B2488" t="s">
        <v>7401</v>
      </c>
    </row>
    <row r="2489" spans="1:2" x14ac:dyDescent="0.3">
      <c r="A2489" t="s">
        <v>2587</v>
      </c>
      <c r="B2489" t="s">
        <v>7401</v>
      </c>
    </row>
    <row r="2490" spans="1:2" x14ac:dyDescent="0.3">
      <c r="A2490" t="s">
        <v>2588</v>
      </c>
      <c r="B2490" t="s">
        <v>7401</v>
      </c>
    </row>
    <row r="2491" spans="1:2" x14ac:dyDescent="0.3">
      <c r="A2491" t="s">
        <v>2589</v>
      </c>
      <c r="B2491" t="s">
        <v>7401</v>
      </c>
    </row>
    <row r="2492" spans="1:2" x14ac:dyDescent="0.3">
      <c r="A2492" t="s">
        <v>2590</v>
      </c>
      <c r="B2492" t="s">
        <v>7401</v>
      </c>
    </row>
    <row r="2493" spans="1:2" x14ac:dyDescent="0.3">
      <c r="A2493" t="s">
        <v>2591</v>
      </c>
      <c r="B2493" t="s">
        <v>7401</v>
      </c>
    </row>
    <row r="2494" spans="1:2" x14ac:dyDescent="0.3">
      <c r="A2494" t="s">
        <v>2592</v>
      </c>
      <c r="B2494" t="s">
        <v>7401</v>
      </c>
    </row>
    <row r="2495" spans="1:2" x14ac:dyDescent="0.3">
      <c r="A2495" t="s">
        <v>2593</v>
      </c>
      <c r="B2495" t="s">
        <v>7401</v>
      </c>
    </row>
    <row r="2496" spans="1:2" x14ac:dyDescent="0.3">
      <c r="A2496" t="s">
        <v>2594</v>
      </c>
      <c r="B2496" t="s">
        <v>7401</v>
      </c>
    </row>
    <row r="2497" spans="1:2" x14ac:dyDescent="0.3">
      <c r="A2497" t="s">
        <v>2595</v>
      </c>
      <c r="B2497" t="s">
        <v>7401</v>
      </c>
    </row>
    <row r="2498" spans="1:2" x14ac:dyDescent="0.3">
      <c r="A2498" t="s">
        <v>2596</v>
      </c>
      <c r="B2498" t="s">
        <v>7401</v>
      </c>
    </row>
    <row r="2499" spans="1:2" x14ac:dyDescent="0.3">
      <c r="A2499" t="s">
        <v>2597</v>
      </c>
      <c r="B2499" t="s">
        <v>7401</v>
      </c>
    </row>
    <row r="2500" spans="1:2" x14ac:dyDescent="0.3">
      <c r="A2500" t="s">
        <v>2598</v>
      </c>
      <c r="B2500" t="s">
        <v>7401</v>
      </c>
    </row>
    <row r="2501" spans="1:2" x14ac:dyDescent="0.3">
      <c r="A2501" t="s">
        <v>2599</v>
      </c>
      <c r="B2501" t="s">
        <v>7401</v>
      </c>
    </row>
    <row r="2502" spans="1:2" x14ac:dyDescent="0.3">
      <c r="A2502" t="s">
        <v>2600</v>
      </c>
      <c r="B2502" t="s">
        <v>7401</v>
      </c>
    </row>
    <row r="2503" spans="1:2" x14ac:dyDescent="0.3">
      <c r="A2503" t="s">
        <v>2601</v>
      </c>
      <c r="B2503" t="s">
        <v>7401</v>
      </c>
    </row>
    <row r="2504" spans="1:2" x14ac:dyDescent="0.3">
      <c r="A2504" t="s">
        <v>2602</v>
      </c>
      <c r="B2504" t="s">
        <v>7401</v>
      </c>
    </row>
    <row r="2505" spans="1:2" x14ac:dyDescent="0.3">
      <c r="A2505" t="s">
        <v>2603</v>
      </c>
      <c r="B2505" t="s">
        <v>7401</v>
      </c>
    </row>
    <row r="2506" spans="1:2" x14ac:dyDescent="0.3">
      <c r="A2506" t="s">
        <v>2604</v>
      </c>
      <c r="B2506" t="s">
        <v>7401</v>
      </c>
    </row>
    <row r="2507" spans="1:2" x14ac:dyDescent="0.3">
      <c r="A2507" t="s">
        <v>2605</v>
      </c>
      <c r="B2507" t="s">
        <v>7401</v>
      </c>
    </row>
    <row r="2508" spans="1:2" x14ac:dyDescent="0.3">
      <c r="A2508" t="s">
        <v>2606</v>
      </c>
      <c r="B2508" t="s">
        <v>7401</v>
      </c>
    </row>
    <row r="2509" spans="1:2" x14ac:dyDescent="0.3">
      <c r="A2509" t="s">
        <v>2607</v>
      </c>
      <c r="B2509" t="s">
        <v>7401</v>
      </c>
    </row>
    <row r="2510" spans="1:2" x14ac:dyDescent="0.3">
      <c r="A2510" t="s">
        <v>2608</v>
      </c>
      <c r="B2510" t="s">
        <v>7401</v>
      </c>
    </row>
    <row r="2511" spans="1:2" x14ac:dyDescent="0.3">
      <c r="A2511" t="s">
        <v>2609</v>
      </c>
      <c r="B2511" t="s">
        <v>7401</v>
      </c>
    </row>
    <row r="2512" spans="1:2" x14ac:dyDescent="0.3">
      <c r="A2512" t="s">
        <v>2610</v>
      </c>
      <c r="B2512" t="s">
        <v>7401</v>
      </c>
    </row>
    <row r="2513" spans="1:2" x14ac:dyDescent="0.3">
      <c r="A2513" t="s">
        <v>2611</v>
      </c>
      <c r="B2513" t="s">
        <v>7401</v>
      </c>
    </row>
    <row r="2514" spans="1:2" x14ac:dyDescent="0.3">
      <c r="A2514" t="s">
        <v>2612</v>
      </c>
      <c r="B2514" t="s">
        <v>7401</v>
      </c>
    </row>
    <row r="2515" spans="1:2" x14ac:dyDescent="0.3">
      <c r="A2515" t="s">
        <v>2613</v>
      </c>
      <c r="B2515" t="s">
        <v>7401</v>
      </c>
    </row>
    <row r="2516" spans="1:2" x14ac:dyDescent="0.3">
      <c r="A2516" t="s">
        <v>2614</v>
      </c>
      <c r="B2516" t="s">
        <v>7401</v>
      </c>
    </row>
    <row r="2517" spans="1:2" x14ac:dyDescent="0.3">
      <c r="A2517" t="s">
        <v>2615</v>
      </c>
      <c r="B2517" t="s">
        <v>7401</v>
      </c>
    </row>
    <row r="2518" spans="1:2" x14ac:dyDescent="0.3">
      <c r="A2518" t="s">
        <v>2616</v>
      </c>
      <c r="B2518" t="s">
        <v>7401</v>
      </c>
    </row>
    <row r="2519" spans="1:2" x14ac:dyDescent="0.3">
      <c r="A2519" t="s">
        <v>2617</v>
      </c>
      <c r="B2519" t="s">
        <v>7401</v>
      </c>
    </row>
    <row r="2520" spans="1:2" x14ac:dyDescent="0.3">
      <c r="A2520" t="s">
        <v>2618</v>
      </c>
      <c r="B2520" t="s">
        <v>7401</v>
      </c>
    </row>
    <row r="2521" spans="1:2" x14ac:dyDescent="0.3">
      <c r="A2521" t="s">
        <v>2619</v>
      </c>
      <c r="B2521" t="s">
        <v>7401</v>
      </c>
    </row>
    <row r="2522" spans="1:2" x14ac:dyDescent="0.3">
      <c r="A2522" t="s">
        <v>2620</v>
      </c>
      <c r="B2522" t="s">
        <v>7401</v>
      </c>
    </row>
    <row r="2523" spans="1:2" x14ac:dyDescent="0.3">
      <c r="A2523" t="s">
        <v>2621</v>
      </c>
      <c r="B2523" t="s">
        <v>7401</v>
      </c>
    </row>
    <row r="2524" spans="1:2" x14ac:dyDescent="0.3">
      <c r="A2524" t="s">
        <v>2622</v>
      </c>
      <c r="B2524" t="s">
        <v>7401</v>
      </c>
    </row>
    <row r="2525" spans="1:2" x14ac:dyDescent="0.3">
      <c r="A2525" t="s">
        <v>2623</v>
      </c>
      <c r="B2525" t="s">
        <v>7401</v>
      </c>
    </row>
    <row r="2526" spans="1:2" x14ac:dyDescent="0.3">
      <c r="A2526" t="s">
        <v>2624</v>
      </c>
      <c r="B2526" t="s">
        <v>7401</v>
      </c>
    </row>
    <row r="2527" spans="1:2" x14ac:dyDescent="0.3">
      <c r="A2527" t="s">
        <v>2625</v>
      </c>
      <c r="B2527" t="s">
        <v>7401</v>
      </c>
    </row>
    <row r="2528" spans="1:2" x14ac:dyDescent="0.3">
      <c r="A2528" t="s">
        <v>2626</v>
      </c>
      <c r="B2528" t="s">
        <v>7401</v>
      </c>
    </row>
    <row r="2529" spans="1:2" x14ac:dyDescent="0.3">
      <c r="A2529" t="s">
        <v>2627</v>
      </c>
      <c r="B2529" t="s">
        <v>7401</v>
      </c>
    </row>
    <row r="2530" spans="1:2" x14ac:dyDescent="0.3">
      <c r="A2530" t="s">
        <v>2628</v>
      </c>
      <c r="B2530" t="s">
        <v>7401</v>
      </c>
    </row>
    <row r="2531" spans="1:2" x14ac:dyDescent="0.3">
      <c r="A2531" t="s">
        <v>2629</v>
      </c>
      <c r="B2531" t="s">
        <v>7401</v>
      </c>
    </row>
    <row r="2532" spans="1:2" x14ac:dyDescent="0.3">
      <c r="A2532" t="s">
        <v>2630</v>
      </c>
      <c r="B2532" t="s">
        <v>7401</v>
      </c>
    </row>
    <row r="2533" spans="1:2" x14ac:dyDescent="0.3">
      <c r="A2533" t="s">
        <v>2631</v>
      </c>
      <c r="B2533" t="s">
        <v>7401</v>
      </c>
    </row>
    <row r="2534" spans="1:2" x14ac:dyDescent="0.3">
      <c r="A2534" t="s">
        <v>2632</v>
      </c>
      <c r="B2534" t="s">
        <v>7401</v>
      </c>
    </row>
    <row r="2535" spans="1:2" x14ac:dyDescent="0.3">
      <c r="A2535" t="s">
        <v>2633</v>
      </c>
      <c r="B2535" t="s">
        <v>7401</v>
      </c>
    </row>
    <row r="2536" spans="1:2" x14ac:dyDescent="0.3">
      <c r="A2536" t="s">
        <v>2634</v>
      </c>
      <c r="B2536" t="s">
        <v>7401</v>
      </c>
    </row>
    <row r="2537" spans="1:2" x14ac:dyDescent="0.3">
      <c r="A2537" t="s">
        <v>2635</v>
      </c>
      <c r="B2537" t="s">
        <v>7401</v>
      </c>
    </row>
    <row r="2538" spans="1:2" x14ac:dyDescent="0.3">
      <c r="A2538" t="s">
        <v>2636</v>
      </c>
      <c r="B2538" t="s">
        <v>7401</v>
      </c>
    </row>
    <row r="2539" spans="1:2" x14ac:dyDescent="0.3">
      <c r="A2539" t="s">
        <v>2637</v>
      </c>
      <c r="B2539" t="s">
        <v>7401</v>
      </c>
    </row>
    <row r="2540" spans="1:2" x14ac:dyDescent="0.3">
      <c r="A2540" t="s">
        <v>2638</v>
      </c>
      <c r="B2540" t="s">
        <v>7401</v>
      </c>
    </row>
    <row r="2541" spans="1:2" x14ac:dyDescent="0.3">
      <c r="A2541" t="s">
        <v>2639</v>
      </c>
      <c r="B2541" t="s">
        <v>7401</v>
      </c>
    </row>
    <row r="2542" spans="1:2" x14ac:dyDescent="0.3">
      <c r="A2542" t="s">
        <v>2640</v>
      </c>
      <c r="B2542" t="s">
        <v>7401</v>
      </c>
    </row>
    <row r="2543" spans="1:2" x14ac:dyDescent="0.3">
      <c r="A2543" t="s">
        <v>2641</v>
      </c>
      <c r="B2543" t="s">
        <v>7401</v>
      </c>
    </row>
    <row r="2544" spans="1:2" x14ac:dyDescent="0.3">
      <c r="A2544" t="s">
        <v>2642</v>
      </c>
      <c r="B2544" t="s">
        <v>7401</v>
      </c>
    </row>
    <row r="2545" spans="1:2" x14ac:dyDescent="0.3">
      <c r="A2545" t="s">
        <v>2643</v>
      </c>
      <c r="B2545" t="s">
        <v>7401</v>
      </c>
    </row>
    <row r="2546" spans="1:2" x14ac:dyDescent="0.3">
      <c r="A2546" t="s">
        <v>2644</v>
      </c>
      <c r="B2546" t="s">
        <v>7401</v>
      </c>
    </row>
    <row r="2547" spans="1:2" x14ac:dyDescent="0.3">
      <c r="A2547" t="s">
        <v>2645</v>
      </c>
      <c r="B2547" t="s">
        <v>7401</v>
      </c>
    </row>
    <row r="2548" spans="1:2" x14ac:dyDescent="0.3">
      <c r="A2548" t="s">
        <v>2646</v>
      </c>
      <c r="B2548" t="s">
        <v>7401</v>
      </c>
    </row>
    <row r="2549" spans="1:2" x14ac:dyDescent="0.3">
      <c r="A2549" t="s">
        <v>2647</v>
      </c>
      <c r="B2549" t="s">
        <v>7401</v>
      </c>
    </row>
    <row r="2550" spans="1:2" x14ac:dyDescent="0.3">
      <c r="A2550" t="s">
        <v>2648</v>
      </c>
      <c r="B2550" t="s">
        <v>7401</v>
      </c>
    </row>
    <row r="2551" spans="1:2" x14ac:dyDescent="0.3">
      <c r="A2551" t="s">
        <v>2649</v>
      </c>
      <c r="B2551" t="s">
        <v>7401</v>
      </c>
    </row>
    <row r="2552" spans="1:2" x14ac:dyDescent="0.3">
      <c r="A2552" t="s">
        <v>2650</v>
      </c>
      <c r="B2552" t="s">
        <v>7401</v>
      </c>
    </row>
    <row r="2553" spans="1:2" x14ac:dyDescent="0.3">
      <c r="A2553" t="s">
        <v>2651</v>
      </c>
      <c r="B2553" t="s">
        <v>7401</v>
      </c>
    </row>
    <row r="2554" spans="1:2" x14ac:dyDescent="0.3">
      <c r="A2554" t="s">
        <v>2652</v>
      </c>
      <c r="B2554" t="s">
        <v>7401</v>
      </c>
    </row>
    <row r="2555" spans="1:2" x14ac:dyDescent="0.3">
      <c r="A2555" t="s">
        <v>2653</v>
      </c>
      <c r="B2555" t="s">
        <v>7401</v>
      </c>
    </row>
    <row r="2556" spans="1:2" x14ac:dyDescent="0.3">
      <c r="A2556" t="s">
        <v>2654</v>
      </c>
      <c r="B2556" t="s">
        <v>7401</v>
      </c>
    </row>
    <row r="2557" spans="1:2" x14ac:dyDescent="0.3">
      <c r="A2557" t="s">
        <v>2655</v>
      </c>
      <c r="B2557" t="s">
        <v>7401</v>
      </c>
    </row>
    <row r="2558" spans="1:2" x14ac:dyDescent="0.3">
      <c r="A2558" t="s">
        <v>2656</v>
      </c>
      <c r="B2558" t="s">
        <v>7401</v>
      </c>
    </row>
    <row r="2559" spans="1:2" x14ac:dyDescent="0.3">
      <c r="A2559" t="s">
        <v>2657</v>
      </c>
      <c r="B2559" t="s">
        <v>7401</v>
      </c>
    </row>
    <row r="2560" spans="1:2" x14ac:dyDescent="0.3">
      <c r="A2560" t="s">
        <v>2658</v>
      </c>
      <c r="B2560" t="s">
        <v>7401</v>
      </c>
    </row>
    <row r="2561" spans="1:2" x14ac:dyDescent="0.3">
      <c r="A2561" t="s">
        <v>2659</v>
      </c>
      <c r="B2561" t="s">
        <v>7401</v>
      </c>
    </row>
    <row r="2562" spans="1:2" x14ac:dyDescent="0.3">
      <c r="A2562" t="s">
        <v>2660</v>
      </c>
      <c r="B2562" t="s">
        <v>7401</v>
      </c>
    </row>
    <row r="2563" spans="1:2" x14ac:dyDescent="0.3">
      <c r="A2563" t="s">
        <v>2661</v>
      </c>
      <c r="B2563" t="s">
        <v>7401</v>
      </c>
    </row>
    <row r="2564" spans="1:2" x14ac:dyDescent="0.3">
      <c r="A2564" t="s">
        <v>2662</v>
      </c>
      <c r="B2564" t="s">
        <v>7401</v>
      </c>
    </row>
    <row r="2565" spans="1:2" x14ac:dyDescent="0.3">
      <c r="A2565" t="s">
        <v>2663</v>
      </c>
      <c r="B2565" t="s">
        <v>7401</v>
      </c>
    </row>
    <row r="2566" spans="1:2" x14ac:dyDescent="0.3">
      <c r="A2566" t="s">
        <v>2664</v>
      </c>
      <c r="B2566" t="s">
        <v>7401</v>
      </c>
    </row>
    <row r="2567" spans="1:2" x14ac:dyDescent="0.3">
      <c r="A2567" t="s">
        <v>2665</v>
      </c>
      <c r="B2567" t="s">
        <v>7401</v>
      </c>
    </row>
    <row r="2568" spans="1:2" x14ac:dyDescent="0.3">
      <c r="A2568" t="s">
        <v>2666</v>
      </c>
      <c r="B2568" t="s">
        <v>7401</v>
      </c>
    </row>
    <row r="2569" spans="1:2" x14ac:dyDescent="0.3">
      <c r="A2569" t="s">
        <v>2667</v>
      </c>
      <c r="B2569" t="s">
        <v>7401</v>
      </c>
    </row>
    <row r="2570" spans="1:2" x14ac:dyDescent="0.3">
      <c r="A2570" t="s">
        <v>2668</v>
      </c>
      <c r="B2570" t="s">
        <v>7401</v>
      </c>
    </row>
    <row r="2571" spans="1:2" x14ac:dyDescent="0.3">
      <c r="A2571" t="s">
        <v>2669</v>
      </c>
      <c r="B2571" t="s">
        <v>7401</v>
      </c>
    </row>
    <row r="2572" spans="1:2" x14ac:dyDescent="0.3">
      <c r="A2572" t="s">
        <v>2670</v>
      </c>
      <c r="B2572" t="s">
        <v>7401</v>
      </c>
    </row>
    <row r="2573" spans="1:2" x14ac:dyDescent="0.3">
      <c r="A2573" t="s">
        <v>2671</v>
      </c>
      <c r="B2573" t="s">
        <v>7401</v>
      </c>
    </row>
    <row r="2574" spans="1:2" x14ac:dyDescent="0.3">
      <c r="A2574" t="s">
        <v>2672</v>
      </c>
      <c r="B2574" t="s">
        <v>7401</v>
      </c>
    </row>
    <row r="2575" spans="1:2" x14ac:dyDescent="0.3">
      <c r="A2575" t="s">
        <v>2673</v>
      </c>
      <c r="B2575" t="s">
        <v>7401</v>
      </c>
    </row>
    <row r="2576" spans="1:2" x14ac:dyDescent="0.3">
      <c r="A2576" t="s">
        <v>2674</v>
      </c>
      <c r="B2576" t="s">
        <v>7401</v>
      </c>
    </row>
    <row r="2577" spans="1:2" x14ac:dyDescent="0.3">
      <c r="A2577" t="s">
        <v>2675</v>
      </c>
      <c r="B2577" t="s">
        <v>7401</v>
      </c>
    </row>
    <row r="2578" spans="1:2" x14ac:dyDescent="0.3">
      <c r="A2578" t="s">
        <v>2676</v>
      </c>
      <c r="B2578" t="s">
        <v>7401</v>
      </c>
    </row>
    <row r="2579" spans="1:2" x14ac:dyDescent="0.3">
      <c r="A2579" t="s">
        <v>2677</v>
      </c>
      <c r="B2579" t="s">
        <v>7401</v>
      </c>
    </row>
    <row r="2580" spans="1:2" x14ac:dyDescent="0.3">
      <c r="A2580" t="s">
        <v>2678</v>
      </c>
      <c r="B2580" t="s">
        <v>7401</v>
      </c>
    </row>
    <row r="2581" spans="1:2" x14ac:dyDescent="0.3">
      <c r="A2581" t="s">
        <v>2679</v>
      </c>
      <c r="B2581" t="s">
        <v>7401</v>
      </c>
    </row>
    <row r="2582" spans="1:2" x14ac:dyDescent="0.3">
      <c r="A2582" t="s">
        <v>2680</v>
      </c>
      <c r="B2582" t="s">
        <v>7401</v>
      </c>
    </row>
    <row r="2583" spans="1:2" x14ac:dyDescent="0.3">
      <c r="A2583" t="s">
        <v>2681</v>
      </c>
      <c r="B2583" t="s">
        <v>7401</v>
      </c>
    </row>
    <row r="2584" spans="1:2" x14ac:dyDescent="0.3">
      <c r="A2584" t="s">
        <v>2682</v>
      </c>
      <c r="B2584" t="s">
        <v>7401</v>
      </c>
    </row>
    <row r="2585" spans="1:2" x14ac:dyDescent="0.3">
      <c r="A2585" t="s">
        <v>2683</v>
      </c>
      <c r="B2585" t="s">
        <v>7401</v>
      </c>
    </row>
    <row r="2586" spans="1:2" x14ac:dyDescent="0.3">
      <c r="A2586" t="s">
        <v>2684</v>
      </c>
      <c r="B2586" t="s">
        <v>7401</v>
      </c>
    </row>
    <row r="2587" spans="1:2" x14ac:dyDescent="0.3">
      <c r="A2587" t="s">
        <v>2685</v>
      </c>
      <c r="B2587" t="s">
        <v>7401</v>
      </c>
    </row>
    <row r="2588" spans="1:2" x14ac:dyDescent="0.3">
      <c r="A2588" t="s">
        <v>2686</v>
      </c>
      <c r="B2588" t="s">
        <v>7401</v>
      </c>
    </row>
    <row r="2589" spans="1:2" x14ac:dyDescent="0.3">
      <c r="A2589" t="s">
        <v>2687</v>
      </c>
      <c r="B2589" t="s">
        <v>7401</v>
      </c>
    </row>
    <row r="2590" spans="1:2" x14ac:dyDescent="0.3">
      <c r="A2590" t="s">
        <v>2688</v>
      </c>
      <c r="B2590" t="s">
        <v>7401</v>
      </c>
    </row>
    <row r="2591" spans="1:2" x14ac:dyDescent="0.3">
      <c r="A2591" t="s">
        <v>2689</v>
      </c>
      <c r="B2591" t="s">
        <v>7401</v>
      </c>
    </row>
    <row r="2592" spans="1:2" x14ac:dyDescent="0.3">
      <c r="A2592" t="s">
        <v>2690</v>
      </c>
      <c r="B2592" t="s">
        <v>7401</v>
      </c>
    </row>
    <row r="2593" spans="1:2" x14ac:dyDescent="0.3">
      <c r="A2593" t="s">
        <v>2691</v>
      </c>
      <c r="B2593" t="s">
        <v>7401</v>
      </c>
    </row>
    <row r="2594" spans="1:2" x14ac:dyDescent="0.3">
      <c r="A2594" t="s">
        <v>2692</v>
      </c>
      <c r="B2594" t="s">
        <v>7401</v>
      </c>
    </row>
    <row r="2595" spans="1:2" x14ac:dyDescent="0.3">
      <c r="A2595" t="s">
        <v>2693</v>
      </c>
      <c r="B2595" t="s">
        <v>7401</v>
      </c>
    </row>
    <row r="2596" spans="1:2" x14ac:dyDescent="0.3">
      <c r="A2596" t="s">
        <v>2694</v>
      </c>
      <c r="B2596" t="s">
        <v>7401</v>
      </c>
    </row>
    <row r="2597" spans="1:2" x14ac:dyDescent="0.3">
      <c r="A2597" t="s">
        <v>2695</v>
      </c>
      <c r="B2597" t="s">
        <v>7401</v>
      </c>
    </row>
    <row r="2598" spans="1:2" x14ac:dyDescent="0.3">
      <c r="A2598" t="s">
        <v>2696</v>
      </c>
      <c r="B2598" t="s">
        <v>7401</v>
      </c>
    </row>
    <row r="2599" spans="1:2" x14ac:dyDescent="0.3">
      <c r="A2599" t="s">
        <v>2697</v>
      </c>
      <c r="B2599" t="s">
        <v>7579</v>
      </c>
    </row>
    <row r="2600" spans="1:2" x14ac:dyDescent="0.3">
      <c r="A2600" t="s">
        <v>2698</v>
      </c>
      <c r="B2600" t="s">
        <v>7401</v>
      </c>
    </row>
    <row r="2601" spans="1:2" x14ac:dyDescent="0.3">
      <c r="A2601" t="s">
        <v>2699</v>
      </c>
      <c r="B2601" t="s">
        <v>7401</v>
      </c>
    </row>
    <row r="2602" spans="1:2" x14ac:dyDescent="0.3">
      <c r="A2602" t="s">
        <v>2700</v>
      </c>
      <c r="B2602" t="s">
        <v>6437</v>
      </c>
    </row>
    <row r="2603" spans="1:2" x14ac:dyDescent="0.3">
      <c r="A2603" t="s">
        <v>2701</v>
      </c>
      <c r="B2603" t="s">
        <v>7580</v>
      </c>
    </row>
    <row r="2604" spans="1:2" x14ac:dyDescent="0.3">
      <c r="A2604" t="s">
        <v>2702</v>
      </c>
      <c r="B2604" t="s">
        <v>7581</v>
      </c>
    </row>
    <row r="2605" spans="1:2" x14ac:dyDescent="0.3">
      <c r="A2605" t="s">
        <v>2703</v>
      </c>
      <c r="B2605" t="s">
        <v>7582</v>
      </c>
    </row>
    <row r="2606" spans="1:2" x14ac:dyDescent="0.3">
      <c r="A2606" t="s">
        <v>2704</v>
      </c>
      <c r="B2606" t="s">
        <v>7583</v>
      </c>
    </row>
    <row r="2607" spans="1:2" x14ac:dyDescent="0.3">
      <c r="A2607" t="s">
        <v>2705</v>
      </c>
      <c r="B2607" t="s">
        <v>7584</v>
      </c>
    </row>
    <row r="2608" spans="1:2" x14ac:dyDescent="0.3">
      <c r="A2608" t="s">
        <v>2706</v>
      </c>
      <c r="B2608" t="s">
        <v>7585</v>
      </c>
    </row>
    <row r="2609" spans="1:2" x14ac:dyDescent="0.3">
      <c r="A2609" t="s">
        <v>2707</v>
      </c>
      <c r="B2609" t="s">
        <v>6679</v>
      </c>
    </row>
    <row r="2610" spans="1:2" x14ac:dyDescent="0.3">
      <c r="A2610" t="s">
        <v>2708</v>
      </c>
      <c r="B2610" t="s">
        <v>7586</v>
      </c>
    </row>
    <row r="2611" spans="1:2" x14ac:dyDescent="0.3">
      <c r="A2611" t="s">
        <v>2709</v>
      </c>
      <c r="B2611" t="s">
        <v>7587</v>
      </c>
    </row>
    <row r="2612" spans="1:2" x14ac:dyDescent="0.3">
      <c r="A2612" t="s">
        <v>2710</v>
      </c>
      <c r="B2612" t="s">
        <v>7588</v>
      </c>
    </row>
    <row r="2613" spans="1:2" x14ac:dyDescent="0.3">
      <c r="A2613" t="s">
        <v>2711</v>
      </c>
      <c r="B2613" t="s">
        <v>7589</v>
      </c>
    </row>
    <row r="2614" spans="1:2" x14ac:dyDescent="0.3">
      <c r="A2614" t="s">
        <v>2712</v>
      </c>
      <c r="B2614" t="s">
        <v>7590</v>
      </c>
    </row>
    <row r="2615" spans="1:2" x14ac:dyDescent="0.3">
      <c r="A2615" t="s">
        <v>2713</v>
      </c>
      <c r="B2615" t="s">
        <v>7591</v>
      </c>
    </row>
    <row r="2616" spans="1:2" x14ac:dyDescent="0.3">
      <c r="A2616" t="s">
        <v>2714</v>
      </c>
      <c r="B2616" t="s">
        <v>6521</v>
      </c>
    </row>
    <row r="2617" spans="1:2" x14ac:dyDescent="0.3">
      <c r="A2617" t="s">
        <v>2715</v>
      </c>
      <c r="B2617" t="s">
        <v>7592</v>
      </c>
    </row>
    <row r="2618" spans="1:2" x14ac:dyDescent="0.3">
      <c r="A2618" t="s">
        <v>2716</v>
      </c>
      <c r="B2618" t="s">
        <v>7593</v>
      </c>
    </row>
    <row r="2619" spans="1:2" x14ac:dyDescent="0.3">
      <c r="A2619" t="s">
        <v>2717</v>
      </c>
      <c r="B2619" t="s">
        <v>6657</v>
      </c>
    </row>
    <row r="2620" spans="1:2" x14ac:dyDescent="0.3">
      <c r="A2620" t="s">
        <v>2718</v>
      </c>
      <c r="B2620" t="s">
        <v>7594</v>
      </c>
    </row>
    <row r="2621" spans="1:2" x14ac:dyDescent="0.3">
      <c r="A2621" t="s">
        <v>2719</v>
      </c>
      <c r="B2621" t="s">
        <v>9972</v>
      </c>
    </row>
    <row r="2622" spans="1:2" x14ac:dyDescent="0.3">
      <c r="A2622" t="s">
        <v>2720</v>
      </c>
      <c r="B2622" t="s">
        <v>7595</v>
      </c>
    </row>
    <row r="2623" spans="1:2" x14ac:dyDescent="0.3">
      <c r="A2623" t="s">
        <v>2721</v>
      </c>
      <c r="B2623" t="s">
        <v>6462</v>
      </c>
    </row>
    <row r="2624" spans="1:2" x14ac:dyDescent="0.3">
      <c r="A2624" t="s">
        <v>2722</v>
      </c>
      <c r="B2624" t="s">
        <v>7596</v>
      </c>
    </row>
    <row r="2625" spans="1:2" x14ac:dyDescent="0.3">
      <c r="A2625" t="s">
        <v>2723</v>
      </c>
      <c r="B2625" t="s">
        <v>6864</v>
      </c>
    </row>
    <row r="2626" spans="1:2" x14ac:dyDescent="0.3">
      <c r="A2626" t="s">
        <v>2724</v>
      </c>
      <c r="B2626" t="s">
        <v>6864</v>
      </c>
    </row>
    <row r="2627" spans="1:2" x14ac:dyDescent="0.3">
      <c r="A2627" t="s">
        <v>2725</v>
      </c>
      <c r="B2627" t="s">
        <v>6864</v>
      </c>
    </row>
    <row r="2628" spans="1:2" x14ac:dyDescent="0.3">
      <c r="A2628" t="s">
        <v>2726</v>
      </c>
      <c r="B2628" t="s">
        <v>7597</v>
      </c>
    </row>
    <row r="2629" spans="1:2" x14ac:dyDescent="0.3">
      <c r="A2629" t="s">
        <v>2727</v>
      </c>
      <c r="B2629" t="s">
        <v>9973</v>
      </c>
    </row>
    <row r="2630" spans="1:2" x14ac:dyDescent="0.3">
      <c r="A2630" t="s">
        <v>2728</v>
      </c>
      <c r="B2630" t="s">
        <v>7598</v>
      </c>
    </row>
    <row r="2631" spans="1:2" x14ac:dyDescent="0.3">
      <c r="A2631" t="s">
        <v>2729</v>
      </c>
      <c r="B2631" t="s">
        <v>7599</v>
      </c>
    </row>
    <row r="2632" spans="1:2" x14ac:dyDescent="0.3">
      <c r="A2632" t="s">
        <v>2730</v>
      </c>
      <c r="B2632" t="s">
        <v>7600</v>
      </c>
    </row>
    <row r="2633" spans="1:2" x14ac:dyDescent="0.3">
      <c r="A2633" t="s">
        <v>2731</v>
      </c>
      <c r="B2633" t="s">
        <v>9974</v>
      </c>
    </row>
    <row r="2634" spans="1:2" x14ac:dyDescent="0.3">
      <c r="A2634" t="s">
        <v>2732</v>
      </c>
      <c r="B2634" t="s">
        <v>7601</v>
      </c>
    </row>
    <row r="2635" spans="1:2" x14ac:dyDescent="0.3">
      <c r="A2635" t="s">
        <v>2733</v>
      </c>
      <c r="B2635" t="s">
        <v>7602</v>
      </c>
    </row>
    <row r="2636" spans="1:2" x14ac:dyDescent="0.3">
      <c r="A2636" t="s">
        <v>2734</v>
      </c>
      <c r="B2636" t="s">
        <v>7603</v>
      </c>
    </row>
    <row r="2637" spans="1:2" x14ac:dyDescent="0.3">
      <c r="A2637" t="s">
        <v>2735</v>
      </c>
      <c r="B2637" t="s">
        <v>7604</v>
      </c>
    </row>
    <row r="2638" spans="1:2" x14ac:dyDescent="0.3">
      <c r="A2638" t="s">
        <v>2736</v>
      </c>
      <c r="B2638" t="s">
        <v>7605</v>
      </c>
    </row>
    <row r="2639" spans="1:2" x14ac:dyDescent="0.3">
      <c r="A2639" t="s">
        <v>2737</v>
      </c>
      <c r="B2639" t="s">
        <v>7606</v>
      </c>
    </row>
    <row r="2640" spans="1:2" x14ac:dyDescent="0.3">
      <c r="A2640" t="s">
        <v>2738</v>
      </c>
      <c r="B2640" t="s">
        <v>7593</v>
      </c>
    </row>
    <row r="2641" spans="1:2" x14ac:dyDescent="0.3">
      <c r="A2641" t="s">
        <v>2739</v>
      </c>
      <c r="B2641" t="s">
        <v>9975</v>
      </c>
    </row>
    <row r="2642" spans="1:2" x14ac:dyDescent="0.3">
      <c r="A2642" t="s">
        <v>2740</v>
      </c>
      <c r="B2642" t="s">
        <v>7607</v>
      </c>
    </row>
    <row r="2643" spans="1:2" x14ac:dyDescent="0.3">
      <c r="A2643" t="s">
        <v>2741</v>
      </c>
      <c r="B2643" t="s">
        <v>7607</v>
      </c>
    </row>
    <row r="2644" spans="1:2" x14ac:dyDescent="0.3">
      <c r="A2644" t="s">
        <v>2742</v>
      </c>
      <c r="B2644" t="s">
        <v>9976</v>
      </c>
    </row>
    <row r="2645" spans="1:2" x14ac:dyDescent="0.3">
      <c r="A2645" t="s">
        <v>2743</v>
      </c>
      <c r="B2645" t="s">
        <v>7608</v>
      </c>
    </row>
    <row r="2646" spans="1:2" x14ac:dyDescent="0.3">
      <c r="A2646" t="s">
        <v>2744</v>
      </c>
      <c r="B2646" t="s">
        <v>9959</v>
      </c>
    </row>
    <row r="2647" spans="1:2" x14ac:dyDescent="0.3">
      <c r="A2647" t="s">
        <v>2745</v>
      </c>
      <c r="B2647" t="s">
        <v>7609</v>
      </c>
    </row>
    <row r="2648" spans="1:2" x14ac:dyDescent="0.3">
      <c r="A2648" t="s">
        <v>2746</v>
      </c>
      <c r="B2648" t="s">
        <v>7610</v>
      </c>
    </row>
    <row r="2649" spans="1:2" x14ac:dyDescent="0.3">
      <c r="A2649" t="s">
        <v>2747</v>
      </c>
      <c r="B2649" t="s">
        <v>6657</v>
      </c>
    </row>
    <row r="2650" spans="1:2" x14ac:dyDescent="0.3">
      <c r="A2650" t="s">
        <v>2748</v>
      </c>
      <c r="B2650" t="s">
        <v>7611</v>
      </c>
    </row>
    <row r="2651" spans="1:2" x14ac:dyDescent="0.3">
      <c r="A2651" t="s">
        <v>2749</v>
      </c>
      <c r="B2651" t="s">
        <v>7612</v>
      </c>
    </row>
    <row r="2652" spans="1:2" x14ac:dyDescent="0.3">
      <c r="A2652" t="s">
        <v>2750</v>
      </c>
      <c r="B2652" t="s">
        <v>7401</v>
      </c>
    </row>
    <row r="2653" spans="1:2" x14ac:dyDescent="0.3">
      <c r="A2653" t="s">
        <v>2751</v>
      </c>
      <c r="B2653" t="s">
        <v>7401</v>
      </c>
    </row>
    <row r="2654" spans="1:2" x14ac:dyDescent="0.3">
      <c r="A2654" t="s">
        <v>2752</v>
      </c>
      <c r="B2654" t="s">
        <v>7401</v>
      </c>
    </row>
    <row r="2655" spans="1:2" x14ac:dyDescent="0.3">
      <c r="A2655" t="s">
        <v>104</v>
      </c>
      <c r="B2655" t="s">
        <v>7401</v>
      </c>
    </row>
    <row r="2656" spans="1:2" x14ac:dyDescent="0.3">
      <c r="A2656" t="s">
        <v>2753</v>
      </c>
      <c r="B2656" t="s">
        <v>7401</v>
      </c>
    </row>
    <row r="2657" spans="1:2" x14ac:dyDescent="0.3">
      <c r="A2657" t="s">
        <v>2754</v>
      </c>
      <c r="B2657" t="s">
        <v>7401</v>
      </c>
    </row>
    <row r="2658" spans="1:2" x14ac:dyDescent="0.3">
      <c r="A2658" t="s">
        <v>2755</v>
      </c>
      <c r="B2658" t="s">
        <v>7401</v>
      </c>
    </row>
    <row r="2659" spans="1:2" x14ac:dyDescent="0.3">
      <c r="A2659" t="s">
        <v>2756</v>
      </c>
      <c r="B2659" t="s">
        <v>7401</v>
      </c>
    </row>
    <row r="2660" spans="1:2" x14ac:dyDescent="0.3">
      <c r="A2660" t="s">
        <v>2757</v>
      </c>
      <c r="B2660" t="s">
        <v>7401</v>
      </c>
    </row>
    <row r="2661" spans="1:2" x14ac:dyDescent="0.3">
      <c r="A2661" t="s">
        <v>2758</v>
      </c>
      <c r="B2661" t="s">
        <v>7401</v>
      </c>
    </row>
    <row r="2662" spans="1:2" x14ac:dyDescent="0.3">
      <c r="A2662" t="s">
        <v>2759</v>
      </c>
      <c r="B2662" t="s">
        <v>7401</v>
      </c>
    </row>
    <row r="2663" spans="1:2" x14ac:dyDescent="0.3">
      <c r="A2663" t="s">
        <v>2760</v>
      </c>
      <c r="B2663" t="s">
        <v>7401</v>
      </c>
    </row>
    <row r="2664" spans="1:2" x14ac:dyDescent="0.3">
      <c r="A2664" t="s">
        <v>2761</v>
      </c>
      <c r="B2664" t="s">
        <v>7401</v>
      </c>
    </row>
    <row r="2665" spans="1:2" x14ac:dyDescent="0.3">
      <c r="A2665" t="s">
        <v>2762</v>
      </c>
      <c r="B2665" t="s">
        <v>7401</v>
      </c>
    </row>
    <row r="2666" spans="1:2" x14ac:dyDescent="0.3">
      <c r="A2666" t="s">
        <v>2763</v>
      </c>
      <c r="B2666" t="s">
        <v>7401</v>
      </c>
    </row>
    <row r="2667" spans="1:2" x14ac:dyDescent="0.3">
      <c r="A2667" t="s">
        <v>2764</v>
      </c>
      <c r="B2667" t="s">
        <v>7401</v>
      </c>
    </row>
    <row r="2668" spans="1:2" x14ac:dyDescent="0.3">
      <c r="A2668" t="s">
        <v>2765</v>
      </c>
      <c r="B2668" t="s">
        <v>7401</v>
      </c>
    </row>
    <row r="2669" spans="1:2" x14ac:dyDescent="0.3">
      <c r="A2669" t="s">
        <v>2766</v>
      </c>
      <c r="B2669" t="s">
        <v>7401</v>
      </c>
    </row>
    <row r="2670" spans="1:2" x14ac:dyDescent="0.3">
      <c r="A2670" t="s">
        <v>2767</v>
      </c>
      <c r="B2670" t="s">
        <v>7401</v>
      </c>
    </row>
    <row r="2671" spans="1:2" x14ac:dyDescent="0.3">
      <c r="A2671" t="s">
        <v>2768</v>
      </c>
      <c r="B2671" t="s">
        <v>7401</v>
      </c>
    </row>
    <row r="2672" spans="1:2" x14ac:dyDescent="0.3">
      <c r="A2672" t="s">
        <v>2769</v>
      </c>
      <c r="B2672" t="s">
        <v>7401</v>
      </c>
    </row>
    <row r="2673" spans="1:2" x14ac:dyDescent="0.3">
      <c r="A2673" t="s">
        <v>2770</v>
      </c>
      <c r="B2673" t="s">
        <v>7401</v>
      </c>
    </row>
    <row r="2674" spans="1:2" x14ac:dyDescent="0.3">
      <c r="A2674" t="s">
        <v>2771</v>
      </c>
      <c r="B2674" t="s">
        <v>7401</v>
      </c>
    </row>
    <row r="2675" spans="1:2" x14ac:dyDescent="0.3">
      <c r="A2675" t="s">
        <v>2772</v>
      </c>
      <c r="B2675" t="s">
        <v>7401</v>
      </c>
    </row>
    <row r="2676" spans="1:2" x14ac:dyDescent="0.3">
      <c r="A2676" t="s">
        <v>2773</v>
      </c>
      <c r="B2676" t="s">
        <v>7401</v>
      </c>
    </row>
    <row r="2677" spans="1:2" x14ac:dyDescent="0.3">
      <c r="A2677" t="s">
        <v>2774</v>
      </c>
      <c r="B2677" t="s">
        <v>7401</v>
      </c>
    </row>
    <row r="2678" spans="1:2" x14ac:dyDescent="0.3">
      <c r="A2678" t="s">
        <v>2775</v>
      </c>
      <c r="B2678" t="s">
        <v>7401</v>
      </c>
    </row>
    <row r="2679" spans="1:2" x14ac:dyDescent="0.3">
      <c r="A2679" t="s">
        <v>2776</v>
      </c>
      <c r="B2679" t="s">
        <v>7401</v>
      </c>
    </row>
    <row r="2680" spans="1:2" x14ac:dyDescent="0.3">
      <c r="A2680" t="s">
        <v>2777</v>
      </c>
      <c r="B2680" t="s">
        <v>7401</v>
      </c>
    </row>
    <row r="2681" spans="1:2" x14ac:dyDescent="0.3">
      <c r="A2681" t="s">
        <v>2778</v>
      </c>
      <c r="B2681" t="s">
        <v>7401</v>
      </c>
    </row>
    <row r="2682" spans="1:2" x14ac:dyDescent="0.3">
      <c r="A2682" t="s">
        <v>2779</v>
      </c>
      <c r="B2682" t="s">
        <v>7401</v>
      </c>
    </row>
    <row r="2683" spans="1:2" x14ac:dyDescent="0.3">
      <c r="A2683" t="s">
        <v>2780</v>
      </c>
      <c r="B2683" t="s">
        <v>7401</v>
      </c>
    </row>
    <row r="2684" spans="1:2" x14ac:dyDescent="0.3">
      <c r="A2684" t="s">
        <v>2781</v>
      </c>
      <c r="B2684" t="s">
        <v>7401</v>
      </c>
    </row>
    <row r="2685" spans="1:2" x14ac:dyDescent="0.3">
      <c r="A2685" t="s">
        <v>2782</v>
      </c>
      <c r="B2685" t="s">
        <v>7401</v>
      </c>
    </row>
    <row r="2686" spans="1:2" x14ac:dyDescent="0.3">
      <c r="A2686" t="s">
        <v>2783</v>
      </c>
      <c r="B2686" t="s">
        <v>7401</v>
      </c>
    </row>
    <row r="2687" spans="1:2" x14ac:dyDescent="0.3">
      <c r="A2687" t="s">
        <v>2784</v>
      </c>
      <c r="B2687" t="s">
        <v>7401</v>
      </c>
    </row>
    <row r="2688" spans="1:2" x14ac:dyDescent="0.3">
      <c r="A2688" t="s">
        <v>2785</v>
      </c>
      <c r="B2688" t="s">
        <v>7401</v>
      </c>
    </row>
    <row r="2689" spans="1:2" x14ac:dyDescent="0.3">
      <c r="A2689" t="s">
        <v>2786</v>
      </c>
      <c r="B2689" t="s">
        <v>7401</v>
      </c>
    </row>
    <row r="2690" spans="1:2" x14ac:dyDescent="0.3">
      <c r="A2690" t="s">
        <v>2787</v>
      </c>
      <c r="B2690" t="s">
        <v>7401</v>
      </c>
    </row>
    <row r="2691" spans="1:2" x14ac:dyDescent="0.3">
      <c r="A2691" t="s">
        <v>2788</v>
      </c>
      <c r="B2691" t="s">
        <v>7401</v>
      </c>
    </row>
    <row r="2692" spans="1:2" x14ac:dyDescent="0.3">
      <c r="A2692" t="s">
        <v>2789</v>
      </c>
      <c r="B2692" t="s">
        <v>7401</v>
      </c>
    </row>
    <row r="2693" spans="1:2" x14ac:dyDescent="0.3">
      <c r="A2693" t="s">
        <v>2790</v>
      </c>
      <c r="B2693" t="s">
        <v>7401</v>
      </c>
    </row>
    <row r="2694" spans="1:2" x14ac:dyDescent="0.3">
      <c r="A2694" t="s">
        <v>2791</v>
      </c>
      <c r="B2694" t="s">
        <v>7401</v>
      </c>
    </row>
    <row r="2695" spans="1:2" x14ac:dyDescent="0.3">
      <c r="A2695" t="s">
        <v>2792</v>
      </c>
      <c r="B2695" t="s">
        <v>7401</v>
      </c>
    </row>
    <row r="2696" spans="1:2" x14ac:dyDescent="0.3">
      <c r="A2696" t="s">
        <v>2793</v>
      </c>
      <c r="B2696" t="s">
        <v>7401</v>
      </c>
    </row>
    <row r="2697" spans="1:2" x14ac:dyDescent="0.3">
      <c r="A2697" t="s">
        <v>2794</v>
      </c>
      <c r="B2697" t="s">
        <v>7401</v>
      </c>
    </row>
    <row r="2698" spans="1:2" x14ac:dyDescent="0.3">
      <c r="A2698" t="s">
        <v>2795</v>
      </c>
      <c r="B2698" t="s">
        <v>7401</v>
      </c>
    </row>
    <row r="2699" spans="1:2" x14ac:dyDescent="0.3">
      <c r="A2699" t="s">
        <v>2796</v>
      </c>
      <c r="B2699" t="s">
        <v>7401</v>
      </c>
    </row>
    <row r="2700" spans="1:2" x14ac:dyDescent="0.3">
      <c r="A2700" t="s">
        <v>2797</v>
      </c>
      <c r="B2700" t="s">
        <v>7401</v>
      </c>
    </row>
    <row r="2701" spans="1:2" x14ac:dyDescent="0.3">
      <c r="A2701" t="s">
        <v>2798</v>
      </c>
      <c r="B2701" t="s">
        <v>7401</v>
      </c>
    </row>
    <row r="2702" spans="1:2" x14ac:dyDescent="0.3">
      <c r="A2702" t="s">
        <v>2799</v>
      </c>
      <c r="B2702" t="s">
        <v>7401</v>
      </c>
    </row>
    <row r="2703" spans="1:2" x14ac:dyDescent="0.3">
      <c r="A2703" t="s">
        <v>2800</v>
      </c>
      <c r="B2703" t="s">
        <v>7401</v>
      </c>
    </row>
    <row r="2704" spans="1:2" x14ac:dyDescent="0.3">
      <c r="A2704" t="s">
        <v>2801</v>
      </c>
      <c r="B2704" t="s">
        <v>7401</v>
      </c>
    </row>
    <row r="2705" spans="1:2" x14ac:dyDescent="0.3">
      <c r="A2705" t="s">
        <v>2802</v>
      </c>
      <c r="B2705" t="s">
        <v>7401</v>
      </c>
    </row>
    <row r="2706" spans="1:2" x14ac:dyDescent="0.3">
      <c r="A2706" t="s">
        <v>2803</v>
      </c>
      <c r="B2706" t="s">
        <v>7401</v>
      </c>
    </row>
    <row r="2707" spans="1:2" x14ac:dyDescent="0.3">
      <c r="A2707" t="s">
        <v>2804</v>
      </c>
      <c r="B2707" t="s">
        <v>7401</v>
      </c>
    </row>
    <row r="2708" spans="1:2" x14ac:dyDescent="0.3">
      <c r="A2708" t="s">
        <v>2805</v>
      </c>
      <c r="B2708" t="s">
        <v>7401</v>
      </c>
    </row>
    <row r="2709" spans="1:2" x14ac:dyDescent="0.3">
      <c r="A2709" t="s">
        <v>2806</v>
      </c>
      <c r="B2709" t="s">
        <v>7401</v>
      </c>
    </row>
    <row r="2710" spans="1:2" x14ac:dyDescent="0.3">
      <c r="A2710" t="s">
        <v>2807</v>
      </c>
      <c r="B2710" t="s">
        <v>7401</v>
      </c>
    </row>
    <row r="2711" spans="1:2" x14ac:dyDescent="0.3">
      <c r="A2711" t="s">
        <v>2808</v>
      </c>
      <c r="B2711" t="s">
        <v>7401</v>
      </c>
    </row>
    <row r="2712" spans="1:2" x14ac:dyDescent="0.3">
      <c r="A2712" t="s">
        <v>2809</v>
      </c>
      <c r="B2712" t="s">
        <v>7401</v>
      </c>
    </row>
    <row r="2713" spans="1:2" x14ac:dyDescent="0.3">
      <c r="A2713" t="s">
        <v>2810</v>
      </c>
      <c r="B2713" t="s">
        <v>7401</v>
      </c>
    </row>
    <row r="2714" spans="1:2" x14ac:dyDescent="0.3">
      <c r="A2714" t="s">
        <v>2811</v>
      </c>
      <c r="B2714" t="s">
        <v>7401</v>
      </c>
    </row>
    <row r="2715" spans="1:2" x14ac:dyDescent="0.3">
      <c r="A2715" t="s">
        <v>2812</v>
      </c>
      <c r="B2715" t="s">
        <v>7401</v>
      </c>
    </row>
    <row r="2716" spans="1:2" x14ac:dyDescent="0.3">
      <c r="A2716" t="s">
        <v>2813</v>
      </c>
      <c r="B2716" t="s">
        <v>7401</v>
      </c>
    </row>
    <row r="2717" spans="1:2" x14ac:dyDescent="0.3">
      <c r="A2717" t="s">
        <v>2814</v>
      </c>
      <c r="B2717" t="s">
        <v>7401</v>
      </c>
    </row>
    <row r="2718" spans="1:2" x14ac:dyDescent="0.3">
      <c r="A2718" t="s">
        <v>2815</v>
      </c>
      <c r="B2718" t="s">
        <v>7401</v>
      </c>
    </row>
    <row r="2719" spans="1:2" x14ac:dyDescent="0.3">
      <c r="A2719" t="s">
        <v>2816</v>
      </c>
      <c r="B2719" t="s">
        <v>7401</v>
      </c>
    </row>
    <row r="2720" spans="1:2" x14ac:dyDescent="0.3">
      <c r="A2720" t="s">
        <v>2817</v>
      </c>
      <c r="B2720" t="s">
        <v>7401</v>
      </c>
    </row>
    <row r="2721" spans="1:2" x14ac:dyDescent="0.3">
      <c r="A2721" t="s">
        <v>2818</v>
      </c>
      <c r="B2721" t="s">
        <v>7401</v>
      </c>
    </row>
    <row r="2722" spans="1:2" x14ac:dyDescent="0.3">
      <c r="A2722" t="s">
        <v>2819</v>
      </c>
      <c r="B2722" t="s">
        <v>7401</v>
      </c>
    </row>
    <row r="2723" spans="1:2" x14ac:dyDescent="0.3">
      <c r="A2723" t="s">
        <v>2820</v>
      </c>
      <c r="B2723" t="s">
        <v>7401</v>
      </c>
    </row>
    <row r="2724" spans="1:2" x14ac:dyDescent="0.3">
      <c r="A2724" t="s">
        <v>2821</v>
      </c>
      <c r="B2724" t="s">
        <v>7401</v>
      </c>
    </row>
    <row r="2725" spans="1:2" x14ac:dyDescent="0.3">
      <c r="A2725" t="s">
        <v>2822</v>
      </c>
      <c r="B2725" t="s">
        <v>7401</v>
      </c>
    </row>
    <row r="2726" spans="1:2" x14ac:dyDescent="0.3">
      <c r="A2726" t="s">
        <v>2823</v>
      </c>
      <c r="B2726" t="s">
        <v>7401</v>
      </c>
    </row>
    <row r="2727" spans="1:2" x14ac:dyDescent="0.3">
      <c r="A2727" t="s">
        <v>2824</v>
      </c>
      <c r="B2727" t="s">
        <v>7401</v>
      </c>
    </row>
    <row r="2728" spans="1:2" x14ac:dyDescent="0.3">
      <c r="A2728" t="s">
        <v>2825</v>
      </c>
      <c r="B2728" t="s">
        <v>7401</v>
      </c>
    </row>
    <row r="2729" spans="1:2" x14ac:dyDescent="0.3">
      <c r="A2729" t="s">
        <v>2826</v>
      </c>
      <c r="B2729" t="s">
        <v>7401</v>
      </c>
    </row>
    <row r="2730" spans="1:2" x14ac:dyDescent="0.3">
      <c r="A2730" t="s">
        <v>2827</v>
      </c>
      <c r="B2730" t="s">
        <v>7401</v>
      </c>
    </row>
    <row r="2731" spans="1:2" x14ac:dyDescent="0.3">
      <c r="A2731" t="s">
        <v>2828</v>
      </c>
      <c r="B2731" t="s">
        <v>7401</v>
      </c>
    </row>
    <row r="2732" spans="1:2" x14ac:dyDescent="0.3">
      <c r="A2732" t="s">
        <v>2829</v>
      </c>
      <c r="B2732" t="s">
        <v>7401</v>
      </c>
    </row>
    <row r="2733" spans="1:2" x14ac:dyDescent="0.3">
      <c r="A2733" t="s">
        <v>2830</v>
      </c>
      <c r="B2733" t="s">
        <v>7401</v>
      </c>
    </row>
    <row r="2734" spans="1:2" x14ac:dyDescent="0.3">
      <c r="A2734" t="s">
        <v>2831</v>
      </c>
      <c r="B2734" t="s">
        <v>7401</v>
      </c>
    </row>
    <row r="2735" spans="1:2" x14ac:dyDescent="0.3">
      <c r="A2735" t="s">
        <v>2832</v>
      </c>
      <c r="B2735" t="s">
        <v>7401</v>
      </c>
    </row>
    <row r="2736" spans="1:2" x14ac:dyDescent="0.3">
      <c r="A2736" t="s">
        <v>2833</v>
      </c>
      <c r="B2736" t="s">
        <v>7401</v>
      </c>
    </row>
    <row r="2737" spans="1:2" x14ac:dyDescent="0.3">
      <c r="A2737" t="s">
        <v>2834</v>
      </c>
      <c r="B2737" t="s">
        <v>7401</v>
      </c>
    </row>
    <row r="2738" spans="1:2" x14ac:dyDescent="0.3">
      <c r="A2738" t="s">
        <v>2835</v>
      </c>
      <c r="B2738" t="s">
        <v>7401</v>
      </c>
    </row>
    <row r="2739" spans="1:2" x14ac:dyDescent="0.3">
      <c r="A2739" t="s">
        <v>2836</v>
      </c>
      <c r="B2739" t="s">
        <v>7401</v>
      </c>
    </row>
    <row r="2740" spans="1:2" x14ac:dyDescent="0.3">
      <c r="A2740" t="s">
        <v>2837</v>
      </c>
      <c r="B2740" t="s">
        <v>7401</v>
      </c>
    </row>
    <row r="2741" spans="1:2" x14ac:dyDescent="0.3">
      <c r="A2741" t="s">
        <v>2838</v>
      </c>
      <c r="B2741" t="s">
        <v>7401</v>
      </c>
    </row>
    <row r="2742" spans="1:2" x14ac:dyDescent="0.3">
      <c r="A2742" t="s">
        <v>2839</v>
      </c>
      <c r="B2742" t="s">
        <v>7401</v>
      </c>
    </row>
    <row r="2743" spans="1:2" x14ac:dyDescent="0.3">
      <c r="A2743" t="s">
        <v>2840</v>
      </c>
      <c r="B2743" t="s">
        <v>7401</v>
      </c>
    </row>
    <row r="2744" spans="1:2" x14ac:dyDescent="0.3">
      <c r="A2744" t="s">
        <v>2841</v>
      </c>
      <c r="B2744" t="s">
        <v>7401</v>
      </c>
    </row>
    <row r="2745" spans="1:2" x14ac:dyDescent="0.3">
      <c r="A2745" t="s">
        <v>2842</v>
      </c>
      <c r="B2745" t="s">
        <v>7401</v>
      </c>
    </row>
    <row r="2746" spans="1:2" x14ac:dyDescent="0.3">
      <c r="A2746" t="s">
        <v>2843</v>
      </c>
      <c r="B2746" t="s">
        <v>7401</v>
      </c>
    </row>
    <row r="2747" spans="1:2" x14ac:dyDescent="0.3">
      <c r="A2747" t="s">
        <v>2844</v>
      </c>
      <c r="B2747" t="s">
        <v>7401</v>
      </c>
    </row>
    <row r="2748" spans="1:2" x14ac:dyDescent="0.3">
      <c r="A2748" t="s">
        <v>2845</v>
      </c>
      <c r="B2748" t="s">
        <v>7401</v>
      </c>
    </row>
    <row r="2749" spans="1:2" x14ac:dyDescent="0.3">
      <c r="A2749" t="s">
        <v>2846</v>
      </c>
      <c r="B2749" t="s">
        <v>7401</v>
      </c>
    </row>
    <row r="2750" spans="1:2" x14ac:dyDescent="0.3">
      <c r="A2750" t="s">
        <v>2847</v>
      </c>
      <c r="B2750" t="s">
        <v>7401</v>
      </c>
    </row>
    <row r="2751" spans="1:2" x14ac:dyDescent="0.3">
      <c r="A2751" t="s">
        <v>2848</v>
      </c>
      <c r="B2751" t="s">
        <v>7401</v>
      </c>
    </row>
    <row r="2752" spans="1:2" x14ac:dyDescent="0.3">
      <c r="A2752" t="s">
        <v>2849</v>
      </c>
      <c r="B2752" t="s">
        <v>7401</v>
      </c>
    </row>
    <row r="2753" spans="1:2" x14ac:dyDescent="0.3">
      <c r="A2753" t="s">
        <v>2850</v>
      </c>
      <c r="B2753" t="s">
        <v>7401</v>
      </c>
    </row>
    <row r="2754" spans="1:2" x14ac:dyDescent="0.3">
      <c r="A2754" t="s">
        <v>2851</v>
      </c>
      <c r="B2754" t="s">
        <v>7401</v>
      </c>
    </row>
    <row r="2755" spans="1:2" x14ac:dyDescent="0.3">
      <c r="A2755" t="s">
        <v>2852</v>
      </c>
      <c r="B2755" t="s">
        <v>7401</v>
      </c>
    </row>
    <row r="2756" spans="1:2" x14ac:dyDescent="0.3">
      <c r="A2756" t="s">
        <v>2853</v>
      </c>
      <c r="B2756" t="s">
        <v>7401</v>
      </c>
    </row>
    <row r="2757" spans="1:2" x14ac:dyDescent="0.3">
      <c r="A2757" t="s">
        <v>2854</v>
      </c>
      <c r="B2757" t="s">
        <v>7401</v>
      </c>
    </row>
    <row r="2758" spans="1:2" x14ac:dyDescent="0.3">
      <c r="A2758" t="s">
        <v>2855</v>
      </c>
      <c r="B2758" t="s">
        <v>7401</v>
      </c>
    </row>
    <row r="2759" spans="1:2" x14ac:dyDescent="0.3">
      <c r="A2759" t="s">
        <v>2856</v>
      </c>
      <c r="B2759" t="s">
        <v>7401</v>
      </c>
    </row>
    <row r="2760" spans="1:2" x14ac:dyDescent="0.3">
      <c r="A2760" t="s">
        <v>2857</v>
      </c>
      <c r="B2760" t="s">
        <v>7401</v>
      </c>
    </row>
    <row r="2761" spans="1:2" x14ac:dyDescent="0.3">
      <c r="A2761" t="s">
        <v>2858</v>
      </c>
      <c r="B2761" t="s">
        <v>7401</v>
      </c>
    </row>
    <row r="2762" spans="1:2" x14ac:dyDescent="0.3">
      <c r="A2762" t="s">
        <v>2859</v>
      </c>
      <c r="B2762" t="s">
        <v>7401</v>
      </c>
    </row>
    <row r="2763" spans="1:2" x14ac:dyDescent="0.3">
      <c r="A2763" t="s">
        <v>2860</v>
      </c>
      <c r="B2763" t="s">
        <v>7401</v>
      </c>
    </row>
    <row r="2764" spans="1:2" x14ac:dyDescent="0.3">
      <c r="A2764" t="s">
        <v>2861</v>
      </c>
      <c r="B2764" t="s">
        <v>7401</v>
      </c>
    </row>
    <row r="2765" spans="1:2" x14ac:dyDescent="0.3">
      <c r="A2765" t="s">
        <v>2862</v>
      </c>
      <c r="B2765" t="s">
        <v>7401</v>
      </c>
    </row>
    <row r="2766" spans="1:2" x14ac:dyDescent="0.3">
      <c r="A2766" t="s">
        <v>2863</v>
      </c>
      <c r="B2766" t="s">
        <v>7401</v>
      </c>
    </row>
    <row r="2767" spans="1:2" x14ac:dyDescent="0.3">
      <c r="A2767" t="s">
        <v>2864</v>
      </c>
      <c r="B2767" t="s">
        <v>7401</v>
      </c>
    </row>
    <row r="2768" spans="1:2" x14ac:dyDescent="0.3">
      <c r="A2768" t="s">
        <v>2865</v>
      </c>
      <c r="B2768" t="s">
        <v>7401</v>
      </c>
    </row>
    <row r="2769" spans="1:2" x14ac:dyDescent="0.3">
      <c r="A2769" t="s">
        <v>2866</v>
      </c>
      <c r="B2769" t="s">
        <v>7401</v>
      </c>
    </row>
    <row r="2770" spans="1:2" x14ac:dyDescent="0.3">
      <c r="A2770" t="s">
        <v>2867</v>
      </c>
      <c r="B2770" t="s">
        <v>7401</v>
      </c>
    </row>
    <row r="2771" spans="1:2" x14ac:dyDescent="0.3">
      <c r="A2771" t="s">
        <v>2868</v>
      </c>
      <c r="B2771" t="s">
        <v>7401</v>
      </c>
    </row>
    <row r="2772" spans="1:2" x14ac:dyDescent="0.3">
      <c r="A2772" t="s">
        <v>2869</v>
      </c>
      <c r="B2772" t="s">
        <v>7401</v>
      </c>
    </row>
    <row r="2773" spans="1:2" x14ac:dyDescent="0.3">
      <c r="A2773" t="s">
        <v>2870</v>
      </c>
      <c r="B2773" t="s">
        <v>7401</v>
      </c>
    </row>
    <row r="2774" spans="1:2" x14ac:dyDescent="0.3">
      <c r="A2774" t="s">
        <v>2871</v>
      </c>
      <c r="B2774" t="s">
        <v>7401</v>
      </c>
    </row>
    <row r="2775" spans="1:2" x14ac:dyDescent="0.3">
      <c r="A2775" t="s">
        <v>2872</v>
      </c>
      <c r="B2775" t="s">
        <v>7401</v>
      </c>
    </row>
    <row r="2776" spans="1:2" x14ac:dyDescent="0.3">
      <c r="A2776" t="s">
        <v>2873</v>
      </c>
      <c r="B2776" t="s">
        <v>7401</v>
      </c>
    </row>
    <row r="2777" spans="1:2" x14ac:dyDescent="0.3">
      <c r="A2777" t="s">
        <v>2874</v>
      </c>
      <c r="B2777" t="s">
        <v>7401</v>
      </c>
    </row>
    <row r="2778" spans="1:2" x14ac:dyDescent="0.3">
      <c r="A2778" t="s">
        <v>2875</v>
      </c>
      <c r="B2778" t="s">
        <v>7401</v>
      </c>
    </row>
    <row r="2779" spans="1:2" x14ac:dyDescent="0.3">
      <c r="A2779" t="s">
        <v>2876</v>
      </c>
      <c r="B2779" t="s">
        <v>7401</v>
      </c>
    </row>
    <row r="2780" spans="1:2" x14ac:dyDescent="0.3">
      <c r="A2780" t="s">
        <v>2877</v>
      </c>
      <c r="B2780" t="s">
        <v>7401</v>
      </c>
    </row>
    <row r="2781" spans="1:2" x14ac:dyDescent="0.3">
      <c r="A2781" t="s">
        <v>2878</v>
      </c>
      <c r="B2781" t="s">
        <v>7401</v>
      </c>
    </row>
    <row r="2782" spans="1:2" x14ac:dyDescent="0.3">
      <c r="A2782" t="s">
        <v>2879</v>
      </c>
      <c r="B2782" t="s">
        <v>7401</v>
      </c>
    </row>
    <row r="2783" spans="1:2" x14ac:dyDescent="0.3">
      <c r="A2783" t="s">
        <v>2880</v>
      </c>
      <c r="B2783" t="s">
        <v>7401</v>
      </c>
    </row>
    <row r="2784" spans="1:2" x14ac:dyDescent="0.3">
      <c r="A2784" t="s">
        <v>2881</v>
      </c>
      <c r="B2784" t="s">
        <v>7401</v>
      </c>
    </row>
    <row r="2785" spans="1:2" x14ac:dyDescent="0.3">
      <c r="A2785" t="s">
        <v>2882</v>
      </c>
      <c r="B2785" t="s">
        <v>7401</v>
      </c>
    </row>
    <row r="2786" spans="1:2" x14ac:dyDescent="0.3">
      <c r="A2786" t="s">
        <v>2883</v>
      </c>
      <c r="B2786" t="s">
        <v>7401</v>
      </c>
    </row>
    <row r="2787" spans="1:2" x14ac:dyDescent="0.3">
      <c r="A2787" t="s">
        <v>2884</v>
      </c>
      <c r="B2787" t="s">
        <v>7401</v>
      </c>
    </row>
    <row r="2788" spans="1:2" x14ac:dyDescent="0.3">
      <c r="A2788" t="s">
        <v>2885</v>
      </c>
      <c r="B2788" t="s">
        <v>7401</v>
      </c>
    </row>
    <row r="2789" spans="1:2" x14ac:dyDescent="0.3">
      <c r="A2789" t="s">
        <v>2886</v>
      </c>
      <c r="B2789" t="s">
        <v>7401</v>
      </c>
    </row>
    <row r="2790" spans="1:2" x14ac:dyDescent="0.3">
      <c r="A2790" t="s">
        <v>2887</v>
      </c>
      <c r="B2790" t="s">
        <v>7401</v>
      </c>
    </row>
    <row r="2791" spans="1:2" x14ac:dyDescent="0.3">
      <c r="A2791" t="s">
        <v>2888</v>
      </c>
      <c r="B2791" t="s">
        <v>7401</v>
      </c>
    </row>
    <row r="2792" spans="1:2" x14ac:dyDescent="0.3">
      <c r="A2792" t="s">
        <v>2889</v>
      </c>
      <c r="B2792" t="s">
        <v>7401</v>
      </c>
    </row>
    <row r="2793" spans="1:2" x14ac:dyDescent="0.3">
      <c r="A2793" t="s">
        <v>2890</v>
      </c>
      <c r="B2793" t="s">
        <v>7401</v>
      </c>
    </row>
    <row r="2794" spans="1:2" x14ac:dyDescent="0.3">
      <c r="A2794" t="s">
        <v>2891</v>
      </c>
      <c r="B2794" t="s">
        <v>7401</v>
      </c>
    </row>
    <row r="2795" spans="1:2" x14ac:dyDescent="0.3">
      <c r="A2795" t="s">
        <v>2892</v>
      </c>
      <c r="B2795" t="s">
        <v>7401</v>
      </c>
    </row>
    <row r="2796" spans="1:2" x14ac:dyDescent="0.3">
      <c r="A2796" t="s">
        <v>2893</v>
      </c>
      <c r="B2796" t="s">
        <v>7401</v>
      </c>
    </row>
    <row r="2797" spans="1:2" x14ac:dyDescent="0.3">
      <c r="A2797" t="s">
        <v>2894</v>
      </c>
      <c r="B2797" t="s">
        <v>7401</v>
      </c>
    </row>
    <row r="2798" spans="1:2" x14ac:dyDescent="0.3">
      <c r="A2798" t="s">
        <v>2895</v>
      </c>
      <c r="B2798" t="s">
        <v>7401</v>
      </c>
    </row>
    <row r="2799" spans="1:2" x14ac:dyDescent="0.3">
      <c r="A2799" t="s">
        <v>2896</v>
      </c>
      <c r="B2799" t="s">
        <v>7401</v>
      </c>
    </row>
    <row r="2800" spans="1:2" x14ac:dyDescent="0.3">
      <c r="A2800" t="s">
        <v>2897</v>
      </c>
      <c r="B2800" t="s">
        <v>7401</v>
      </c>
    </row>
    <row r="2801" spans="1:2" x14ac:dyDescent="0.3">
      <c r="A2801" t="s">
        <v>2898</v>
      </c>
      <c r="B2801" t="s">
        <v>7401</v>
      </c>
    </row>
    <row r="2802" spans="1:2" x14ac:dyDescent="0.3">
      <c r="A2802" t="s">
        <v>2899</v>
      </c>
      <c r="B2802" t="s">
        <v>7401</v>
      </c>
    </row>
    <row r="2803" spans="1:2" x14ac:dyDescent="0.3">
      <c r="A2803" t="s">
        <v>2900</v>
      </c>
      <c r="B2803" t="s">
        <v>7401</v>
      </c>
    </row>
    <row r="2804" spans="1:2" x14ac:dyDescent="0.3">
      <c r="A2804" t="s">
        <v>2901</v>
      </c>
      <c r="B2804" t="s">
        <v>7401</v>
      </c>
    </row>
    <row r="2805" spans="1:2" x14ac:dyDescent="0.3">
      <c r="A2805" t="s">
        <v>2902</v>
      </c>
      <c r="B2805" t="s">
        <v>7401</v>
      </c>
    </row>
    <row r="2806" spans="1:2" x14ac:dyDescent="0.3">
      <c r="A2806" t="s">
        <v>2903</v>
      </c>
      <c r="B2806" t="s">
        <v>7401</v>
      </c>
    </row>
    <row r="2807" spans="1:2" x14ac:dyDescent="0.3">
      <c r="A2807" t="s">
        <v>2904</v>
      </c>
      <c r="B2807" t="s">
        <v>7401</v>
      </c>
    </row>
    <row r="2808" spans="1:2" x14ac:dyDescent="0.3">
      <c r="A2808" t="s">
        <v>2905</v>
      </c>
      <c r="B2808" t="s">
        <v>7401</v>
      </c>
    </row>
    <row r="2809" spans="1:2" x14ac:dyDescent="0.3">
      <c r="A2809" t="s">
        <v>2906</v>
      </c>
      <c r="B2809" t="s">
        <v>7401</v>
      </c>
    </row>
    <row r="2810" spans="1:2" x14ac:dyDescent="0.3">
      <c r="A2810" t="s">
        <v>2907</v>
      </c>
      <c r="B2810" t="s">
        <v>7401</v>
      </c>
    </row>
    <row r="2811" spans="1:2" x14ac:dyDescent="0.3">
      <c r="A2811" t="s">
        <v>2908</v>
      </c>
      <c r="B2811" t="s">
        <v>7401</v>
      </c>
    </row>
    <row r="2812" spans="1:2" x14ac:dyDescent="0.3">
      <c r="A2812" t="s">
        <v>2909</v>
      </c>
      <c r="B2812" t="s">
        <v>7401</v>
      </c>
    </row>
    <row r="2813" spans="1:2" x14ac:dyDescent="0.3">
      <c r="A2813" t="s">
        <v>2910</v>
      </c>
      <c r="B2813" t="s">
        <v>7401</v>
      </c>
    </row>
    <row r="2814" spans="1:2" x14ac:dyDescent="0.3">
      <c r="A2814" t="s">
        <v>2911</v>
      </c>
      <c r="B2814" t="s">
        <v>7401</v>
      </c>
    </row>
    <row r="2815" spans="1:2" x14ac:dyDescent="0.3">
      <c r="A2815" t="s">
        <v>2912</v>
      </c>
      <c r="B2815" t="s">
        <v>7401</v>
      </c>
    </row>
    <row r="2816" spans="1:2" x14ac:dyDescent="0.3">
      <c r="A2816" t="s">
        <v>2913</v>
      </c>
      <c r="B2816" t="s">
        <v>7401</v>
      </c>
    </row>
    <row r="2817" spans="1:2" x14ac:dyDescent="0.3">
      <c r="A2817" t="s">
        <v>2914</v>
      </c>
      <c r="B2817" t="s">
        <v>7401</v>
      </c>
    </row>
    <row r="2818" spans="1:2" x14ac:dyDescent="0.3">
      <c r="A2818" t="s">
        <v>2915</v>
      </c>
      <c r="B2818" t="s">
        <v>7401</v>
      </c>
    </row>
    <row r="2819" spans="1:2" x14ac:dyDescent="0.3">
      <c r="A2819" t="s">
        <v>2916</v>
      </c>
      <c r="B2819" t="s">
        <v>7401</v>
      </c>
    </row>
    <row r="2820" spans="1:2" x14ac:dyDescent="0.3">
      <c r="A2820" t="s">
        <v>2917</v>
      </c>
      <c r="B2820" t="s">
        <v>7401</v>
      </c>
    </row>
    <row r="2821" spans="1:2" x14ac:dyDescent="0.3">
      <c r="A2821" t="s">
        <v>2918</v>
      </c>
      <c r="B2821" t="s">
        <v>7401</v>
      </c>
    </row>
    <row r="2822" spans="1:2" x14ac:dyDescent="0.3">
      <c r="A2822" t="s">
        <v>2919</v>
      </c>
      <c r="B2822" t="s">
        <v>7401</v>
      </c>
    </row>
    <row r="2823" spans="1:2" x14ac:dyDescent="0.3">
      <c r="A2823" t="s">
        <v>2920</v>
      </c>
      <c r="B2823" t="s">
        <v>7401</v>
      </c>
    </row>
    <row r="2824" spans="1:2" x14ac:dyDescent="0.3">
      <c r="A2824" t="s">
        <v>2921</v>
      </c>
      <c r="B2824" t="s">
        <v>7401</v>
      </c>
    </row>
    <row r="2825" spans="1:2" x14ac:dyDescent="0.3">
      <c r="A2825" t="s">
        <v>2922</v>
      </c>
      <c r="B2825" t="s">
        <v>7401</v>
      </c>
    </row>
    <row r="2826" spans="1:2" x14ac:dyDescent="0.3">
      <c r="A2826" t="s">
        <v>2923</v>
      </c>
      <c r="B2826" t="s">
        <v>7401</v>
      </c>
    </row>
    <row r="2827" spans="1:2" x14ac:dyDescent="0.3">
      <c r="A2827" t="s">
        <v>2924</v>
      </c>
      <c r="B2827" t="s">
        <v>7401</v>
      </c>
    </row>
    <row r="2828" spans="1:2" x14ac:dyDescent="0.3">
      <c r="A2828" t="s">
        <v>2925</v>
      </c>
      <c r="B2828" t="s">
        <v>7401</v>
      </c>
    </row>
    <row r="2829" spans="1:2" x14ac:dyDescent="0.3">
      <c r="A2829" t="s">
        <v>2926</v>
      </c>
      <c r="B2829" t="s">
        <v>7401</v>
      </c>
    </row>
    <row r="2830" spans="1:2" x14ac:dyDescent="0.3">
      <c r="A2830" t="s">
        <v>2927</v>
      </c>
      <c r="B2830" t="s">
        <v>7401</v>
      </c>
    </row>
    <row r="2831" spans="1:2" x14ac:dyDescent="0.3">
      <c r="A2831" t="s">
        <v>2928</v>
      </c>
      <c r="B2831" t="s">
        <v>7401</v>
      </c>
    </row>
    <row r="2832" spans="1:2" x14ac:dyDescent="0.3">
      <c r="A2832" t="s">
        <v>2929</v>
      </c>
      <c r="B2832" t="s">
        <v>7401</v>
      </c>
    </row>
    <row r="2833" spans="1:2" x14ac:dyDescent="0.3">
      <c r="A2833" t="s">
        <v>2930</v>
      </c>
      <c r="B2833" t="s">
        <v>7401</v>
      </c>
    </row>
    <row r="2834" spans="1:2" x14ac:dyDescent="0.3">
      <c r="A2834" t="s">
        <v>2931</v>
      </c>
      <c r="B2834" t="s">
        <v>7401</v>
      </c>
    </row>
    <row r="2835" spans="1:2" x14ac:dyDescent="0.3">
      <c r="A2835" t="s">
        <v>2932</v>
      </c>
      <c r="B2835" t="s">
        <v>7401</v>
      </c>
    </row>
    <row r="2836" spans="1:2" x14ac:dyDescent="0.3">
      <c r="A2836" t="s">
        <v>2933</v>
      </c>
      <c r="B2836" t="s">
        <v>7401</v>
      </c>
    </row>
    <row r="2837" spans="1:2" x14ac:dyDescent="0.3">
      <c r="A2837" t="s">
        <v>2934</v>
      </c>
      <c r="B2837" t="s">
        <v>7401</v>
      </c>
    </row>
    <row r="2838" spans="1:2" x14ac:dyDescent="0.3">
      <c r="A2838" t="s">
        <v>2935</v>
      </c>
      <c r="B2838" t="s">
        <v>7401</v>
      </c>
    </row>
    <row r="2839" spans="1:2" x14ac:dyDescent="0.3">
      <c r="A2839" t="s">
        <v>2936</v>
      </c>
      <c r="B2839" t="s">
        <v>7401</v>
      </c>
    </row>
    <row r="2840" spans="1:2" x14ac:dyDescent="0.3">
      <c r="A2840" t="s">
        <v>2937</v>
      </c>
      <c r="B2840" t="s">
        <v>7401</v>
      </c>
    </row>
    <row r="2841" spans="1:2" x14ac:dyDescent="0.3">
      <c r="A2841" t="s">
        <v>2938</v>
      </c>
      <c r="B2841" t="s">
        <v>7401</v>
      </c>
    </row>
    <row r="2842" spans="1:2" x14ac:dyDescent="0.3">
      <c r="A2842" t="s">
        <v>2939</v>
      </c>
      <c r="B2842" t="s">
        <v>7401</v>
      </c>
    </row>
    <row r="2843" spans="1:2" x14ac:dyDescent="0.3">
      <c r="A2843" t="s">
        <v>2940</v>
      </c>
      <c r="B2843" t="s">
        <v>7401</v>
      </c>
    </row>
    <row r="2844" spans="1:2" x14ac:dyDescent="0.3">
      <c r="A2844" t="s">
        <v>2941</v>
      </c>
      <c r="B2844" t="s">
        <v>7401</v>
      </c>
    </row>
    <row r="2845" spans="1:2" x14ac:dyDescent="0.3">
      <c r="A2845" t="s">
        <v>2942</v>
      </c>
      <c r="B2845" t="s">
        <v>7401</v>
      </c>
    </row>
    <row r="2846" spans="1:2" x14ac:dyDescent="0.3">
      <c r="A2846" t="s">
        <v>2943</v>
      </c>
      <c r="B2846" t="s">
        <v>7401</v>
      </c>
    </row>
    <row r="2847" spans="1:2" x14ac:dyDescent="0.3">
      <c r="A2847" t="s">
        <v>2944</v>
      </c>
      <c r="B2847" t="s">
        <v>7401</v>
      </c>
    </row>
    <row r="2848" spans="1:2" x14ac:dyDescent="0.3">
      <c r="A2848" t="s">
        <v>2945</v>
      </c>
      <c r="B2848" t="s">
        <v>7401</v>
      </c>
    </row>
    <row r="2849" spans="1:2" x14ac:dyDescent="0.3">
      <c r="A2849" t="s">
        <v>2946</v>
      </c>
      <c r="B2849" t="s">
        <v>7401</v>
      </c>
    </row>
    <row r="2850" spans="1:2" x14ac:dyDescent="0.3">
      <c r="A2850" t="s">
        <v>2947</v>
      </c>
      <c r="B2850" t="s">
        <v>7401</v>
      </c>
    </row>
    <row r="2851" spans="1:2" x14ac:dyDescent="0.3">
      <c r="A2851" t="s">
        <v>2948</v>
      </c>
      <c r="B2851" t="s">
        <v>7401</v>
      </c>
    </row>
    <row r="2852" spans="1:2" x14ac:dyDescent="0.3">
      <c r="A2852" t="s">
        <v>2949</v>
      </c>
      <c r="B2852" t="s">
        <v>7401</v>
      </c>
    </row>
    <row r="2853" spans="1:2" x14ac:dyDescent="0.3">
      <c r="A2853" t="s">
        <v>2950</v>
      </c>
      <c r="B2853" t="s">
        <v>7401</v>
      </c>
    </row>
    <row r="2854" spans="1:2" x14ac:dyDescent="0.3">
      <c r="A2854" t="s">
        <v>2951</v>
      </c>
      <c r="B2854" t="s">
        <v>7401</v>
      </c>
    </row>
    <row r="2855" spans="1:2" x14ac:dyDescent="0.3">
      <c r="A2855" t="s">
        <v>2952</v>
      </c>
      <c r="B2855" t="s">
        <v>7401</v>
      </c>
    </row>
    <row r="2856" spans="1:2" x14ac:dyDescent="0.3">
      <c r="A2856" t="s">
        <v>2953</v>
      </c>
      <c r="B2856" t="s">
        <v>7401</v>
      </c>
    </row>
    <row r="2857" spans="1:2" x14ac:dyDescent="0.3">
      <c r="A2857" t="s">
        <v>2954</v>
      </c>
      <c r="B2857" t="s">
        <v>7401</v>
      </c>
    </row>
    <row r="2858" spans="1:2" x14ac:dyDescent="0.3">
      <c r="A2858" t="s">
        <v>2955</v>
      </c>
      <c r="B2858" t="s">
        <v>7401</v>
      </c>
    </row>
    <row r="2859" spans="1:2" x14ac:dyDescent="0.3">
      <c r="A2859" t="s">
        <v>2956</v>
      </c>
      <c r="B2859" t="s">
        <v>7401</v>
      </c>
    </row>
    <row r="2860" spans="1:2" x14ac:dyDescent="0.3">
      <c r="A2860" t="s">
        <v>2957</v>
      </c>
      <c r="B2860" t="s">
        <v>7401</v>
      </c>
    </row>
    <row r="2861" spans="1:2" x14ac:dyDescent="0.3">
      <c r="A2861" t="s">
        <v>2958</v>
      </c>
      <c r="B2861" t="s">
        <v>7401</v>
      </c>
    </row>
    <row r="2862" spans="1:2" x14ac:dyDescent="0.3">
      <c r="A2862" t="s">
        <v>2959</v>
      </c>
      <c r="B2862" t="s">
        <v>7401</v>
      </c>
    </row>
    <row r="2863" spans="1:2" x14ac:dyDescent="0.3">
      <c r="A2863" t="s">
        <v>2960</v>
      </c>
      <c r="B2863" t="s">
        <v>7401</v>
      </c>
    </row>
    <row r="2864" spans="1:2" x14ac:dyDescent="0.3">
      <c r="A2864" t="s">
        <v>2961</v>
      </c>
      <c r="B2864" t="s">
        <v>7401</v>
      </c>
    </row>
    <row r="2865" spans="1:2" x14ac:dyDescent="0.3">
      <c r="A2865" t="s">
        <v>2962</v>
      </c>
      <c r="B2865" t="s">
        <v>7401</v>
      </c>
    </row>
    <row r="2866" spans="1:2" x14ac:dyDescent="0.3">
      <c r="A2866" t="s">
        <v>2963</v>
      </c>
      <c r="B2866" t="s">
        <v>7401</v>
      </c>
    </row>
    <row r="2867" spans="1:2" x14ac:dyDescent="0.3">
      <c r="A2867" t="s">
        <v>2964</v>
      </c>
      <c r="B2867" t="s">
        <v>7401</v>
      </c>
    </row>
    <row r="2868" spans="1:2" x14ac:dyDescent="0.3">
      <c r="A2868" t="s">
        <v>2965</v>
      </c>
      <c r="B2868" t="s">
        <v>7401</v>
      </c>
    </row>
    <row r="2869" spans="1:2" x14ac:dyDescent="0.3">
      <c r="A2869" t="s">
        <v>2966</v>
      </c>
      <c r="B2869" t="s">
        <v>7401</v>
      </c>
    </row>
    <row r="2870" spans="1:2" x14ac:dyDescent="0.3">
      <c r="A2870" t="s">
        <v>2967</v>
      </c>
      <c r="B2870" t="s">
        <v>7401</v>
      </c>
    </row>
    <row r="2871" spans="1:2" x14ac:dyDescent="0.3">
      <c r="A2871" t="s">
        <v>107</v>
      </c>
      <c r="B2871" t="s">
        <v>7401</v>
      </c>
    </row>
    <row r="2872" spans="1:2" x14ac:dyDescent="0.3">
      <c r="A2872" t="s">
        <v>2968</v>
      </c>
      <c r="B2872" t="s">
        <v>7401</v>
      </c>
    </row>
    <row r="2873" spans="1:2" x14ac:dyDescent="0.3">
      <c r="A2873" t="s">
        <v>2969</v>
      </c>
      <c r="B2873" t="s">
        <v>7401</v>
      </c>
    </row>
    <row r="2874" spans="1:2" x14ac:dyDescent="0.3">
      <c r="A2874" t="s">
        <v>2970</v>
      </c>
      <c r="B2874" t="s">
        <v>7401</v>
      </c>
    </row>
    <row r="2875" spans="1:2" x14ac:dyDescent="0.3">
      <c r="A2875" t="s">
        <v>2971</v>
      </c>
      <c r="B2875" t="s">
        <v>7401</v>
      </c>
    </row>
    <row r="2876" spans="1:2" x14ac:dyDescent="0.3">
      <c r="A2876" t="s">
        <v>2972</v>
      </c>
      <c r="B2876" t="s">
        <v>7401</v>
      </c>
    </row>
    <row r="2877" spans="1:2" x14ac:dyDescent="0.3">
      <c r="A2877" t="s">
        <v>2973</v>
      </c>
      <c r="B2877" t="s">
        <v>7401</v>
      </c>
    </row>
    <row r="2878" spans="1:2" x14ac:dyDescent="0.3">
      <c r="A2878" t="s">
        <v>2974</v>
      </c>
      <c r="B2878" t="s">
        <v>7401</v>
      </c>
    </row>
    <row r="2879" spans="1:2" x14ac:dyDescent="0.3">
      <c r="A2879" t="s">
        <v>2975</v>
      </c>
      <c r="B2879" t="s">
        <v>7401</v>
      </c>
    </row>
    <row r="2880" spans="1:2" x14ac:dyDescent="0.3">
      <c r="A2880" t="s">
        <v>2976</v>
      </c>
      <c r="B2880" t="s">
        <v>7401</v>
      </c>
    </row>
    <row r="2881" spans="1:2" x14ac:dyDescent="0.3">
      <c r="A2881" t="s">
        <v>2977</v>
      </c>
      <c r="B2881" t="s">
        <v>7401</v>
      </c>
    </row>
    <row r="2882" spans="1:2" x14ac:dyDescent="0.3">
      <c r="A2882" t="s">
        <v>2978</v>
      </c>
      <c r="B2882" t="s">
        <v>7401</v>
      </c>
    </row>
    <row r="2883" spans="1:2" x14ac:dyDescent="0.3">
      <c r="A2883" t="s">
        <v>2979</v>
      </c>
      <c r="B2883" t="s">
        <v>7401</v>
      </c>
    </row>
    <row r="2884" spans="1:2" x14ac:dyDescent="0.3">
      <c r="A2884" t="s">
        <v>2980</v>
      </c>
      <c r="B2884" t="s">
        <v>7401</v>
      </c>
    </row>
    <row r="2885" spans="1:2" x14ac:dyDescent="0.3">
      <c r="A2885" t="s">
        <v>2981</v>
      </c>
      <c r="B2885" t="s">
        <v>7401</v>
      </c>
    </row>
    <row r="2886" spans="1:2" x14ac:dyDescent="0.3">
      <c r="A2886" t="s">
        <v>2982</v>
      </c>
      <c r="B2886" t="s">
        <v>7401</v>
      </c>
    </row>
    <row r="2887" spans="1:2" x14ac:dyDescent="0.3">
      <c r="A2887" t="s">
        <v>2983</v>
      </c>
      <c r="B2887" t="s">
        <v>7401</v>
      </c>
    </row>
    <row r="2888" spans="1:2" x14ac:dyDescent="0.3">
      <c r="A2888" t="s">
        <v>2984</v>
      </c>
      <c r="B2888" t="s">
        <v>7401</v>
      </c>
    </row>
    <row r="2889" spans="1:2" x14ac:dyDescent="0.3">
      <c r="A2889" t="s">
        <v>2985</v>
      </c>
      <c r="B2889" t="s">
        <v>7401</v>
      </c>
    </row>
    <row r="2890" spans="1:2" x14ac:dyDescent="0.3">
      <c r="A2890" t="s">
        <v>2986</v>
      </c>
      <c r="B2890" t="s">
        <v>7401</v>
      </c>
    </row>
    <row r="2891" spans="1:2" x14ac:dyDescent="0.3">
      <c r="A2891" t="s">
        <v>2987</v>
      </c>
      <c r="B2891" t="s">
        <v>7401</v>
      </c>
    </row>
    <row r="2892" spans="1:2" x14ac:dyDescent="0.3">
      <c r="A2892" t="s">
        <v>2988</v>
      </c>
      <c r="B2892" t="s">
        <v>7401</v>
      </c>
    </row>
    <row r="2893" spans="1:2" x14ac:dyDescent="0.3">
      <c r="A2893" t="s">
        <v>2989</v>
      </c>
      <c r="B2893" t="s">
        <v>7401</v>
      </c>
    </row>
    <row r="2894" spans="1:2" x14ac:dyDescent="0.3">
      <c r="A2894" t="s">
        <v>2990</v>
      </c>
      <c r="B2894" t="s">
        <v>7401</v>
      </c>
    </row>
    <row r="2895" spans="1:2" x14ac:dyDescent="0.3">
      <c r="A2895" t="s">
        <v>2991</v>
      </c>
      <c r="B2895" t="s">
        <v>7401</v>
      </c>
    </row>
    <row r="2896" spans="1:2" x14ac:dyDescent="0.3">
      <c r="A2896" t="s">
        <v>2992</v>
      </c>
      <c r="B2896" t="s">
        <v>7401</v>
      </c>
    </row>
    <row r="2897" spans="1:2" x14ac:dyDescent="0.3">
      <c r="A2897" t="s">
        <v>2993</v>
      </c>
      <c r="B2897" t="s">
        <v>7401</v>
      </c>
    </row>
    <row r="2898" spans="1:2" x14ac:dyDescent="0.3">
      <c r="A2898" t="s">
        <v>2994</v>
      </c>
      <c r="B2898" t="s">
        <v>7401</v>
      </c>
    </row>
    <row r="2899" spans="1:2" x14ac:dyDescent="0.3">
      <c r="A2899" t="s">
        <v>2995</v>
      </c>
      <c r="B2899" t="s">
        <v>7401</v>
      </c>
    </row>
    <row r="2900" spans="1:2" x14ac:dyDescent="0.3">
      <c r="A2900" t="s">
        <v>2996</v>
      </c>
      <c r="B2900" t="s">
        <v>7401</v>
      </c>
    </row>
    <row r="2901" spans="1:2" x14ac:dyDescent="0.3">
      <c r="A2901" t="s">
        <v>2997</v>
      </c>
      <c r="B2901" t="s">
        <v>7401</v>
      </c>
    </row>
    <row r="2902" spans="1:2" x14ac:dyDescent="0.3">
      <c r="A2902" t="s">
        <v>2998</v>
      </c>
      <c r="B2902" t="s">
        <v>7401</v>
      </c>
    </row>
    <row r="2903" spans="1:2" x14ac:dyDescent="0.3">
      <c r="A2903" t="s">
        <v>2999</v>
      </c>
      <c r="B2903" t="s">
        <v>7401</v>
      </c>
    </row>
    <row r="2904" spans="1:2" x14ac:dyDescent="0.3">
      <c r="A2904" t="s">
        <v>3000</v>
      </c>
      <c r="B2904" t="s">
        <v>7401</v>
      </c>
    </row>
    <row r="2905" spans="1:2" x14ac:dyDescent="0.3">
      <c r="A2905" t="s">
        <v>3001</v>
      </c>
      <c r="B2905" t="s">
        <v>7401</v>
      </c>
    </row>
    <row r="2906" spans="1:2" x14ac:dyDescent="0.3">
      <c r="A2906" t="s">
        <v>3002</v>
      </c>
      <c r="B2906" t="s">
        <v>7401</v>
      </c>
    </row>
    <row r="2907" spans="1:2" x14ac:dyDescent="0.3">
      <c r="A2907" t="s">
        <v>3003</v>
      </c>
      <c r="B2907" t="s">
        <v>7401</v>
      </c>
    </row>
    <row r="2908" spans="1:2" x14ac:dyDescent="0.3">
      <c r="A2908" t="s">
        <v>3004</v>
      </c>
      <c r="B2908" t="s">
        <v>7401</v>
      </c>
    </row>
    <row r="2909" spans="1:2" x14ac:dyDescent="0.3">
      <c r="A2909" t="s">
        <v>3005</v>
      </c>
      <c r="B2909" t="s">
        <v>7401</v>
      </c>
    </row>
    <row r="2910" spans="1:2" x14ac:dyDescent="0.3">
      <c r="A2910" t="s">
        <v>3006</v>
      </c>
      <c r="B2910" t="s">
        <v>7401</v>
      </c>
    </row>
    <row r="2911" spans="1:2" x14ac:dyDescent="0.3">
      <c r="A2911" t="s">
        <v>3007</v>
      </c>
      <c r="B2911" t="s">
        <v>7401</v>
      </c>
    </row>
    <row r="2912" spans="1:2" x14ac:dyDescent="0.3">
      <c r="A2912" t="s">
        <v>3008</v>
      </c>
      <c r="B2912" t="s">
        <v>7401</v>
      </c>
    </row>
    <row r="2913" spans="1:2" x14ac:dyDescent="0.3">
      <c r="A2913" t="s">
        <v>3009</v>
      </c>
      <c r="B2913" t="s">
        <v>7401</v>
      </c>
    </row>
    <row r="2914" spans="1:2" x14ac:dyDescent="0.3">
      <c r="A2914" t="s">
        <v>3010</v>
      </c>
      <c r="B2914" t="s">
        <v>7401</v>
      </c>
    </row>
    <row r="2915" spans="1:2" x14ac:dyDescent="0.3">
      <c r="A2915" t="s">
        <v>3011</v>
      </c>
      <c r="B2915" t="s">
        <v>7401</v>
      </c>
    </row>
    <row r="2916" spans="1:2" x14ac:dyDescent="0.3">
      <c r="A2916" t="s">
        <v>3012</v>
      </c>
      <c r="B2916" t="s">
        <v>7401</v>
      </c>
    </row>
    <row r="2917" spans="1:2" x14ac:dyDescent="0.3">
      <c r="A2917" t="s">
        <v>3013</v>
      </c>
      <c r="B2917" t="s">
        <v>7401</v>
      </c>
    </row>
    <row r="2918" spans="1:2" x14ac:dyDescent="0.3">
      <c r="A2918" t="s">
        <v>3014</v>
      </c>
      <c r="B2918" t="s">
        <v>7401</v>
      </c>
    </row>
    <row r="2919" spans="1:2" x14ac:dyDescent="0.3">
      <c r="A2919" t="s">
        <v>3015</v>
      </c>
      <c r="B2919" t="s">
        <v>7401</v>
      </c>
    </row>
    <row r="2920" spans="1:2" x14ac:dyDescent="0.3">
      <c r="A2920" t="s">
        <v>3016</v>
      </c>
      <c r="B2920" t="s">
        <v>7401</v>
      </c>
    </row>
    <row r="2921" spans="1:2" x14ac:dyDescent="0.3">
      <c r="A2921" t="s">
        <v>3017</v>
      </c>
      <c r="B2921" t="s">
        <v>7401</v>
      </c>
    </row>
    <row r="2922" spans="1:2" x14ac:dyDescent="0.3">
      <c r="A2922" t="s">
        <v>3018</v>
      </c>
      <c r="B2922" t="s">
        <v>7401</v>
      </c>
    </row>
    <row r="2923" spans="1:2" x14ac:dyDescent="0.3">
      <c r="A2923" t="s">
        <v>3019</v>
      </c>
      <c r="B2923" t="s">
        <v>7613</v>
      </c>
    </row>
    <row r="2924" spans="1:2" x14ac:dyDescent="0.3">
      <c r="A2924" t="s">
        <v>3020</v>
      </c>
      <c r="B2924" t="s">
        <v>7614</v>
      </c>
    </row>
    <row r="2925" spans="1:2" x14ac:dyDescent="0.3">
      <c r="A2925" t="s">
        <v>3021</v>
      </c>
      <c r="B2925" t="s">
        <v>7401</v>
      </c>
    </row>
    <row r="2926" spans="1:2" x14ac:dyDescent="0.3">
      <c r="A2926" t="s">
        <v>3022</v>
      </c>
      <c r="B2926" t="s">
        <v>7401</v>
      </c>
    </row>
    <row r="2927" spans="1:2" x14ac:dyDescent="0.3">
      <c r="A2927" t="s">
        <v>3023</v>
      </c>
      <c r="B2927" t="s">
        <v>7401</v>
      </c>
    </row>
    <row r="2928" spans="1:2" x14ac:dyDescent="0.3">
      <c r="A2928" t="s">
        <v>3024</v>
      </c>
      <c r="B2928" t="s">
        <v>7401</v>
      </c>
    </row>
    <row r="2929" spans="1:2" x14ac:dyDescent="0.3">
      <c r="A2929" t="s">
        <v>3025</v>
      </c>
      <c r="B2929" t="s">
        <v>7401</v>
      </c>
    </row>
    <row r="2930" spans="1:2" x14ac:dyDescent="0.3">
      <c r="A2930" t="s">
        <v>3026</v>
      </c>
      <c r="B2930" t="s">
        <v>7401</v>
      </c>
    </row>
    <row r="2931" spans="1:2" x14ac:dyDescent="0.3">
      <c r="A2931" t="s">
        <v>3027</v>
      </c>
      <c r="B2931" t="s">
        <v>7401</v>
      </c>
    </row>
    <row r="2932" spans="1:2" x14ac:dyDescent="0.3">
      <c r="A2932" t="s">
        <v>3028</v>
      </c>
      <c r="B2932" t="s">
        <v>7401</v>
      </c>
    </row>
    <row r="2933" spans="1:2" x14ac:dyDescent="0.3">
      <c r="A2933" t="s">
        <v>3029</v>
      </c>
      <c r="B2933" t="s">
        <v>7401</v>
      </c>
    </row>
    <row r="2934" spans="1:2" x14ac:dyDescent="0.3">
      <c r="A2934" t="s">
        <v>3030</v>
      </c>
      <c r="B2934" t="s">
        <v>7401</v>
      </c>
    </row>
    <row r="2935" spans="1:2" x14ac:dyDescent="0.3">
      <c r="A2935" t="s">
        <v>3031</v>
      </c>
      <c r="B2935" t="s">
        <v>7401</v>
      </c>
    </row>
    <row r="2936" spans="1:2" x14ac:dyDescent="0.3">
      <c r="A2936" t="s">
        <v>3032</v>
      </c>
      <c r="B2936" t="s">
        <v>7401</v>
      </c>
    </row>
    <row r="2937" spans="1:2" x14ac:dyDescent="0.3">
      <c r="A2937" t="s">
        <v>3033</v>
      </c>
      <c r="B2937" t="s">
        <v>7401</v>
      </c>
    </row>
    <row r="2938" spans="1:2" x14ac:dyDescent="0.3">
      <c r="A2938" t="s">
        <v>3034</v>
      </c>
      <c r="B2938" t="s">
        <v>7401</v>
      </c>
    </row>
    <row r="2939" spans="1:2" x14ac:dyDescent="0.3">
      <c r="A2939" t="s">
        <v>3035</v>
      </c>
      <c r="B2939" t="s">
        <v>7401</v>
      </c>
    </row>
    <row r="2940" spans="1:2" x14ac:dyDescent="0.3">
      <c r="A2940" t="s">
        <v>3036</v>
      </c>
      <c r="B2940" t="s">
        <v>7401</v>
      </c>
    </row>
    <row r="2941" spans="1:2" x14ac:dyDescent="0.3">
      <c r="A2941" t="s">
        <v>3037</v>
      </c>
      <c r="B2941" t="s">
        <v>7401</v>
      </c>
    </row>
    <row r="2942" spans="1:2" x14ac:dyDescent="0.3">
      <c r="A2942" t="s">
        <v>3038</v>
      </c>
      <c r="B2942" t="s">
        <v>7401</v>
      </c>
    </row>
    <row r="2943" spans="1:2" x14ac:dyDescent="0.3">
      <c r="A2943" t="s">
        <v>3039</v>
      </c>
      <c r="B2943" t="s">
        <v>7401</v>
      </c>
    </row>
    <row r="2944" spans="1:2" x14ac:dyDescent="0.3">
      <c r="A2944" t="s">
        <v>3040</v>
      </c>
      <c r="B2944" t="s">
        <v>7401</v>
      </c>
    </row>
    <row r="2945" spans="1:2" x14ac:dyDescent="0.3">
      <c r="A2945" t="s">
        <v>3041</v>
      </c>
      <c r="B2945" t="s">
        <v>7401</v>
      </c>
    </row>
    <row r="2946" spans="1:2" x14ac:dyDescent="0.3">
      <c r="A2946" t="s">
        <v>3042</v>
      </c>
      <c r="B2946" t="s">
        <v>7401</v>
      </c>
    </row>
    <row r="2947" spans="1:2" x14ac:dyDescent="0.3">
      <c r="A2947" t="s">
        <v>3043</v>
      </c>
      <c r="B2947" t="s">
        <v>7401</v>
      </c>
    </row>
    <row r="2948" spans="1:2" x14ac:dyDescent="0.3">
      <c r="A2948" t="s">
        <v>3044</v>
      </c>
      <c r="B2948" t="s">
        <v>7401</v>
      </c>
    </row>
    <row r="2949" spans="1:2" x14ac:dyDescent="0.3">
      <c r="A2949" t="s">
        <v>3045</v>
      </c>
      <c r="B2949" t="s">
        <v>7401</v>
      </c>
    </row>
    <row r="2950" spans="1:2" x14ac:dyDescent="0.3">
      <c r="A2950" t="s">
        <v>3046</v>
      </c>
      <c r="B2950" t="s">
        <v>7401</v>
      </c>
    </row>
    <row r="2951" spans="1:2" x14ac:dyDescent="0.3">
      <c r="A2951" t="s">
        <v>3047</v>
      </c>
      <c r="B2951" t="s">
        <v>7401</v>
      </c>
    </row>
    <row r="2952" spans="1:2" x14ac:dyDescent="0.3">
      <c r="A2952" t="s">
        <v>3048</v>
      </c>
      <c r="B2952" t="s">
        <v>7401</v>
      </c>
    </row>
    <row r="2953" spans="1:2" x14ac:dyDescent="0.3">
      <c r="A2953" t="s">
        <v>3049</v>
      </c>
      <c r="B2953" t="s">
        <v>7401</v>
      </c>
    </row>
    <row r="2954" spans="1:2" x14ac:dyDescent="0.3">
      <c r="A2954" t="s">
        <v>3050</v>
      </c>
      <c r="B2954" t="s">
        <v>7401</v>
      </c>
    </row>
    <row r="2955" spans="1:2" x14ac:dyDescent="0.3">
      <c r="A2955" t="s">
        <v>3051</v>
      </c>
      <c r="B2955" t="s">
        <v>7401</v>
      </c>
    </row>
    <row r="2956" spans="1:2" x14ac:dyDescent="0.3">
      <c r="A2956" t="s">
        <v>3052</v>
      </c>
      <c r="B2956" t="s">
        <v>7401</v>
      </c>
    </row>
    <row r="2957" spans="1:2" x14ac:dyDescent="0.3">
      <c r="A2957" t="s">
        <v>3053</v>
      </c>
      <c r="B2957" t="s">
        <v>7401</v>
      </c>
    </row>
    <row r="2958" spans="1:2" x14ac:dyDescent="0.3">
      <c r="A2958" t="s">
        <v>3054</v>
      </c>
      <c r="B2958" t="s">
        <v>7401</v>
      </c>
    </row>
    <row r="2959" spans="1:2" x14ac:dyDescent="0.3">
      <c r="A2959" t="s">
        <v>3055</v>
      </c>
      <c r="B2959" t="s">
        <v>7401</v>
      </c>
    </row>
    <row r="2960" spans="1:2" x14ac:dyDescent="0.3">
      <c r="A2960" t="s">
        <v>3056</v>
      </c>
      <c r="B2960" t="s">
        <v>7401</v>
      </c>
    </row>
    <row r="2961" spans="1:2" x14ac:dyDescent="0.3">
      <c r="A2961" t="s">
        <v>3057</v>
      </c>
      <c r="B2961" t="s">
        <v>7401</v>
      </c>
    </row>
    <row r="2962" spans="1:2" x14ac:dyDescent="0.3">
      <c r="A2962" t="s">
        <v>3058</v>
      </c>
      <c r="B2962" t="s">
        <v>7401</v>
      </c>
    </row>
    <row r="2963" spans="1:2" x14ac:dyDescent="0.3">
      <c r="A2963" t="s">
        <v>3059</v>
      </c>
      <c r="B2963" t="s">
        <v>7401</v>
      </c>
    </row>
    <row r="2964" spans="1:2" x14ac:dyDescent="0.3">
      <c r="A2964" t="s">
        <v>3060</v>
      </c>
      <c r="B2964" t="s">
        <v>7401</v>
      </c>
    </row>
    <row r="2965" spans="1:2" x14ac:dyDescent="0.3">
      <c r="A2965" t="s">
        <v>3061</v>
      </c>
      <c r="B2965" t="s">
        <v>7401</v>
      </c>
    </row>
    <row r="2966" spans="1:2" x14ac:dyDescent="0.3">
      <c r="A2966" t="s">
        <v>3062</v>
      </c>
      <c r="B2966" t="s">
        <v>7401</v>
      </c>
    </row>
    <row r="2967" spans="1:2" x14ac:dyDescent="0.3">
      <c r="A2967" t="s">
        <v>3063</v>
      </c>
      <c r="B2967" t="s">
        <v>7401</v>
      </c>
    </row>
    <row r="2968" spans="1:2" x14ac:dyDescent="0.3">
      <c r="A2968" t="s">
        <v>3064</v>
      </c>
      <c r="B2968" t="s">
        <v>7401</v>
      </c>
    </row>
    <row r="2969" spans="1:2" x14ac:dyDescent="0.3">
      <c r="A2969" t="s">
        <v>3065</v>
      </c>
      <c r="B2969" t="s">
        <v>7401</v>
      </c>
    </row>
    <row r="2970" spans="1:2" x14ac:dyDescent="0.3">
      <c r="A2970" t="s">
        <v>3066</v>
      </c>
      <c r="B2970" t="s">
        <v>7401</v>
      </c>
    </row>
    <row r="2971" spans="1:2" x14ac:dyDescent="0.3">
      <c r="A2971" t="s">
        <v>3067</v>
      </c>
      <c r="B2971" t="s">
        <v>7401</v>
      </c>
    </row>
    <row r="2972" spans="1:2" x14ac:dyDescent="0.3">
      <c r="A2972" t="s">
        <v>3068</v>
      </c>
      <c r="B2972" t="s">
        <v>7401</v>
      </c>
    </row>
    <row r="2973" spans="1:2" x14ac:dyDescent="0.3">
      <c r="A2973" t="s">
        <v>3069</v>
      </c>
      <c r="B2973" t="s">
        <v>7401</v>
      </c>
    </row>
    <row r="2974" spans="1:2" x14ac:dyDescent="0.3">
      <c r="A2974" t="s">
        <v>3070</v>
      </c>
      <c r="B2974" t="s">
        <v>7401</v>
      </c>
    </row>
    <row r="2975" spans="1:2" x14ac:dyDescent="0.3">
      <c r="A2975" t="s">
        <v>3071</v>
      </c>
      <c r="B2975" t="s">
        <v>7401</v>
      </c>
    </row>
    <row r="2976" spans="1:2" x14ac:dyDescent="0.3">
      <c r="A2976" t="s">
        <v>3072</v>
      </c>
      <c r="B2976" t="s">
        <v>7401</v>
      </c>
    </row>
    <row r="2977" spans="1:2" x14ac:dyDescent="0.3">
      <c r="A2977" t="s">
        <v>3073</v>
      </c>
      <c r="B2977" t="s">
        <v>7401</v>
      </c>
    </row>
    <row r="2978" spans="1:2" x14ac:dyDescent="0.3">
      <c r="A2978" t="s">
        <v>3074</v>
      </c>
      <c r="B2978" t="s">
        <v>7401</v>
      </c>
    </row>
    <row r="2979" spans="1:2" x14ac:dyDescent="0.3">
      <c r="A2979" t="s">
        <v>3075</v>
      </c>
      <c r="B2979" t="s">
        <v>7401</v>
      </c>
    </row>
    <row r="2980" spans="1:2" x14ac:dyDescent="0.3">
      <c r="A2980" t="s">
        <v>3076</v>
      </c>
      <c r="B2980" t="s">
        <v>7401</v>
      </c>
    </row>
    <row r="2981" spans="1:2" x14ac:dyDescent="0.3">
      <c r="A2981" t="s">
        <v>3077</v>
      </c>
      <c r="B2981" t="s">
        <v>7401</v>
      </c>
    </row>
    <row r="2982" spans="1:2" x14ac:dyDescent="0.3">
      <c r="A2982" t="s">
        <v>3078</v>
      </c>
      <c r="B2982" t="s">
        <v>7401</v>
      </c>
    </row>
    <row r="2983" spans="1:2" x14ac:dyDescent="0.3">
      <c r="A2983" t="s">
        <v>3079</v>
      </c>
      <c r="B2983" t="s">
        <v>7401</v>
      </c>
    </row>
    <row r="2984" spans="1:2" x14ac:dyDescent="0.3">
      <c r="A2984" t="s">
        <v>3080</v>
      </c>
      <c r="B2984" t="s">
        <v>7401</v>
      </c>
    </row>
    <row r="2985" spans="1:2" x14ac:dyDescent="0.3">
      <c r="A2985" t="s">
        <v>3081</v>
      </c>
      <c r="B2985" t="s">
        <v>7401</v>
      </c>
    </row>
    <row r="2986" spans="1:2" x14ac:dyDescent="0.3">
      <c r="A2986" t="s">
        <v>3082</v>
      </c>
      <c r="B2986" t="s">
        <v>7401</v>
      </c>
    </row>
    <row r="2987" spans="1:2" x14ac:dyDescent="0.3">
      <c r="A2987" t="s">
        <v>3083</v>
      </c>
      <c r="B2987" t="s">
        <v>7401</v>
      </c>
    </row>
    <row r="2988" spans="1:2" x14ac:dyDescent="0.3">
      <c r="A2988" t="s">
        <v>3084</v>
      </c>
      <c r="B2988" t="s">
        <v>7401</v>
      </c>
    </row>
    <row r="2989" spans="1:2" x14ac:dyDescent="0.3">
      <c r="A2989" t="s">
        <v>3085</v>
      </c>
      <c r="B2989" t="s">
        <v>7401</v>
      </c>
    </row>
    <row r="2990" spans="1:2" x14ac:dyDescent="0.3">
      <c r="A2990" t="s">
        <v>3086</v>
      </c>
      <c r="B2990" t="s">
        <v>7401</v>
      </c>
    </row>
    <row r="2991" spans="1:2" x14ac:dyDescent="0.3">
      <c r="A2991" t="s">
        <v>3087</v>
      </c>
      <c r="B2991" t="s">
        <v>7401</v>
      </c>
    </row>
    <row r="2992" spans="1:2" x14ac:dyDescent="0.3">
      <c r="A2992" t="s">
        <v>3088</v>
      </c>
      <c r="B2992" t="s">
        <v>7401</v>
      </c>
    </row>
    <row r="2993" spans="1:2" x14ac:dyDescent="0.3">
      <c r="A2993" t="s">
        <v>3089</v>
      </c>
      <c r="B2993" t="s">
        <v>7401</v>
      </c>
    </row>
    <row r="2994" spans="1:2" x14ac:dyDescent="0.3">
      <c r="A2994" t="s">
        <v>3090</v>
      </c>
      <c r="B2994" t="s">
        <v>7401</v>
      </c>
    </row>
    <row r="2995" spans="1:2" x14ac:dyDescent="0.3">
      <c r="A2995" t="s">
        <v>3091</v>
      </c>
      <c r="B2995" t="s">
        <v>7401</v>
      </c>
    </row>
    <row r="2996" spans="1:2" x14ac:dyDescent="0.3">
      <c r="A2996" t="s">
        <v>3092</v>
      </c>
      <c r="B2996" t="s">
        <v>7401</v>
      </c>
    </row>
    <row r="2997" spans="1:2" x14ac:dyDescent="0.3">
      <c r="A2997" t="s">
        <v>3093</v>
      </c>
      <c r="B2997" t="s">
        <v>7401</v>
      </c>
    </row>
    <row r="2998" spans="1:2" x14ac:dyDescent="0.3">
      <c r="A2998" t="s">
        <v>3094</v>
      </c>
      <c r="B2998" t="s">
        <v>7401</v>
      </c>
    </row>
    <row r="2999" spans="1:2" x14ac:dyDescent="0.3">
      <c r="A2999" t="s">
        <v>3095</v>
      </c>
      <c r="B2999" t="s">
        <v>7401</v>
      </c>
    </row>
    <row r="3000" spans="1:2" x14ac:dyDescent="0.3">
      <c r="A3000" t="s">
        <v>3096</v>
      </c>
      <c r="B3000" t="s">
        <v>7401</v>
      </c>
    </row>
    <row r="3001" spans="1:2" x14ac:dyDescent="0.3">
      <c r="A3001" t="s">
        <v>3097</v>
      </c>
      <c r="B3001" t="s">
        <v>7401</v>
      </c>
    </row>
    <row r="3002" spans="1:2" x14ac:dyDescent="0.3">
      <c r="A3002" t="s">
        <v>3098</v>
      </c>
      <c r="B3002" t="s">
        <v>7401</v>
      </c>
    </row>
    <row r="3003" spans="1:2" x14ac:dyDescent="0.3">
      <c r="A3003" t="s">
        <v>3099</v>
      </c>
      <c r="B3003" t="s">
        <v>7401</v>
      </c>
    </row>
    <row r="3004" spans="1:2" x14ac:dyDescent="0.3">
      <c r="A3004" t="s">
        <v>3100</v>
      </c>
      <c r="B3004" t="s">
        <v>7401</v>
      </c>
    </row>
    <row r="3005" spans="1:2" x14ac:dyDescent="0.3">
      <c r="A3005" t="s">
        <v>3101</v>
      </c>
      <c r="B3005" t="s">
        <v>7401</v>
      </c>
    </row>
    <row r="3006" spans="1:2" x14ac:dyDescent="0.3">
      <c r="A3006" t="s">
        <v>3102</v>
      </c>
      <c r="B3006" t="s">
        <v>7401</v>
      </c>
    </row>
    <row r="3007" spans="1:2" x14ac:dyDescent="0.3">
      <c r="A3007" t="s">
        <v>3103</v>
      </c>
      <c r="B3007" t="s">
        <v>7401</v>
      </c>
    </row>
    <row r="3008" spans="1:2" x14ac:dyDescent="0.3">
      <c r="A3008" t="s">
        <v>3104</v>
      </c>
      <c r="B3008" t="s">
        <v>7401</v>
      </c>
    </row>
    <row r="3009" spans="1:2" x14ac:dyDescent="0.3">
      <c r="A3009" t="s">
        <v>3105</v>
      </c>
      <c r="B3009" t="s">
        <v>7401</v>
      </c>
    </row>
    <row r="3010" spans="1:2" x14ac:dyDescent="0.3">
      <c r="A3010" t="s">
        <v>3106</v>
      </c>
      <c r="B3010" t="s">
        <v>7401</v>
      </c>
    </row>
    <row r="3011" spans="1:2" x14ac:dyDescent="0.3">
      <c r="A3011" t="s">
        <v>3107</v>
      </c>
      <c r="B3011" t="s">
        <v>7401</v>
      </c>
    </row>
    <row r="3012" spans="1:2" x14ac:dyDescent="0.3">
      <c r="A3012" t="s">
        <v>3108</v>
      </c>
      <c r="B3012" t="s">
        <v>7401</v>
      </c>
    </row>
    <row r="3013" spans="1:2" x14ac:dyDescent="0.3">
      <c r="A3013" t="s">
        <v>3109</v>
      </c>
      <c r="B3013" t="s">
        <v>7401</v>
      </c>
    </row>
    <row r="3014" spans="1:2" x14ac:dyDescent="0.3">
      <c r="A3014" t="s">
        <v>3110</v>
      </c>
      <c r="B3014" t="s">
        <v>7401</v>
      </c>
    </row>
    <row r="3015" spans="1:2" x14ac:dyDescent="0.3">
      <c r="A3015" t="s">
        <v>3111</v>
      </c>
      <c r="B3015" t="s">
        <v>7401</v>
      </c>
    </row>
    <row r="3016" spans="1:2" x14ac:dyDescent="0.3">
      <c r="A3016" t="s">
        <v>3112</v>
      </c>
      <c r="B3016" t="s">
        <v>7401</v>
      </c>
    </row>
    <row r="3017" spans="1:2" x14ac:dyDescent="0.3">
      <c r="A3017" t="s">
        <v>3113</v>
      </c>
      <c r="B3017" t="s">
        <v>7401</v>
      </c>
    </row>
    <row r="3018" spans="1:2" x14ac:dyDescent="0.3">
      <c r="A3018" t="s">
        <v>3114</v>
      </c>
      <c r="B3018" t="s">
        <v>7401</v>
      </c>
    </row>
    <row r="3019" spans="1:2" x14ac:dyDescent="0.3">
      <c r="A3019" t="s">
        <v>3115</v>
      </c>
      <c r="B3019" t="s">
        <v>7401</v>
      </c>
    </row>
    <row r="3020" spans="1:2" x14ac:dyDescent="0.3">
      <c r="A3020" t="s">
        <v>3116</v>
      </c>
      <c r="B3020" t="s">
        <v>7401</v>
      </c>
    </row>
    <row r="3021" spans="1:2" x14ac:dyDescent="0.3">
      <c r="A3021" t="s">
        <v>3117</v>
      </c>
      <c r="B3021" t="s">
        <v>7401</v>
      </c>
    </row>
    <row r="3022" spans="1:2" x14ac:dyDescent="0.3">
      <c r="A3022" t="s">
        <v>3118</v>
      </c>
      <c r="B3022" t="s">
        <v>7401</v>
      </c>
    </row>
    <row r="3023" spans="1:2" x14ac:dyDescent="0.3">
      <c r="A3023" t="s">
        <v>3119</v>
      </c>
      <c r="B3023" t="s">
        <v>7401</v>
      </c>
    </row>
    <row r="3024" spans="1:2" x14ac:dyDescent="0.3">
      <c r="A3024" t="s">
        <v>3120</v>
      </c>
      <c r="B3024" t="s">
        <v>7401</v>
      </c>
    </row>
    <row r="3025" spans="1:2" x14ac:dyDescent="0.3">
      <c r="A3025" t="s">
        <v>3121</v>
      </c>
      <c r="B3025" t="s">
        <v>7401</v>
      </c>
    </row>
    <row r="3026" spans="1:2" x14ac:dyDescent="0.3">
      <c r="A3026" t="s">
        <v>3122</v>
      </c>
      <c r="B3026" t="s">
        <v>7401</v>
      </c>
    </row>
    <row r="3027" spans="1:2" x14ac:dyDescent="0.3">
      <c r="A3027" t="s">
        <v>3123</v>
      </c>
      <c r="B3027" t="s">
        <v>7401</v>
      </c>
    </row>
    <row r="3028" spans="1:2" x14ac:dyDescent="0.3">
      <c r="A3028" t="s">
        <v>3124</v>
      </c>
      <c r="B3028" t="s">
        <v>7401</v>
      </c>
    </row>
    <row r="3029" spans="1:2" x14ac:dyDescent="0.3">
      <c r="A3029" t="s">
        <v>3125</v>
      </c>
      <c r="B3029" t="s">
        <v>7401</v>
      </c>
    </row>
    <row r="3030" spans="1:2" x14ac:dyDescent="0.3">
      <c r="A3030" t="s">
        <v>3126</v>
      </c>
      <c r="B3030" t="s">
        <v>7401</v>
      </c>
    </row>
    <row r="3031" spans="1:2" x14ac:dyDescent="0.3">
      <c r="A3031" t="s">
        <v>3127</v>
      </c>
      <c r="B3031" t="s">
        <v>7401</v>
      </c>
    </row>
    <row r="3032" spans="1:2" x14ac:dyDescent="0.3">
      <c r="A3032" t="s">
        <v>3128</v>
      </c>
      <c r="B3032" t="s">
        <v>7401</v>
      </c>
    </row>
    <row r="3033" spans="1:2" x14ac:dyDescent="0.3">
      <c r="A3033" t="s">
        <v>3129</v>
      </c>
      <c r="B3033" t="s">
        <v>7401</v>
      </c>
    </row>
    <row r="3034" spans="1:2" x14ac:dyDescent="0.3">
      <c r="A3034" t="s">
        <v>3130</v>
      </c>
      <c r="B3034" t="s">
        <v>7401</v>
      </c>
    </row>
    <row r="3035" spans="1:2" x14ac:dyDescent="0.3">
      <c r="A3035" t="s">
        <v>3131</v>
      </c>
      <c r="B3035" t="s">
        <v>7401</v>
      </c>
    </row>
    <row r="3036" spans="1:2" x14ac:dyDescent="0.3">
      <c r="A3036" t="s">
        <v>3132</v>
      </c>
      <c r="B3036" t="s">
        <v>7401</v>
      </c>
    </row>
    <row r="3037" spans="1:2" x14ac:dyDescent="0.3">
      <c r="A3037" t="s">
        <v>3133</v>
      </c>
      <c r="B3037" t="s">
        <v>7401</v>
      </c>
    </row>
    <row r="3038" spans="1:2" x14ac:dyDescent="0.3">
      <c r="A3038" t="s">
        <v>3134</v>
      </c>
      <c r="B3038" t="s">
        <v>7401</v>
      </c>
    </row>
    <row r="3039" spans="1:2" x14ac:dyDescent="0.3">
      <c r="A3039" t="s">
        <v>3135</v>
      </c>
      <c r="B3039" t="s">
        <v>7401</v>
      </c>
    </row>
    <row r="3040" spans="1:2" x14ac:dyDescent="0.3">
      <c r="A3040" t="s">
        <v>3136</v>
      </c>
      <c r="B3040" t="s">
        <v>7401</v>
      </c>
    </row>
    <row r="3041" spans="1:2" x14ac:dyDescent="0.3">
      <c r="A3041" t="s">
        <v>3137</v>
      </c>
      <c r="B3041" t="s">
        <v>7401</v>
      </c>
    </row>
    <row r="3042" spans="1:2" x14ac:dyDescent="0.3">
      <c r="A3042" t="s">
        <v>3138</v>
      </c>
      <c r="B3042" t="s">
        <v>7401</v>
      </c>
    </row>
    <row r="3043" spans="1:2" x14ac:dyDescent="0.3">
      <c r="A3043" t="s">
        <v>3139</v>
      </c>
      <c r="B3043" t="s">
        <v>7401</v>
      </c>
    </row>
    <row r="3044" spans="1:2" x14ac:dyDescent="0.3">
      <c r="A3044" t="s">
        <v>3140</v>
      </c>
      <c r="B3044" t="s">
        <v>7401</v>
      </c>
    </row>
    <row r="3045" spans="1:2" x14ac:dyDescent="0.3">
      <c r="A3045" t="s">
        <v>3141</v>
      </c>
      <c r="B3045" t="s">
        <v>7401</v>
      </c>
    </row>
    <row r="3046" spans="1:2" x14ac:dyDescent="0.3">
      <c r="A3046" t="s">
        <v>3142</v>
      </c>
      <c r="B3046" t="s">
        <v>7401</v>
      </c>
    </row>
    <row r="3047" spans="1:2" x14ac:dyDescent="0.3">
      <c r="A3047" t="s">
        <v>3143</v>
      </c>
      <c r="B3047" t="s">
        <v>7401</v>
      </c>
    </row>
    <row r="3048" spans="1:2" x14ac:dyDescent="0.3">
      <c r="A3048" t="s">
        <v>3144</v>
      </c>
      <c r="B3048" t="s">
        <v>7401</v>
      </c>
    </row>
    <row r="3049" spans="1:2" x14ac:dyDescent="0.3">
      <c r="A3049" t="s">
        <v>3145</v>
      </c>
      <c r="B3049" t="s">
        <v>7401</v>
      </c>
    </row>
    <row r="3050" spans="1:2" x14ac:dyDescent="0.3">
      <c r="A3050" t="s">
        <v>3146</v>
      </c>
      <c r="B3050" t="s">
        <v>7401</v>
      </c>
    </row>
    <row r="3051" spans="1:2" x14ac:dyDescent="0.3">
      <c r="A3051" t="s">
        <v>3147</v>
      </c>
      <c r="B3051" t="s">
        <v>7401</v>
      </c>
    </row>
    <row r="3052" spans="1:2" x14ac:dyDescent="0.3">
      <c r="A3052" t="s">
        <v>3148</v>
      </c>
      <c r="B3052" t="s">
        <v>7401</v>
      </c>
    </row>
    <row r="3053" spans="1:2" x14ac:dyDescent="0.3">
      <c r="A3053" t="s">
        <v>3149</v>
      </c>
      <c r="B3053" t="s">
        <v>7401</v>
      </c>
    </row>
    <row r="3054" spans="1:2" x14ac:dyDescent="0.3">
      <c r="A3054" t="s">
        <v>3150</v>
      </c>
      <c r="B3054" t="s">
        <v>7401</v>
      </c>
    </row>
    <row r="3055" spans="1:2" x14ac:dyDescent="0.3">
      <c r="A3055" t="s">
        <v>3151</v>
      </c>
      <c r="B3055" t="s">
        <v>7401</v>
      </c>
    </row>
    <row r="3056" spans="1:2" x14ac:dyDescent="0.3">
      <c r="A3056" t="s">
        <v>3152</v>
      </c>
      <c r="B3056" t="s">
        <v>7401</v>
      </c>
    </row>
    <row r="3057" spans="1:2" x14ac:dyDescent="0.3">
      <c r="A3057" t="s">
        <v>3153</v>
      </c>
      <c r="B3057" t="s">
        <v>7401</v>
      </c>
    </row>
    <row r="3058" spans="1:2" x14ac:dyDescent="0.3">
      <c r="A3058" t="s">
        <v>3154</v>
      </c>
      <c r="B3058" t="s">
        <v>7401</v>
      </c>
    </row>
    <row r="3059" spans="1:2" x14ac:dyDescent="0.3">
      <c r="A3059" t="s">
        <v>3155</v>
      </c>
      <c r="B3059" t="s">
        <v>7401</v>
      </c>
    </row>
    <row r="3060" spans="1:2" x14ac:dyDescent="0.3">
      <c r="A3060" t="s">
        <v>3156</v>
      </c>
      <c r="B3060" t="s">
        <v>7401</v>
      </c>
    </row>
    <row r="3061" spans="1:2" x14ac:dyDescent="0.3">
      <c r="A3061" t="s">
        <v>3157</v>
      </c>
      <c r="B3061" t="s">
        <v>7401</v>
      </c>
    </row>
    <row r="3062" spans="1:2" x14ac:dyDescent="0.3">
      <c r="A3062" t="s">
        <v>3158</v>
      </c>
      <c r="B3062" t="s">
        <v>7401</v>
      </c>
    </row>
    <row r="3063" spans="1:2" x14ac:dyDescent="0.3">
      <c r="A3063" t="s">
        <v>3159</v>
      </c>
      <c r="B3063" t="s">
        <v>7401</v>
      </c>
    </row>
    <row r="3064" spans="1:2" x14ac:dyDescent="0.3">
      <c r="A3064" t="s">
        <v>3160</v>
      </c>
      <c r="B3064" t="s">
        <v>7401</v>
      </c>
    </row>
    <row r="3065" spans="1:2" x14ac:dyDescent="0.3">
      <c r="A3065" t="s">
        <v>3161</v>
      </c>
      <c r="B3065" t="s">
        <v>7401</v>
      </c>
    </row>
    <row r="3066" spans="1:2" x14ac:dyDescent="0.3">
      <c r="A3066" t="s">
        <v>3162</v>
      </c>
      <c r="B3066" t="s">
        <v>7401</v>
      </c>
    </row>
    <row r="3067" spans="1:2" x14ac:dyDescent="0.3">
      <c r="A3067" t="s">
        <v>3163</v>
      </c>
      <c r="B3067" t="s">
        <v>7401</v>
      </c>
    </row>
    <row r="3068" spans="1:2" x14ac:dyDescent="0.3">
      <c r="A3068" t="s">
        <v>3164</v>
      </c>
      <c r="B3068" t="s">
        <v>7401</v>
      </c>
    </row>
    <row r="3069" spans="1:2" x14ac:dyDescent="0.3">
      <c r="A3069" t="s">
        <v>3165</v>
      </c>
      <c r="B3069" t="s">
        <v>7401</v>
      </c>
    </row>
    <row r="3070" spans="1:2" x14ac:dyDescent="0.3">
      <c r="A3070" t="s">
        <v>3166</v>
      </c>
      <c r="B3070" t="s">
        <v>7401</v>
      </c>
    </row>
    <row r="3071" spans="1:2" x14ac:dyDescent="0.3">
      <c r="A3071" t="s">
        <v>3167</v>
      </c>
      <c r="B3071" t="s">
        <v>7401</v>
      </c>
    </row>
    <row r="3072" spans="1:2" x14ac:dyDescent="0.3">
      <c r="A3072" t="s">
        <v>3168</v>
      </c>
      <c r="B3072" t="s">
        <v>7401</v>
      </c>
    </row>
    <row r="3073" spans="1:2" x14ac:dyDescent="0.3">
      <c r="A3073" t="s">
        <v>3169</v>
      </c>
      <c r="B3073" t="s">
        <v>7401</v>
      </c>
    </row>
    <row r="3074" spans="1:2" x14ac:dyDescent="0.3">
      <c r="A3074" t="s">
        <v>3170</v>
      </c>
      <c r="B3074" t="s">
        <v>7401</v>
      </c>
    </row>
    <row r="3075" spans="1:2" x14ac:dyDescent="0.3">
      <c r="A3075" t="s">
        <v>3171</v>
      </c>
      <c r="B3075" t="s">
        <v>7401</v>
      </c>
    </row>
    <row r="3076" spans="1:2" x14ac:dyDescent="0.3">
      <c r="A3076" t="s">
        <v>3172</v>
      </c>
      <c r="B3076" t="s">
        <v>7401</v>
      </c>
    </row>
    <row r="3077" spans="1:2" x14ac:dyDescent="0.3">
      <c r="A3077" t="s">
        <v>3173</v>
      </c>
      <c r="B3077" t="s">
        <v>7401</v>
      </c>
    </row>
    <row r="3078" spans="1:2" x14ac:dyDescent="0.3">
      <c r="A3078" t="s">
        <v>3174</v>
      </c>
      <c r="B3078" t="s">
        <v>7401</v>
      </c>
    </row>
    <row r="3079" spans="1:2" x14ac:dyDescent="0.3">
      <c r="A3079" t="s">
        <v>3175</v>
      </c>
      <c r="B3079" t="s">
        <v>7401</v>
      </c>
    </row>
    <row r="3080" spans="1:2" x14ac:dyDescent="0.3">
      <c r="A3080" t="s">
        <v>3176</v>
      </c>
      <c r="B3080" t="s">
        <v>7401</v>
      </c>
    </row>
    <row r="3081" spans="1:2" x14ac:dyDescent="0.3">
      <c r="A3081" t="s">
        <v>3177</v>
      </c>
      <c r="B3081" t="s">
        <v>7401</v>
      </c>
    </row>
    <row r="3082" spans="1:2" x14ac:dyDescent="0.3">
      <c r="A3082" t="s">
        <v>3178</v>
      </c>
      <c r="B3082" t="s">
        <v>7401</v>
      </c>
    </row>
    <row r="3083" spans="1:2" x14ac:dyDescent="0.3">
      <c r="A3083" t="s">
        <v>3179</v>
      </c>
      <c r="B3083" t="s">
        <v>7401</v>
      </c>
    </row>
    <row r="3084" spans="1:2" x14ac:dyDescent="0.3">
      <c r="A3084" t="s">
        <v>3180</v>
      </c>
      <c r="B3084" t="s">
        <v>7401</v>
      </c>
    </row>
    <row r="3085" spans="1:2" x14ac:dyDescent="0.3">
      <c r="A3085" t="s">
        <v>3181</v>
      </c>
      <c r="B3085" t="s">
        <v>7401</v>
      </c>
    </row>
    <row r="3086" spans="1:2" x14ac:dyDescent="0.3">
      <c r="A3086" t="s">
        <v>3182</v>
      </c>
      <c r="B3086" t="s">
        <v>7401</v>
      </c>
    </row>
    <row r="3087" spans="1:2" x14ac:dyDescent="0.3">
      <c r="A3087" t="s">
        <v>3183</v>
      </c>
      <c r="B3087" t="s">
        <v>7401</v>
      </c>
    </row>
    <row r="3088" spans="1:2" x14ac:dyDescent="0.3">
      <c r="A3088" t="s">
        <v>3184</v>
      </c>
      <c r="B3088" t="s">
        <v>7401</v>
      </c>
    </row>
    <row r="3089" spans="1:2" x14ac:dyDescent="0.3">
      <c r="A3089" t="s">
        <v>3185</v>
      </c>
      <c r="B3089" t="s">
        <v>7401</v>
      </c>
    </row>
    <row r="3090" spans="1:2" x14ac:dyDescent="0.3">
      <c r="A3090" t="s">
        <v>3186</v>
      </c>
      <c r="B3090" t="s">
        <v>7401</v>
      </c>
    </row>
    <row r="3091" spans="1:2" x14ac:dyDescent="0.3">
      <c r="A3091" t="s">
        <v>3187</v>
      </c>
      <c r="B3091" t="s">
        <v>7401</v>
      </c>
    </row>
    <row r="3092" spans="1:2" x14ac:dyDescent="0.3">
      <c r="A3092" t="s">
        <v>3188</v>
      </c>
      <c r="B3092" t="s">
        <v>7401</v>
      </c>
    </row>
    <row r="3093" spans="1:2" x14ac:dyDescent="0.3">
      <c r="A3093" t="s">
        <v>3189</v>
      </c>
      <c r="B3093" t="s">
        <v>7401</v>
      </c>
    </row>
    <row r="3094" spans="1:2" x14ac:dyDescent="0.3">
      <c r="A3094" t="s">
        <v>3190</v>
      </c>
      <c r="B3094" t="s">
        <v>7401</v>
      </c>
    </row>
    <row r="3095" spans="1:2" x14ac:dyDescent="0.3">
      <c r="A3095" t="s">
        <v>3191</v>
      </c>
      <c r="B3095" t="s">
        <v>7401</v>
      </c>
    </row>
    <row r="3096" spans="1:2" x14ac:dyDescent="0.3">
      <c r="A3096" t="s">
        <v>3192</v>
      </c>
      <c r="B3096" t="s">
        <v>7401</v>
      </c>
    </row>
    <row r="3097" spans="1:2" x14ac:dyDescent="0.3">
      <c r="A3097" t="s">
        <v>3193</v>
      </c>
      <c r="B3097" t="s">
        <v>7401</v>
      </c>
    </row>
    <row r="3098" spans="1:2" x14ac:dyDescent="0.3">
      <c r="A3098" t="s">
        <v>3194</v>
      </c>
      <c r="B3098" t="s">
        <v>7401</v>
      </c>
    </row>
    <row r="3099" spans="1:2" x14ac:dyDescent="0.3">
      <c r="A3099" t="s">
        <v>3195</v>
      </c>
      <c r="B3099" t="s">
        <v>7401</v>
      </c>
    </row>
    <row r="3100" spans="1:2" x14ac:dyDescent="0.3">
      <c r="A3100" t="s">
        <v>3196</v>
      </c>
      <c r="B3100" t="s">
        <v>7401</v>
      </c>
    </row>
    <row r="3101" spans="1:2" x14ac:dyDescent="0.3">
      <c r="A3101" t="s">
        <v>3197</v>
      </c>
      <c r="B3101" t="s">
        <v>7401</v>
      </c>
    </row>
    <row r="3102" spans="1:2" x14ac:dyDescent="0.3">
      <c r="A3102" t="s">
        <v>3198</v>
      </c>
      <c r="B3102" t="s">
        <v>7401</v>
      </c>
    </row>
    <row r="3103" spans="1:2" x14ac:dyDescent="0.3">
      <c r="A3103" t="s">
        <v>3199</v>
      </c>
      <c r="B3103" t="s">
        <v>7401</v>
      </c>
    </row>
    <row r="3104" spans="1:2" x14ac:dyDescent="0.3">
      <c r="A3104" t="s">
        <v>3200</v>
      </c>
      <c r="B3104" t="s">
        <v>7401</v>
      </c>
    </row>
    <row r="3105" spans="1:2" x14ac:dyDescent="0.3">
      <c r="A3105" t="s">
        <v>3201</v>
      </c>
      <c r="B3105" t="s">
        <v>7401</v>
      </c>
    </row>
    <row r="3106" spans="1:2" x14ac:dyDescent="0.3">
      <c r="A3106" t="s">
        <v>3202</v>
      </c>
      <c r="B3106" t="s">
        <v>7401</v>
      </c>
    </row>
    <row r="3107" spans="1:2" x14ac:dyDescent="0.3">
      <c r="A3107" t="s">
        <v>3203</v>
      </c>
      <c r="B3107" t="s">
        <v>7401</v>
      </c>
    </row>
    <row r="3108" spans="1:2" x14ac:dyDescent="0.3">
      <c r="A3108" t="s">
        <v>3204</v>
      </c>
      <c r="B3108" t="s">
        <v>7401</v>
      </c>
    </row>
    <row r="3109" spans="1:2" x14ac:dyDescent="0.3">
      <c r="A3109" t="s">
        <v>3205</v>
      </c>
      <c r="B3109" t="s">
        <v>7401</v>
      </c>
    </row>
    <row r="3110" spans="1:2" x14ac:dyDescent="0.3">
      <c r="A3110" t="s">
        <v>3206</v>
      </c>
      <c r="B3110" t="s">
        <v>7401</v>
      </c>
    </row>
    <row r="3111" spans="1:2" x14ac:dyDescent="0.3">
      <c r="A3111" t="s">
        <v>3207</v>
      </c>
      <c r="B3111" t="s">
        <v>7401</v>
      </c>
    </row>
    <row r="3112" spans="1:2" x14ac:dyDescent="0.3">
      <c r="A3112" t="s">
        <v>3208</v>
      </c>
      <c r="B3112" t="s">
        <v>7401</v>
      </c>
    </row>
    <row r="3113" spans="1:2" x14ac:dyDescent="0.3">
      <c r="A3113" t="s">
        <v>3209</v>
      </c>
      <c r="B3113" t="s">
        <v>7401</v>
      </c>
    </row>
    <row r="3114" spans="1:2" x14ac:dyDescent="0.3">
      <c r="A3114" t="s">
        <v>3210</v>
      </c>
      <c r="B3114" t="s">
        <v>7401</v>
      </c>
    </row>
    <row r="3115" spans="1:2" x14ac:dyDescent="0.3">
      <c r="A3115" t="s">
        <v>3211</v>
      </c>
      <c r="B3115" t="s">
        <v>7401</v>
      </c>
    </row>
    <row r="3116" spans="1:2" x14ac:dyDescent="0.3">
      <c r="A3116" t="s">
        <v>3212</v>
      </c>
      <c r="B3116" t="s">
        <v>7401</v>
      </c>
    </row>
    <row r="3117" spans="1:2" x14ac:dyDescent="0.3">
      <c r="A3117" t="s">
        <v>3213</v>
      </c>
      <c r="B3117" t="s">
        <v>7401</v>
      </c>
    </row>
    <row r="3118" spans="1:2" x14ac:dyDescent="0.3">
      <c r="A3118" t="s">
        <v>3214</v>
      </c>
      <c r="B3118" t="s">
        <v>7401</v>
      </c>
    </row>
    <row r="3119" spans="1:2" x14ac:dyDescent="0.3">
      <c r="A3119" t="s">
        <v>3215</v>
      </c>
      <c r="B3119" t="s">
        <v>7401</v>
      </c>
    </row>
    <row r="3120" spans="1:2" x14ac:dyDescent="0.3">
      <c r="A3120" t="s">
        <v>3216</v>
      </c>
      <c r="B3120" t="s">
        <v>7401</v>
      </c>
    </row>
    <row r="3121" spans="1:2" x14ac:dyDescent="0.3">
      <c r="A3121" t="s">
        <v>3217</v>
      </c>
      <c r="B3121" t="s">
        <v>7401</v>
      </c>
    </row>
    <row r="3122" spans="1:2" x14ac:dyDescent="0.3">
      <c r="A3122" t="s">
        <v>3218</v>
      </c>
      <c r="B3122" t="s">
        <v>7401</v>
      </c>
    </row>
    <row r="3123" spans="1:2" x14ac:dyDescent="0.3">
      <c r="A3123" t="s">
        <v>3219</v>
      </c>
      <c r="B3123" t="s">
        <v>7401</v>
      </c>
    </row>
    <row r="3124" spans="1:2" x14ac:dyDescent="0.3">
      <c r="A3124" t="s">
        <v>3220</v>
      </c>
      <c r="B3124" t="s">
        <v>7401</v>
      </c>
    </row>
    <row r="3125" spans="1:2" x14ac:dyDescent="0.3">
      <c r="A3125" t="s">
        <v>3221</v>
      </c>
      <c r="B3125" t="s">
        <v>7401</v>
      </c>
    </row>
    <row r="3126" spans="1:2" x14ac:dyDescent="0.3">
      <c r="A3126" t="s">
        <v>3222</v>
      </c>
      <c r="B3126" t="s">
        <v>7401</v>
      </c>
    </row>
    <row r="3127" spans="1:2" x14ac:dyDescent="0.3">
      <c r="A3127" t="s">
        <v>3223</v>
      </c>
      <c r="B3127" t="s">
        <v>7401</v>
      </c>
    </row>
    <row r="3128" spans="1:2" x14ac:dyDescent="0.3">
      <c r="A3128" t="s">
        <v>3224</v>
      </c>
      <c r="B3128" t="s">
        <v>7401</v>
      </c>
    </row>
    <row r="3129" spans="1:2" x14ac:dyDescent="0.3">
      <c r="A3129" t="s">
        <v>3225</v>
      </c>
      <c r="B3129" t="s">
        <v>7401</v>
      </c>
    </row>
    <row r="3130" spans="1:2" x14ac:dyDescent="0.3">
      <c r="A3130" t="s">
        <v>3226</v>
      </c>
      <c r="B3130" t="s">
        <v>7401</v>
      </c>
    </row>
    <row r="3131" spans="1:2" x14ac:dyDescent="0.3">
      <c r="A3131" t="s">
        <v>3227</v>
      </c>
      <c r="B3131" t="s">
        <v>7401</v>
      </c>
    </row>
    <row r="3132" spans="1:2" x14ac:dyDescent="0.3">
      <c r="A3132" t="s">
        <v>3228</v>
      </c>
      <c r="B3132" t="s">
        <v>7401</v>
      </c>
    </row>
    <row r="3133" spans="1:2" x14ac:dyDescent="0.3">
      <c r="A3133" t="s">
        <v>3229</v>
      </c>
      <c r="B3133" t="s">
        <v>7401</v>
      </c>
    </row>
    <row r="3134" spans="1:2" x14ac:dyDescent="0.3">
      <c r="A3134" t="s">
        <v>3230</v>
      </c>
      <c r="B3134" t="s">
        <v>7401</v>
      </c>
    </row>
    <row r="3135" spans="1:2" x14ac:dyDescent="0.3">
      <c r="A3135" t="s">
        <v>3231</v>
      </c>
      <c r="B3135" t="s">
        <v>7401</v>
      </c>
    </row>
    <row r="3136" spans="1:2" x14ac:dyDescent="0.3">
      <c r="A3136" t="s">
        <v>3232</v>
      </c>
      <c r="B3136" t="s">
        <v>7401</v>
      </c>
    </row>
    <row r="3137" spans="1:2" x14ac:dyDescent="0.3">
      <c r="A3137" t="s">
        <v>3233</v>
      </c>
      <c r="B3137" t="s">
        <v>7401</v>
      </c>
    </row>
    <row r="3138" spans="1:2" x14ac:dyDescent="0.3">
      <c r="A3138" t="s">
        <v>3234</v>
      </c>
      <c r="B3138" t="s">
        <v>7401</v>
      </c>
    </row>
    <row r="3139" spans="1:2" x14ac:dyDescent="0.3">
      <c r="A3139" t="s">
        <v>3235</v>
      </c>
      <c r="B3139" t="s">
        <v>7401</v>
      </c>
    </row>
    <row r="3140" spans="1:2" x14ac:dyDescent="0.3">
      <c r="A3140" t="s">
        <v>3236</v>
      </c>
      <c r="B3140" t="s">
        <v>7401</v>
      </c>
    </row>
    <row r="3141" spans="1:2" x14ac:dyDescent="0.3">
      <c r="A3141" t="s">
        <v>3237</v>
      </c>
      <c r="B3141" t="s">
        <v>7401</v>
      </c>
    </row>
    <row r="3142" spans="1:2" x14ac:dyDescent="0.3">
      <c r="A3142" t="s">
        <v>3238</v>
      </c>
      <c r="B3142" t="s">
        <v>7401</v>
      </c>
    </row>
    <row r="3143" spans="1:2" x14ac:dyDescent="0.3">
      <c r="A3143" t="s">
        <v>3239</v>
      </c>
      <c r="B3143" t="s">
        <v>7401</v>
      </c>
    </row>
    <row r="3144" spans="1:2" x14ac:dyDescent="0.3">
      <c r="A3144" t="s">
        <v>3240</v>
      </c>
      <c r="B3144" t="s">
        <v>7401</v>
      </c>
    </row>
    <row r="3145" spans="1:2" x14ac:dyDescent="0.3">
      <c r="A3145" t="s">
        <v>3241</v>
      </c>
      <c r="B3145" t="s">
        <v>7401</v>
      </c>
    </row>
    <row r="3146" spans="1:2" x14ac:dyDescent="0.3">
      <c r="A3146" t="s">
        <v>3242</v>
      </c>
      <c r="B3146" t="s">
        <v>7401</v>
      </c>
    </row>
    <row r="3147" spans="1:2" x14ac:dyDescent="0.3">
      <c r="A3147" t="s">
        <v>3243</v>
      </c>
      <c r="B3147" t="s">
        <v>7401</v>
      </c>
    </row>
    <row r="3148" spans="1:2" x14ac:dyDescent="0.3">
      <c r="A3148" t="s">
        <v>3244</v>
      </c>
      <c r="B3148" t="s">
        <v>7401</v>
      </c>
    </row>
    <row r="3149" spans="1:2" x14ac:dyDescent="0.3">
      <c r="A3149" t="s">
        <v>3245</v>
      </c>
      <c r="B3149" t="s">
        <v>7401</v>
      </c>
    </row>
    <row r="3150" spans="1:2" x14ac:dyDescent="0.3">
      <c r="A3150" t="s">
        <v>3246</v>
      </c>
      <c r="B3150" t="s">
        <v>7401</v>
      </c>
    </row>
    <row r="3151" spans="1:2" x14ac:dyDescent="0.3">
      <c r="A3151" t="s">
        <v>3247</v>
      </c>
      <c r="B3151" t="s">
        <v>7401</v>
      </c>
    </row>
    <row r="3152" spans="1:2" x14ac:dyDescent="0.3">
      <c r="A3152" t="s">
        <v>3248</v>
      </c>
      <c r="B3152" t="s">
        <v>7401</v>
      </c>
    </row>
    <row r="3153" spans="1:2" x14ac:dyDescent="0.3">
      <c r="A3153" t="s">
        <v>3249</v>
      </c>
      <c r="B3153" t="s">
        <v>7401</v>
      </c>
    </row>
    <row r="3154" spans="1:2" x14ac:dyDescent="0.3">
      <c r="A3154" t="s">
        <v>3250</v>
      </c>
      <c r="B3154" t="s">
        <v>7401</v>
      </c>
    </row>
    <row r="3155" spans="1:2" x14ac:dyDescent="0.3">
      <c r="A3155" t="s">
        <v>3251</v>
      </c>
      <c r="B3155" t="s">
        <v>7401</v>
      </c>
    </row>
    <row r="3156" spans="1:2" x14ac:dyDescent="0.3">
      <c r="A3156" t="s">
        <v>3252</v>
      </c>
      <c r="B3156" t="s">
        <v>7401</v>
      </c>
    </row>
    <row r="3157" spans="1:2" x14ac:dyDescent="0.3">
      <c r="A3157" t="s">
        <v>3253</v>
      </c>
      <c r="B3157" t="s">
        <v>7401</v>
      </c>
    </row>
    <row r="3158" spans="1:2" x14ac:dyDescent="0.3">
      <c r="A3158" t="s">
        <v>3254</v>
      </c>
      <c r="B3158" t="s">
        <v>7401</v>
      </c>
    </row>
    <row r="3159" spans="1:2" x14ac:dyDescent="0.3">
      <c r="A3159" t="s">
        <v>3255</v>
      </c>
      <c r="B3159" t="s">
        <v>7401</v>
      </c>
    </row>
    <row r="3160" spans="1:2" x14ac:dyDescent="0.3">
      <c r="A3160" t="s">
        <v>3256</v>
      </c>
      <c r="B3160" t="s">
        <v>7401</v>
      </c>
    </row>
    <row r="3161" spans="1:2" x14ac:dyDescent="0.3">
      <c r="A3161" t="s">
        <v>3257</v>
      </c>
      <c r="B3161" t="s">
        <v>7401</v>
      </c>
    </row>
    <row r="3162" spans="1:2" x14ac:dyDescent="0.3">
      <c r="A3162" t="s">
        <v>3258</v>
      </c>
      <c r="B3162" t="s">
        <v>7401</v>
      </c>
    </row>
    <row r="3163" spans="1:2" x14ac:dyDescent="0.3">
      <c r="A3163" t="s">
        <v>3259</v>
      </c>
      <c r="B3163" t="s">
        <v>7401</v>
      </c>
    </row>
    <row r="3164" spans="1:2" x14ac:dyDescent="0.3">
      <c r="A3164" t="s">
        <v>3260</v>
      </c>
      <c r="B3164" t="s">
        <v>7401</v>
      </c>
    </row>
    <row r="3165" spans="1:2" x14ac:dyDescent="0.3">
      <c r="A3165" t="s">
        <v>3261</v>
      </c>
      <c r="B3165" t="s">
        <v>7401</v>
      </c>
    </row>
    <row r="3166" spans="1:2" x14ac:dyDescent="0.3">
      <c r="A3166" t="s">
        <v>3262</v>
      </c>
      <c r="B3166" t="s">
        <v>7401</v>
      </c>
    </row>
    <row r="3167" spans="1:2" x14ac:dyDescent="0.3">
      <c r="A3167" t="s">
        <v>3263</v>
      </c>
      <c r="B3167" t="s">
        <v>7401</v>
      </c>
    </row>
    <row r="3168" spans="1:2" x14ac:dyDescent="0.3">
      <c r="A3168" t="s">
        <v>3264</v>
      </c>
      <c r="B3168" t="s">
        <v>7401</v>
      </c>
    </row>
    <row r="3169" spans="1:2" x14ac:dyDescent="0.3">
      <c r="A3169" t="s">
        <v>3265</v>
      </c>
      <c r="B3169" t="s">
        <v>7401</v>
      </c>
    </row>
    <row r="3170" spans="1:2" x14ac:dyDescent="0.3">
      <c r="A3170" t="s">
        <v>3266</v>
      </c>
      <c r="B3170" t="s">
        <v>7401</v>
      </c>
    </row>
    <row r="3171" spans="1:2" x14ac:dyDescent="0.3">
      <c r="A3171" t="s">
        <v>3267</v>
      </c>
      <c r="B3171" t="s">
        <v>7401</v>
      </c>
    </row>
    <row r="3172" spans="1:2" x14ac:dyDescent="0.3">
      <c r="A3172" t="s">
        <v>3268</v>
      </c>
      <c r="B3172" t="s">
        <v>7401</v>
      </c>
    </row>
    <row r="3173" spans="1:2" x14ac:dyDescent="0.3">
      <c r="A3173" t="s">
        <v>3269</v>
      </c>
      <c r="B3173" t="s">
        <v>7401</v>
      </c>
    </row>
    <row r="3174" spans="1:2" x14ac:dyDescent="0.3">
      <c r="A3174" t="s">
        <v>3270</v>
      </c>
      <c r="B3174" t="s">
        <v>7401</v>
      </c>
    </row>
    <row r="3175" spans="1:2" x14ac:dyDescent="0.3">
      <c r="A3175" t="s">
        <v>3271</v>
      </c>
      <c r="B3175" t="s">
        <v>7401</v>
      </c>
    </row>
    <row r="3176" spans="1:2" x14ac:dyDescent="0.3">
      <c r="A3176" t="s">
        <v>3272</v>
      </c>
      <c r="B3176" t="s">
        <v>7401</v>
      </c>
    </row>
    <row r="3177" spans="1:2" x14ac:dyDescent="0.3">
      <c r="A3177" t="s">
        <v>3273</v>
      </c>
      <c r="B3177" t="s">
        <v>7401</v>
      </c>
    </row>
    <row r="3178" spans="1:2" x14ac:dyDescent="0.3">
      <c r="A3178" t="s">
        <v>3274</v>
      </c>
      <c r="B3178" t="s">
        <v>7401</v>
      </c>
    </row>
    <row r="3179" spans="1:2" x14ac:dyDescent="0.3">
      <c r="A3179" t="s">
        <v>3275</v>
      </c>
      <c r="B3179" t="s">
        <v>7401</v>
      </c>
    </row>
    <row r="3180" spans="1:2" x14ac:dyDescent="0.3">
      <c r="A3180" t="s">
        <v>3276</v>
      </c>
      <c r="B3180" t="s">
        <v>7401</v>
      </c>
    </row>
    <row r="3181" spans="1:2" x14ac:dyDescent="0.3">
      <c r="A3181" t="s">
        <v>3277</v>
      </c>
      <c r="B3181" t="s">
        <v>7401</v>
      </c>
    </row>
    <row r="3182" spans="1:2" x14ac:dyDescent="0.3">
      <c r="A3182" t="s">
        <v>3278</v>
      </c>
      <c r="B3182" t="s">
        <v>7401</v>
      </c>
    </row>
    <row r="3183" spans="1:2" x14ac:dyDescent="0.3">
      <c r="A3183" t="s">
        <v>3279</v>
      </c>
      <c r="B3183" t="s">
        <v>7401</v>
      </c>
    </row>
    <row r="3184" spans="1:2" x14ac:dyDescent="0.3">
      <c r="A3184" t="s">
        <v>3280</v>
      </c>
      <c r="B3184" t="s">
        <v>7401</v>
      </c>
    </row>
    <row r="3185" spans="1:2" x14ac:dyDescent="0.3">
      <c r="A3185" t="s">
        <v>3281</v>
      </c>
      <c r="B3185" t="s">
        <v>7401</v>
      </c>
    </row>
    <row r="3186" spans="1:2" x14ac:dyDescent="0.3">
      <c r="A3186" t="s">
        <v>3282</v>
      </c>
      <c r="B3186" t="s">
        <v>7401</v>
      </c>
    </row>
    <row r="3187" spans="1:2" x14ac:dyDescent="0.3">
      <c r="A3187" t="s">
        <v>3283</v>
      </c>
      <c r="B3187" t="s">
        <v>7401</v>
      </c>
    </row>
    <row r="3188" spans="1:2" x14ac:dyDescent="0.3">
      <c r="A3188" t="s">
        <v>3284</v>
      </c>
      <c r="B3188" t="s">
        <v>7401</v>
      </c>
    </row>
    <row r="3189" spans="1:2" x14ac:dyDescent="0.3">
      <c r="A3189" t="s">
        <v>3285</v>
      </c>
      <c r="B3189" t="s">
        <v>7401</v>
      </c>
    </row>
    <row r="3190" spans="1:2" x14ac:dyDescent="0.3">
      <c r="A3190" t="s">
        <v>3286</v>
      </c>
      <c r="B3190" t="s">
        <v>7401</v>
      </c>
    </row>
    <row r="3191" spans="1:2" x14ac:dyDescent="0.3">
      <c r="A3191" t="s">
        <v>3287</v>
      </c>
      <c r="B3191" t="s">
        <v>7401</v>
      </c>
    </row>
    <row r="3192" spans="1:2" x14ac:dyDescent="0.3">
      <c r="A3192" t="s">
        <v>3288</v>
      </c>
      <c r="B3192" t="s">
        <v>7401</v>
      </c>
    </row>
    <row r="3193" spans="1:2" x14ac:dyDescent="0.3">
      <c r="A3193" t="s">
        <v>3289</v>
      </c>
      <c r="B3193" t="s">
        <v>7401</v>
      </c>
    </row>
    <row r="3194" spans="1:2" x14ac:dyDescent="0.3">
      <c r="A3194" t="s">
        <v>3290</v>
      </c>
      <c r="B3194" t="s">
        <v>7401</v>
      </c>
    </row>
    <row r="3195" spans="1:2" x14ac:dyDescent="0.3">
      <c r="A3195" t="s">
        <v>3291</v>
      </c>
      <c r="B3195" t="s">
        <v>7401</v>
      </c>
    </row>
    <row r="3196" spans="1:2" x14ac:dyDescent="0.3">
      <c r="A3196" t="s">
        <v>3292</v>
      </c>
      <c r="B3196" t="s">
        <v>7401</v>
      </c>
    </row>
    <row r="3197" spans="1:2" x14ac:dyDescent="0.3">
      <c r="A3197" t="s">
        <v>3293</v>
      </c>
      <c r="B3197" t="s">
        <v>7401</v>
      </c>
    </row>
    <row r="3198" spans="1:2" x14ac:dyDescent="0.3">
      <c r="A3198" t="s">
        <v>3294</v>
      </c>
      <c r="B3198" t="s">
        <v>7401</v>
      </c>
    </row>
    <row r="3199" spans="1:2" x14ac:dyDescent="0.3">
      <c r="A3199" t="s">
        <v>3295</v>
      </c>
      <c r="B3199" t="s">
        <v>7401</v>
      </c>
    </row>
    <row r="3200" spans="1:2" x14ac:dyDescent="0.3">
      <c r="A3200" t="s">
        <v>109</v>
      </c>
      <c r="B3200" t="s">
        <v>7401</v>
      </c>
    </row>
    <row r="3201" spans="1:2" x14ac:dyDescent="0.3">
      <c r="A3201" t="s">
        <v>3296</v>
      </c>
      <c r="B3201" t="s">
        <v>7401</v>
      </c>
    </row>
    <row r="3202" spans="1:2" x14ac:dyDescent="0.3">
      <c r="A3202" t="s">
        <v>3297</v>
      </c>
      <c r="B3202" t="s">
        <v>7401</v>
      </c>
    </row>
    <row r="3203" spans="1:2" x14ac:dyDescent="0.3">
      <c r="A3203" t="s">
        <v>3298</v>
      </c>
      <c r="B3203" t="s">
        <v>7401</v>
      </c>
    </row>
    <row r="3204" spans="1:2" x14ac:dyDescent="0.3">
      <c r="A3204" t="s">
        <v>3299</v>
      </c>
      <c r="B3204" t="s">
        <v>7401</v>
      </c>
    </row>
    <row r="3205" spans="1:2" x14ac:dyDescent="0.3">
      <c r="A3205" t="s">
        <v>3300</v>
      </c>
      <c r="B3205" t="s">
        <v>7401</v>
      </c>
    </row>
    <row r="3206" spans="1:2" x14ac:dyDescent="0.3">
      <c r="A3206" t="s">
        <v>3301</v>
      </c>
      <c r="B3206" t="s">
        <v>7401</v>
      </c>
    </row>
    <row r="3207" spans="1:2" x14ac:dyDescent="0.3">
      <c r="A3207" t="s">
        <v>3302</v>
      </c>
      <c r="B3207" t="s">
        <v>7401</v>
      </c>
    </row>
    <row r="3208" spans="1:2" x14ac:dyDescent="0.3">
      <c r="A3208" t="s">
        <v>3303</v>
      </c>
      <c r="B3208" t="s">
        <v>7401</v>
      </c>
    </row>
    <row r="3209" spans="1:2" x14ac:dyDescent="0.3">
      <c r="A3209" t="s">
        <v>3304</v>
      </c>
      <c r="B3209" t="s">
        <v>7401</v>
      </c>
    </row>
    <row r="3210" spans="1:2" x14ac:dyDescent="0.3">
      <c r="A3210" t="s">
        <v>3305</v>
      </c>
      <c r="B3210" t="s">
        <v>7401</v>
      </c>
    </row>
    <row r="3211" spans="1:2" x14ac:dyDescent="0.3">
      <c r="A3211" t="s">
        <v>3306</v>
      </c>
      <c r="B3211" t="s">
        <v>7401</v>
      </c>
    </row>
    <row r="3212" spans="1:2" x14ac:dyDescent="0.3">
      <c r="A3212" t="s">
        <v>3307</v>
      </c>
      <c r="B3212" t="s">
        <v>7401</v>
      </c>
    </row>
    <row r="3213" spans="1:2" x14ac:dyDescent="0.3">
      <c r="A3213" t="s">
        <v>3308</v>
      </c>
      <c r="B3213" t="s">
        <v>7401</v>
      </c>
    </row>
    <row r="3214" spans="1:2" x14ac:dyDescent="0.3">
      <c r="A3214" t="s">
        <v>3309</v>
      </c>
      <c r="B3214" t="s">
        <v>7401</v>
      </c>
    </row>
    <row r="3215" spans="1:2" x14ac:dyDescent="0.3">
      <c r="A3215" t="s">
        <v>3310</v>
      </c>
      <c r="B3215" t="s">
        <v>7401</v>
      </c>
    </row>
    <row r="3216" spans="1:2" x14ac:dyDescent="0.3">
      <c r="A3216" t="s">
        <v>3311</v>
      </c>
      <c r="B3216" t="s">
        <v>7401</v>
      </c>
    </row>
    <row r="3217" spans="1:2" x14ac:dyDescent="0.3">
      <c r="A3217" t="s">
        <v>3312</v>
      </c>
      <c r="B3217" t="s">
        <v>7401</v>
      </c>
    </row>
    <row r="3218" spans="1:2" x14ac:dyDescent="0.3">
      <c r="A3218" t="s">
        <v>3313</v>
      </c>
      <c r="B3218" t="s">
        <v>7401</v>
      </c>
    </row>
    <row r="3219" spans="1:2" x14ac:dyDescent="0.3">
      <c r="A3219" t="s">
        <v>3314</v>
      </c>
      <c r="B3219" t="s">
        <v>7401</v>
      </c>
    </row>
    <row r="3220" spans="1:2" x14ac:dyDescent="0.3">
      <c r="A3220" t="s">
        <v>3315</v>
      </c>
      <c r="B3220" t="s">
        <v>7401</v>
      </c>
    </row>
    <row r="3221" spans="1:2" x14ac:dyDescent="0.3">
      <c r="A3221" t="s">
        <v>3316</v>
      </c>
      <c r="B3221" t="s">
        <v>7401</v>
      </c>
    </row>
    <row r="3222" spans="1:2" x14ac:dyDescent="0.3">
      <c r="A3222" t="s">
        <v>3317</v>
      </c>
      <c r="B3222" t="s">
        <v>7401</v>
      </c>
    </row>
    <row r="3223" spans="1:2" x14ac:dyDescent="0.3">
      <c r="A3223" t="s">
        <v>3318</v>
      </c>
      <c r="B3223" t="s">
        <v>7401</v>
      </c>
    </row>
    <row r="3224" spans="1:2" x14ac:dyDescent="0.3">
      <c r="A3224" t="s">
        <v>3319</v>
      </c>
      <c r="B3224" t="s">
        <v>7401</v>
      </c>
    </row>
    <row r="3225" spans="1:2" x14ac:dyDescent="0.3">
      <c r="A3225" t="s">
        <v>3320</v>
      </c>
      <c r="B3225" t="s">
        <v>7401</v>
      </c>
    </row>
    <row r="3226" spans="1:2" x14ac:dyDescent="0.3">
      <c r="A3226" t="s">
        <v>3321</v>
      </c>
      <c r="B3226" t="s">
        <v>7401</v>
      </c>
    </row>
    <row r="3227" spans="1:2" x14ac:dyDescent="0.3">
      <c r="A3227" t="s">
        <v>3322</v>
      </c>
      <c r="B3227" t="s">
        <v>7401</v>
      </c>
    </row>
    <row r="3228" spans="1:2" x14ac:dyDescent="0.3">
      <c r="A3228" t="s">
        <v>3323</v>
      </c>
      <c r="B3228" t="s">
        <v>7401</v>
      </c>
    </row>
    <row r="3229" spans="1:2" x14ac:dyDescent="0.3">
      <c r="A3229" t="s">
        <v>3324</v>
      </c>
      <c r="B3229" t="s">
        <v>7401</v>
      </c>
    </row>
    <row r="3230" spans="1:2" x14ac:dyDescent="0.3">
      <c r="A3230" t="s">
        <v>3325</v>
      </c>
      <c r="B3230" t="s">
        <v>7401</v>
      </c>
    </row>
    <row r="3231" spans="1:2" x14ac:dyDescent="0.3">
      <c r="A3231" t="s">
        <v>3326</v>
      </c>
      <c r="B3231" t="s">
        <v>7401</v>
      </c>
    </row>
    <row r="3232" spans="1:2" x14ac:dyDescent="0.3">
      <c r="A3232" t="s">
        <v>3327</v>
      </c>
      <c r="B3232" t="s">
        <v>7401</v>
      </c>
    </row>
    <row r="3233" spans="1:2" x14ac:dyDescent="0.3">
      <c r="A3233" t="s">
        <v>3328</v>
      </c>
      <c r="B3233" t="s">
        <v>7401</v>
      </c>
    </row>
    <row r="3234" spans="1:2" x14ac:dyDescent="0.3">
      <c r="A3234" t="s">
        <v>3329</v>
      </c>
      <c r="B3234" t="s">
        <v>7401</v>
      </c>
    </row>
    <row r="3235" spans="1:2" x14ac:dyDescent="0.3">
      <c r="A3235" t="s">
        <v>3330</v>
      </c>
      <c r="B3235" t="s">
        <v>7401</v>
      </c>
    </row>
    <row r="3236" spans="1:2" x14ac:dyDescent="0.3">
      <c r="A3236" t="s">
        <v>3331</v>
      </c>
      <c r="B3236" t="s">
        <v>7401</v>
      </c>
    </row>
    <row r="3237" spans="1:2" x14ac:dyDescent="0.3">
      <c r="A3237" t="s">
        <v>3332</v>
      </c>
      <c r="B3237" t="s">
        <v>7401</v>
      </c>
    </row>
    <row r="3238" spans="1:2" x14ac:dyDescent="0.3">
      <c r="A3238" t="s">
        <v>3333</v>
      </c>
      <c r="B3238" t="s">
        <v>7401</v>
      </c>
    </row>
    <row r="3239" spans="1:2" x14ac:dyDescent="0.3">
      <c r="A3239" t="s">
        <v>3334</v>
      </c>
      <c r="B3239" t="s">
        <v>7401</v>
      </c>
    </row>
    <row r="3240" spans="1:2" x14ac:dyDescent="0.3">
      <c r="A3240" t="s">
        <v>3335</v>
      </c>
      <c r="B3240" t="s">
        <v>7401</v>
      </c>
    </row>
    <row r="3241" spans="1:2" x14ac:dyDescent="0.3">
      <c r="A3241" t="s">
        <v>3336</v>
      </c>
      <c r="B3241" t="s">
        <v>7401</v>
      </c>
    </row>
    <row r="3242" spans="1:2" x14ac:dyDescent="0.3">
      <c r="A3242" t="s">
        <v>3337</v>
      </c>
      <c r="B3242" t="s">
        <v>7401</v>
      </c>
    </row>
    <row r="3243" spans="1:2" x14ac:dyDescent="0.3">
      <c r="A3243" t="s">
        <v>3338</v>
      </c>
      <c r="B3243" t="s">
        <v>7401</v>
      </c>
    </row>
    <row r="3244" spans="1:2" x14ac:dyDescent="0.3">
      <c r="A3244" t="s">
        <v>3339</v>
      </c>
      <c r="B3244" t="s">
        <v>7401</v>
      </c>
    </row>
    <row r="3245" spans="1:2" x14ac:dyDescent="0.3">
      <c r="A3245" t="s">
        <v>3340</v>
      </c>
      <c r="B3245" t="s">
        <v>7401</v>
      </c>
    </row>
    <row r="3246" spans="1:2" x14ac:dyDescent="0.3">
      <c r="A3246" t="s">
        <v>3341</v>
      </c>
      <c r="B3246" t="s">
        <v>7401</v>
      </c>
    </row>
    <row r="3247" spans="1:2" x14ac:dyDescent="0.3">
      <c r="A3247" t="s">
        <v>3342</v>
      </c>
      <c r="B3247" t="s">
        <v>7401</v>
      </c>
    </row>
    <row r="3248" spans="1:2" x14ac:dyDescent="0.3">
      <c r="A3248" t="s">
        <v>3343</v>
      </c>
      <c r="B3248" t="s">
        <v>7401</v>
      </c>
    </row>
    <row r="3249" spans="1:2" x14ac:dyDescent="0.3">
      <c r="A3249" t="s">
        <v>3344</v>
      </c>
      <c r="B3249" t="s">
        <v>7401</v>
      </c>
    </row>
    <row r="3250" spans="1:2" x14ac:dyDescent="0.3">
      <c r="A3250" t="s">
        <v>3345</v>
      </c>
      <c r="B3250" t="s">
        <v>7401</v>
      </c>
    </row>
    <row r="3251" spans="1:2" x14ac:dyDescent="0.3">
      <c r="A3251" t="s">
        <v>3346</v>
      </c>
      <c r="B3251" t="s">
        <v>7401</v>
      </c>
    </row>
    <row r="3252" spans="1:2" x14ac:dyDescent="0.3">
      <c r="A3252" t="s">
        <v>3347</v>
      </c>
      <c r="B3252" t="s">
        <v>7401</v>
      </c>
    </row>
    <row r="3253" spans="1:2" x14ac:dyDescent="0.3">
      <c r="A3253" t="s">
        <v>3348</v>
      </c>
      <c r="B3253" t="s">
        <v>7401</v>
      </c>
    </row>
    <row r="3254" spans="1:2" x14ac:dyDescent="0.3">
      <c r="A3254" t="s">
        <v>3349</v>
      </c>
      <c r="B3254" t="s">
        <v>7401</v>
      </c>
    </row>
    <row r="3255" spans="1:2" x14ac:dyDescent="0.3">
      <c r="A3255" t="s">
        <v>3350</v>
      </c>
      <c r="B3255" t="s">
        <v>7401</v>
      </c>
    </row>
    <row r="3256" spans="1:2" x14ac:dyDescent="0.3">
      <c r="A3256" t="s">
        <v>3351</v>
      </c>
      <c r="B3256" t="s">
        <v>7401</v>
      </c>
    </row>
    <row r="3257" spans="1:2" x14ac:dyDescent="0.3">
      <c r="A3257" t="s">
        <v>3352</v>
      </c>
      <c r="B3257" t="s">
        <v>7401</v>
      </c>
    </row>
    <row r="3258" spans="1:2" x14ac:dyDescent="0.3">
      <c r="A3258" t="s">
        <v>3353</v>
      </c>
      <c r="B3258" t="s">
        <v>7401</v>
      </c>
    </row>
    <row r="3259" spans="1:2" x14ac:dyDescent="0.3">
      <c r="A3259" t="s">
        <v>3354</v>
      </c>
      <c r="B3259" t="s">
        <v>7401</v>
      </c>
    </row>
    <row r="3260" spans="1:2" x14ac:dyDescent="0.3">
      <c r="A3260" t="s">
        <v>3355</v>
      </c>
      <c r="B3260" t="s">
        <v>7401</v>
      </c>
    </row>
    <row r="3261" spans="1:2" x14ac:dyDescent="0.3">
      <c r="A3261" t="s">
        <v>3356</v>
      </c>
      <c r="B3261" t="s">
        <v>7401</v>
      </c>
    </row>
    <row r="3262" spans="1:2" x14ac:dyDescent="0.3">
      <c r="A3262" t="s">
        <v>3357</v>
      </c>
      <c r="B3262" t="s">
        <v>7401</v>
      </c>
    </row>
    <row r="3263" spans="1:2" x14ac:dyDescent="0.3">
      <c r="A3263" t="s">
        <v>3358</v>
      </c>
      <c r="B3263" t="s">
        <v>7401</v>
      </c>
    </row>
    <row r="3264" spans="1:2" x14ac:dyDescent="0.3">
      <c r="A3264" t="s">
        <v>3359</v>
      </c>
      <c r="B3264" t="s">
        <v>7401</v>
      </c>
    </row>
    <row r="3265" spans="1:2" x14ac:dyDescent="0.3">
      <c r="A3265" t="s">
        <v>3360</v>
      </c>
      <c r="B3265" t="s">
        <v>7401</v>
      </c>
    </row>
    <row r="3266" spans="1:2" x14ac:dyDescent="0.3">
      <c r="A3266" t="s">
        <v>3361</v>
      </c>
      <c r="B3266" t="s">
        <v>7401</v>
      </c>
    </row>
    <row r="3267" spans="1:2" x14ac:dyDescent="0.3">
      <c r="A3267" t="s">
        <v>3362</v>
      </c>
      <c r="B3267" t="s">
        <v>7401</v>
      </c>
    </row>
    <row r="3268" spans="1:2" x14ac:dyDescent="0.3">
      <c r="A3268" t="s">
        <v>3363</v>
      </c>
      <c r="B3268" t="s">
        <v>7401</v>
      </c>
    </row>
    <row r="3269" spans="1:2" x14ac:dyDescent="0.3">
      <c r="A3269" t="s">
        <v>3364</v>
      </c>
      <c r="B3269" t="s">
        <v>7401</v>
      </c>
    </row>
    <row r="3270" spans="1:2" x14ac:dyDescent="0.3">
      <c r="A3270" t="s">
        <v>3365</v>
      </c>
      <c r="B3270" t="s">
        <v>7401</v>
      </c>
    </row>
    <row r="3271" spans="1:2" x14ac:dyDescent="0.3">
      <c r="A3271" t="s">
        <v>3366</v>
      </c>
      <c r="B3271" t="s">
        <v>7401</v>
      </c>
    </row>
    <row r="3272" spans="1:2" x14ac:dyDescent="0.3">
      <c r="A3272" t="s">
        <v>3367</v>
      </c>
      <c r="B3272" t="s">
        <v>7401</v>
      </c>
    </row>
    <row r="3273" spans="1:2" x14ac:dyDescent="0.3">
      <c r="A3273" t="s">
        <v>3368</v>
      </c>
      <c r="B3273" t="s">
        <v>7401</v>
      </c>
    </row>
    <row r="3274" spans="1:2" x14ac:dyDescent="0.3">
      <c r="A3274" t="s">
        <v>3369</v>
      </c>
      <c r="B3274" t="s">
        <v>7401</v>
      </c>
    </row>
    <row r="3275" spans="1:2" x14ac:dyDescent="0.3">
      <c r="A3275" t="s">
        <v>3370</v>
      </c>
      <c r="B3275" t="s">
        <v>7401</v>
      </c>
    </row>
    <row r="3276" spans="1:2" x14ac:dyDescent="0.3">
      <c r="A3276" t="s">
        <v>3371</v>
      </c>
      <c r="B3276" t="s">
        <v>7401</v>
      </c>
    </row>
    <row r="3277" spans="1:2" x14ac:dyDescent="0.3">
      <c r="A3277" t="s">
        <v>3372</v>
      </c>
      <c r="B3277" t="s">
        <v>7401</v>
      </c>
    </row>
    <row r="3278" spans="1:2" x14ac:dyDescent="0.3">
      <c r="A3278" t="s">
        <v>3373</v>
      </c>
      <c r="B3278" t="s">
        <v>7401</v>
      </c>
    </row>
    <row r="3279" spans="1:2" x14ac:dyDescent="0.3">
      <c r="A3279" t="s">
        <v>3374</v>
      </c>
      <c r="B3279" t="s">
        <v>7401</v>
      </c>
    </row>
    <row r="3280" spans="1:2" x14ac:dyDescent="0.3">
      <c r="A3280" t="s">
        <v>3375</v>
      </c>
      <c r="B3280" t="s">
        <v>7401</v>
      </c>
    </row>
    <row r="3281" spans="1:2" x14ac:dyDescent="0.3">
      <c r="A3281" t="s">
        <v>3376</v>
      </c>
      <c r="B3281" t="s">
        <v>7401</v>
      </c>
    </row>
    <row r="3282" spans="1:2" x14ac:dyDescent="0.3">
      <c r="A3282" t="s">
        <v>3377</v>
      </c>
      <c r="B3282" t="s">
        <v>7401</v>
      </c>
    </row>
    <row r="3283" spans="1:2" x14ac:dyDescent="0.3">
      <c r="A3283" t="s">
        <v>3378</v>
      </c>
      <c r="B3283" t="s">
        <v>7401</v>
      </c>
    </row>
    <row r="3284" spans="1:2" x14ac:dyDescent="0.3">
      <c r="A3284" t="s">
        <v>3380</v>
      </c>
      <c r="B3284" t="s">
        <v>7401</v>
      </c>
    </row>
    <row r="3285" spans="1:2" x14ac:dyDescent="0.3">
      <c r="A3285" t="s">
        <v>3381</v>
      </c>
      <c r="B3285" t="s">
        <v>7401</v>
      </c>
    </row>
    <row r="3286" spans="1:2" x14ac:dyDescent="0.3">
      <c r="A3286" t="s">
        <v>3382</v>
      </c>
      <c r="B3286" t="s">
        <v>7401</v>
      </c>
    </row>
    <row r="3287" spans="1:2" x14ac:dyDescent="0.3">
      <c r="A3287" t="s">
        <v>3383</v>
      </c>
      <c r="B3287" t="s">
        <v>7401</v>
      </c>
    </row>
    <row r="3288" spans="1:2" x14ac:dyDescent="0.3">
      <c r="A3288" t="s">
        <v>3384</v>
      </c>
      <c r="B3288" t="s">
        <v>7401</v>
      </c>
    </row>
    <row r="3289" spans="1:2" x14ac:dyDescent="0.3">
      <c r="A3289" t="s">
        <v>3385</v>
      </c>
      <c r="B3289" t="s">
        <v>7401</v>
      </c>
    </row>
    <row r="3290" spans="1:2" x14ac:dyDescent="0.3">
      <c r="A3290" t="s">
        <v>3386</v>
      </c>
      <c r="B3290" t="s">
        <v>7401</v>
      </c>
    </row>
    <row r="3291" spans="1:2" x14ac:dyDescent="0.3">
      <c r="A3291" t="s">
        <v>3387</v>
      </c>
      <c r="B3291" t="s">
        <v>7401</v>
      </c>
    </row>
    <row r="3292" spans="1:2" x14ac:dyDescent="0.3">
      <c r="A3292" t="s">
        <v>3388</v>
      </c>
      <c r="B3292" t="s">
        <v>7401</v>
      </c>
    </row>
    <row r="3293" spans="1:2" x14ac:dyDescent="0.3">
      <c r="A3293" t="s">
        <v>3389</v>
      </c>
      <c r="B3293" t="s">
        <v>7401</v>
      </c>
    </row>
    <row r="3294" spans="1:2" x14ac:dyDescent="0.3">
      <c r="A3294" t="s">
        <v>3390</v>
      </c>
      <c r="B3294" t="s">
        <v>7401</v>
      </c>
    </row>
    <row r="3295" spans="1:2" x14ac:dyDescent="0.3">
      <c r="A3295" t="s">
        <v>3391</v>
      </c>
      <c r="B3295" t="s">
        <v>7401</v>
      </c>
    </row>
    <row r="3296" spans="1:2" x14ac:dyDescent="0.3">
      <c r="A3296" t="s">
        <v>3392</v>
      </c>
      <c r="B3296" t="s">
        <v>7401</v>
      </c>
    </row>
    <row r="3297" spans="1:2" x14ac:dyDescent="0.3">
      <c r="A3297" t="s">
        <v>3393</v>
      </c>
      <c r="B3297" t="s">
        <v>7401</v>
      </c>
    </row>
    <row r="3298" spans="1:2" x14ac:dyDescent="0.3">
      <c r="A3298" t="s">
        <v>3394</v>
      </c>
      <c r="B3298" t="s">
        <v>7401</v>
      </c>
    </row>
    <row r="3299" spans="1:2" x14ac:dyDescent="0.3">
      <c r="A3299" t="s">
        <v>3395</v>
      </c>
      <c r="B3299" t="s">
        <v>7401</v>
      </c>
    </row>
    <row r="3300" spans="1:2" x14ac:dyDescent="0.3">
      <c r="A3300" t="s">
        <v>3396</v>
      </c>
      <c r="B3300" t="s">
        <v>7401</v>
      </c>
    </row>
    <row r="3301" spans="1:2" x14ac:dyDescent="0.3">
      <c r="A3301" t="s">
        <v>3397</v>
      </c>
      <c r="B3301" t="s">
        <v>7401</v>
      </c>
    </row>
    <row r="3302" spans="1:2" x14ac:dyDescent="0.3">
      <c r="A3302" t="s">
        <v>3398</v>
      </c>
      <c r="B3302" t="s">
        <v>7401</v>
      </c>
    </row>
    <row r="3303" spans="1:2" x14ac:dyDescent="0.3">
      <c r="A3303" t="s">
        <v>3399</v>
      </c>
      <c r="B3303" t="s">
        <v>7401</v>
      </c>
    </row>
    <row r="3304" spans="1:2" x14ac:dyDescent="0.3">
      <c r="A3304" t="s">
        <v>3400</v>
      </c>
      <c r="B3304" t="s">
        <v>7401</v>
      </c>
    </row>
    <row r="3305" spans="1:2" x14ac:dyDescent="0.3">
      <c r="A3305" t="s">
        <v>3401</v>
      </c>
      <c r="B3305" t="s">
        <v>7401</v>
      </c>
    </row>
    <row r="3306" spans="1:2" x14ac:dyDescent="0.3">
      <c r="A3306" t="s">
        <v>3402</v>
      </c>
      <c r="B3306" t="s">
        <v>7401</v>
      </c>
    </row>
    <row r="3307" spans="1:2" x14ac:dyDescent="0.3">
      <c r="A3307" t="s">
        <v>3403</v>
      </c>
      <c r="B3307" t="s">
        <v>7401</v>
      </c>
    </row>
    <row r="3308" spans="1:2" x14ac:dyDescent="0.3">
      <c r="A3308" t="s">
        <v>3404</v>
      </c>
      <c r="B3308" t="s">
        <v>7401</v>
      </c>
    </row>
    <row r="3309" spans="1:2" x14ac:dyDescent="0.3">
      <c r="A3309" t="s">
        <v>3405</v>
      </c>
      <c r="B3309" t="s">
        <v>7401</v>
      </c>
    </row>
    <row r="3310" spans="1:2" x14ac:dyDescent="0.3">
      <c r="A3310" t="s">
        <v>3406</v>
      </c>
      <c r="B3310" t="s">
        <v>7401</v>
      </c>
    </row>
    <row r="3311" spans="1:2" x14ac:dyDescent="0.3">
      <c r="A3311" t="s">
        <v>3407</v>
      </c>
      <c r="B3311" t="s">
        <v>7401</v>
      </c>
    </row>
    <row r="3312" spans="1:2" x14ac:dyDescent="0.3">
      <c r="A3312" t="s">
        <v>3408</v>
      </c>
      <c r="B3312" t="s">
        <v>7401</v>
      </c>
    </row>
    <row r="3313" spans="1:2" x14ac:dyDescent="0.3">
      <c r="A3313" t="s">
        <v>3409</v>
      </c>
      <c r="B3313" t="s">
        <v>7401</v>
      </c>
    </row>
    <row r="3314" spans="1:2" x14ac:dyDescent="0.3">
      <c r="A3314" t="s">
        <v>3410</v>
      </c>
      <c r="B3314" t="s">
        <v>7401</v>
      </c>
    </row>
    <row r="3315" spans="1:2" x14ac:dyDescent="0.3">
      <c r="A3315" t="s">
        <v>3411</v>
      </c>
      <c r="B3315" t="s">
        <v>7401</v>
      </c>
    </row>
    <row r="3316" spans="1:2" x14ac:dyDescent="0.3">
      <c r="A3316" t="s">
        <v>3412</v>
      </c>
      <c r="B3316" t="s">
        <v>7401</v>
      </c>
    </row>
    <row r="3317" spans="1:2" x14ac:dyDescent="0.3">
      <c r="A3317" t="s">
        <v>3413</v>
      </c>
      <c r="B3317" t="s">
        <v>7401</v>
      </c>
    </row>
    <row r="3318" spans="1:2" x14ac:dyDescent="0.3">
      <c r="A3318" t="s">
        <v>3414</v>
      </c>
      <c r="B3318" t="s">
        <v>7401</v>
      </c>
    </row>
    <row r="3319" spans="1:2" x14ac:dyDescent="0.3">
      <c r="A3319" t="s">
        <v>3415</v>
      </c>
      <c r="B3319" t="s">
        <v>7401</v>
      </c>
    </row>
    <row r="3320" spans="1:2" x14ac:dyDescent="0.3">
      <c r="A3320" t="s">
        <v>3416</v>
      </c>
      <c r="B3320" t="s">
        <v>7401</v>
      </c>
    </row>
    <row r="3321" spans="1:2" x14ac:dyDescent="0.3">
      <c r="A3321" t="s">
        <v>3417</v>
      </c>
      <c r="B3321" t="s">
        <v>7401</v>
      </c>
    </row>
    <row r="3322" spans="1:2" x14ac:dyDescent="0.3">
      <c r="A3322" t="s">
        <v>3418</v>
      </c>
      <c r="B3322" t="s">
        <v>7401</v>
      </c>
    </row>
    <row r="3323" spans="1:2" x14ac:dyDescent="0.3">
      <c r="A3323" t="s">
        <v>3419</v>
      </c>
      <c r="B3323" t="s">
        <v>7401</v>
      </c>
    </row>
    <row r="3324" spans="1:2" x14ac:dyDescent="0.3">
      <c r="A3324" t="s">
        <v>3420</v>
      </c>
      <c r="B3324" t="s">
        <v>7401</v>
      </c>
    </row>
    <row r="3325" spans="1:2" x14ac:dyDescent="0.3">
      <c r="A3325" t="s">
        <v>3421</v>
      </c>
      <c r="B3325" t="s">
        <v>7401</v>
      </c>
    </row>
    <row r="3326" spans="1:2" x14ac:dyDescent="0.3">
      <c r="A3326" t="s">
        <v>3422</v>
      </c>
      <c r="B3326" t="s">
        <v>7401</v>
      </c>
    </row>
    <row r="3327" spans="1:2" x14ac:dyDescent="0.3">
      <c r="A3327" t="s">
        <v>3423</v>
      </c>
      <c r="B3327" t="s">
        <v>7401</v>
      </c>
    </row>
    <row r="3328" spans="1:2" x14ac:dyDescent="0.3">
      <c r="A3328" t="s">
        <v>3424</v>
      </c>
      <c r="B3328" t="s">
        <v>7401</v>
      </c>
    </row>
    <row r="3329" spans="1:2" x14ac:dyDescent="0.3">
      <c r="A3329" t="s">
        <v>3425</v>
      </c>
      <c r="B3329" t="s">
        <v>7401</v>
      </c>
    </row>
    <row r="3330" spans="1:2" x14ac:dyDescent="0.3">
      <c r="A3330" t="s">
        <v>3426</v>
      </c>
      <c r="B3330" t="s">
        <v>7401</v>
      </c>
    </row>
    <row r="3331" spans="1:2" x14ac:dyDescent="0.3">
      <c r="A3331" t="s">
        <v>3427</v>
      </c>
      <c r="B3331" t="s">
        <v>7401</v>
      </c>
    </row>
    <row r="3332" spans="1:2" x14ac:dyDescent="0.3">
      <c r="A3332" t="s">
        <v>3428</v>
      </c>
      <c r="B3332" t="s">
        <v>7401</v>
      </c>
    </row>
    <row r="3333" spans="1:2" x14ac:dyDescent="0.3">
      <c r="A3333" t="s">
        <v>3429</v>
      </c>
      <c r="B3333" t="s">
        <v>7401</v>
      </c>
    </row>
    <row r="3334" spans="1:2" x14ac:dyDescent="0.3">
      <c r="A3334" t="s">
        <v>3430</v>
      </c>
      <c r="B3334" t="s">
        <v>7401</v>
      </c>
    </row>
    <row r="3335" spans="1:2" x14ac:dyDescent="0.3">
      <c r="A3335" t="s">
        <v>3431</v>
      </c>
      <c r="B3335" t="s">
        <v>7401</v>
      </c>
    </row>
    <row r="3336" spans="1:2" x14ac:dyDescent="0.3">
      <c r="A3336" t="s">
        <v>3432</v>
      </c>
      <c r="B3336" t="s">
        <v>7401</v>
      </c>
    </row>
    <row r="3337" spans="1:2" x14ac:dyDescent="0.3">
      <c r="A3337" t="s">
        <v>3433</v>
      </c>
      <c r="B3337" t="s">
        <v>7401</v>
      </c>
    </row>
    <row r="3338" spans="1:2" x14ac:dyDescent="0.3">
      <c r="A3338" t="s">
        <v>3434</v>
      </c>
      <c r="B3338" t="s">
        <v>7401</v>
      </c>
    </row>
    <row r="3339" spans="1:2" x14ac:dyDescent="0.3">
      <c r="A3339" t="s">
        <v>3435</v>
      </c>
      <c r="B3339" t="s">
        <v>7401</v>
      </c>
    </row>
    <row r="3340" spans="1:2" x14ac:dyDescent="0.3">
      <c r="A3340" t="s">
        <v>3436</v>
      </c>
      <c r="B3340" t="s">
        <v>7401</v>
      </c>
    </row>
    <row r="3341" spans="1:2" x14ac:dyDescent="0.3">
      <c r="A3341" t="s">
        <v>3437</v>
      </c>
      <c r="B3341" t="s">
        <v>7401</v>
      </c>
    </row>
    <row r="3342" spans="1:2" x14ac:dyDescent="0.3">
      <c r="A3342" t="s">
        <v>3438</v>
      </c>
      <c r="B3342" t="s">
        <v>7401</v>
      </c>
    </row>
    <row r="3343" spans="1:2" x14ac:dyDescent="0.3">
      <c r="A3343" t="s">
        <v>3439</v>
      </c>
      <c r="B3343" t="s">
        <v>7401</v>
      </c>
    </row>
    <row r="3344" spans="1:2" x14ac:dyDescent="0.3">
      <c r="A3344" t="s">
        <v>3440</v>
      </c>
      <c r="B3344" t="s">
        <v>7401</v>
      </c>
    </row>
    <row r="3345" spans="1:2" x14ac:dyDescent="0.3">
      <c r="A3345" t="s">
        <v>3441</v>
      </c>
      <c r="B3345" t="s">
        <v>7401</v>
      </c>
    </row>
    <row r="3346" spans="1:2" x14ac:dyDescent="0.3">
      <c r="A3346" t="s">
        <v>3442</v>
      </c>
      <c r="B3346" t="s">
        <v>7401</v>
      </c>
    </row>
    <row r="3347" spans="1:2" x14ac:dyDescent="0.3">
      <c r="A3347" t="s">
        <v>3443</v>
      </c>
      <c r="B3347" t="s">
        <v>7401</v>
      </c>
    </row>
    <row r="3348" spans="1:2" x14ac:dyDescent="0.3">
      <c r="A3348" t="s">
        <v>3444</v>
      </c>
      <c r="B3348" t="s">
        <v>7401</v>
      </c>
    </row>
    <row r="3349" spans="1:2" x14ac:dyDescent="0.3">
      <c r="A3349" t="s">
        <v>3445</v>
      </c>
      <c r="B3349" t="s">
        <v>7401</v>
      </c>
    </row>
    <row r="3350" spans="1:2" x14ac:dyDescent="0.3">
      <c r="A3350" t="s">
        <v>3446</v>
      </c>
      <c r="B3350" t="s">
        <v>7401</v>
      </c>
    </row>
    <row r="3351" spans="1:2" x14ac:dyDescent="0.3">
      <c r="A3351" t="s">
        <v>3447</v>
      </c>
      <c r="B3351" t="s">
        <v>7401</v>
      </c>
    </row>
    <row r="3352" spans="1:2" x14ac:dyDescent="0.3">
      <c r="A3352" t="s">
        <v>3448</v>
      </c>
      <c r="B3352" t="s">
        <v>7401</v>
      </c>
    </row>
    <row r="3353" spans="1:2" x14ac:dyDescent="0.3">
      <c r="A3353" t="s">
        <v>3449</v>
      </c>
      <c r="B3353" t="s">
        <v>7401</v>
      </c>
    </row>
    <row r="3354" spans="1:2" x14ac:dyDescent="0.3">
      <c r="A3354" t="s">
        <v>3450</v>
      </c>
      <c r="B3354" t="s">
        <v>7401</v>
      </c>
    </row>
    <row r="3355" spans="1:2" x14ac:dyDescent="0.3">
      <c r="A3355" t="s">
        <v>3451</v>
      </c>
      <c r="B3355" t="s">
        <v>7401</v>
      </c>
    </row>
    <row r="3356" spans="1:2" x14ac:dyDescent="0.3">
      <c r="A3356" t="s">
        <v>3452</v>
      </c>
      <c r="B3356" t="s">
        <v>7401</v>
      </c>
    </row>
    <row r="3357" spans="1:2" x14ac:dyDescent="0.3">
      <c r="A3357" t="s">
        <v>3453</v>
      </c>
      <c r="B3357" t="s">
        <v>7401</v>
      </c>
    </row>
    <row r="3358" spans="1:2" x14ac:dyDescent="0.3">
      <c r="A3358" t="s">
        <v>3454</v>
      </c>
      <c r="B3358" t="s">
        <v>7401</v>
      </c>
    </row>
    <row r="3359" spans="1:2" x14ac:dyDescent="0.3">
      <c r="A3359" t="s">
        <v>3455</v>
      </c>
      <c r="B3359" t="s">
        <v>7401</v>
      </c>
    </row>
    <row r="3360" spans="1:2" x14ac:dyDescent="0.3">
      <c r="A3360" t="s">
        <v>3456</v>
      </c>
      <c r="B3360" t="s">
        <v>7401</v>
      </c>
    </row>
    <row r="3361" spans="1:2" x14ac:dyDescent="0.3">
      <c r="A3361" t="s">
        <v>3457</v>
      </c>
      <c r="B3361" t="s">
        <v>7401</v>
      </c>
    </row>
    <row r="3362" spans="1:2" x14ac:dyDescent="0.3">
      <c r="A3362" t="s">
        <v>3458</v>
      </c>
      <c r="B3362" t="s">
        <v>7401</v>
      </c>
    </row>
    <row r="3363" spans="1:2" x14ac:dyDescent="0.3">
      <c r="A3363" t="s">
        <v>3459</v>
      </c>
      <c r="B3363" t="s">
        <v>7401</v>
      </c>
    </row>
    <row r="3364" spans="1:2" x14ac:dyDescent="0.3">
      <c r="A3364" t="s">
        <v>3460</v>
      </c>
      <c r="B3364" t="s">
        <v>7401</v>
      </c>
    </row>
    <row r="3365" spans="1:2" x14ac:dyDescent="0.3">
      <c r="A3365" t="s">
        <v>3461</v>
      </c>
      <c r="B3365" t="s">
        <v>7401</v>
      </c>
    </row>
    <row r="3366" spans="1:2" x14ac:dyDescent="0.3">
      <c r="A3366" t="s">
        <v>3462</v>
      </c>
      <c r="B3366" t="s">
        <v>7401</v>
      </c>
    </row>
    <row r="3367" spans="1:2" x14ac:dyDescent="0.3">
      <c r="A3367" t="s">
        <v>3463</v>
      </c>
      <c r="B3367" t="s">
        <v>7401</v>
      </c>
    </row>
    <row r="3368" spans="1:2" x14ac:dyDescent="0.3">
      <c r="A3368" t="s">
        <v>3464</v>
      </c>
      <c r="B3368" t="s">
        <v>7401</v>
      </c>
    </row>
    <row r="3369" spans="1:2" x14ac:dyDescent="0.3">
      <c r="A3369" t="s">
        <v>3465</v>
      </c>
      <c r="B3369" t="s">
        <v>7401</v>
      </c>
    </row>
    <row r="3370" spans="1:2" x14ac:dyDescent="0.3">
      <c r="A3370" t="s">
        <v>3466</v>
      </c>
      <c r="B3370" t="s">
        <v>7401</v>
      </c>
    </row>
    <row r="3371" spans="1:2" x14ac:dyDescent="0.3">
      <c r="A3371" t="s">
        <v>3467</v>
      </c>
      <c r="B3371" t="s">
        <v>7401</v>
      </c>
    </row>
    <row r="3372" spans="1:2" x14ac:dyDescent="0.3">
      <c r="A3372" t="s">
        <v>3468</v>
      </c>
      <c r="B3372" t="s">
        <v>7401</v>
      </c>
    </row>
    <row r="3373" spans="1:2" x14ac:dyDescent="0.3">
      <c r="A3373" t="s">
        <v>3469</v>
      </c>
      <c r="B3373" t="s">
        <v>7401</v>
      </c>
    </row>
    <row r="3374" spans="1:2" x14ac:dyDescent="0.3">
      <c r="A3374" t="s">
        <v>3470</v>
      </c>
      <c r="B3374" t="s">
        <v>7401</v>
      </c>
    </row>
    <row r="3375" spans="1:2" x14ac:dyDescent="0.3">
      <c r="A3375" t="s">
        <v>3471</v>
      </c>
      <c r="B3375" t="s">
        <v>7401</v>
      </c>
    </row>
    <row r="3376" spans="1:2" x14ac:dyDescent="0.3">
      <c r="A3376" t="s">
        <v>3472</v>
      </c>
      <c r="B3376" t="s">
        <v>7401</v>
      </c>
    </row>
    <row r="3377" spans="1:2" x14ac:dyDescent="0.3">
      <c r="A3377" t="s">
        <v>3473</v>
      </c>
      <c r="B3377" t="s">
        <v>7401</v>
      </c>
    </row>
    <row r="3378" spans="1:2" x14ac:dyDescent="0.3">
      <c r="A3378" t="s">
        <v>3474</v>
      </c>
      <c r="B3378" t="s">
        <v>7401</v>
      </c>
    </row>
    <row r="3379" spans="1:2" x14ac:dyDescent="0.3">
      <c r="A3379" t="s">
        <v>3475</v>
      </c>
      <c r="B3379" t="s">
        <v>7401</v>
      </c>
    </row>
    <row r="3380" spans="1:2" x14ac:dyDescent="0.3">
      <c r="A3380" t="s">
        <v>3476</v>
      </c>
      <c r="B3380" t="s">
        <v>7401</v>
      </c>
    </row>
    <row r="3381" spans="1:2" x14ac:dyDescent="0.3">
      <c r="A3381" t="s">
        <v>3477</v>
      </c>
      <c r="B3381" t="s">
        <v>7401</v>
      </c>
    </row>
    <row r="3382" spans="1:2" x14ac:dyDescent="0.3">
      <c r="A3382" t="s">
        <v>3478</v>
      </c>
      <c r="B3382" t="s">
        <v>7401</v>
      </c>
    </row>
    <row r="3383" spans="1:2" x14ac:dyDescent="0.3">
      <c r="A3383" t="s">
        <v>3479</v>
      </c>
      <c r="B3383" t="s">
        <v>7401</v>
      </c>
    </row>
    <row r="3384" spans="1:2" x14ac:dyDescent="0.3">
      <c r="A3384" t="s">
        <v>3480</v>
      </c>
      <c r="B3384" t="s">
        <v>7401</v>
      </c>
    </row>
    <row r="3385" spans="1:2" x14ac:dyDescent="0.3">
      <c r="A3385" t="s">
        <v>3481</v>
      </c>
      <c r="B3385" t="s">
        <v>7401</v>
      </c>
    </row>
    <row r="3386" spans="1:2" x14ac:dyDescent="0.3">
      <c r="A3386" t="s">
        <v>3482</v>
      </c>
      <c r="B3386" t="s">
        <v>7401</v>
      </c>
    </row>
    <row r="3387" spans="1:2" x14ac:dyDescent="0.3">
      <c r="A3387" t="s">
        <v>3483</v>
      </c>
      <c r="B3387" t="s">
        <v>7401</v>
      </c>
    </row>
    <row r="3388" spans="1:2" x14ac:dyDescent="0.3">
      <c r="A3388" t="s">
        <v>3484</v>
      </c>
      <c r="B3388" t="s">
        <v>7401</v>
      </c>
    </row>
    <row r="3389" spans="1:2" x14ac:dyDescent="0.3">
      <c r="A3389" t="s">
        <v>3485</v>
      </c>
      <c r="B3389" t="s">
        <v>7401</v>
      </c>
    </row>
    <row r="3390" spans="1:2" x14ac:dyDescent="0.3">
      <c r="A3390" t="s">
        <v>3486</v>
      </c>
      <c r="B3390" t="s">
        <v>7401</v>
      </c>
    </row>
    <row r="3391" spans="1:2" x14ac:dyDescent="0.3">
      <c r="A3391" t="s">
        <v>3487</v>
      </c>
      <c r="B3391" t="s">
        <v>7401</v>
      </c>
    </row>
    <row r="3392" spans="1:2" x14ac:dyDescent="0.3">
      <c r="A3392" t="s">
        <v>3488</v>
      </c>
      <c r="B3392" t="s">
        <v>7401</v>
      </c>
    </row>
    <row r="3393" spans="1:2" x14ac:dyDescent="0.3">
      <c r="A3393" t="s">
        <v>3489</v>
      </c>
      <c r="B3393" t="s">
        <v>7401</v>
      </c>
    </row>
    <row r="3394" spans="1:2" x14ac:dyDescent="0.3">
      <c r="A3394" t="s">
        <v>3490</v>
      </c>
      <c r="B3394" t="s">
        <v>7401</v>
      </c>
    </row>
    <row r="3395" spans="1:2" x14ac:dyDescent="0.3">
      <c r="A3395" t="s">
        <v>3491</v>
      </c>
      <c r="B3395" t="s">
        <v>7401</v>
      </c>
    </row>
    <row r="3396" spans="1:2" x14ac:dyDescent="0.3">
      <c r="A3396" t="s">
        <v>3492</v>
      </c>
      <c r="B3396" t="s">
        <v>7401</v>
      </c>
    </row>
    <row r="3397" spans="1:2" x14ac:dyDescent="0.3">
      <c r="A3397" t="s">
        <v>3493</v>
      </c>
      <c r="B3397" t="s">
        <v>7401</v>
      </c>
    </row>
    <row r="3398" spans="1:2" x14ac:dyDescent="0.3">
      <c r="A3398" t="s">
        <v>3494</v>
      </c>
      <c r="B3398" t="s">
        <v>7401</v>
      </c>
    </row>
    <row r="3399" spans="1:2" x14ac:dyDescent="0.3">
      <c r="A3399" t="s">
        <v>3495</v>
      </c>
      <c r="B3399" t="s">
        <v>7401</v>
      </c>
    </row>
    <row r="3400" spans="1:2" x14ac:dyDescent="0.3">
      <c r="A3400" t="s">
        <v>3496</v>
      </c>
      <c r="B3400" t="s">
        <v>7401</v>
      </c>
    </row>
    <row r="3401" spans="1:2" x14ac:dyDescent="0.3">
      <c r="A3401" t="s">
        <v>3497</v>
      </c>
      <c r="B3401" t="s">
        <v>7401</v>
      </c>
    </row>
    <row r="3402" spans="1:2" x14ac:dyDescent="0.3">
      <c r="A3402" t="s">
        <v>3498</v>
      </c>
      <c r="B3402" t="s">
        <v>7401</v>
      </c>
    </row>
    <row r="3403" spans="1:2" x14ac:dyDescent="0.3">
      <c r="A3403" t="s">
        <v>3499</v>
      </c>
      <c r="B3403" t="s">
        <v>7401</v>
      </c>
    </row>
    <row r="3404" spans="1:2" x14ac:dyDescent="0.3">
      <c r="A3404" t="s">
        <v>3500</v>
      </c>
      <c r="B3404" t="s">
        <v>7401</v>
      </c>
    </row>
    <row r="3405" spans="1:2" x14ac:dyDescent="0.3">
      <c r="A3405" t="s">
        <v>3501</v>
      </c>
      <c r="B3405" t="s">
        <v>7401</v>
      </c>
    </row>
    <row r="3406" spans="1:2" x14ac:dyDescent="0.3">
      <c r="A3406" t="s">
        <v>3502</v>
      </c>
      <c r="B3406" t="s">
        <v>7401</v>
      </c>
    </row>
    <row r="3407" spans="1:2" x14ac:dyDescent="0.3">
      <c r="A3407" t="s">
        <v>3503</v>
      </c>
      <c r="B3407" t="s">
        <v>7401</v>
      </c>
    </row>
    <row r="3408" spans="1:2" x14ac:dyDescent="0.3">
      <c r="A3408" t="s">
        <v>3504</v>
      </c>
      <c r="B3408" t="s">
        <v>7401</v>
      </c>
    </row>
    <row r="3409" spans="1:2" x14ac:dyDescent="0.3">
      <c r="A3409" t="s">
        <v>3505</v>
      </c>
      <c r="B3409" t="s">
        <v>7401</v>
      </c>
    </row>
    <row r="3410" spans="1:2" x14ac:dyDescent="0.3">
      <c r="A3410" t="s">
        <v>3506</v>
      </c>
      <c r="B3410" t="s">
        <v>7401</v>
      </c>
    </row>
    <row r="3411" spans="1:2" x14ac:dyDescent="0.3">
      <c r="A3411" t="s">
        <v>3507</v>
      </c>
      <c r="B3411" t="s">
        <v>7401</v>
      </c>
    </row>
    <row r="3412" spans="1:2" x14ac:dyDescent="0.3">
      <c r="A3412" t="s">
        <v>3508</v>
      </c>
      <c r="B3412" t="s">
        <v>7401</v>
      </c>
    </row>
    <row r="3413" spans="1:2" x14ac:dyDescent="0.3">
      <c r="A3413" t="s">
        <v>3509</v>
      </c>
      <c r="B3413" t="s">
        <v>7401</v>
      </c>
    </row>
    <row r="3414" spans="1:2" x14ac:dyDescent="0.3">
      <c r="A3414" t="s">
        <v>3510</v>
      </c>
      <c r="B3414" t="s">
        <v>7401</v>
      </c>
    </row>
    <row r="3415" spans="1:2" x14ac:dyDescent="0.3">
      <c r="A3415" t="s">
        <v>3511</v>
      </c>
      <c r="B3415" t="s">
        <v>7401</v>
      </c>
    </row>
    <row r="3416" spans="1:2" x14ac:dyDescent="0.3">
      <c r="A3416" t="s">
        <v>3512</v>
      </c>
      <c r="B3416" t="s">
        <v>7401</v>
      </c>
    </row>
    <row r="3417" spans="1:2" x14ac:dyDescent="0.3">
      <c r="A3417" t="s">
        <v>3513</v>
      </c>
      <c r="B3417" t="s">
        <v>7401</v>
      </c>
    </row>
    <row r="3418" spans="1:2" x14ac:dyDescent="0.3">
      <c r="A3418" t="s">
        <v>3514</v>
      </c>
      <c r="B3418" t="s">
        <v>7401</v>
      </c>
    </row>
    <row r="3419" spans="1:2" x14ac:dyDescent="0.3">
      <c r="A3419" t="s">
        <v>3515</v>
      </c>
      <c r="B3419" t="s">
        <v>7401</v>
      </c>
    </row>
    <row r="3420" spans="1:2" x14ac:dyDescent="0.3">
      <c r="A3420" t="s">
        <v>3516</v>
      </c>
      <c r="B3420" t="s">
        <v>7401</v>
      </c>
    </row>
    <row r="3421" spans="1:2" x14ac:dyDescent="0.3">
      <c r="A3421" t="s">
        <v>3517</v>
      </c>
      <c r="B3421" t="s">
        <v>7401</v>
      </c>
    </row>
    <row r="3422" spans="1:2" x14ac:dyDescent="0.3">
      <c r="A3422" t="s">
        <v>3518</v>
      </c>
      <c r="B3422" t="s">
        <v>7401</v>
      </c>
    </row>
    <row r="3423" spans="1:2" x14ac:dyDescent="0.3">
      <c r="A3423" t="s">
        <v>3519</v>
      </c>
      <c r="B3423" t="s">
        <v>7401</v>
      </c>
    </row>
    <row r="3424" spans="1:2" x14ac:dyDescent="0.3">
      <c r="A3424" t="s">
        <v>3520</v>
      </c>
      <c r="B3424" t="s">
        <v>7401</v>
      </c>
    </row>
    <row r="3425" spans="1:2" x14ac:dyDescent="0.3">
      <c r="A3425" t="s">
        <v>3521</v>
      </c>
      <c r="B3425" t="s">
        <v>7401</v>
      </c>
    </row>
    <row r="3426" spans="1:2" x14ac:dyDescent="0.3">
      <c r="A3426" t="s">
        <v>3522</v>
      </c>
      <c r="B3426" t="s">
        <v>7401</v>
      </c>
    </row>
    <row r="3427" spans="1:2" x14ac:dyDescent="0.3">
      <c r="A3427" t="s">
        <v>3523</v>
      </c>
      <c r="B3427" t="s">
        <v>7401</v>
      </c>
    </row>
    <row r="3428" spans="1:2" x14ac:dyDescent="0.3">
      <c r="A3428" t="s">
        <v>3524</v>
      </c>
      <c r="B3428" t="s">
        <v>7401</v>
      </c>
    </row>
    <row r="3429" spans="1:2" x14ac:dyDescent="0.3">
      <c r="A3429" t="s">
        <v>3525</v>
      </c>
      <c r="B3429" t="s">
        <v>7401</v>
      </c>
    </row>
    <row r="3430" spans="1:2" x14ac:dyDescent="0.3">
      <c r="A3430" t="s">
        <v>3526</v>
      </c>
      <c r="B3430" t="s">
        <v>7401</v>
      </c>
    </row>
    <row r="3431" spans="1:2" x14ac:dyDescent="0.3">
      <c r="A3431" t="s">
        <v>3527</v>
      </c>
      <c r="B3431" t="s">
        <v>7401</v>
      </c>
    </row>
    <row r="3432" spans="1:2" x14ac:dyDescent="0.3">
      <c r="A3432" t="s">
        <v>3528</v>
      </c>
      <c r="B3432" t="s">
        <v>7401</v>
      </c>
    </row>
    <row r="3433" spans="1:2" x14ac:dyDescent="0.3">
      <c r="A3433" t="s">
        <v>3529</v>
      </c>
      <c r="B3433" t="s">
        <v>7401</v>
      </c>
    </row>
    <row r="3434" spans="1:2" x14ac:dyDescent="0.3">
      <c r="A3434" t="s">
        <v>3530</v>
      </c>
      <c r="B3434" t="s">
        <v>7401</v>
      </c>
    </row>
    <row r="3435" spans="1:2" x14ac:dyDescent="0.3">
      <c r="A3435" t="s">
        <v>3531</v>
      </c>
      <c r="B3435" t="s">
        <v>7401</v>
      </c>
    </row>
    <row r="3436" spans="1:2" x14ac:dyDescent="0.3">
      <c r="A3436" t="s">
        <v>3532</v>
      </c>
      <c r="B3436" t="s">
        <v>7401</v>
      </c>
    </row>
    <row r="3437" spans="1:2" x14ac:dyDescent="0.3">
      <c r="A3437" t="s">
        <v>3533</v>
      </c>
      <c r="B3437" t="s">
        <v>7401</v>
      </c>
    </row>
    <row r="3438" spans="1:2" x14ac:dyDescent="0.3">
      <c r="A3438" t="s">
        <v>3534</v>
      </c>
      <c r="B3438" t="s">
        <v>7401</v>
      </c>
    </row>
    <row r="3439" spans="1:2" x14ac:dyDescent="0.3">
      <c r="A3439" t="s">
        <v>3535</v>
      </c>
      <c r="B3439" t="s">
        <v>7401</v>
      </c>
    </row>
    <row r="3440" spans="1:2" x14ac:dyDescent="0.3">
      <c r="A3440" t="s">
        <v>3536</v>
      </c>
      <c r="B3440" t="s">
        <v>7401</v>
      </c>
    </row>
    <row r="3441" spans="1:2" x14ac:dyDescent="0.3">
      <c r="A3441" t="s">
        <v>3537</v>
      </c>
      <c r="B3441" t="s">
        <v>7401</v>
      </c>
    </row>
    <row r="3442" spans="1:2" x14ac:dyDescent="0.3">
      <c r="A3442" t="s">
        <v>3538</v>
      </c>
      <c r="B3442" t="s">
        <v>7401</v>
      </c>
    </row>
    <row r="3443" spans="1:2" x14ac:dyDescent="0.3">
      <c r="A3443" t="s">
        <v>3539</v>
      </c>
      <c r="B3443" t="s">
        <v>7401</v>
      </c>
    </row>
    <row r="3444" spans="1:2" x14ac:dyDescent="0.3">
      <c r="A3444" t="s">
        <v>3540</v>
      </c>
      <c r="B3444" t="s">
        <v>7401</v>
      </c>
    </row>
    <row r="3445" spans="1:2" x14ac:dyDescent="0.3">
      <c r="A3445" t="s">
        <v>3541</v>
      </c>
      <c r="B3445" t="s">
        <v>7401</v>
      </c>
    </row>
    <row r="3446" spans="1:2" x14ac:dyDescent="0.3">
      <c r="A3446" t="s">
        <v>3542</v>
      </c>
      <c r="B3446" t="s">
        <v>7401</v>
      </c>
    </row>
    <row r="3447" spans="1:2" x14ac:dyDescent="0.3">
      <c r="A3447" t="s">
        <v>3543</v>
      </c>
      <c r="B3447" t="s">
        <v>7401</v>
      </c>
    </row>
    <row r="3448" spans="1:2" x14ac:dyDescent="0.3">
      <c r="A3448" t="s">
        <v>3544</v>
      </c>
      <c r="B3448" t="s">
        <v>7401</v>
      </c>
    </row>
    <row r="3449" spans="1:2" x14ac:dyDescent="0.3">
      <c r="A3449" t="s">
        <v>3545</v>
      </c>
      <c r="B3449" t="s">
        <v>7401</v>
      </c>
    </row>
    <row r="3450" spans="1:2" x14ac:dyDescent="0.3">
      <c r="A3450" t="s">
        <v>3546</v>
      </c>
      <c r="B3450" t="s">
        <v>7401</v>
      </c>
    </row>
    <row r="3451" spans="1:2" x14ac:dyDescent="0.3">
      <c r="A3451" t="s">
        <v>3547</v>
      </c>
      <c r="B3451" t="s">
        <v>7401</v>
      </c>
    </row>
    <row r="3452" spans="1:2" x14ac:dyDescent="0.3">
      <c r="A3452" t="s">
        <v>3548</v>
      </c>
      <c r="B3452" t="s">
        <v>7401</v>
      </c>
    </row>
    <row r="3453" spans="1:2" x14ac:dyDescent="0.3">
      <c r="A3453" t="s">
        <v>3549</v>
      </c>
      <c r="B3453" t="s">
        <v>7401</v>
      </c>
    </row>
    <row r="3454" spans="1:2" x14ac:dyDescent="0.3">
      <c r="A3454" t="s">
        <v>3550</v>
      </c>
      <c r="B3454" t="s">
        <v>7401</v>
      </c>
    </row>
    <row r="3455" spans="1:2" x14ac:dyDescent="0.3">
      <c r="A3455" t="s">
        <v>3551</v>
      </c>
      <c r="B3455" t="s">
        <v>7401</v>
      </c>
    </row>
    <row r="3456" spans="1:2" x14ac:dyDescent="0.3">
      <c r="A3456" t="s">
        <v>3552</v>
      </c>
      <c r="B3456" t="s">
        <v>7401</v>
      </c>
    </row>
    <row r="3457" spans="1:2" x14ac:dyDescent="0.3">
      <c r="A3457" t="s">
        <v>3553</v>
      </c>
      <c r="B3457" t="s">
        <v>7401</v>
      </c>
    </row>
    <row r="3458" spans="1:2" x14ac:dyDescent="0.3">
      <c r="A3458" t="s">
        <v>3554</v>
      </c>
      <c r="B3458" t="s">
        <v>7401</v>
      </c>
    </row>
    <row r="3459" spans="1:2" x14ac:dyDescent="0.3">
      <c r="A3459" t="s">
        <v>3555</v>
      </c>
      <c r="B3459" t="s">
        <v>7401</v>
      </c>
    </row>
    <row r="3460" spans="1:2" x14ac:dyDescent="0.3">
      <c r="A3460" t="s">
        <v>3556</v>
      </c>
      <c r="B3460" t="s">
        <v>7401</v>
      </c>
    </row>
    <row r="3461" spans="1:2" x14ac:dyDescent="0.3">
      <c r="A3461" t="s">
        <v>3557</v>
      </c>
      <c r="B3461" t="s">
        <v>7401</v>
      </c>
    </row>
    <row r="3462" spans="1:2" x14ac:dyDescent="0.3">
      <c r="A3462" t="s">
        <v>3558</v>
      </c>
      <c r="B3462" t="s">
        <v>7401</v>
      </c>
    </row>
    <row r="3463" spans="1:2" x14ac:dyDescent="0.3">
      <c r="A3463" t="s">
        <v>3559</v>
      </c>
      <c r="B3463" t="s">
        <v>7401</v>
      </c>
    </row>
    <row r="3464" spans="1:2" x14ac:dyDescent="0.3">
      <c r="A3464" t="s">
        <v>3560</v>
      </c>
      <c r="B3464" t="s">
        <v>7401</v>
      </c>
    </row>
    <row r="3465" spans="1:2" x14ac:dyDescent="0.3">
      <c r="A3465" t="s">
        <v>3561</v>
      </c>
      <c r="B3465" t="s">
        <v>7401</v>
      </c>
    </row>
    <row r="3466" spans="1:2" x14ac:dyDescent="0.3">
      <c r="A3466" t="s">
        <v>3562</v>
      </c>
      <c r="B3466" t="s">
        <v>7401</v>
      </c>
    </row>
    <row r="3467" spans="1:2" x14ac:dyDescent="0.3">
      <c r="A3467" t="s">
        <v>3563</v>
      </c>
      <c r="B3467" t="s">
        <v>7401</v>
      </c>
    </row>
    <row r="3468" spans="1:2" x14ac:dyDescent="0.3">
      <c r="A3468" t="s">
        <v>3564</v>
      </c>
      <c r="B3468" t="s">
        <v>7401</v>
      </c>
    </row>
    <row r="3469" spans="1:2" x14ac:dyDescent="0.3">
      <c r="A3469" t="s">
        <v>3565</v>
      </c>
      <c r="B3469" t="s">
        <v>7401</v>
      </c>
    </row>
    <row r="3470" spans="1:2" x14ac:dyDescent="0.3">
      <c r="A3470" t="s">
        <v>3566</v>
      </c>
      <c r="B3470" t="s">
        <v>7401</v>
      </c>
    </row>
    <row r="3471" spans="1:2" x14ac:dyDescent="0.3">
      <c r="A3471" t="s">
        <v>3567</v>
      </c>
      <c r="B3471" t="s">
        <v>7401</v>
      </c>
    </row>
    <row r="3472" spans="1:2" x14ac:dyDescent="0.3">
      <c r="A3472" t="s">
        <v>3568</v>
      </c>
      <c r="B3472" t="s">
        <v>7401</v>
      </c>
    </row>
    <row r="3473" spans="1:2" x14ac:dyDescent="0.3">
      <c r="A3473" t="s">
        <v>3569</v>
      </c>
      <c r="B3473" t="s">
        <v>7401</v>
      </c>
    </row>
    <row r="3474" spans="1:2" x14ac:dyDescent="0.3">
      <c r="A3474" t="s">
        <v>3570</v>
      </c>
      <c r="B3474" t="s">
        <v>7401</v>
      </c>
    </row>
    <row r="3475" spans="1:2" x14ac:dyDescent="0.3">
      <c r="A3475" t="s">
        <v>3571</v>
      </c>
      <c r="B3475" t="s">
        <v>7401</v>
      </c>
    </row>
    <row r="3476" spans="1:2" x14ac:dyDescent="0.3">
      <c r="A3476" t="s">
        <v>3572</v>
      </c>
      <c r="B3476" t="s">
        <v>7401</v>
      </c>
    </row>
    <row r="3477" spans="1:2" x14ac:dyDescent="0.3">
      <c r="A3477" t="s">
        <v>3573</v>
      </c>
      <c r="B3477" t="s">
        <v>7401</v>
      </c>
    </row>
    <row r="3478" spans="1:2" x14ac:dyDescent="0.3">
      <c r="A3478" t="s">
        <v>3574</v>
      </c>
      <c r="B3478" t="s">
        <v>7401</v>
      </c>
    </row>
    <row r="3479" spans="1:2" x14ac:dyDescent="0.3">
      <c r="A3479" t="s">
        <v>3575</v>
      </c>
      <c r="B3479" t="s">
        <v>7401</v>
      </c>
    </row>
    <row r="3480" spans="1:2" x14ac:dyDescent="0.3">
      <c r="A3480" t="s">
        <v>3576</v>
      </c>
      <c r="B3480" t="s">
        <v>7401</v>
      </c>
    </row>
    <row r="3481" spans="1:2" x14ac:dyDescent="0.3">
      <c r="A3481" t="s">
        <v>3577</v>
      </c>
      <c r="B3481" t="s">
        <v>7401</v>
      </c>
    </row>
    <row r="3482" spans="1:2" x14ac:dyDescent="0.3">
      <c r="A3482" t="s">
        <v>3578</v>
      </c>
      <c r="B3482" t="s">
        <v>7401</v>
      </c>
    </row>
    <row r="3483" spans="1:2" x14ac:dyDescent="0.3">
      <c r="A3483" t="s">
        <v>3579</v>
      </c>
      <c r="B3483" t="s">
        <v>7401</v>
      </c>
    </row>
    <row r="3484" spans="1:2" x14ac:dyDescent="0.3">
      <c r="A3484" t="s">
        <v>3580</v>
      </c>
      <c r="B3484" t="s">
        <v>7401</v>
      </c>
    </row>
    <row r="3485" spans="1:2" x14ac:dyDescent="0.3">
      <c r="A3485" t="s">
        <v>3581</v>
      </c>
      <c r="B3485" t="s">
        <v>7401</v>
      </c>
    </row>
    <row r="3486" spans="1:2" x14ac:dyDescent="0.3">
      <c r="A3486" t="s">
        <v>3582</v>
      </c>
      <c r="B3486" t="s">
        <v>7401</v>
      </c>
    </row>
    <row r="3487" spans="1:2" x14ac:dyDescent="0.3">
      <c r="A3487" t="s">
        <v>3583</v>
      </c>
      <c r="B3487" t="s">
        <v>7401</v>
      </c>
    </row>
    <row r="3488" spans="1:2" x14ac:dyDescent="0.3">
      <c r="A3488" t="s">
        <v>3584</v>
      </c>
      <c r="B3488" t="s">
        <v>7401</v>
      </c>
    </row>
    <row r="3489" spans="1:2" x14ac:dyDescent="0.3">
      <c r="A3489" t="s">
        <v>3585</v>
      </c>
      <c r="B3489" t="s">
        <v>7401</v>
      </c>
    </row>
    <row r="3490" spans="1:2" x14ac:dyDescent="0.3">
      <c r="A3490" t="s">
        <v>3586</v>
      </c>
      <c r="B3490" t="s">
        <v>7401</v>
      </c>
    </row>
    <row r="3491" spans="1:2" x14ac:dyDescent="0.3">
      <c r="A3491" t="s">
        <v>3587</v>
      </c>
      <c r="B3491" t="s">
        <v>7401</v>
      </c>
    </row>
    <row r="3492" spans="1:2" x14ac:dyDescent="0.3">
      <c r="A3492" t="s">
        <v>3588</v>
      </c>
      <c r="B3492" t="s">
        <v>7401</v>
      </c>
    </row>
    <row r="3493" spans="1:2" x14ac:dyDescent="0.3">
      <c r="A3493" t="s">
        <v>3589</v>
      </c>
      <c r="B3493" t="s">
        <v>7401</v>
      </c>
    </row>
    <row r="3494" spans="1:2" x14ac:dyDescent="0.3">
      <c r="A3494" t="s">
        <v>3590</v>
      </c>
      <c r="B3494" t="s">
        <v>7401</v>
      </c>
    </row>
    <row r="3495" spans="1:2" x14ac:dyDescent="0.3">
      <c r="A3495" t="s">
        <v>3591</v>
      </c>
      <c r="B3495" t="s">
        <v>7401</v>
      </c>
    </row>
    <row r="3496" spans="1:2" x14ac:dyDescent="0.3">
      <c r="A3496" t="s">
        <v>3592</v>
      </c>
      <c r="B3496" t="s">
        <v>7401</v>
      </c>
    </row>
    <row r="3497" spans="1:2" x14ac:dyDescent="0.3">
      <c r="A3497" t="s">
        <v>3593</v>
      </c>
      <c r="B3497" t="s">
        <v>7401</v>
      </c>
    </row>
    <row r="3498" spans="1:2" x14ac:dyDescent="0.3">
      <c r="A3498" t="s">
        <v>3594</v>
      </c>
      <c r="B3498" t="s">
        <v>7401</v>
      </c>
    </row>
    <row r="3499" spans="1:2" x14ac:dyDescent="0.3">
      <c r="A3499" t="s">
        <v>3595</v>
      </c>
      <c r="B3499" t="s">
        <v>7401</v>
      </c>
    </row>
    <row r="3500" spans="1:2" x14ac:dyDescent="0.3">
      <c r="A3500" t="s">
        <v>3596</v>
      </c>
      <c r="B3500" t="s">
        <v>7401</v>
      </c>
    </row>
    <row r="3501" spans="1:2" x14ac:dyDescent="0.3">
      <c r="A3501" t="s">
        <v>3597</v>
      </c>
      <c r="B3501" t="s">
        <v>7401</v>
      </c>
    </row>
    <row r="3502" spans="1:2" x14ac:dyDescent="0.3">
      <c r="A3502" t="s">
        <v>3598</v>
      </c>
      <c r="B3502" t="s">
        <v>7401</v>
      </c>
    </row>
    <row r="3503" spans="1:2" x14ac:dyDescent="0.3">
      <c r="A3503" t="s">
        <v>3599</v>
      </c>
      <c r="B3503" t="s">
        <v>7401</v>
      </c>
    </row>
    <row r="3504" spans="1:2" x14ac:dyDescent="0.3">
      <c r="A3504" t="s">
        <v>3600</v>
      </c>
      <c r="B3504" t="s">
        <v>7401</v>
      </c>
    </row>
    <row r="3505" spans="1:2" x14ac:dyDescent="0.3">
      <c r="A3505" t="s">
        <v>3601</v>
      </c>
      <c r="B3505" t="s">
        <v>7401</v>
      </c>
    </row>
    <row r="3506" spans="1:2" x14ac:dyDescent="0.3">
      <c r="A3506" t="s">
        <v>3602</v>
      </c>
      <c r="B3506" t="s">
        <v>7401</v>
      </c>
    </row>
    <row r="3507" spans="1:2" x14ac:dyDescent="0.3">
      <c r="A3507" t="s">
        <v>3603</v>
      </c>
      <c r="B3507" t="s">
        <v>7401</v>
      </c>
    </row>
    <row r="3508" spans="1:2" x14ac:dyDescent="0.3">
      <c r="A3508" t="s">
        <v>3604</v>
      </c>
      <c r="B3508" t="s">
        <v>7401</v>
      </c>
    </row>
    <row r="3509" spans="1:2" x14ac:dyDescent="0.3">
      <c r="A3509" t="s">
        <v>3605</v>
      </c>
      <c r="B3509" t="s">
        <v>7401</v>
      </c>
    </row>
    <row r="3510" spans="1:2" x14ac:dyDescent="0.3">
      <c r="A3510" t="s">
        <v>3606</v>
      </c>
      <c r="B3510" t="s">
        <v>7401</v>
      </c>
    </row>
    <row r="3511" spans="1:2" x14ac:dyDescent="0.3">
      <c r="A3511" t="s">
        <v>3607</v>
      </c>
      <c r="B3511" t="s">
        <v>7401</v>
      </c>
    </row>
    <row r="3512" spans="1:2" x14ac:dyDescent="0.3">
      <c r="A3512" t="s">
        <v>3608</v>
      </c>
      <c r="B3512" t="s">
        <v>7401</v>
      </c>
    </row>
    <row r="3513" spans="1:2" x14ac:dyDescent="0.3">
      <c r="A3513" t="s">
        <v>3609</v>
      </c>
      <c r="B3513" t="s">
        <v>7401</v>
      </c>
    </row>
    <row r="3514" spans="1:2" x14ac:dyDescent="0.3">
      <c r="A3514" t="s">
        <v>3610</v>
      </c>
      <c r="B3514" t="s">
        <v>7401</v>
      </c>
    </row>
    <row r="3515" spans="1:2" x14ac:dyDescent="0.3">
      <c r="A3515" t="s">
        <v>3611</v>
      </c>
      <c r="B3515" t="s">
        <v>7401</v>
      </c>
    </row>
    <row r="3516" spans="1:2" x14ac:dyDescent="0.3">
      <c r="A3516" t="s">
        <v>3612</v>
      </c>
      <c r="B3516" t="s">
        <v>7401</v>
      </c>
    </row>
    <row r="3517" spans="1:2" x14ac:dyDescent="0.3">
      <c r="A3517" t="s">
        <v>3613</v>
      </c>
      <c r="B3517" t="s">
        <v>7401</v>
      </c>
    </row>
    <row r="3518" spans="1:2" x14ac:dyDescent="0.3">
      <c r="A3518" t="s">
        <v>3614</v>
      </c>
      <c r="B3518" t="s">
        <v>7401</v>
      </c>
    </row>
    <row r="3519" spans="1:2" x14ac:dyDescent="0.3">
      <c r="A3519" t="s">
        <v>3615</v>
      </c>
      <c r="B3519" t="s">
        <v>7401</v>
      </c>
    </row>
    <row r="3520" spans="1:2" x14ac:dyDescent="0.3">
      <c r="A3520" t="s">
        <v>3616</v>
      </c>
      <c r="B3520" t="s">
        <v>7401</v>
      </c>
    </row>
    <row r="3521" spans="1:2" x14ac:dyDescent="0.3">
      <c r="A3521" t="s">
        <v>3617</v>
      </c>
      <c r="B3521" t="s">
        <v>7401</v>
      </c>
    </row>
    <row r="3522" spans="1:2" x14ac:dyDescent="0.3">
      <c r="A3522" t="s">
        <v>3618</v>
      </c>
      <c r="B3522" t="s">
        <v>7401</v>
      </c>
    </row>
    <row r="3523" spans="1:2" x14ac:dyDescent="0.3">
      <c r="A3523" t="s">
        <v>3619</v>
      </c>
      <c r="B3523" t="s">
        <v>7401</v>
      </c>
    </row>
    <row r="3524" spans="1:2" x14ac:dyDescent="0.3">
      <c r="A3524" t="s">
        <v>3620</v>
      </c>
      <c r="B3524" t="s">
        <v>7401</v>
      </c>
    </row>
    <row r="3525" spans="1:2" x14ac:dyDescent="0.3">
      <c r="A3525" t="s">
        <v>3621</v>
      </c>
      <c r="B3525" t="s">
        <v>7401</v>
      </c>
    </row>
    <row r="3526" spans="1:2" x14ac:dyDescent="0.3">
      <c r="A3526" t="s">
        <v>3622</v>
      </c>
      <c r="B3526" t="s">
        <v>7401</v>
      </c>
    </row>
    <row r="3527" spans="1:2" x14ac:dyDescent="0.3">
      <c r="A3527" t="s">
        <v>3623</v>
      </c>
      <c r="B3527" t="s">
        <v>7401</v>
      </c>
    </row>
    <row r="3528" spans="1:2" x14ac:dyDescent="0.3">
      <c r="A3528" t="s">
        <v>3624</v>
      </c>
      <c r="B3528" t="s">
        <v>7401</v>
      </c>
    </row>
    <row r="3529" spans="1:2" x14ac:dyDescent="0.3">
      <c r="A3529" t="s">
        <v>3625</v>
      </c>
      <c r="B3529" t="s">
        <v>7401</v>
      </c>
    </row>
    <row r="3530" spans="1:2" x14ac:dyDescent="0.3">
      <c r="A3530" t="s">
        <v>3626</v>
      </c>
      <c r="B3530" t="s">
        <v>7401</v>
      </c>
    </row>
    <row r="3531" spans="1:2" x14ac:dyDescent="0.3">
      <c r="A3531" t="s">
        <v>3627</v>
      </c>
      <c r="B3531" t="s">
        <v>7401</v>
      </c>
    </row>
    <row r="3532" spans="1:2" x14ac:dyDescent="0.3">
      <c r="A3532" t="s">
        <v>3628</v>
      </c>
      <c r="B3532" t="s">
        <v>7401</v>
      </c>
    </row>
    <row r="3533" spans="1:2" x14ac:dyDescent="0.3">
      <c r="A3533" t="s">
        <v>3629</v>
      </c>
      <c r="B3533" t="s">
        <v>7401</v>
      </c>
    </row>
    <row r="3534" spans="1:2" x14ac:dyDescent="0.3">
      <c r="A3534" t="s">
        <v>3630</v>
      </c>
      <c r="B3534" t="s">
        <v>7401</v>
      </c>
    </row>
    <row r="3535" spans="1:2" x14ac:dyDescent="0.3">
      <c r="A3535" t="s">
        <v>3631</v>
      </c>
      <c r="B3535" t="s">
        <v>7401</v>
      </c>
    </row>
    <row r="3536" spans="1:2" x14ac:dyDescent="0.3">
      <c r="A3536" t="s">
        <v>3632</v>
      </c>
      <c r="B3536" t="s">
        <v>7401</v>
      </c>
    </row>
    <row r="3537" spans="1:2" x14ac:dyDescent="0.3">
      <c r="A3537" t="s">
        <v>3633</v>
      </c>
      <c r="B3537" t="s">
        <v>7401</v>
      </c>
    </row>
    <row r="3538" spans="1:2" x14ac:dyDescent="0.3">
      <c r="A3538" t="s">
        <v>3634</v>
      </c>
      <c r="B3538" t="s">
        <v>7401</v>
      </c>
    </row>
    <row r="3539" spans="1:2" x14ac:dyDescent="0.3">
      <c r="A3539" t="s">
        <v>3635</v>
      </c>
      <c r="B3539" t="s">
        <v>7401</v>
      </c>
    </row>
    <row r="3540" spans="1:2" x14ac:dyDescent="0.3">
      <c r="A3540" t="s">
        <v>3636</v>
      </c>
      <c r="B3540" t="s">
        <v>7401</v>
      </c>
    </row>
    <row r="3541" spans="1:2" x14ac:dyDescent="0.3">
      <c r="A3541" t="s">
        <v>3637</v>
      </c>
      <c r="B3541" t="s">
        <v>7401</v>
      </c>
    </row>
    <row r="3542" spans="1:2" x14ac:dyDescent="0.3">
      <c r="A3542" t="s">
        <v>3638</v>
      </c>
      <c r="B3542" t="s">
        <v>7401</v>
      </c>
    </row>
    <row r="3543" spans="1:2" x14ac:dyDescent="0.3">
      <c r="A3543" t="s">
        <v>3639</v>
      </c>
      <c r="B3543" t="s">
        <v>7401</v>
      </c>
    </row>
    <row r="3544" spans="1:2" x14ac:dyDescent="0.3">
      <c r="A3544" t="s">
        <v>111</v>
      </c>
      <c r="B3544" t="s">
        <v>7401</v>
      </c>
    </row>
    <row r="3545" spans="1:2" x14ac:dyDescent="0.3">
      <c r="A3545" t="s">
        <v>3640</v>
      </c>
      <c r="B3545" t="s">
        <v>7401</v>
      </c>
    </row>
    <row r="3546" spans="1:2" x14ac:dyDescent="0.3">
      <c r="A3546" t="s">
        <v>3641</v>
      </c>
      <c r="B3546" t="s">
        <v>7401</v>
      </c>
    </row>
    <row r="3547" spans="1:2" x14ac:dyDescent="0.3">
      <c r="A3547" t="s">
        <v>3642</v>
      </c>
      <c r="B3547" t="s">
        <v>7401</v>
      </c>
    </row>
    <row r="3548" spans="1:2" x14ac:dyDescent="0.3">
      <c r="A3548" t="s">
        <v>3643</v>
      </c>
      <c r="B3548" t="s">
        <v>7401</v>
      </c>
    </row>
    <row r="3549" spans="1:2" x14ac:dyDescent="0.3">
      <c r="A3549" t="s">
        <v>3644</v>
      </c>
      <c r="B3549" t="s">
        <v>7401</v>
      </c>
    </row>
    <row r="3550" spans="1:2" x14ac:dyDescent="0.3">
      <c r="A3550" t="s">
        <v>3645</v>
      </c>
      <c r="B3550" t="s">
        <v>7401</v>
      </c>
    </row>
    <row r="3551" spans="1:2" x14ac:dyDescent="0.3">
      <c r="A3551" t="s">
        <v>3646</v>
      </c>
      <c r="B3551" t="s">
        <v>7401</v>
      </c>
    </row>
    <row r="3552" spans="1:2" x14ac:dyDescent="0.3">
      <c r="A3552" t="s">
        <v>3647</v>
      </c>
      <c r="B3552" t="s">
        <v>7401</v>
      </c>
    </row>
    <row r="3553" spans="1:2" x14ac:dyDescent="0.3">
      <c r="A3553" t="s">
        <v>3648</v>
      </c>
      <c r="B3553" t="s">
        <v>7401</v>
      </c>
    </row>
    <row r="3554" spans="1:2" x14ac:dyDescent="0.3">
      <c r="A3554" t="s">
        <v>112</v>
      </c>
      <c r="B3554" t="s">
        <v>7401</v>
      </c>
    </row>
    <row r="3555" spans="1:2" x14ac:dyDescent="0.3">
      <c r="A3555" t="s">
        <v>3649</v>
      </c>
      <c r="B3555" t="s">
        <v>7401</v>
      </c>
    </row>
    <row r="3556" spans="1:2" x14ac:dyDescent="0.3">
      <c r="A3556" t="s">
        <v>3650</v>
      </c>
      <c r="B3556" t="s">
        <v>7401</v>
      </c>
    </row>
    <row r="3557" spans="1:2" x14ac:dyDescent="0.3">
      <c r="A3557" t="s">
        <v>3651</v>
      </c>
      <c r="B3557" t="s">
        <v>7401</v>
      </c>
    </row>
    <row r="3558" spans="1:2" x14ac:dyDescent="0.3">
      <c r="A3558" t="s">
        <v>3652</v>
      </c>
      <c r="B3558" t="s">
        <v>7401</v>
      </c>
    </row>
    <row r="3559" spans="1:2" x14ac:dyDescent="0.3">
      <c r="A3559" t="s">
        <v>3653</v>
      </c>
      <c r="B3559" t="s">
        <v>7401</v>
      </c>
    </row>
    <row r="3560" spans="1:2" x14ac:dyDescent="0.3">
      <c r="A3560" t="s">
        <v>3654</v>
      </c>
      <c r="B3560" t="s">
        <v>7401</v>
      </c>
    </row>
    <row r="3561" spans="1:2" x14ac:dyDescent="0.3">
      <c r="A3561" t="s">
        <v>3655</v>
      </c>
      <c r="B3561" t="s">
        <v>7401</v>
      </c>
    </row>
    <row r="3562" spans="1:2" x14ac:dyDescent="0.3">
      <c r="A3562" t="s">
        <v>3656</v>
      </c>
      <c r="B3562" t="s">
        <v>7401</v>
      </c>
    </row>
    <row r="3563" spans="1:2" x14ac:dyDescent="0.3">
      <c r="A3563" t="s">
        <v>3657</v>
      </c>
      <c r="B3563" t="s">
        <v>7401</v>
      </c>
    </row>
    <row r="3564" spans="1:2" x14ac:dyDescent="0.3">
      <c r="A3564" t="s">
        <v>3658</v>
      </c>
      <c r="B3564" t="s">
        <v>7401</v>
      </c>
    </row>
    <row r="3565" spans="1:2" x14ac:dyDescent="0.3">
      <c r="A3565" t="s">
        <v>3659</v>
      </c>
      <c r="B3565" t="s">
        <v>7401</v>
      </c>
    </row>
    <row r="3566" spans="1:2" x14ac:dyDescent="0.3">
      <c r="A3566" t="s">
        <v>3660</v>
      </c>
      <c r="B3566" t="s">
        <v>7401</v>
      </c>
    </row>
    <row r="3567" spans="1:2" x14ac:dyDescent="0.3">
      <c r="A3567" t="s">
        <v>3661</v>
      </c>
      <c r="B3567" t="s">
        <v>7401</v>
      </c>
    </row>
    <row r="3568" spans="1:2" x14ac:dyDescent="0.3">
      <c r="A3568" t="s">
        <v>3662</v>
      </c>
      <c r="B3568" t="s">
        <v>7401</v>
      </c>
    </row>
    <row r="3569" spans="1:2" x14ac:dyDescent="0.3">
      <c r="A3569" t="s">
        <v>3663</v>
      </c>
      <c r="B3569" t="s">
        <v>7401</v>
      </c>
    </row>
    <row r="3570" spans="1:2" x14ac:dyDescent="0.3">
      <c r="A3570" t="s">
        <v>3664</v>
      </c>
      <c r="B3570" t="s">
        <v>7401</v>
      </c>
    </row>
    <row r="3571" spans="1:2" x14ac:dyDescent="0.3">
      <c r="A3571" t="s">
        <v>3665</v>
      </c>
      <c r="B3571" t="s">
        <v>7401</v>
      </c>
    </row>
    <row r="3572" spans="1:2" x14ac:dyDescent="0.3">
      <c r="A3572" t="s">
        <v>3666</v>
      </c>
      <c r="B3572" t="s">
        <v>7401</v>
      </c>
    </row>
    <row r="3573" spans="1:2" x14ac:dyDescent="0.3">
      <c r="A3573" t="s">
        <v>3667</v>
      </c>
      <c r="B3573" t="s">
        <v>7401</v>
      </c>
    </row>
    <row r="3574" spans="1:2" x14ac:dyDescent="0.3">
      <c r="A3574" t="s">
        <v>3668</v>
      </c>
      <c r="B3574" t="s">
        <v>7401</v>
      </c>
    </row>
    <row r="3575" spans="1:2" x14ac:dyDescent="0.3">
      <c r="A3575" t="s">
        <v>3669</v>
      </c>
      <c r="B3575" t="s">
        <v>7401</v>
      </c>
    </row>
    <row r="3576" spans="1:2" x14ac:dyDescent="0.3">
      <c r="A3576" t="s">
        <v>3670</v>
      </c>
      <c r="B3576" t="s">
        <v>7401</v>
      </c>
    </row>
    <row r="3577" spans="1:2" x14ac:dyDescent="0.3">
      <c r="A3577" t="s">
        <v>3671</v>
      </c>
      <c r="B3577" t="s">
        <v>7401</v>
      </c>
    </row>
    <row r="3578" spans="1:2" x14ac:dyDescent="0.3">
      <c r="A3578" t="s">
        <v>3672</v>
      </c>
      <c r="B3578" t="s">
        <v>7401</v>
      </c>
    </row>
    <row r="3579" spans="1:2" x14ac:dyDescent="0.3">
      <c r="A3579" t="s">
        <v>3673</v>
      </c>
      <c r="B3579" t="s">
        <v>7401</v>
      </c>
    </row>
    <row r="3580" spans="1:2" x14ac:dyDescent="0.3">
      <c r="A3580" t="s">
        <v>3674</v>
      </c>
      <c r="B3580" t="s">
        <v>7401</v>
      </c>
    </row>
    <row r="3581" spans="1:2" x14ac:dyDescent="0.3">
      <c r="A3581" t="s">
        <v>3675</v>
      </c>
      <c r="B3581" t="s">
        <v>7401</v>
      </c>
    </row>
    <row r="3582" spans="1:2" x14ac:dyDescent="0.3">
      <c r="A3582" t="s">
        <v>3676</v>
      </c>
      <c r="B3582" t="s">
        <v>7401</v>
      </c>
    </row>
    <row r="3583" spans="1:2" x14ac:dyDescent="0.3">
      <c r="A3583" t="s">
        <v>3677</v>
      </c>
      <c r="B3583" t="s">
        <v>7401</v>
      </c>
    </row>
    <row r="3584" spans="1:2" x14ac:dyDescent="0.3">
      <c r="A3584" t="s">
        <v>3678</v>
      </c>
      <c r="B3584" t="s">
        <v>7401</v>
      </c>
    </row>
    <row r="3585" spans="1:2" x14ac:dyDescent="0.3">
      <c r="A3585" t="s">
        <v>3679</v>
      </c>
      <c r="B3585" t="s">
        <v>7401</v>
      </c>
    </row>
    <row r="3586" spans="1:2" x14ac:dyDescent="0.3">
      <c r="A3586" t="s">
        <v>3680</v>
      </c>
      <c r="B3586" t="s">
        <v>7401</v>
      </c>
    </row>
    <row r="3587" spans="1:2" x14ac:dyDescent="0.3">
      <c r="A3587" t="s">
        <v>3681</v>
      </c>
      <c r="B3587" t="s">
        <v>7401</v>
      </c>
    </row>
    <row r="3588" spans="1:2" x14ac:dyDescent="0.3">
      <c r="A3588" t="s">
        <v>3682</v>
      </c>
      <c r="B3588" t="s">
        <v>7401</v>
      </c>
    </row>
    <row r="3589" spans="1:2" x14ac:dyDescent="0.3">
      <c r="A3589" t="s">
        <v>3683</v>
      </c>
      <c r="B3589" t="s">
        <v>7401</v>
      </c>
    </row>
    <row r="3590" spans="1:2" x14ac:dyDescent="0.3">
      <c r="A3590" t="s">
        <v>3684</v>
      </c>
      <c r="B3590" t="s">
        <v>7401</v>
      </c>
    </row>
    <row r="3591" spans="1:2" x14ac:dyDescent="0.3">
      <c r="A3591" t="s">
        <v>3685</v>
      </c>
      <c r="B3591" t="s">
        <v>7401</v>
      </c>
    </row>
    <row r="3592" spans="1:2" x14ac:dyDescent="0.3">
      <c r="A3592" t="s">
        <v>3686</v>
      </c>
      <c r="B3592" t="s">
        <v>7401</v>
      </c>
    </row>
    <row r="3593" spans="1:2" x14ac:dyDescent="0.3">
      <c r="A3593" t="s">
        <v>3687</v>
      </c>
      <c r="B3593" t="s">
        <v>7401</v>
      </c>
    </row>
    <row r="3594" spans="1:2" x14ac:dyDescent="0.3">
      <c r="A3594" t="s">
        <v>3688</v>
      </c>
      <c r="B3594" t="s">
        <v>7401</v>
      </c>
    </row>
    <row r="3595" spans="1:2" x14ac:dyDescent="0.3">
      <c r="A3595" t="s">
        <v>3689</v>
      </c>
      <c r="B3595" t="s">
        <v>7401</v>
      </c>
    </row>
    <row r="3596" spans="1:2" x14ac:dyDescent="0.3">
      <c r="A3596" t="s">
        <v>3690</v>
      </c>
      <c r="B3596" t="s">
        <v>7401</v>
      </c>
    </row>
    <row r="3597" spans="1:2" x14ac:dyDescent="0.3">
      <c r="A3597" t="s">
        <v>3691</v>
      </c>
      <c r="B3597" t="s">
        <v>7401</v>
      </c>
    </row>
    <row r="3598" spans="1:2" x14ac:dyDescent="0.3">
      <c r="A3598" t="s">
        <v>3692</v>
      </c>
      <c r="B3598" t="s">
        <v>7401</v>
      </c>
    </row>
    <row r="3599" spans="1:2" x14ac:dyDescent="0.3">
      <c r="A3599" t="s">
        <v>3693</v>
      </c>
      <c r="B3599" t="s">
        <v>7401</v>
      </c>
    </row>
    <row r="3600" spans="1:2" x14ac:dyDescent="0.3">
      <c r="A3600" t="s">
        <v>3694</v>
      </c>
      <c r="B3600" t="s">
        <v>7401</v>
      </c>
    </row>
    <row r="3601" spans="1:2" x14ac:dyDescent="0.3">
      <c r="A3601" t="s">
        <v>3695</v>
      </c>
      <c r="B3601" t="s">
        <v>7401</v>
      </c>
    </row>
    <row r="3602" spans="1:2" x14ac:dyDescent="0.3">
      <c r="A3602" t="s">
        <v>3696</v>
      </c>
      <c r="B3602" t="s">
        <v>7401</v>
      </c>
    </row>
    <row r="3603" spans="1:2" x14ac:dyDescent="0.3">
      <c r="A3603" t="s">
        <v>3697</v>
      </c>
      <c r="B3603" t="s">
        <v>7401</v>
      </c>
    </row>
    <row r="3604" spans="1:2" x14ac:dyDescent="0.3">
      <c r="A3604" t="s">
        <v>3698</v>
      </c>
      <c r="B3604" t="s">
        <v>7401</v>
      </c>
    </row>
    <row r="3605" spans="1:2" x14ac:dyDescent="0.3">
      <c r="A3605" t="s">
        <v>3699</v>
      </c>
      <c r="B3605" t="s">
        <v>7401</v>
      </c>
    </row>
    <row r="3606" spans="1:2" x14ac:dyDescent="0.3">
      <c r="A3606" t="s">
        <v>3700</v>
      </c>
      <c r="B3606" t="s">
        <v>7401</v>
      </c>
    </row>
    <row r="3607" spans="1:2" x14ac:dyDescent="0.3">
      <c r="A3607" t="s">
        <v>3701</v>
      </c>
      <c r="B3607" t="s">
        <v>7401</v>
      </c>
    </row>
    <row r="3608" spans="1:2" x14ac:dyDescent="0.3">
      <c r="A3608" t="s">
        <v>3702</v>
      </c>
      <c r="B3608" t="s">
        <v>7401</v>
      </c>
    </row>
    <row r="3609" spans="1:2" x14ac:dyDescent="0.3">
      <c r="A3609" t="s">
        <v>3703</v>
      </c>
      <c r="B3609" t="s">
        <v>7401</v>
      </c>
    </row>
    <row r="3610" spans="1:2" x14ac:dyDescent="0.3">
      <c r="A3610" t="s">
        <v>3704</v>
      </c>
      <c r="B3610" t="s">
        <v>7401</v>
      </c>
    </row>
    <row r="3611" spans="1:2" x14ac:dyDescent="0.3">
      <c r="A3611" t="s">
        <v>3705</v>
      </c>
      <c r="B3611" t="s">
        <v>7401</v>
      </c>
    </row>
    <row r="3612" spans="1:2" x14ac:dyDescent="0.3">
      <c r="A3612" t="s">
        <v>3706</v>
      </c>
      <c r="B3612" t="s">
        <v>7401</v>
      </c>
    </row>
    <row r="3613" spans="1:2" x14ac:dyDescent="0.3">
      <c r="A3613" t="s">
        <v>3707</v>
      </c>
      <c r="B3613" t="s">
        <v>7401</v>
      </c>
    </row>
    <row r="3614" spans="1:2" x14ac:dyDescent="0.3">
      <c r="A3614" t="s">
        <v>3708</v>
      </c>
      <c r="B3614" t="s">
        <v>7401</v>
      </c>
    </row>
    <row r="3615" spans="1:2" x14ac:dyDescent="0.3">
      <c r="A3615" t="s">
        <v>3709</v>
      </c>
      <c r="B3615" t="s">
        <v>7401</v>
      </c>
    </row>
    <row r="3616" spans="1:2" x14ac:dyDescent="0.3">
      <c r="A3616" t="s">
        <v>3710</v>
      </c>
      <c r="B3616" t="s">
        <v>7401</v>
      </c>
    </row>
    <row r="3617" spans="1:2" x14ac:dyDescent="0.3">
      <c r="A3617" t="s">
        <v>3711</v>
      </c>
      <c r="B3617" t="s">
        <v>7401</v>
      </c>
    </row>
    <row r="3618" spans="1:2" x14ac:dyDescent="0.3">
      <c r="A3618" t="s">
        <v>3712</v>
      </c>
      <c r="B3618" t="s">
        <v>7401</v>
      </c>
    </row>
    <row r="3619" spans="1:2" x14ac:dyDescent="0.3">
      <c r="A3619" t="s">
        <v>113</v>
      </c>
      <c r="B3619" t="s">
        <v>7401</v>
      </c>
    </row>
    <row r="3620" spans="1:2" x14ac:dyDescent="0.3">
      <c r="A3620" t="s">
        <v>3713</v>
      </c>
      <c r="B3620" t="s">
        <v>7401</v>
      </c>
    </row>
    <row r="3621" spans="1:2" x14ac:dyDescent="0.3">
      <c r="A3621" t="s">
        <v>3714</v>
      </c>
      <c r="B3621" t="s">
        <v>7401</v>
      </c>
    </row>
    <row r="3622" spans="1:2" x14ac:dyDescent="0.3">
      <c r="A3622" t="s">
        <v>3715</v>
      </c>
      <c r="B3622" t="s">
        <v>7401</v>
      </c>
    </row>
    <row r="3623" spans="1:2" x14ac:dyDescent="0.3">
      <c r="A3623" t="s">
        <v>3716</v>
      </c>
      <c r="B3623" t="s">
        <v>7401</v>
      </c>
    </row>
    <row r="3624" spans="1:2" x14ac:dyDescent="0.3">
      <c r="A3624" t="s">
        <v>3717</v>
      </c>
      <c r="B3624" t="s">
        <v>7401</v>
      </c>
    </row>
    <row r="3625" spans="1:2" x14ac:dyDescent="0.3">
      <c r="A3625" t="s">
        <v>3718</v>
      </c>
      <c r="B3625" t="s">
        <v>7401</v>
      </c>
    </row>
    <row r="3626" spans="1:2" x14ac:dyDescent="0.3">
      <c r="A3626" t="s">
        <v>3719</v>
      </c>
      <c r="B3626" t="s">
        <v>7401</v>
      </c>
    </row>
    <row r="3627" spans="1:2" x14ac:dyDescent="0.3">
      <c r="A3627" t="s">
        <v>3720</v>
      </c>
      <c r="B3627" t="s">
        <v>7401</v>
      </c>
    </row>
    <row r="3628" spans="1:2" x14ac:dyDescent="0.3">
      <c r="A3628" t="s">
        <v>3721</v>
      </c>
      <c r="B3628" t="s">
        <v>7401</v>
      </c>
    </row>
    <row r="3629" spans="1:2" x14ac:dyDescent="0.3">
      <c r="A3629" t="s">
        <v>3722</v>
      </c>
      <c r="B3629" t="s">
        <v>7401</v>
      </c>
    </row>
    <row r="3630" spans="1:2" x14ac:dyDescent="0.3">
      <c r="A3630" t="s">
        <v>3723</v>
      </c>
      <c r="B3630" t="s">
        <v>7401</v>
      </c>
    </row>
    <row r="3631" spans="1:2" x14ac:dyDescent="0.3">
      <c r="A3631" t="s">
        <v>3724</v>
      </c>
      <c r="B3631" t="s">
        <v>7401</v>
      </c>
    </row>
    <row r="3632" spans="1:2" x14ac:dyDescent="0.3">
      <c r="A3632" t="s">
        <v>3725</v>
      </c>
      <c r="B3632" t="s">
        <v>7401</v>
      </c>
    </row>
    <row r="3633" spans="1:2" x14ac:dyDescent="0.3">
      <c r="A3633" t="s">
        <v>3726</v>
      </c>
      <c r="B3633" t="s">
        <v>7401</v>
      </c>
    </row>
    <row r="3634" spans="1:2" x14ac:dyDescent="0.3">
      <c r="A3634" t="s">
        <v>3727</v>
      </c>
      <c r="B3634" t="s">
        <v>7401</v>
      </c>
    </row>
    <row r="3635" spans="1:2" x14ac:dyDescent="0.3">
      <c r="A3635" t="s">
        <v>3728</v>
      </c>
      <c r="B3635" t="s">
        <v>7401</v>
      </c>
    </row>
    <row r="3636" spans="1:2" x14ac:dyDescent="0.3">
      <c r="A3636" t="s">
        <v>3729</v>
      </c>
      <c r="B3636" t="s">
        <v>7401</v>
      </c>
    </row>
    <row r="3637" spans="1:2" x14ac:dyDescent="0.3">
      <c r="A3637" t="s">
        <v>3730</v>
      </c>
      <c r="B3637" t="s">
        <v>7401</v>
      </c>
    </row>
    <row r="3638" spans="1:2" x14ac:dyDescent="0.3">
      <c r="A3638" t="s">
        <v>3731</v>
      </c>
      <c r="B3638" t="s">
        <v>7401</v>
      </c>
    </row>
    <row r="3639" spans="1:2" x14ac:dyDescent="0.3">
      <c r="A3639" t="s">
        <v>3732</v>
      </c>
      <c r="B3639" t="s">
        <v>7401</v>
      </c>
    </row>
    <row r="3640" spans="1:2" x14ac:dyDescent="0.3">
      <c r="A3640" t="s">
        <v>3733</v>
      </c>
      <c r="B3640" t="s">
        <v>7401</v>
      </c>
    </row>
    <row r="3641" spans="1:2" x14ac:dyDescent="0.3">
      <c r="A3641" t="s">
        <v>3734</v>
      </c>
      <c r="B3641" t="s">
        <v>7401</v>
      </c>
    </row>
    <row r="3642" spans="1:2" x14ac:dyDescent="0.3">
      <c r="A3642" t="s">
        <v>3735</v>
      </c>
      <c r="B3642" t="s">
        <v>7401</v>
      </c>
    </row>
    <row r="3643" spans="1:2" x14ac:dyDescent="0.3">
      <c r="A3643" t="s">
        <v>3736</v>
      </c>
      <c r="B3643" t="s">
        <v>7401</v>
      </c>
    </row>
    <row r="3644" spans="1:2" x14ac:dyDescent="0.3">
      <c r="A3644" t="s">
        <v>3737</v>
      </c>
      <c r="B3644" t="s">
        <v>7401</v>
      </c>
    </row>
    <row r="3645" spans="1:2" x14ac:dyDescent="0.3">
      <c r="A3645" t="s">
        <v>3738</v>
      </c>
      <c r="B3645" t="s">
        <v>7401</v>
      </c>
    </row>
    <row r="3646" spans="1:2" x14ac:dyDescent="0.3">
      <c r="A3646" t="s">
        <v>3739</v>
      </c>
      <c r="B3646" t="s">
        <v>7401</v>
      </c>
    </row>
    <row r="3647" spans="1:2" x14ac:dyDescent="0.3">
      <c r="A3647" t="s">
        <v>3740</v>
      </c>
      <c r="B3647" t="s">
        <v>7401</v>
      </c>
    </row>
    <row r="3648" spans="1:2" x14ac:dyDescent="0.3">
      <c r="A3648" t="s">
        <v>3741</v>
      </c>
      <c r="B3648" t="s">
        <v>7401</v>
      </c>
    </row>
    <row r="3649" spans="1:2" x14ac:dyDescent="0.3">
      <c r="A3649" t="s">
        <v>3742</v>
      </c>
      <c r="B3649" t="s">
        <v>7401</v>
      </c>
    </row>
    <row r="3650" spans="1:2" x14ac:dyDescent="0.3">
      <c r="A3650" t="s">
        <v>3743</v>
      </c>
      <c r="B3650" t="s">
        <v>7401</v>
      </c>
    </row>
    <row r="3651" spans="1:2" x14ac:dyDescent="0.3">
      <c r="A3651" t="s">
        <v>3744</v>
      </c>
      <c r="B3651" t="s">
        <v>7401</v>
      </c>
    </row>
    <row r="3652" spans="1:2" x14ac:dyDescent="0.3">
      <c r="A3652" t="s">
        <v>3745</v>
      </c>
      <c r="B3652" t="s">
        <v>7401</v>
      </c>
    </row>
    <row r="3653" spans="1:2" x14ac:dyDescent="0.3">
      <c r="A3653" t="s">
        <v>3746</v>
      </c>
      <c r="B3653" t="s">
        <v>7401</v>
      </c>
    </row>
    <row r="3654" spans="1:2" x14ac:dyDescent="0.3">
      <c r="A3654" t="s">
        <v>3747</v>
      </c>
      <c r="B3654" t="s">
        <v>7401</v>
      </c>
    </row>
    <row r="3655" spans="1:2" x14ac:dyDescent="0.3">
      <c r="A3655" t="s">
        <v>3748</v>
      </c>
      <c r="B3655" t="s">
        <v>7401</v>
      </c>
    </row>
    <row r="3656" spans="1:2" x14ac:dyDescent="0.3">
      <c r="A3656" t="s">
        <v>3749</v>
      </c>
      <c r="B3656" t="s">
        <v>7401</v>
      </c>
    </row>
    <row r="3657" spans="1:2" x14ac:dyDescent="0.3">
      <c r="A3657" t="s">
        <v>3750</v>
      </c>
      <c r="B3657" t="s">
        <v>7401</v>
      </c>
    </row>
    <row r="3658" spans="1:2" x14ac:dyDescent="0.3">
      <c r="A3658" t="s">
        <v>3751</v>
      </c>
      <c r="B3658" t="s">
        <v>7401</v>
      </c>
    </row>
    <row r="3659" spans="1:2" x14ac:dyDescent="0.3">
      <c r="A3659" t="s">
        <v>3752</v>
      </c>
      <c r="B3659" t="s">
        <v>7401</v>
      </c>
    </row>
    <row r="3660" spans="1:2" x14ac:dyDescent="0.3">
      <c r="A3660" t="s">
        <v>3753</v>
      </c>
      <c r="B3660" t="s">
        <v>7401</v>
      </c>
    </row>
    <row r="3661" spans="1:2" x14ac:dyDescent="0.3">
      <c r="A3661" t="s">
        <v>3754</v>
      </c>
      <c r="B3661" t="s">
        <v>7401</v>
      </c>
    </row>
    <row r="3662" spans="1:2" x14ac:dyDescent="0.3">
      <c r="A3662" t="s">
        <v>3755</v>
      </c>
      <c r="B3662" t="s">
        <v>7401</v>
      </c>
    </row>
    <row r="3663" spans="1:2" x14ac:dyDescent="0.3">
      <c r="A3663" t="s">
        <v>3756</v>
      </c>
      <c r="B3663" t="s">
        <v>7401</v>
      </c>
    </row>
    <row r="3664" spans="1:2" x14ac:dyDescent="0.3">
      <c r="A3664" t="s">
        <v>3757</v>
      </c>
      <c r="B3664" t="s">
        <v>7401</v>
      </c>
    </row>
    <row r="3665" spans="1:2" x14ac:dyDescent="0.3">
      <c r="A3665" t="s">
        <v>3758</v>
      </c>
      <c r="B3665" t="s">
        <v>7401</v>
      </c>
    </row>
    <row r="3666" spans="1:2" x14ac:dyDescent="0.3">
      <c r="A3666" t="s">
        <v>3759</v>
      </c>
      <c r="B3666" t="s">
        <v>7401</v>
      </c>
    </row>
    <row r="3667" spans="1:2" x14ac:dyDescent="0.3">
      <c r="A3667" t="s">
        <v>3760</v>
      </c>
      <c r="B3667" t="s">
        <v>7401</v>
      </c>
    </row>
    <row r="3668" spans="1:2" x14ac:dyDescent="0.3">
      <c r="A3668" t="s">
        <v>3761</v>
      </c>
      <c r="B3668" t="s">
        <v>7401</v>
      </c>
    </row>
    <row r="3669" spans="1:2" x14ac:dyDescent="0.3">
      <c r="A3669" t="s">
        <v>3762</v>
      </c>
      <c r="B3669" t="s">
        <v>7401</v>
      </c>
    </row>
    <row r="3670" spans="1:2" x14ac:dyDescent="0.3">
      <c r="A3670" t="s">
        <v>3763</v>
      </c>
      <c r="B3670" t="s">
        <v>7401</v>
      </c>
    </row>
    <row r="3671" spans="1:2" x14ac:dyDescent="0.3">
      <c r="A3671" t="s">
        <v>3764</v>
      </c>
      <c r="B3671" t="s">
        <v>7401</v>
      </c>
    </row>
    <row r="3672" spans="1:2" x14ac:dyDescent="0.3">
      <c r="A3672" t="s">
        <v>3765</v>
      </c>
      <c r="B3672" t="s">
        <v>7401</v>
      </c>
    </row>
    <row r="3673" spans="1:2" x14ac:dyDescent="0.3">
      <c r="A3673" t="s">
        <v>3766</v>
      </c>
      <c r="B3673" t="s">
        <v>7401</v>
      </c>
    </row>
    <row r="3674" spans="1:2" x14ac:dyDescent="0.3">
      <c r="A3674" t="s">
        <v>3767</v>
      </c>
      <c r="B3674" t="s">
        <v>7401</v>
      </c>
    </row>
    <row r="3675" spans="1:2" x14ac:dyDescent="0.3">
      <c r="A3675" t="s">
        <v>3768</v>
      </c>
      <c r="B3675" t="s">
        <v>7401</v>
      </c>
    </row>
    <row r="3676" spans="1:2" x14ac:dyDescent="0.3">
      <c r="A3676" t="s">
        <v>3769</v>
      </c>
      <c r="B3676" t="s">
        <v>7401</v>
      </c>
    </row>
    <row r="3677" spans="1:2" x14ac:dyDescent="0.3">
      <c r="A3677" t="s">
        <v>3770</v>
      </c>
      <c r="B3677" t="s">
        <v>7401</v>
      </c>
    </row>
    <row r="3678" spans="1:2" x14ac:dyDescent="0.3">
      <c r="A3678" t="s">
        <v>3771</v>
      </c>
      <c r="B3678" t="s">
        <v>7401</v>
      </c>
    </row>
    <row r="3679" spans="1:2" x14ac:dyDescent="0.3">
      <c r="A3679" t="s">
        <v>3772</v>
      </c>
      <c r="B3679" t="s">
        <v>7401</v>
      </c>
    </row>
    <row r="3680" spans="1:2" x14ac:dyDescent="0.3">
      <c r="A3680" t="s">
        <v>3773</v>
      </c>
      <c r="B3680" t="s">
        <v>7401</v>
      </c>
    </row>
    <row r="3681" spans="1:2" x14ac:dyDescent="0.3">
      <c r="A3681" t="s">
        <v>3774</v>
      </c>
      <c r="B3681" t="s">
        <v>7401</v>
      </c>
    </row>
    <row r="3682" spans="1:2" x14ac:dyDescent="0.3">
      <c r="A3682" t="s">
        <v>3775</v>
      </c>
      <c r="B3682" t="s">
        <v>7401</v>
      </c>
    </row>
    <row r="3683" spans="1:2" x14ac:dyDescent="0.3">
      <c r="A3683" t="s">
        <v>3776</v>
      </c>
      <c r="B3683" t="s">
        <v>7401</v>
      </c>
    </row>
    <row r="3684" spans="1:2" x14ac:dyDescent="0.3">
      <c r="A3684" t="s">
        <v>3777</v>
      </c>
      <c r="B3684" t="s">
        <v>7401</v>
      </c>
    </row>
    <row r="3685" spans="1:2" x14ac:dyDescent="0.3">
      <c r="A3685" t="s">
        <v>3778</v>
      </c>
      <c r="B3685" t="s">
        <v>7401</v>
      </c>
    </row>
    <row r="3686" spans="1:2" x14ac:dyDescent="0.3">
      <c r="A3686" t="s">
        <v>3779</v>
      </c>
      <c r="B3686" t="s">
        <v>7401</v>
      </c>
    </row>
    <row r="3687" spans="1:2" x14ac:dyDescent="0.3">
      <c r="A3687" t="s">
        <v>3780</v>
      </c>
      <c r="B3687" t="s">
        <v>7401</v>
      </c>
    </row>
    <row r="3688" spans="1:2" x14ac:dyDescent="0.3">
      <c r="A3688" t="s">
        <v>3781</v>
      </c>
      <c r="B3688" t="s">
        <v>7401</v>
      </c>
    </row>
    <row r="3689" spans="1:2" x14ac:dyDescent="0.3">
      <c r="A3689" t="s">
        <v>3782</v>
      </c>
      <c r="B3689" t="s">
        <v>7401</v>
      </c>
    </row>
    <row r="3690" spans="1:2" x14ac:dyDescent="0.3">
      <c r="A3690" t="s">
        <v>3783</v>
      </c>
      <c r="B3690" t="s">
        <v>7401</v>
      </c>
    </row>
    <row r="3691" spans="1:2" x14ac:dyDescent="0.3">
      <c r="A3691" t="s">
        <v>3784</v>
      </c>
      <c r="B3691" t="s">
        <v>7401</v>
      </c>
    </row>
    <row r="3692" spans="1:2" x14ac:dyDescent="0.3">
      <c r="A3692" t="s">
        <v>3785</v>
      </c>
      <c r="B3692" t="s">
        <v>7401</v>
      </c>
    </row>
    <row r="3693" spans="1:2" x14ac:dyDescent="0.3">
      <c r="A3693" t="s">
        <v>3786</v>
      </c>
      <c r="B3693" t="s">
        <v>7401</v>
      </c>
    </row>
    <row r="3694" spans="1:2" x14ac:dyDescent="0.3">
      <c r="A3694" t="s">
        <v>3787</v>
      </c>
      <c r="B3694" t="s">
        <v>7401</v>
      </c>
    </row>
    <row r="3695" spans="1:2" x14ac:dyDescent="0.3">
      <c r="A3695" t="s">
        <v>3788</v>
      </c>
      <c r="B3695" t="s">
        <v>7401</v>
      </c>
    </row>
    <row r="3696" spans="1:2" x14ac:dyDescent="0.3">
      <c r="A3696" t="s">
        <v>3789</v>
      </c>
      <c r="B3696" t="s">
        <v>7401</v>
      </c>
    </row>
    <row r="3697" spans="1:2" x14ac:dyDescent="0.3">
      <c r="A3697" t="s">
        <v>3790</v>
      </c>
      <c r="B3697" t="s">
        <v>7401</v>
      </c>
    </row>
    <row r="3698" spans="1:2" x14ac:dyDescent="0.3">
      <c r="A3698" t="s">
        <v>3791</v>
      </c>
      <c r="B3698" t="s">
        <v>7401</v>
      </c>
    </row>
    <row r="3699" spans="1:2" x14ac:dyDescent="0.3">
      <c r="A3699" t="s">
        <v>3792</v>
      </c>
      <c r="B3699" t="s">
        <v>7401</v>
      </c>
    </row>
    <row r="3700" spans="1:2" x14ac:dyDescent="0.3">
      <c r="A3700" t="s">
        <v>3793</v>
      </c>
      <c r="B3700" t="s">
        <v>7401</v>
      </c>
    </row>
    <row r="3701" spans="1:2" x14ac:dyDescent="0.3">
      <c r="A3701" t="s">
        <v>3794</v>
      </c>
      <c r="B3701" t="s">
        <v>7401</v>
      </c>
    </row>
    <row r="3702" spans="1:2" x14ac:dyDescent="0.3">
      <c r="A3702" t="s">
        <v>3795</v>
      </c>
      <c r="B3702" t="s">
        <v>7401</v>
      </c>
    </row>
    <row r="3703" spans="1:2" x14ac:dyDescent="0.3">
      <c r="A3703" t="s">
        <v>3796</v>
      </c>
      <c r="B3703" t="s">
        <v>7401</v>
      </c>
    </row>
    <row r="3704" spans="1:2" x14ac:dyDescent="0.3">
      <c r="A3704" t="s">
        <v>3797</v>
      </c>
      <c r="B3704" t="s">
        <v>7401</v>
      </c>
    </row>
    <row r="3705" spans="1:2" x14ac:dyDescent="0.3">
      <c r="A3705" t="s">
        <v>3798</v>
      </c>
      <c r="B3705" t="s">
        <v>7401</v>
      </c>
    </row>
    <row r="3706" spans="1:2" x14ac:dyDescent="0.3">
      <c r="A3706" t="s">
        <v>3799</v>
      </c>
      <c r="B3706" t="s">
        <v>7401</v>
      </c>
    </row>
    <row r="3707" spans="1:2" x14ac:dyDescent="0.3">
      <c r="A3707" t="s">
        <v>3800</v>
      </c>
      <c r="B3707" t="s">
        <v>7401</v>
      </c>
    </row>
    <row r="3708" spans="1:2" x14ac:dyDescent="0.3">
      <c r="A3708" t="s">
        <v>3801</v>
      </c>
      <c r="B3708" t="s">
        <v>7401</v>
      </c>
    </row>
    <row r="3709" spans="1:2" x14ac:dyDescent="0.3">
      <c r="A3709" t="s">
        <v>3802</v>
      </c>
      <c r="B3709" t="s">
        <v>7401</v>
      </c>
    </row>
    <row r="3710" spans="1:2" x14ac:dyDescent="0.3">
      <c r="A3710" t="s">
        <v>3803</v>
      </c>
      <c r="B3710" t="s">
        <v>7401</v>
      </c>
    </row>
    <row r="3711" spans="1:2" x14ac:dyDescent="0.3">
      <c r="A3711" t="s">
        <v>3804</v>
      </c>
      <c r="B3711" t="s">
        <v>7401</v>
      </c>
    </row>
    <row r="3712" spans="1:2" x14ac:dyDescent="0.3">
      <c r="A3712" t="s">
        <v>3805</v>
      </c>
      <c r="B3712" t="s">
        <v>7401</v>
      </c>
    </row>
    <row r="3713" spans="1:2" x14ac:dyDescent="0.3">
      <c r="A3713" t="s">
        <v>3806</v>
      </c>
      <c r="B3713" t="s">
        <v>7401</v>
      </c>
    </row>
    <row r="3714" spans="1:2" x14ac:dyDescent="0.3">
      <c r="A3714" t="s">
        <v>3807</v>
      </c>
      <c r="B3714" t="s">
        <v>7401</v>
      </c>
    </row>
    <row r="3715" spans="1:2" x14ac:dyDescent="0.3">
      <c r="A3715" t="s">
        <v>3808</v>
      </c>
      <c r="B3715" t="s">
        <v>7401</v>
      </c>
    </row>
    <row r="3716" spans="1:2" x14ac:dyDescent="0.3">
      <c r="A3716" t="s">
        <v>3809</v>
      </c>
      <c r="B3716" t="s">
        <v>7401</v>
      </c>
    </row>
    <row r="3717" spans="1:2" x14ac:dyDescent="0.3">
      <c r="A3717" t="s">
        <v>3810</v>
      </c>
      <c r="B3717" t="s">
        <v>7401</v>
      </c>
    </row>
    <row r="3718" spans="1:2" x14ac:dyDescent="0.3">
      <c r="A3718" t="s">
        <v>3811</v>
      </c>
      <c r="B3718" t="s">
        <v>7401</v>
      </c>
    </row>
    <row r="3719" spans="1:2" x14ac:dyDescent="0.3">
      <c r="A3719" t="s">
        <v>3812</v>
      </c>
      <c r="B3719" t="s">
        <v>7401</v>
      </c>
    </row>
    <row r="3720" spans="1:2" x14ac:dyDescent="0.3">
      <c r="A3720" t="s">
        <v>3813</v>
      </c>
      <c r="B3720" t="s">
        <v>7401</v>
      </c>
    </row>
    <row r="3721" spans="1:2" x14ac:dyDescent="0.3">
      <c r="A3721" t="s">
        <v>3814</v>
      </c>
      <c r="B3721" t="s">
        <v>7401</v>
      </c>
    </row>
    <row r="3722" spans="1:2" x14ac:dyDescent="0.3">
      <c r="A3722" t="s">
        <v>3815</v>
      </c>
      <c r="B3722" t="s">
        <v>7401</v>
      </c>
    </row>
    <row r="3723" spans="1:2" x14ac:dyDescent="0.3">
      <c r="A3723" t="s">
        <v>3816</v>
      </c>
      <c r="B3723" t="s">
        <v>7401</v>
      </c>
    </row>
    <row r="3724" spans="1:2" x14ac:dyDescent="0.3">
      <c r="A3724" t="s">
        <v>3817</v>
      </c>
      <c r="B3724" t="s">
        <v>7401</v>
      </c>
    </row>
    <row r="3725" spans="1:2" x14ac:dyDescent="0.3">
      <c r="A3725" t="s">
        <v>3818</v>
      </c>
      <c r="B3725" t="s">
        <v>7401</v>
      </c>
    </row>
    <row r="3726" spans="1:2" x14ac:dyDescent="0.3">
      <c r="A3726" t="s">
        <v>3819</v>
      </c>
      <c r="B3726" t="s">
        <v>7401</v>
      </c>
    </row>
    <row r="3727" spans="1:2" x14ac:dyDescent="0.3">
      <c r="A3727" t="s">
        <v>3820</v>
      </c>
      <c r="B3727" t="s">
        <v>7401</v>
      </c>
    </row>
    <row r="3728" spans="1:2" x14ac:dyDescent="0.3">
      <c r="A3728" t="s">
        <v>3821</v>
      </c>
      <c r="B3728" t="s">
        <v>7401</v>
      </c>
    </row>
    <row r="3729" spans="1:2" x14ac:dyDescent="0.3">
      <c r="A3729" t="s">
        <v>3822</v>
      </c>
      <c r="B3729" t="s">
        <v>7401</v>
      </c>
    </row>
    <row r="3730" spans="1:2" x14ac:dyDescent="0.3">
      <c r="A3730" t="s">
        <v>3823</v>
      </c>
      <c r="B3730" t="s">
        <v>7401</v>
      </c>
    </row>
    <row r="3731" spans="1:2" x14ac:dyDescent="0.3">
      <c r="A3731" t="s">
        <v>3824</v>
      </c>
      <c r="B3731" t="s">
        <v>7401</v>
      </c>
    </row>
    <row r="3732" spans="1:2" x14ac:dyDescent="0.3">
      <c r="A3732" t="s">
        <v>3825</v>
      </c>
      <c r="B3732" t="s">
        <v>7401</v>
      </c>
    </row>
    <row r="3733" spans="1:2" x14ac:dyDescent="0.3">
      <c r="A3733" t="s">
        <v>3826</v>
      </c>
      <c r="B3733" t="s">
        <v>7401</v>
      </c>
    </row>
    <row r="3734" spans="1:2" x14ac:dyDescent="0.3">
      <c r="A3734" t="s">
        <v>3827</v>
      </c>
      <c r="B3734" t="s">
        <v>7401</v>
      </c>
    </row>
    <row r="3735" spans="1:2" x14ac:dyDescent="0.3">
      <c r="A3735" t="s">
        <v>3828</v>
      </c>
      <c r="B3735" t="s">
        <v>7401</v>
      </c>
    </row>
    <row r="3736" spans="1:2" x14ac:dyDescent="0.3">
      <c r="A3736" t="s">
        <v>3829</v>
      </c>
      <c r="B3736" t="s">
        <v>7401</v>
      </c>
    </row>
    <row r="3737" spans="1:2" x14ac:dyDescent="0.3">
      <c r="A3737" t="s">
        <v>3830</v>
      </c>
      <c r="B3737" t="s">
        <v>7401</v>
      </c>
    </row>
    <row r="3738" spans="1:2" x14ac:dyDescent="0.3">
      <c r="A3738" t="s">
        <v>3831</v>
      </c>
      <c r="B3738" t="s">
        <v>7401</v>
      </c>
    </row>
    <row r="3739" spans="1:2" x14ac:dyDescent="0.3">
      <c r="A3739" t="s">
        <v>3832</v>
      </c>
      <c r="B3739" t="s">
        <v>7401</v>
      </c>
    </row>
    <row r="3740" spans="1:2" x14ac:dyDescent="0.3">
      <c r="A3740" t="s">
        <v>3833</v>
      </c>
      <c r="B3740" t="s">
        <v>7401</v>
      </c>
    </row>
    <row r="3741" spans="1:2" x14ac:dyDescent="0.3">
      <c r="A3741" t="s">
        <v>3834</v>
      </c>
      <c r="B3741" t="s">
        <v>7401</v>
      </c>
    </row>
    <row r="3742" spans="1:2" x14ac:dyDescent="0.3">
      <c r="A3742" t="s">
        <v>3835</v>
      </c>
      <c r="B3742" t="s">
        <v>7401</v>
      </c>
    </row>
    <row r="3743" spans="1:2" x14ac:dyDescent="0.3">
      <c r="A3743" t="s">
        <v>3836</v>
      </c>
      <c r="B3743" t="s">
        <v>7401</v>
      </c>
    </row>
    <row r="3744" spans="1:2" x14ac:dyDescent="0.3">
      <c r="A3744" t="s">
        <v>3837</v>
      </c>
      <c r="B3744" t="s">
        <v>7401</v>
      </c>
    </row>
    <row r="3745" spans="1:2" x14ac:dyDescent="0.3">
      <c r="A3745" t="s">
        <v>3838</v>
      </c>
      <c r="B3745" t="s">
        <v>7401</v>
      </c>
    </row>
    <row r="3746" spans="1:2" x14ac:dyDescent="0.3">
      <c r="A3746" t="s">
        <v>3839</v>
      </c>
      <c r="B3746" t="s">
        <v>7401</v>
      </c>
    </row>
    <row r="3747" spans="1:2" x14ac:dyDescent="0.3">
      <c r="A3747" t="s">
        <v>3840</v>
      </c>
      <c r="B3747" t="s">
        <v>7401</v>
      </c>
    </row>
    <row r="3748" spans="1:2" x14ac:dyDescent="0.3">
      <c r="A3748" t="s">
        <v>3841</v>
      </c>
      <c r="B3748" t="s">
        <v>7401</v>
      </c>
    </row>
    <row r="3749" spans="1:2" x14ac:dyDescent="0.3">
      <c r="A3749" t="s">
        <v>3842</v>
      </c>
      <c r="B3749" t="s">
        <v>7401</v>
      </c>
    </row>
    <row r="3750" spans="1:2" x14ac:dyDescent="0.3">
      <c r="A3750" t="s">
        <v>3843</v>
      </c>
      <c r="B3750" t="s">
        <v>7401</v>
      </c>
    </row>
    <row r="3751" spans="1:2" x14ac:dyDescent="0.3">
      <c r="A3751" t="s">
        <v>3844</v>
      </c>
      <c r="B3751" t="s">
        <v>7401</v>
      </c>
    </row>
    <row r="3752" spans="1:2" x14ac:dyDescent="0.3">
      <c r="A3752" t="s">
        <v>3845</v>
      </c>
      <c r="B3752" t="s">
        <v>7401</v>
      </c>
    </row>
    <row r="3753" spans="1:2" x14ac:dyDescent="0.3">
      <c r="A3753" t="s">
        <v>3846</v>
      </c>
      <c r="B3753" t="s">
        <v>7401</v>
      </c>
    </row>
    <row r="3754" spans="1:2" x14ac:dyDescent="0.3">
      <c r="A3754" t="s">
        <v>3847</v>
      </c>
      <c r="B3754" t="s">
        <v>7401</v>
      </c>
    </row>
    <row r="3755" spans="1:2" x14ac:dyDescent="0.3">
      <c r="A3755" t="s">
        <v>3848</v>
      </c>
      <c r="B3755" t="s">
        <v>7401</v>
      </c>
    </row>
    <row r="3756" spans="1:2" x14ac:dyDescent="0.3">
      <c r="A3756" t="s">
        <v>3849</v>
      </c>
      <c r="B3756" t="s">
        <v>7401</v>
      </c>
    </row>
    <row r="3757" spans="1:2" x14ac:dyDescent="0.3">
      <c r="A3757" t="s">
        <v>3850</v>
      </c>
      <c r="B3757" t="s">
        <v>7401</v>
      </c>
    </row>
    <row r="3758" spans="1:2" x14ac:dyDescent="0.3">
      <c r="A3758" t="s">
        <v>3851</v>
      </c>
      <c r="B3758" t="s">
        <v>7401</v>
      </c>
    </row>
    <row r="3759" spans="1:2" x14ac:dyDescent="0.3">
      <c r="A3759" t="s">
        <v>3852</v>
      </c>
      <c r="B3759" t="s">
        <v>7401</v>
      </c>
    </row>
    <row r="3760" spans="1:2" x14ac:dyDescent="0.3">
      <c r="A3760" t="s">
        <v>3853</v>
      </c>
      <c r="B3760" t="s">
        <v>7401</v>
      </c>
    </row>
    <row r="3761" spans="1:2" x14ac:dyDescent="0.3">
      <c r="A3761" t="s">
        <v>3854</v>
      </c>
      <c r="B3761" t="s">
        <v>7401</v>
      </c>
    </row>
    <row r="3762" spans="1:2" x14ac:dyDescent="0.3">
      <c r="A3762" t="s">
        <v>3855</v>
      </c>
      <c r="B3762" t="s">
        <v>7401</v>
      </c>
    </row>
    <row r="3763" spans="1:2" x14ac:dyDescent="0.3">
      <c r="A3763" t="s">
        <v>3856</v>
      </c>
      <c r="B3763" t="s">
        <v>7401</v>
      </c>
    </row>
    <row r="3764" spans="1:2" x14ac:dyDescent="0.3">
      <c r="A3764" t="s">
        <v>3857</v>
      </c>
      <c r="B3764" t="s">
        <v>7401</v>
      </c>
    </row>
    <row r="3765" spans="1:2" x14ac:dyDescent="0.3">
      <c r="A3765" t="s">
        <v>3858</v>
      </c>
      <c r="B3765" t="s">
        <v>7401</v>
      </c>
    </row>
    <row r="3766" spans="1:2" x14ac:dyDescent="0.3">
      <c r="A3766" t="s">
        <v>3859</v>
      </c>
      <c r="B3766" t="s">
        <v>7401</v>
      </c>
    </row>
    <row r="3767" spans="1:2" x14ac:dyDescent="0.3">
      <c r="A3767" t="s">
        <v>3860</v>
      </c>
      <c r="B3767" t="s">
        <v>7401</v>
      </c>
    </row>
    <row r="3768" spans="1:2" x14ac:dyDescent="0.3">
      <c r="A3768" t="s">
        <v>3861</v>
      </c>
      <c r="B3768" t="s">
        <v>7401</v>
      </c>
    </row>
    <row r="3769" spans="1:2" x14ac:dyDescent="0.3">
      <c r="A3769" t="s">
        <v>3862</v>
      </c>
      <c r="B3769" t="s">
        <v>7401</v>
      </c>
    </row>
    <row r="3770" spans="1:2" x14ac:dyDescent="0.3">
      <c r="A3770" t="s">
        <v>3863</v>
      </c>
      <c r="B3770" t="s">
        <v>7401</v>
      </c>
    </row>
    <row r="3771" spans="1:2" x14ac:dyDescent="0.3">
      <c r="A3771" t="s">
        <v>3864</v>
      </c>
      <c r="B3771" t="s">
        <v>7401</v>
      </c>
    </row>
    <row r="3772" spans="1:2" x14ac:dyDescent="0.3">
      <c r="A3772" t="s">
        <v>3865</v>
      </c>
      <c r="B3772" t="s">
        <v>7401</v>
      </c>
    </row>
    <row r="3773" spans="1:2" x14ac:dyDescent="0.3">
      <c r="A3773" t="s">
        <v>3866</v>
      </c>
      <c r="B3773" t="s">
        <v>7401</v>
      </c>
    </row>
    <row r="3774" spans="1:2" x14ac:dyDescent="0.3">
      <c r="A3774" t="s">
        <v>3867</v>
      </c>
      <c r="B3774" t="s">
        <v>7401</v>
      </c>
    </row>
    <row r="3775" spans="1:2" x14ac:dyDescent="0.3">
      <c r="A3775" t="s">
        <v>3868</v>
      </c>
      <c r="B3775" t="s">
        <v>7401</v>
      </c>
    </row>
    <row r="3776" spans="1:2" x14ac:dyDescent="0.3">
      <c r="A3776" t="s">
        <v>3869</v>
      </c>
      <c r="B3776" t="s">
        <v>7401</v>
      </c>
    </row>
    <row r="3777" spans="1:2" x14ac:dyDescent="0.3">
      <c r="A3777" t="s">
        <v>3870</v>
      </c>
      <c r="B3777" t="s">
        <v>7401</v>
      </c>
    </row>
    <row r="3778" spans="1:2" x14ac:dyDescent="0.3">
      <c r="A3778" t="s">
        <v>3871</v>
      </c>
      <c r="B3778" t="s">
        <v>7401</v>
      </c>
    </row>
    <row r="3779" spans="1:2" x14ac:dyDescent="0.3">
      <c r="A3779" t="s">
        <v>3872</v>
      </c>
      <c r="B3779" t="s">
        <v>7401</v>
      </c>
    </row>
    <row r="3780" spans="1:2" x14ac:dyDescent="0.3">
      <c r="A3780" t="s">
        <v>3873</v>
      </c>
      <c r="B3780" t="s">
        <v>7401</v>
      </c>
    </row>
    <row r="3781" spans="1:2" x14ac:dyDescent="0.3">
      <c r="A3781" t="s">
        <v>3874</v>
      </c>
      <c r="B3781" t="s">
        <v>7401</v>
      </c>
    </row>
    <row r="3782" spans="1:2" x14ac:dyDescent="0.3">
      <c r="A3782" t="s">
        <v>3875</v>
      </c>
      <c r="B3782" t="s">
        <v>7401</v>
      </c>
    </row>
    <row r="3783" spans="1:2" x14ac:dyDescent="0.3">
      <c r="A3783" t="s">
        <v>3876</v>
      </c>
      <c r="B3783" t="s">
        <v>7401</v>
      </c>
    </row>
    <row r="3784" spans="1:2" x14ac:dyDescent="0.3">
      <c r="A3784" t="s">
        <v>3877</v>
      </c>
      <c r="B3784" t="s">
        <v>7401</v>
      </c>
    </row>
    <row r="3785" spans="1:2" x14ac:dyDescent="0.3">
      <c r="A3785" t="s">
        <v>3878</v>
      </c>
      <c r="B3785" t="s">
        <v>7401</v>
      </c>
    </row>
    <row r="3786" spans="1:2" x14ac:dyDescent="0.3">
      <c r="A3786" t="s">
        <v>3879</v>
      </c>
      <c r="B3786" t="s">
        <v>7401</v>
      </c>
    </row>
    <row r="3787" spans="1:2" x14ac:dyDescent="0.3">
      <c r="A3787" t="s">
        <v>3880</v>
      </c>
      <c r="B3787" t="s">
        <v>7401</v>
      </c>
    </row>
    <row r="3788" spans="1:2" x14ac:dyDescent="0.3">
      <c r="A3788" t="s">
        <v>3881</v>
      </c>
      <c r="B3788" t="s">
        <v>7401</v>
      </c>
    </row>
    <row r="3789" spans="1:2" x14ac:dyDescent="0.3">
      <c r="A3789" t="s">
        <v>3882</v>
      </c>
      <c r="B3789" t="s">
        <v>7401</v>
      </c>
    </row>
    <row r="3790" spans="1:2" x14ac:dyDescent="0.3">
      <c r="A3790" t="s">
        <v>3883</v>
      </c>
      <c r="B3790" t="s">
        <v>7401</v>
      </c>
    </row>
    <row r="3791" spans="1:2" x14ac:dyDescent="0.3">
      <c r="A3791" t="s">
        <v>3884</v>
      </c>
      <c r="B3791" t="s">
        <v>7401</v>
      </c>
    </row>
    <row r="3792" spans="1:2" x14ac:dyDescent="0.3">
      <c r="A3792" t="s">
        <v>3885</v>
      </c>
      <c r="B3792" t="s">
        <v>7401</v>
      </c>
    </row>
    <row r="3793" spans="1:2" x14ac:dyDescent="0.3">
      <c r="A3793" t="s">
        <v>3886</v>
      </c>
      <c r="B3793" t="s">
        <v>7401</v>
      </c>
    </row>
    <row r="3794" spans="1:2" x14ac:dyDescent="0.3">
      <c r="A3794" t="s">
        <v>3887</v>
      </c>
      <c r="B3794" t="s">
        <v>7401</v>
      </c>
    </row>
    <row r="3795" spans="1:2" x14ac:dyDescent="0.3">
      <c r="A3795" t="s">
        <v>3888</v>
      </c>
      <c r="B3795" t="s">
        <v>7401</v>
      </c>
    </row>
    <row r="3796" spans="1:2" x14ac:dyDescent="0.3">
      <c r="A3796" t="s">
        <v>3889</v>
      </c>
      <c r="B3796" t="s">
        <v>7401</v>
      </c>
    </row>
    <row r="3797" spans="1:2" x14ac:dyDescent="0.3">
      <c r="A3797" t="s">
        <v>3890</v>
      </c>
      <c r="B3797" t="s">
        <v>7401</v>
      </c>
    </row>
    <row r="3798" spans="1:2" x14ac:dyDescent="0.3">
      <c r="A3798" t="s">
        <v>3891</v>
      </c>
      <c r="B3798" t="s">
        <v>7401</v>
      </c>
    </row>
    <row r="3799" spans="1:2" x14ac:dyDescent="0.3">
      <c r="A3799" t="s">
        <v>3892</v>
      </c>
      <c r="B3799" t="s">
        <v>7401</v>
      </c>
    </row>
    <row r="3800" spans="1:2" x14ac:dyDescent="0.3">
      <c r="A3800" t="s">
        <v>3893</v>
      </c>
      <c r="B3800" t="s">
        <v>7401</v>
      </c>
    </row>
    <row r="3801" spans="1:2" x14ac:dyDescent="0.3">
      <c r="A3801" t="s">
        <v>3894</v>
      </c>
      <c r="B3801" t="s">
        <v>7401</v>
      </c>
    </row>
    <row r="3802" spans="1:2" x14ac:dyDescent="0.3">
      <c r="A3802" t="s">
        <v>3895</v>
      </c>
      <c r="B3802" t="s">
        <v>7401</v>
      </c>
    </row>
    <row r="3803" spans="1:2" x14ac:dyDescent="0.3">
      <c r="A3803" t="s">
        <v>3896</v>
      </c>
      <c r="B3803" t="s">
        <v>7401</v>
      </c>
    </row>
    <row r="3804" spans="1:2" x14ac:dyDescent="0.3">
      <c r="A3804" t="s">
        <v>3897</v>
      </c>
      <c r="B3804" t="s">
        <v>7401</v>
      </c>
    </row>
    <row r="3805" spans="1:2" x14ac:dyDescent="0.3">
      <c r="A3805" t="s">
        <v>3898</v>
      </c>
      <c r="B3805" t="s">
        <v>7401</v>
      </c>
    </row>
    <row r="3806" spans="1:2" x14ac:dyDescent="0.3">
      <c r="A3806" t="s">
        <v>3899</v>
      </c>
      <c r="B3806" t="s">
        <v>7401</v>
      </c>
    </row>
    <row r="3807" spans="1:2" x14ac:dyDescent="0.3">
      <c r="A3807" t="s">
        <v>3900</v>
      </c>
      <c r="B3807" t="s">
        <v>7401</v>
      </c>
    </row>
    <row r="3808" spans="1:2" x14ac:dyDescent="0.3">
      <c r="A3808" t="s">
        <v>3901</v>
      </c>
      <c r="B3808" t="s">
        <v>7401</v>
      </c>
    </row>
    <row r="3809" spans="1:2" x14ac:dyDescent="0.3">
      <c r="A3809" t="s">
        <v>3902</v>
      </c>
      <c r="B3809" t="s">
        <v>7401</v>
      </c>
    </row>
    <row r="3810" spans="1:2" x14ac:dyDescent="0.3">
      <c r="A3810" t="s">
        <v>3903</v>
      </c>
      <c r="B3810" t="s">
        <v>7401</v>
      </c>
    </row>
    <row r="3811" spans="1:2" x14ac:dyDescent="0.3">
      <c r="A3811" t="s">
        <v>3904</v>
      </c>
      <c r="B3811" t="s">
        <v>7401</v>
      </c>
    </row>
    <row r="3812" spans="1:2" x14ac:dyDescent="0.3">
      <c r="A3812" t="s">
        <v>3905</v>
      </c>
      <c r="B3812" t="s">
        <v>7401</v>
      </c>
    </row>
    <row r="3813" spans="1:2" x14ac:dyDescent="0.3">
      <c r="A3813" t="s">
        <v>3906</v>
      </c>
      <c r="B3813" t="s">
        <v>7401</v>
      </c>
    </row>
    <row r="3814" spans="1:2" x14ac:dyDescent="0.3">
      <c r="A3814" t="s">
        <v>3907</v>
      </c>
      <c r="B3814" t="s">
        <v>7401</v>
      </c>
    </row>
    <row r="3815" spans="1:2" x14ac:dyDescent="0.3">
      <c r="A3815" t="s">
        <v>3908</v>
      </c>
      <c r="B3815" t="s">
        <v>7401</v>
      </c>
    </row>
    <row r="3816" spans="1:2" x14ac:dyDescent="0.3">
      <c r="A3816" t="s">
        <v>3909</v>
      </c>
      <c r="B3816" t="s">
        <v>7401</v>
      </c>
    </row>
    <row r="3817" spans="1:2" x14ac:dyDescent="0.3">
      <c r="A3817" t="s">
        <v>3910</v>
      </c>
      <c r="B3817" t="s">
        <v>7401</v>
      </c>
    </row>
    <row r="3818" spans="1:2" x14ac:dyDescent="0.3">
      <c r="A3818" t="s">
        <v>3911</v>
      </c>
      <c r="B3818" t="s">
        <v>7401</v>
      </c>
    </row>
    <row r="3819" spans="1:2" x14ac:dyDescent="0.3">
      <c r="A3819" t="s">
        <v>3912</v>
      </c>
      <c r="B3819" t="s">
        <v>7401</v>
      </c>
    </row>
    <row r="3820" spans="1:2" x14ac:dyDescent="0.3">
      <c r="A3820" t="s">
        <v>3913</v>
      </c>
      <c r="B3820" t="s">
        <v>7401</v>
      </c>
    </row>
    <row r="3821" spans="1:2" x14ac:dyDescent="0.3">
      <c r="A3821" t="s">
        <v>3914</v>
      </c>
      <c r="B3821" t="s">
        <v>7401</v>
      </c>
    </row>
    <row r="3822" spans="1:2" x14ac:dyDescent="0.3">
      <c r="A3822" t="s">
        <v>3915</v>
      </c>
      <c r="B3822" t="s">
        <v>7401</v>
      </c>
    </row>
    <row r="3823" spans="1:2" x14ac:dyDescent="0.3">
      <c r="A3823" t="s">
        <v>3916</v>
      </c>
      <c r="B3823" t="s">
        <v>7401</v>
      </c>
    </row>
    <row r="3824" spans="1:2" x14ac:dyDescent="0.3">
      <c r="A3824" t="s">
        <v>3917</v>
      </c>
      <c r="B3824" t="s">
        <v>7401</v>
      </c>
    </row>
    <row r="3825" spans="1:2" x14ac:dyDescent="0.3">
      <c r="A3825" t="s">
        <v>3918</v>
      </c>
      <c r="B3825" t="s">
        <v>7401</v>
      </c>
    </row>
    <row r="3826" spans="1:2" x14ac:dyDescent="0.3">
      <c r="A3826" t="s">
        <v>3919</v>
      </c>
      <c r="B3826" t="s">
        <v>7401</v>
      </c>
    </row>
    <row r="3827" spans="1:2" x14ac:dyDescent="0.3">
      <c r="A3827" t="s">
        <v>3920</v>
      </c>
      <c r="B3827" t="s">
        <v>7401</v>
      </c>
    </row>
    <row r="3828" spans="1:2" x14ac:dyDescent="0.3">
      <c r="A3828" t="s">
        <v>3921</v>
      </c>
      <c r="B3828" t="s">
        <v>7401</v>
      </c>
    </row>
    <row r="3829" spans="1:2" x14ac:dyDescent="0.3">
      <c r="A3829" t="s">
        <v>3922</v>
      </c>
      <c r="B3829" t="s">
        <v>7401</v>
      </c>
    </row>
    <row r="3830" spans="1:2" x14ac:dyDescent="0.3">
      <c r="A3830" t="s">
        <v>3923</v>
      </c>
      <c r="B3830" t="s">
        <v>7401</v>
      </c>
    </row>
    <row r="3831" spans="1:2" x14ac:dyDescent="0.3">
      <c r="A3831" t="s">
        <v>3924</v>
      </c>
      <c r="B3831" t="s">
        <v>7401</v>
      </c>
    </row>
    <row r="3832" spans="1:2" x14ac:dyDescent="0.3">
      <c r="A3832" t="s">
        <v>3925</v>
      </c>
      <c r="B3832" t="s">
        <v>7401</v>
      </c>
    </row>
    <row r="3833" spans="1:2" x14ac:dyDescent="0.3">
      <c r="A3833" t="s">
        <v>3926</v>
      </c>
      <c r="B3833" t="s">
        <v>7401</v>
      </c>
    </row>
    <row r="3834" spans="1:2" x14ac:dyDescent="0.3">
      <c r="A3834" t="s">
        <v>3927</v>
      </c>
      <c r="B3834" t="s">
        <v>7401</v>
      </c>
    </row>
    <row r="3835" spans="1:2" x14ac:dyDescent="0.3">
      <c r="A3835" t="s">
        <v>3928</v>
      </c>
      <c r="B3835" t="s">
        <v>7401</v>
      </c>
    </row>
    <row r="3836" spans="1:2" x14ac:dyDescent="0.3">
      <c r="A3836" t="s">
        <v>3929</v>
      </c>
      <c r="B3836" t="s">
        <v>7401</v>
      </c>
    </row>
    <row r="3837" spans="1:2" x14ac:dyDescent="0.3">
      <c r="A3837" t="s">
        <v>3930</v>
      </c>
      <c r="B3837" t="s">
        <v>7401</v>
      </c>
    </row>
    <row r="3838" spans="1:2" x14ac:dyDescent="0.3">
      <c r="A3838" t="s">
        <v>3931</v>
      </c>
      <c r="B3838" t="s">
        <v>7401</v>
      </c>
    </row>
    <row r="3839" spans="1:2" x14ac:dyDescent="0.3">
      <c r="A3839" t="s">
        <v>3932</v>
      </c>
      <c r="B3839" t="s">
        <v>7401</v>
      </c>
    </row>
    <row r="3840" spans="1:2" x14ac:dyDescent="0.3">
      <c r="A3840" t="s">
        <v>3933</v>
      </c>
      <c r="B3840" t="s">
        <v>7401</v>
      </c>
    </row>
    <row r="3841" spans="1:2" x14ac:dyDescent="0.3">
      <c r="A3841" t="s">
        <v>3934</v>
      </c>
      <c r="B3841" t="s">
        <v>7401</v>
      </c>
    </row>
    <row r="3842" spans="1:2" x14ac:dyDescent="0.3">
      <c r="A3842" t="s">
        <v>3935</v>
      </c>
      <c r="B3842" t="s">
        <v>7401</v>
      </c>
    </row>
    <row r="3843" spans="1:2" x14ac:dyDescent="0.3">
      <c r="A3843" t="s">
        <v>3936</v>
      </c>
      <c r="B3843" t="s">
        <v>7401</v>
      </c>
    </row>
    <row r="3844" spans="1:2" x14ac:dyDescent="0.3">
      <c r="A3844" t="s">
        <v>3937</v>
      </c>
      <c r="B3844" t="s">
        <v>7401</v>
      </c>
    </row>
    <row r="3845" spans="1:2" x14ac:dyDescent="0.3">
      <c r="A3845" t="s">
        <v>3938</v>
      </c>
      <c r="B3845" t="s">
        <v>7401</v>
      </c>
    </row>
    <row r="3846" spans="1:2" x14ac:dyDescent="0.3">
      <c r="A3846" t="s">
        <v>3939</v>
      </c>
      <c r="B3846" t="s">
        <v>7401</v>
      </c>
    </row>
    <row r="3847" spans="1:2" x14ac:dyDescent="0.3">
      <c r="A3847" t="s">
        <v>3940</v>
      </c>
      <c r="B3847" t="s">
        <v>7401</v>
      </c>
    </row>
    <row r="3848" spans="1:2" x14ac:dyDescent="0.3">
      <c r="A3848" t="s">
        <v>3941</v>
      </c>
      <c r="B3848" t="s">
        <v>7401</v>
      </c>
    </row>
    <row r="3849" spans="1:2" x14ac:dyDescent="0.3">
      <c r="A3849" t="s">
        <v>3942</v>
      </c>
      <c r="B3849" t="s">
        <v>7401</v>
      </c>
    </row>
    <row r="3850" spans="1:2" x14ac:dyDescent="0.3">
      <c r="A3850" t="s">
        <v>3943</v>
      </c>
      <c r="B3850" t="s">
        <v>7401</v>
      </c>
    </row>
    <row r="3851" spans="1:2" x14ac:dyDescent="0.3">
      <c r="A3851" t="s">
        <v>3944</v>
      </c>
      <c r="B3851" t="s">
        <v>7401</v>
      </c>
    </row>
    <row r="3852" spans="1:2" x14ac:dyDescent="0.3">
      <c r="A3852" t="s">
        <v>3945</v>
      </c>
      <c r="B3852" t="s">
        <v>7401</v>
      </c>
    </row>
    <row r="3853" spans="1:2" x14ac:dyDescent="0.3">
      <c r="A3853" t="s">
        <v>3946</v>
      </c>
      <c r="B3853" t="s">
        <v>7401</v>
      </c>
    </row>
    <row r="3854" spans="1:2" x14ac:dyDescent="0.3">
      <c r="A3854" t="s">
        <v>3947</v>
      </c>
      <c r="B3854" t="s">
        <v>7401</v>
      </c>
    </row>
    <row r="3855" spans="1:2" x14ac:dyDescent="0.3">
      <c r="A3855" t="s">
        <v>3948</v>
      </c>
      <c r="B3855" t="s">
        <v>7401</v>
      </c>
    </row>
    <row r="3856" spans="1:2" x14ac:dyDescent="0.3">
      <c r="A3856" t="s">
        <v>3949</v>
      </c>
      <c r="B3856" t="s">
        <v>7401</v>
      </c>
    </row>
    <row r="3857" spans="1:2" x14ac:dyDescent="0.3">
      <c r="A3857" t="s">
        <v>3950</v>
      </c>
      <c r="B3857" t="s">
        <v>7401</v>
      </c>
    </row>
    <row r="3858" spans="1:2" x14ac:dyDescent="0.3">
      <c r="A3858" t="s">
        <v>3951</v>
      </c>
      <c r="B3858" t="s">
        <v>7401</v>
      </c>
    </row>
    <row r="3859" spans="1:2" x14ac:dyDescent="0.3">
      <c r="A3859" t="s">
        <v>3952</v>
      </c>
      <c r="B3859" t="s">
        <v>7401</v>
      </c>
    </row>
    <row r="3860" spans="1:2" x14ac:dyDescent="0.3">
      <c r="A3860" t="s">
        <v>3953</v>
      </c>
      <c r="B3860" t="s">
        <v>7401</v>
      </c>
    </row>
    <row r="3861" spans="1:2" x14ac:dyDescent="0.3">
      <c r="A3861" t="s">
        <v>3954</v>
      </c>
      <c r="B3861" t="s">
        <v>7401</v>
      </c>
    </row>
    <row r="3862" spans="1:2" x14ac:dyDescent="0.3">
      <c r="A3862" t="s">
        <v>3955</v>
      </c>
      <c r="B3862" t="s">
        <v>7401</v>
      </c>
    </row>
    <row r="3863" spans="1:2" x14ac:dyDescent="0.3">
      <c r="A3863" t="s">
        <v>3956</v>
      </c>
      <c r="B3863" t="s">
        <v>7401</v>
      </c>
    </row>
    <row r="3864" spans="1:2" x14ac:dyDescent="0.3">
      <c r="A3864" t="s">
        <v>3957</v>
      </c>
      <c r="B3864" t="s">
        <v>7401</v>
      </c>
    </row>
    <row r="3865" spans="1:2" x14ac:dyDescent="0.3">
      <c r="A3865" t="s">
        <v>3958</v>
      </c>
      <c r="B3865" t="s">
        <v>7401</v>
      </c>
    </row>
    <row r="3866" spans="1:2" x14ac:dyDescent="0.3">
      <c r="A3866" t="s">
        <v>3959</v>
      </c>
      <c r="B3866" t="s">
        <v>7401</v>
      </c>
    </row>
    <row r="3867" spans="1:2" x14ac:dyDescent="0.3">
      <c r="A3867" t="s">
        <v>3960</v>
      </c>
      <c r="B3867" t="s">
        <v>7401</v>
      </c>
    </row>
    <row r="3868" spans="1:2" x14ac:dyDescent="0.3">
      <c r="A3868" t="s">
        <v>3961</v>
      </c>
      <c r="B3868" t="s">
        <v>7401</v>
      </c>
    </row>
    <row r="3869" spans="1:2" x14ac:dyDescent="0.3">
      <c r="A3869" t="s">
        <v>3962</v>
      </c>
      <c r="B3869" t="s">
        <v>7401</v>
      </c>
    </row>
    <row r="3870" spans="1:2" x14ac:dyDescent="0.3">
      <c r="A3870" t="s">
        <v>3963</v>
      </c>
      <c r="B3870" t="s">
        <v>7401</v>
      </c>
    </row>
    <row r="3871" spans="1:2" x14ac:dyDescent="0.3">
      <c r="A3871" t="s">
        <v>3964</v>
      </c>
      <c r="B3871" t="s">
        <v>7401</v>
      </c>
    </row>
    <row r="3872" spans="1:2" x14ac:dyDescent="0.3">
      <c r="A3872" t="s">
        <v>3965</v>
      </c>
      <c r="B3872" t="s">
        <v>7401</v>
      </c>
    </row>
    <row r="3873" spans="1:2" x14ac:dyDescent="0.3">
      <c r="A3873" t="s">
        <v>3966</v>
      </c>
      <c r="B3873" t="s">
        <v>7401</v>
      </c>
    </row>
    <row r="3874" spans="1:2" x14ac:dyDescent="0.3">
      <c r="A3874" t="s">
        <v>3967</v>
      </c>
      <c r="B3874" t="s">
        <v>7401</v>
      </c>
    </row>
    <row r="3875" spans="1:2" x14ac:dyDescent="0.3">
      <c r="A3875" t="s">
        <v>3968</v>
      </c>
      <c r="B3875" t="s">
        <v>7401</v>
      </c>
    </row>
    <row r="3876" spans="1:2" x14ac:dyDescent="0.3">
      <c r="A3876" t="s">
        <v>3969</v>
      </c>
      <c r="B3876" t="s">
        <v>7401</v>
      </c>
    </row>
    <row r="3877" spans="1:2" x14ac:dyDescent="0.3">
      <c r="A3877" t="s">
        <v>3970</v>
      </c>
      <c r="B3877" t="s">
        <v>7401</v>
      </c>
    </row>
    <row r="3878" spans="1:2" x14ac:dyDescent="0.3">
      <c r="A3878" t="s">
        <v>3971</v>
      </c>
      <c r="B3878" t="s">
        <v>7401</v>
      </c>
    </row>
    <row r="3879" spans="1:2" x14ac:dyDescent="0.3">
      <c r="A3879" t="s">
        <v>3972</v>
      </c>
      <c r="B3879" t="s">
        <v>7401</v>
      </c>
    </row>
    <row r="3880" spans="1:2" x14ac:dyDescent="0.3">
      <c r="A3880" t="s">
        <v>3973</v>
      </c>
      <c r="B3880" t="s">
        <v>7401</v>
      </c>
    </row>
    <row r="3881" spans="1:2" x14ac:dyDescent="0.3">
      <c r="A3881" t="s">
        <v>3974</v>
      </c>
      <c r="B3881" t="s">
        <v>7401</v>
      </c>
    </row>
    <row r="3882" spans="1:2" x14ac:dyDescent="0.3">
      <c r="A3882" t="s">
        <v>3975</v>
      </c>
      <c r="B3882" t="s">
        <v>7401</v>
      </c>
    </row>
    <row r="3883" spans="1:2" x14ac:dyDescent="0.3">
      <c r="A3883" t="s">
        <v>3976</v>
      </c>
      <c r="B3883" t="s">
        <v>7401</v>
      </c>
    </row>
    <row r="3884" spans="1:2" x14ac:dyDescent="0.3">
      <c r="A3884" t="s">
        <v>3977</v>
      </c>
      <c r="B3884" t="s">
        <v>7401</v>
      </c>
    </row>
    <row r="3885" spans="1:2" x14ac:dyDescent="0.3">
      <c r="A3885" t="s">
        <v>3978</v>
      </c>
      <c r="B3885" t="s">
        <v>7401</v>
      </c>
    </row>
    <row r="3886" spans="1:2" x14ac:dyDescent="0.3">
      <c r="A3886" t="s">
        <v>3979</v>
      </c>
      <c r="B3886" t="s">
        <v>7401</v>
      </c>
    </row>
    <row r="3887" spans="1:2" x14ac:dyDescent="0.3">
      <c r="A3887" t="s">
        <v>3980</v>
      </c>
      <c r="B3887" t="s">
        <v>7401</v>
      </c>
    </row>
    <row r="3888" spans="1:2" x14ac:dyDescent="0.3">
      <c r="A3888" t="s">
        <v>3981</v>
      </c>
      <c r="B3888" t="s">
        <v>7401</v>
      </c>
    </row>
    <row r="3889" spans="1:2" x14ac:dyDescent="0.3">
      <c r="A3889" t="s">
        <v>3982</v>
      </c>
      <c r="B3889" t="s">
        <v>7401</v>
      </c>
    </row>
    <row r="3890" spans="1:2" x14ac:dyDescent="0.3">
      <c r="A3890" t="s">
        <v>3983</v>
      </c>
      <c r="B3890" t="s">
        <v>7401</v>
      </c>
    </row>
    <row r="3891" spans="1:2" x14ac:dyDescent="0.3">
      <c r="A3891" t="s">
        <v>3984</v>
      </c>
      <c r="B3891" t="s">
        <v>7401</v>
      </c>
    </row>
    <row r="3892" spans="1:2" x14ac:dyDescent="0.3">
      <c r="A3892" t="s">
        <v>3985</v>
      </c>
      <c r="B3892" t="s">
        <v>7401</v>
      </c>
    </row>
    <row r="3893" spans="1:2" x14ac:dyDescent="0.3">
      <c r="A3893" t="s">
        <v>3986</v>
      </c>
      <c r="B3893" t="s">
        <v>7401</v>
      </c>
    </row>
    <row r="3894" spans="1:2" x14ac:dyDescent="0.3">
      <c r="A3894" t="s">
        <v>3987</v>
      </c>
      <c r="B3894" t="s">
        <v>7401</v>
      </c>
    </row>
    <row r="3895" spans="1:2" x14ac:dyDescent="0.3">
      <c r="A3895" t="s">
        <v>3988</v>
      </c>
      <c r="B3895" t="s">
        <v>7401</v>
      </c>
    </row>
    <row r="3896" spans="1:2" x14ac:dyDescent="0.3">
      <c r="A3896" t="s">
        <v>3989</v>
      </c>
      <c r="B3896" t="s">
        <v>7401</v>
      </c>
    </row>
    <row r="3897" spans="1:2" x14ac:dyDescent="0.3">
      <c r="A3897" t="s">
        <v>3990</v>
      </c>
      <c r="B3897" t="s">
        <v>7401</v>
      </c>
    </row>
    <row r="3898" spans="1:2" x14ac:dyDescent="0.3">
      <c r="A3898" t="s">
        <v>3991</v>
      </c>
      <c r="B3898" t="s">
        <v>7401</v>
      </c>
    </row>
    <row r="3899" spans="1:2" x14ac:dyDescent="0.3">
      <c r="A3899" t="s">
        <v>3992</v>
      </c>
      <c r="B3899" t="s">
        <v>7401</v>
      </c>
    </row>
    <row r="3900" spans="1:2" x14ac:dyDescent="0.3">
      <c r="A3900" t="s">
        <v>3993</v>
      </c>
      <c r="B3900" t="s">
        <v>7401</v>
      </c>
    </row>
    <row r="3901" spans="1:2" x14ac:dyDescent="0.3">
      <c r="A3901" t="s">
        <v>3994</v>
      </c>
      <c r="B3901" t="s">
        <v>7401</v>
      </c>
    </row>
    <row r="3902" spans="1:2" x14ac:dyDescent="0.3">
      <c r="A3902" t="s">
        <v>3995</v>
      </c>
      <c r="B3902" t="s">
        <v>7401</v>
      </c>
    </row>
    <row r="3903" spans="1:2" x14ac:dyDescent="0.3">
      <c r="A3903" t="s">
        <v>3996</v>
      </c>
      <c r="B3903" t="s">
        <v>7401</v>
      </c>
    </row>
    <row r="3904" spans="1:2" x14ac:dyDescent="0.3">
      <c r="A3904" t="s">
        <v>3997</v>
      </c>
      <c r="B3904" t="s">
        <v>7401</v>
      </c>
    </row>
    <row r="3905" spans="1:2" x14ac:dyDescent="0.3">
      <c r="A3905" t="s">
        <v>3998</v>
      </c>
      <c r="B3905" t="s">
        <v>7401</v>
      </c>
    </row>
    <row r="3906" spans="1:2" x14ac:dyDescent="0.3">
      <c r="A3906" t="s">
        <v>3999</v>
      </c>
      <c r="B3906" t="s">
        <v>7401</v>
      </c>
    </row>
    <row r="3907" spans="1:2" x14ac:dyDescent="0.3">
      <c r="A3907" t="s">
        <v>4000</v>
      </c>
      <c r="B3907" t="s">
        <v>7401</v>
      </c>
    </row>
    <row r="3908" spans="1:2" x14ac:dyDescent="0.3">
      <c r="A3908" t="s">
        <v>4001</v>
      </c>
      <c r="B3908" t="s">
        <v>7401</v>
      </c>
    </row>
    <row r="3909" spans="1:2" x14ac:dyDescent="0.3">
      <c r="A3909" t="s">
        <v>4002</v>
      </c>
      <c r="B3909" t="s">
        <v>7401</v>
      </c>
    </row>
    <row r="3910" spans="1:2" x14ac:dyDescent="0.3">
      <c r="A3910" t="s">
        <v>114</v>
      </c>
      <c r="B3910" t="s">
        <v>7401</v>
      </c>
    </row>
    <row r="3911" spans="1:2" x14ac:dyDescent="0.3">
      <c r="A3911" t="s">
        <v>4003</v>
      </c>
      <c r="B3911" t="s">
        <v>7401</v>
      </c>
    </row>
    <row r="3912" spans="1:2" x14ac:dyDescent="0.3">
      <c r="A3912" t="s">
        <v>4004</v>
      </c>
      <c r="B3912" t="s">
        <v>7401</v>
      </c>
    </row>
    <row r="3913" spans="1:2" x14ac:dyDescent="0.3">
      <c r="A3913" t="s">
        <v>4005</v>
      </c>
      <c r="B3913" t="s">
        <v>7401</v>
      </c>
    </row>
    <row r="3914" spans="1:2" x14ac:dyDescent="0.3">
      <c r="A3914" t="s">
        <v>4006</v>
      </c>
      <c r="B3914" t="s">
        <v>7401</v>
      </c>
    </row>
    <row r="3915" spans="1:2" x14ac:dyDescent="0.3">
      <c r="A3915" t="s">
        <v>4007</v>
      </c>
      <c r="B3915" t="s">
        <v>7401</v>
      </c>
    </row>
    <row r="3916" spans="1:2" x14ac:dyDescent="0.3">
      <c r="A3916" t="s">
        <v>4008</v>
      </c>
      <c r="B3916" t="s">
        <v>7401</v>
      </c>
    </row>
    <row r="3917" spans="1:2" x14ac:dyDescent="0.3">
      <c r="A3917" t="s">
        <v>116</v>
      </c>
      <c r="B3917" t="s">
        <v>7401</v>
      </c>
    </row>
    <row r="3918" spans="1:2" x14ac:dyDescent="0.3">
      <c r="A3918" t="s">
        <v>4009</v>
      </c>
      <c r="B3918" t="s">
        <v>7401</v>
      </c>
    </row>
    <row r="3919" spans="1:2" x14ac:dyDescent="0.3">
      <c r="A3919" t="s">
        <v>4010</v>
      </c>
      <c r="B3919" t="s">
        <v>7401</v>
      </c>
    </row>
    <row r="3920" spans="1:2" x14ac:dyDescent="0.3">
      <c r="A3920" t="s">
        <v>4011</v>
      </c>
      <c r="B3920" t="s">
        <v>7401</v>
      </c>
    </row>
    <row r="3921" spans="1:2" x14ac:dyDescent="0.3">
      <c r="A3921" t="s">
        <v>4012</v>
      </c>
      <c r="B3921" t="s">
        <v>7401</v>
      </c>
    </row>
    <row r="3922" spans="1:2" x14ac:dyDescent="0.3">
      <c r="A3922" t="s">
        <v>4013</v>
      </c>
      <c r="B3922" t="s">
        <v>7401</v>
      </c>
    </row>
    <row r="3923" spans="1:2" x14ac:dyDescent="0.3">
      <c r="A3923" t="s">
        <v>118</v>
      </c>
      <c r="B3923" t="s">
        <v>7401</v>
      </c>
    </row>
    <row r="3924" spans="1:2" x14ac:dyDescent="0.3">
      <c r="A3924" t="s">
        <v>4014</v>
      </c>
      <c r="B3924" t="s">
        <v>7401</v>
      </c>
    </row>
    <row r="3925" spans="1:2" x14ac:dyDescent="0.3">
      <c r="A3925" t="s">
        <v>4015</v>
      </c>
      <c r="B3925" t="s">
        <v>7401</v>
      </c>
    </row>
    <row r="3926" spans="1:2" x14ac:dyDescent="0.3">
      <c r="A3926" t="s">
        <v>4016</v>
      </c>
      <c r="B3926" t="s">
        <v>7401</v>
      </c>
    </row>
    <row r="3927" spans="1:2" x14ac:dyDescent="0.3">
      <c r="A3927" t="s">
        <v>4017</v>
      </c>
      <c r="B3927" t="s">
        <v>7401</v>
      </c>
    </row>
    <row r="3928" spans="1:2" x14ac:dyDescent="0.3">
      <c r="A3928" t="s">
        <v>4018</v>
      </c>
      <c r="B3928" t="s">
        <v>7401</v>
      </c>
    </row>
    <row r="3929" spans="1:2" x14ac:dyDescent="0.3">
      <c r="A3929" t="s">
        <v>4019</v>
      </c>
      <c r="B3929" t="s">
        <v>7401</v>
      </c>
    </row>
    <row r="3930" spans="1:2" x14ac:dyDescent="0.3">
      <c r="A3930" t="s">
        <v>4020</v>
      </c>
      <c r="B3930" t="s">
        <v>7401</v>
      </c>
    </row>
    <row r="3931" spans="1:2" x14ac:dyDescent="0.3">
      <c r="A3931" t="s">
        <v>4021</v>
      </c>
      <c r="B3931" t="s">
        <v>7401</v>
      </c>
    </row>
    <row r="3932" spans="1:2" x14ac:dyDescent="0.3">
      <c r="A3932" t="s">
        <v>4022</v>
      </c>
      <c r="B3932" t="s">
        <v>7401</v>
      </c>
    </row>
    <row r="3933" spans="1:2" x14ac:dyDescent="0.3">
      <c r="A3933" t="s">
        <v>4023</v>
      </c>
      <c r="B3933" t="s">
        <v>7401</v>
      </c>
    </row>
    <row r="3934" spans="1:2" x14ac:dyDescent="0.3">
      <c r="A3934" t="s">
        <v>4024</v>
      </c>
      <c r="B3934" t="s">
        <v>7401</v>
      </c>
    </row>
    <row r="3935" spans="1:2" x14ac:dyDescent="0.3">
      <c r="A3935" t="s">
        <v>4025</v>
      </c>
      <c r="B3935" t="s">
        <v>7401</v>
      </c>
    </row>
    <row r="3936" spans="1:2" x14ac:dyDescent="0.3">
      <c r="A3936" t="s">
        <v>4026</v>
      </c>
      <c r="B3936" t="s">
        <v>7401</v>
      </c>
    </row>
    <row r="3937" spans="1:2" x14ac:dyDescent="0.3">
      <c r="A3937" t="s">
        <v>4027</v>
      </c>
      <c r="B3937" t="s">
        <v>7401</v>
      </c>
    </row>
    <row r="3938" spans="1:2" x14ac:dyDescent="0.3">
      <c r="A3938" t="s">
        <v>4028</v>
      </c>
      <c r="B3938" t="s">
        <v>7401</v>
      </c>
    </row>
    <row r="3939" spans="1:2" x14ac:dyDescent="0.3">
      <c r="A3939" t="s">
        <v>4029</v>
      </c>
      <c r="B3939" t="s">
        <v>7401</v>
      </c>
    </row>
    <row r="3940" spans="1:2" x14ac:dyDescent="0.3">
      <c r="A3940" t="s">
        <v>4030</v>
      </c>
      <c r="B3940" t="s">
        <v>7401</v>
      </c>
    </row>
    <row r="3941" spans="1:2" x14ac:dyDescent="0.3">
      <c r="A3941" t="s">
        <v>4031</v>
      </c>
      <c r="B3941" t="s">
        <v>7401</v>
      </c>
    </row>
    <row r="3942" spans="1:2" x14ac:dyDescent="0.3">
      <c r="A3942" t="s">
        <v>4032</v>
      </c>
      <c r="B3942" t="s">
        <v>7401</v>
      </c>
    </row>
    <row r="3943" spans="1:2" x14ac:dyDescent="0.3">
      <c r="A3943" t="s">
        <v>4033</v>
      </c>
      <c r="B3943" t="s">
        <v>7401</v>
      </c>
    </row>
    <row r="3944" spans="1:2" x14ac:dyDescent="0.3">
      <c r="A3944" t="s">
        <v>4034</v>
      </c>
      <c r="B3944" t="s">
        <v>7401</v>
      </c>
    </row>
    <row r="3945" spans="1:2" x14ac:dyDescent="0.3">
      <c r="A3945" t="s">
        <v>4035</v>
      </c>
      <c r="B3945" t="s">
        <v>7401</v>
      </c>
    </row>
    <row r="3946" spans="1:2" x14ac:dyDescent="0.3">
      <c r="A3946" t="s">
        <v>4036</v>
      </c>
      <c r="B3946" t="s">
        <v>7401</v>
      </c>
    </row>
    <row r="3947" spans="1:2" x14ac:dyDescent="0.3">
      <c r="A3947" t="s">
        <v>4037</v>
      </c>
      <c r="B3947" t="s">
        <v>7401</v>
      </c>
    </row>
    <row r="3948" spans="1:2" x14ac:dyDescent="0.3">
      <c r="A3948" t="s">
        <v>4038</v>
      </c>
      <c r="B3948" t="s">
        <v>7401</v>
      </c>
    </row>
    <row r="3949" spans="1:2" x14ac:dyDescent="0.3">
      <c r="A3949" t="s">
        <v>4039</v>
      </c>
      <c r="B3949" t="s">
        <v>7401</v>
      </c>
    </row>
    <row r="3950" spans="1:2" x14ac:dyDescent="0.3">
      <c r="A3950" t="s">
        <v>4040</v>
      </c>
      <c r="B3950" t="s">
        <v>7401</v>
      </c>
    </row>
    <row r="3951" spans="1:2" x14ac:dyDescent="0.3">
      <c r="A3951" t="s">
        <v>4041</v>
      </c>
      <c r="B3951" t="s">
        <v>7401</v>
      </c>
    </row>
    <row r="3952" spans="1:2" x14ac:dyDescent="0.3">
      <c r="A3952" t="s">
        <v>4042</v>
      </c>
      <c r="B3952" t="s">
        <v>7401</v>
      </c>
    </row>
    <row r="3953" spans="1:2" x14ac:dyDescent="0.3">
      <c r="A3953" t="s">
        <v>4043</v>
      </c>
      <c r="B3953" t="s">
        <v>7401</v>
      </c>
    </row>
    <row r="3954" spans="1:2" x14ac:dyDescent="0.3">
      <c r="A3954" t="s">
        <v>4044</v>
      </c>
      <c r="B3954" t="s">
        <v>7401</v>
      </c>
    </row>
    <row r="3955" spans="1:2" x14ac:dyDescent="0.3">
      <c r="A3955" t="s">
        <v>4045</v>
      </c>
      <c r="B3955" t="s">
        <v>7401</v>
      </c>
    </row>
    <row r="3956" spans="1:2" x14ac:dyDescent="0.3">
      <c r="A3956" t="s">
        <v>4046</v>
      </c>
      <c r="B3956" t="s">
        <v>7401</v>
      </c>
    </row>
    <row r="3957" spans="1:2" x14ac:dyDescent="0.3">
      <c r="A3957" t="s">
        <v>4047</v>
      </c>
      <c r="B3957" t="s">
        <v>7401</v>
      </c>
    </row>
    <row r="3958" spans="1:2" x14ac:dyDescent="0.3">
      <c r="A3958" t="s">
        <v>4048</v>
      </c>
      <c r="B3958" t="s">
        <v>7401</v>
      </c>
    </row>
    <row r="3959" spans="1:2" x14ac:dyDescent="0.3">
      <c r="A3959" t="s">
        <v>4049</v>
      </c>
      <c r="B3959" t="s">
        <v>7401</v>
      </c>
    </row>
    <row r="3960" spans="1:2" x14ac:dyDescent="0.3">
      <c r="A3960" t="s">
        <v>4050</v>
      </c>
      <c r="B3960" t="s">
        <v>7401</v>
      </c>
    </row>
    <row r="3961" spans="1:2" x14ac:dyDescent="0.3">
      <c r="A3961" t="s">
        <v>4051</v>
      </c>
      <c r="B3961" t="s">
        <v>7401</v>
      </c>
    </row>
    <row r="3962" spans="1:2" x14ac:dyDescent="0.3">
      <c r="A3962" t="s">
        <v>4052</v>
      </c>
      <c r="B3962" t="s">
        <v>7401</v>
      </c>
    </row>
    <row r="3963" spans="1:2" x14ac:dyDescent="0.3">
      <c r="A3963" t="s">
        <v>4053</v>
      </c>
      <c r="B3963" t="s">
        <v>7401</v>
      </c>
    </row>
    <row r="3964" spans="1:2" x14ac:dyDescent="0.3">
      <c r="A3964" t="s">
        <v>4054</v>
      </c>
      <c r="B3964" t="s">
        <v>7401</v>
      </c>
    </row>
    <row r="3965" spans="1:2" x14ac:dyDescent="0.3">
      <c r="A3965" t="s">
        <v>4055</v>
      </c>
      <c r="B3965" t="s">
        <v>7401</v>
      </c>
    </row>
    <row r="3966" spans="1:2" x14ac:dyDescent="0.3">
      <c r="A3966" t="s">
        <v>4056</v>
      </c>
      <c r="B3966" t="s">
        <v>7401</v>
      </c>
    </row>
    <row r="3967" spans="1:2" x14ac:dyDescent="0.3">
      <c r="A3967" t="s">
        <v>4057</v>
      </c>
      <c r="B3967" t="s">
        <v>7401</v>
      </c>
    </row>
    <row r="3968" spans="1:2" x14ac:dyDescent="0.3">
      <c r="A3968" t="s">
        <v>4058</v>
      </c>
      <c r="B3968" t="s">
        <v>7401</v>
      </c>
    </row>
    <row r="3969" spans="1:2" x14ac:dyDescent="0.3">
      <c r="A3969" t="s">
        <v>4059</v>
      </c>
      <c r="B3969" t="s">
        <v>7401</v>
      </c>
    </row>
    <row r="3970" spans="1:2" x14ac:dyDescent="0.3">
      <c r="A3970" t="s">
        <v>4060</v>
      </c>
      <c r="B3970" t="s">
        <v>7401</v>
      </c>
    </row>
    <row r="3971" spans="1:2" x14ac:dyDescent="0.3">
      <c r="A3971" t="s">
        <v>4061</v>
      </c>
      <c r="B3971" t="s">
        <v>7401</v>
      </c>
    </row>
    <row r="3972" spans="1:2" x14ac:dyDescent="0.3">
      <c r="A3972" t="s">
        <v>4062</v>
      </c>
      <c r="B3972" t="s">
        <v>7401</v>
      </c>
    </row>
    <row r="3973" spans="1:2" x14ac:dyDescent="0.3">
      <c r="A3973" t="s">
        <v>4063</v>
      </c>
      <c r="B3973" t="s">
        <v>7401</v>
      </c>
    </row>
    <row r="3974" spans="1:2" x14ac:dyDescent="0.3">
      <c r="A3974" t="s">
        <v>4064</v>
      </c>
      <c r="B3974" t="s">
        <v>7401</v>
      </c>
    </row>
    <row r="3975" spans="1:2" x14ac:dyDescent="0.3">
      <c r="A3975" t="s">
        <v>4065</v>
      </c>
      <c r="B3975" t="s">
        <v>7401</v>
      </c>
    </row>
    <row r="3976" spans="1:2" x14ac:dyDescent="0.3">
      <c r="A3976" t="s">
        <v>4066</v>
      </c>
      <c r="B3976" t="s">
        <v>7401</v>
      </c>
    </row>
    <row r="3977" spans="1:2" x14ac:dyDescent="0.3">
      <c r="A3977" t="s">
        <v>4067</v>
      </c>
      <c r="B3977" t="s">
        <v>7401</v>
      </c>
    </row>
    <row r="3978" spans="1:2" x14ac:dyDescent="0.3">
      <c r="A3978" t="s">
        <v>4068</v>
      </c>
      <c r="B3978" t="s">
        <v>7401</v>
      </c>
    </row>
    <row r="3979" spans="1:2" x14ac:dyDescent="0.3">
      <c r="A3979" t="s">
        <v>4069</v>
      </c>
      <c r="B3979" t="s">
        <v>7401</v>
      </c>
    </row>
    <row r="3980" spans="1:2" x14ac:dyDescent="0.3">
      <c r="A3980" t="s">
        <v>4070</v>
      </c>
      <c r="B3980" t="s">
        <v>7401</v>
      </c>
    </row>
    <row r="3981" spans="1:2" x14ac:dyDescent="0.3">
      <c r="A3981" t="s">
        <v>4071</v>
      </c>
      <c r="B3981" t="s">
        <v>7401</v>
      </c>
    </row>
    <row r="3982" spans="1:2" x14ac:dyDescent="0.3">
      <c r="A3982" t="s">
        <v>4072</v>
      </c>
      <c r="B3982" t="s">
        <v>7401</v>
      </c>
    </row>
    <row r="3983" spans="1:2" x14ac:dyDescent="0.3">
      <c r="A3983" t="s">
        <v>4073</v>
      </c>
      <c r="B3983" t="s">
        <v>7401</v>
      </c>
    </row>
    <row r="3984" spans="1:2" x14ac:dyDescent="0.3">
      <c r="A3984" t="s">
        <v>4074</v>
      </c>
      <c r="B3984" t="s">
        <v>7401</v>
      </c>
    </row>
    <row r="3985" spans="1:2" x14ac:dyDescent="0.3">
      <c r="A3985" t="s">
        <v>4075</v>
      </c>
      <c r="B3985" t="s">
        <v>7401</v>
      </c>
    </row>
    <row r="3986" spans="1:2" x14ac:dyDescent="0.3">
      <c r="A3986" t="s">
        <v>4076</v>
      </c>
      <c r="B3986" t="s">
        <v>7401</v>
      </c>
    </row>
    <row r="3987" spans="1:2" x14ac:dyDescent="0.3">
      <c r="A3987" t="s">
        <v>4077</v>
      </c>
      <c r="B3987" t="s">
        <v>7401</v>
      </c>
    </row>
    <row r="3988" spans="1:2" x14ac:dyDescent="0.3">
      <c r="A3988" t="s">
        <v>4078</v>
      </c>
      <c r="B3988" t="s">
        <v>7401</v>
      </c>
    </row>
    <row r="3989" spans="1:2" x14ac:dyDescent="0.3">
      <c r="A3989" t="s">
        <v>4079</v>
      </c>
      <c r="B3989" t="s">
        <v>7401</v>
      </c>
    </row>
    <row r="3990" spans="1:2" x14ac:dyDescent="0.3">
      <c r="A3990" t="s">
        <v>4080</v>
      </c>
      <c r="B3990" t="s">
        <v>7401</v>
      </c>
    </row>
    <row r="3991" spans="1:2" x14ac:dyDescent="0.3">
      <c r="A3991" t="s">
        <v>119</v>
      </c>
      <c r="B3991" t="s">
        <v>7401</v>
      </c>
    </row>
    <row r="3992" spans="1:2" x14ac:dyDescent="0.3">
      <c r="A3992" t="s">
        <v>4081</v>
      </c>
      <c r="B3992" t="s">
        <v>7401</v>
      </c>
    </row>
    <row r="3993" spans="1:2" x14ac:dyDescent="0.3">
      <c r="A3993" t="s">
        <v>120</v>
      </c>
      <c r="B3993" t="s">
        <v>7401</v>
      </c>
    </row>
    <row r="3994" spans="1:2" x14ac:dyDescent="0.3">
      <c r="A3994" t="s">
        <v>4082</v>
      </c>
      <c r="B3994" t="s">
        <v>7401</v>
      </c>
    </row>
    <row r="3995" spans="1:2" x14ac:dyDescent="0.3">
      <c r="A3995" t="s">
        <v>4083</v>
      </c>
      <c r="B3995" t="s">
        <v>7401</v>
      </c>
    </row>
    <row r="3996" spans="1:2" x14ac:dyDescent="0.3">
      <c r="A3996" t="s">
        <v>4084</v>
      </c>
      <c r="B3996" t="s">
        <v>7401</v>
      </c>
    </row>
    <row r="3997" spans="1:2" x14ac:dyDescent="0.3">
      <c r="A3997" t="s">
        <v>4085</v>
      </c>
      <c r="B3997" t="s">
        <v>7401</v>
      </c>
    </row>
    <row r="3998" spans="1:2" x14ac:dyDescent="0.3">
      <c r="A3998" t="s">
        <v>4086</v>
      </c>
      <c r="B3998" t="s">
        <v>7401</v>
      </c>
    </row>
    <row r="3999" spans="1:2" x14ac:dyDescent="0.3">
      <c r="A3999" t="s">
        <v>4087</v>
      </c>
      <c r="B3999" t="s">
        <v>7401</v>
      </c>
    </row>
    <row r="4000" spans="1:2" x14ac:dyDescent="0.3">
      <c r="A4000" t="s">
        <v>4088</v>
      </c>
      <c r="B4000" t="s">
        <v>7401</v>
      </c>
    </row>
    <row r="4001" spans="1:2" x14ac:dyDescent="0.3">
      <c r="A4001" t="s">
        <v>4089</v>
      </c>
      <c r="B4001" t="s">
        <v>7401</v>
      </c>
    </row>
    <row r="4002" spans="1:2" x14ac:dyDescent="0.3">
      <c r="A4002" t="s">
        <v>4090</v>
      </c>
      <c r="B4002" t="s">
        <v>7401</v>
      </c>
    </row>
    <row r="4003" spans="1:2" x14ac:dyDescent="0.3">
      <c r="A4003" t="s">
        <v>4091</v>
      </c>
      <c r="B4003" t="s">
        <v>7401</v>
      </c>
    </row>
    <row r="4004" spans="1:2" x14ac:dyDescent="0.3">
      <c r="A4004" t="s">
        <v>4092</v>
      </c>
      <c r="B4004" t="s">
        <v>7401</v>
      </c>
    </row>
    <row r="4005" spans="1:2" x14ac:dyDescent="0.3">
      <c r="A4005" t="s">
        <v>4093</v>
      </c>
      <c r="B4005" t="s">
        <v>7401</v>
      </c>
    </row>
    <row r="4006" spans="1:2" x14ac:dyDescent="0.3">
      <c r="A4006" t="s">
        <v>4094</v>
      </c>
      <c r="B4006" t="s">
        <v>7401</v>
      </c>
    </row>
    <row r="4007" spans="1:2" x14ac:dyDescent="0.3">
      <c r="A4007" t="s">
        <v>4095</v>
      </c>
      <c r="B4007" t="s">
        <v>7401</v>
      </c>
    </row>
    <row r="4008" spans="1:2" x14ac:dyDescent="0.3">
      <c r="A4008" t="s">
        <v>4096</v>
      </c>
      <c r="B4008" t="s">
        <v>7401</v>
      </c>
    </row>
    <row r="4009" spans="1:2" x14ac:dyDescent="0.3">
      <c r="A4009" t="s">
        <v>4097</v>
      </c>
      <c r="B4009" t="s">
        <v>7401</v>
      </c>
    </row>
    <row r="4010" spans="1:2" x14ac:dyDescent="0.3">
      <c r="A4010" t="s">
        <v>4098</v>
      </c>
      <c r="B4010" t="s">
        <v>7401</v>
      </c>
    </row>
    <row r="4011" spans="1:2" x14ac:dyDescent="0.3">
      <c r="A4011" t="s">
        <v>122</v>
      </c>
      <c r="B4011" t="s">
        <v>7401</v>
      </c>
    </row>
    <row r="4012" spans="1:2" x14ac:dyDescent="0.3">
      <c r="A4012" t="s">
        <v>4099</v>
      </c>
      <c r="B4012" t="s">
        <v>7401</v>
      </c>
    </row>
    <row r="4013" spans="1:2" x14ac:dyDescent="0.3">
      <c r="A4013" t="s">
        <v>123</v>
      </c>
      <c r="B4013" t="s">
        <v>7401</v>
      </c>
    </row>
    <row r="4014" spans="1:2" x14ac:dyDescent="0.3">
      <c r="A4014" t="s">
        <v>4100</v>
      </c>
      <c r="B4014" t="s">
        <v>7401</v>
      </c>
    </row>
    <row r="4015" spans="1:2" x14ac:dyDescent="0.3">
      <c r="A4015" t="s">
        <v>4101</v>
      </c>
      <c r="B4015" t="s">
        <v>7401</v>
      </c>
    </row>
    <row r="4016" spans="1:2" x14ac:dyDescent="0.3">
      <c r="A4016" t="s">
        <v>4102</v>
      </c>
      <c r="B4016" t="s">
        <v>7401</v>
      </c>
    </row>
    <row r="4017" spans="1:2" x14ac:dyDescent="0.3">
      <c r="A4017" t="s">
        <v>4103</v>
      </c>
      <c r="B4017" t="s">
        <v>7401</v>
      </c>
    </row>
    <row r="4018" spans="1:2" x14ac:dyDescent="0.3">
      <c r="A4018" t="s">
        <v>4104</v>
      </c>
      <c r="B4018" t="s">
        <v>7401</v>
      </c>
    </row>
    <row r="4019" spans="1:2" x14ac:dyDescent="0.3">
      <c r="A4019" t="s">
        <v>4105</v>
      </c>
      <c r="B4019" t="s">
        <v>7401</v>
      </c>
    </row>
    <row r="4020" spans="1:2" x14ac:dyDescent="0.3">
      <c r="A4020" t="s">
        <v>4106</v>
      </c>
      <c r="B4020" t="s">
        <v>7401</v>
      </c>
    </row>
    <row r="4021" spans="1:2" x14ac:dyDescent="0.3">
      <c r="A4021" t="s">
        <v>4107</v>
      </c>
      <c r="B4021" t="s">
        <v>7401</v>
      </c>
    </row>
    <row r="4022" spans="1:2" x14ac:dyDescent="0.3">
      <c r="A4022" t="s">
        <v>4108</v>
      </c>
      <c r="B4022" t="s">
        <v>7401</v>
      </c>
    </row>
    <row r="4023" spans="1:2" x14ac:dyDescent="0.3">
      <c r="A4023" t="s">
        <v>4109</v>
      </c>
      <c r="B4023" t="s">
        <v>7401</v>
      </c>
    </row>
    <row r="4024" spans="1:2" x14ac:dyDescent="0.3">
      <c r="A4024" t="s">
        <v>4110</v>
      </c>
      <c r="B4024" t="s">
        <v>7401</v>
      </c>
    </row>
    <row r="4025" spans="1:2" x14ac:dyDescent="0.3">
      <c r="A4025" t="s">
        <v>4111</v>
      </c>
      <c r="B4025" t="s">
        <v>7401</v>
      </c>
    </row>
    <row r="4026" spans="1:2" x14ac:dyDescent="0.3">
      <c r="A4026" t="s">
        <v>4112</v>
      </c>
      <c r="B4026" t="s">
        <v>7401</v>
      </c>
    </row>
    <row r="4027" spans="1:2" x14ac:dyDescent="0.3">
      <c r="A4027" t="s">
        <v>4113</v>
      </c>
      <c r="B4027" t="s">
        <v>7401</v>
      </c>
    </row>
    <row r="4028" spans="1:2" x14ac:dyDescent="0.3">
      <c r="A4028" t="s">
        <v>4114</v>
      </c>
      <c r="B4028" t="s">
        <v>7401</v>
      </c>
    </row>
    <row r="4029" spans="1:2" x14ac:dyDescent="0.3">
      <c r="A4029" t="s">
        <v>4115</v>
      </c>
      <c r="B4029" t="s">
        <v>7401</v>
      </c>
    </row>
    <row r="4030" spans="1:2" x14ac:dyDescent="0.3">
      <c r="A4030" t="s">
        <v>4116</v>
      </c>
      <c r="B4030" t="s">
        <v>7401</v>
      </c>
    </row>
    <row r="4031" spans="1:2" x14ac:dyDescent="0.3">
      <c r="A4031" t="s">
        <v>4117</v>
      </c>
      <c r="B4031" t="s">
        <v>7401</v>
      </c>
    </row>
    <row r="4032" spans="1:2" x14ac:dyDescent="0.3">
      <c r="A4032" t="s">
        <v>4118</v>
      </c>
      <c r="B4032" t="s">
        <v>7401</v>
      </c>
    </row>
    <row r="4033" spans="1:2" x14ac:dyDescent="0.3">
      <c r="A4033" t="s">
        <v>4119</v>
      </c>
      <c r="B4033" t="s">
        <v>7401</v>
      </c>
    </row>
    <row r="4034" spans="1:2" x14ac:dyDescent="0.3">
      <c r="A4034" t="s">
        <v>4120</v>
      </c>
      <c r="B4034" t="s">
        <v>7401</v>
      </c>
    </row>
    <row r="4035" spans="1:2" x14ac:dyDescent="0.3">
      <c r="A4035" t="s">
        <v>4121</v>
      </c>
      <c r="B4035" t="s">
        <v>7401</v>
      </c>
    </row>
    <row r="4036" spans="1:2" x14ac:dyDescent="0.3">
      <c r="A4036" t="s">
        <v>124</v>
      </c>
      <c r="B4036" t="s">
        <v>7401</v>
      </c>
    </row>
    <row r="4037" spans="1:2" x14ac:dyDescent="0.3">
      <c r="A4037" t="s">
        <v>4122</v>
      </c>
      <c r="B4037" t="s">
        <v>7401</v>
      </c>
    </row>
    <row r="4038" spans="1:2" x14ac:dyDescent="0.3">
      <c r="A4038" t="s">
        <v>4123</v>
      </c>
      <c r="B4038" t="s">
        <v>7401</v>
      </c>
    </row>
    <row r="4039" spans="1:2" x14ac:dyDescent="0.3">
      <c r="A4039" t="s">
        <v>4124</v>
      </c>
      <c r="B4039" t="s">
        <v>7401</v>
      </c>
    </row>
    <row r="4040" spans="1:2" x14ac:dyDescent="0.3">
      <c r="A4040" t="s">
        <v>4125</v>
      </c>
      <c r="B4040" t="s">
        <v>7401</v>
      </c>
    </row>
    <row r="4041" spans="1:2" x14ac:dyDescent="0.3">
      <c r="A4041" t="s">
        <v>4126</v>
      </c>
      <c r="B4041" t="s">
        <v>7401</v>
      </c>
    </row>
    <row r="4042" spans="1:2" x14ac:dyDescent="0.3">
      <c r="A4042" t="s">
        <v>4127</v>
      </c>
      <c r="B4042" t="s">
        <v>7401</v>
      </c>
    </row>
    <row r="4043" spans="1:2" x14ac:dyDescent="0.3">
      <c r="A4043" t="s">
        <v>4128</v>
      </c>
      <c r="B4043" t="s">
        <v>7401</v>
      </c>
    </row>
    <row r="4044" spans="1:2" x14ac:dyDescent="0.3">
      <c r="A4044" t="s">
        <v>4129</v>
      </c>
      <c r="B4044" t="s">
        <v>7401</v>
      </c>
    </row>
    <row r="4045" spans="1:2" x14ac:dyDescent="0.3">
      <c r="A4045" t="s">
        <v>4130</v>
      </c>
      <c r="B4045" t="s">
        <v>7401</v>
      </c>
    </row>
    <row r="4046" spans="1:2" x14ac:dyDescent="0.3">
      <c r="A4046" t="s">
        <v>4131</v>
      </c>
      <c r="B4046" t="s">
        <v>7401</v>
      </c>
    </row>
    <row r="4047" spans="1:2" x14ac:dyDescent="0.3">
      <c r="A4047" t="s">
        <v>4132</v>
      </c>
      <c r="B4047" t="s">
        <v>7401</v>
      </c>
    </row>
    <row r="4048" spans="1:2" x14ac:dyDescent="0.3">
      <c r="A4048" t="s">
        <v>4133</v>
      </c>
      <c r="B4048" t="s">
        <v>7401</v>
      </c>
    </row>
    <row r="4049" spans="1:2" x14ac:dyDescent="0.3">
      <c r="A4049" t="s">
        <v>4134</v>
      </c>
      <c r="B4049" t="s">
        <v>7401</v>
      </c>
    </row>
    <row r="4050" spans="1:2" x14ac:dyDescent="0.3">
      <c r="A4050" t="s">
        <v>4135</v>
      </c>
      <c r="B4050" t="s">
        <v>7401</v>
      </c>
    </row>
    <row r="4051" spans="1:2" x14ac:dyDescent="0.3">
      <c r="A4051" t="s">
        <v>4136</v>
      </c>
      <c r="B4051" t="s">
        <v>7401</v>
      </c>
    </row>
    <row r="4052" spans="1:2" x14ac:dyDescent="0.3">
      <c r="A4052" t="s">
        <v>4137</v>
      </c>
      <c r="B4052" t="s">
        <v>7401</v>
      </c>
    </row>
    <row r="4053" spans="1:2" x14ac:dyDescent="0.3">
      <c r="A4053" t="s">
        <v>4138</v>
      </c>
      <c r="B4053" t="s">
        <v>7401</v>
      </c>
    </row>
    <row r="4054" spans="1:2" x14ac:dyDescent="0.3">
      <c r="A4054" t="s">
        <v>4139</v>
      </c>
      <c r="B4054" t="s">
        <v>7401</v>
      </c>
    </row>
    <row r="4055" spans="1:2" x14ac:dyDescent="0.3">
      <c r="A4055" t="s">
        <v>4140</v>
      </c>
      <c r="B4055" t="s">
        <v>7401</v>
      </c>
    </row>
    <row r="4056" spans="1:2" x14ac:dyDescent="0.3">
      <c r="A4056" t="s">
        <v>4141</v>
      </c>
      <c r="B4056" t="s">
        <v>7401</v>
      </c>
    </row>
    <row r="4057" spans="1:2" x14ac:dyDescent="0.3">
      <c r="A4057" t="s">
        <v>4142</v>
      </c>
      <c r="B4057" t="s">
        <v>7401</v>
      </c>
    </row>
    <row r="4058" spans="1:2" x14ac:dyDescent="0.3">
      <c r="A4058" t="s">
        <v>4143</v>
      </c>
      <c r="B4058" t="s">
        <v>7401</v>
      </c>
    </row>
    <row r="4059" spans="1:2" x14ac:dyDescent="0.3">
      <c r="A4059" t="s">
        <v>4144</v>
      </c>
      <c r="B4059" t="s">
        <v>7401</v>
      </c>
    </row>
    <row r="4060" spans="1:2" x14ac:dyDescent="0.3">
      <c r="A4060" t="s">
        <v>4145</v>
      </c>
      <c r="B4060" t="s">
        <v>7401</v>
      </c>
    </row>
    <row r="4061" spans="1:2" x14ac:dyDescent="0.3">
      <c r="A4061" t="s">
        <v>4146</v>
      </c>
      <c r="B4061" t="s">
        <v>7401</v>
      </c>
    </row>
    <row r="4062" spans="1:2" x14ac:dyDescent="0.3">
      <c r="A4062" t="s">
        <v>4147</v>
      </c>
      <c r="B4062" t="s">
        <v>7401</v>
      </c>
    </row>
    <row r="4063" spans="1:2" x14ac:dyDescent="0.3">
      <c r="A4063" t="s">
        <v>4148</v>
      </c>
      <c r="B4063" t="s">
        <v>7401</v>
      </c>
    </row>
    <row r="4064" spans="1:2" x14ac:dyDescent="0.3">
      <c r="A4064" t="s">
        <v>4149</v>
      </c>
      <c r="B4064" t="s">
        <v>7401</v>
      </c>
    </row>
    <row r="4065" spans="1:2" x14ac:dyDescent="0.3">
      <c r="A4065" t="s">
        <v>4150</v>
      </c>
      <c r="B4065" t="s">
        <v>7401</v>
      </c>
    </row>
    <row r="4066" spans="1:2" x14ac:dyDescent="0.3">
      <c r="A4066" t="s">
        <v>125</v>
      </c>
      <c r="B4066" t="s">
        <v>7401</v>
      </c>
    </row>
    <row r="4067" spans="1:2" x14ac:dyDescent="0.3">
      <c r="A4067" t="s">
        <v>4151</v>
      </c>
      <c r="B4067" t="s">
        <v>7401</v>
      </c>
    </row>
    <row r="4068" spans="1:2" x14ac:dyDescent="0.3">
      <c r="A4068" t="s">
        <v>4152</v>
      </c>
      <c r="B4068" t="s">
        <v>7401</v>
      </c>
    </row>
    <row r="4069" spans="1:2" x14ac:dyDescent="0.3">
      <c r="A4069" t="s">
        <v>4153</v>
      </c>
      <c r="B4069" t="s">
        <v>7401</v>
      </c>
    </row>
    <row r="4070" spans="1:2" x14ac:dyDescent="0.3">
      <c r="A4070" t="s">
        <v>4154</v>
      </c>
      <c r="B4070" t="s">
        <v>7401</v>
      </c>
    </row>
    <row r="4071" spans="1:2" x14ac:dyDescent="0.3">
      <c r="A4071" t="s">
        <v>4155</v>
      </c>
      <c r="B4071" t="s">
        <v>7401</v>
      </c>
    </row>
    <row r="4072" spans="1:2" x14ac:dyDescent="0.3">
      <c r="A4072" t="s">
        <v>4156</v>
      </c>
      <c r="B4072" t="s">
        <v>7401</v>
      </c>
    </row>
    <row r="4073" spans="1:2" x14ac:dyDescent="0.3">
      <c r="A4073" t="s">
        <v>4157</v>
      </c>
      <c r="B4073" t="s">
        <v>7401</v>
      </c>
    </row>
    <row r="4074" spans="1:2" x14ac:dyDescent="0.3">
      <c r="A4074" t="s">
        <v>4158</v>
      </c>
      <c r="B4074" t="s">
        <v>7401</v>
      </c>
    </row>
    <row r="4075" spans="1:2" x14ac:dyDescent="0.3">
      <c r="A4075" t="s">
        <v>4159</v>
      </c>
      <c r="B4075" t="s">
        <v>7401</v>
      </c>
    </row>
    <row r="4076" spans="1:2" x14ac:dyDescent="0.3">
      <c r="A4076" t="s">
        <v>4160</v>
      </c>
      <c r="B4076" t="s">
        <v>7401</v>
      </c>
    </row>
    <row r="4077" spans="1:2" x14ac:dyDescent="0.3">
      <c r="A4077" t="s">
        <v>4161</v>
      </c>
      <c r="B4077" t="s">
        <v>7401</v>
      </c>
    </row>
    <row r="4078" spans="1:2" x14ac:dyDescent="0.3">
      <c r="A4078" t="s">
        <v>4162</v>
      </c>
      <c r="B4078" t="s">
        <v>7401</v>
      </c>
    </row>
    <row r="4079" spans="1:2" x14ac:dyDescent="0.3">
      <c r="A4079" t="s">
        <v>4163</v>
      </c>
      <c r="B4079" t="s">
        <v>7401</v>
      </c>
    </row>
    <row r="4080" spans="1:2" x14ac:dyDescent="0.3">
      <c r="A4080" t="s">
        <v>4164</v>
      </c>
      <c r="B4080" t="s">
        <v>7401</v>
      </c>
    </row>
    <row r="4081" spans="1:2" x14ac:dyDescent="0.3">
      <c r="A4081" t="s">
        <v>4165</v>
      </c>
      <c r="B4081" t="s">
        <v>7401</v>
      </c>
    </row>
    <row r="4082" spans="1:2" x14ac:dyDescent="0.3">
      <c r="A4082" t="s">
        <v>4166</v>
      </c>
      <c r="B4082" t="s">
        <v>7401</v>
      </c>
    </row>
    <row r="4083" spans="1:2" x14ac:dyDescent="0.3">
      <c r="A4083" t="s">
        <v>4167</v>
      </c>
      <c r="B4083" t="s">
        <v>7401</v>
      </c>
    </row>
    <row r="4084" spans="1:2" x14ac:dyDescent="0.3">
      <c r="A4084" t="s">
        <v>4168</v>
      </c>
      <c r="B4084" t="s">
        <v>7401</v>
      </c>
    </row>
    <row r="4085" spans="1:2" x14ac:dyDescent="0.3">
      <c r="A4085" t="s">
        <v>4169</v>
      </c>
      <c r="B4085" t="s">
        <v>7401</v>
      </c>
    </row>
    <row r="4086" spans="1:2" x14ac:dyDescent="0.3">
      <c r="A4086" t="s">
        <v>4170</v>
      </c>
      <c r="B4086" t="s">
        <v>7401</v>
      </c>
    </row>
    <row r="4087" spans="1:2" x14ac:dyDescent="0.3">
      <c r="A4087" t="s">
        <v>4171</v>
      </c>
      <c r="B4087" t="s">
        <v>7401</v>
      </c>
    </row>
    <row r="4088" spans="1:2" x14ac:dyDescent="0.3">
      <c r="A4088" t="s">
        <v>4172</v>
      </c>
      <c r="B4088" t="s">
        <v>7401</v>
      </c>
    </row>
    <row r="4089" spans="1:2" x14ac:dyDescent="0.3">
      <c r="A4089" t="s">
        <v>4173</v>
      </c>
      <c r="B4089" t="s">
        <v>7401</v>
      </c>
    </row>
    <row r="4090" spans="1:2" x14ac:dyDescent="0.3">
      <c r="A4090" t="s">
        <v>4174</v>
      </c>
      <c r="B4090" t="s">
        <v>7401</v>
      </c>
    </row>
    <row r="4091" spans="1:2" x14ac:dyDescent="0.3">
      <c r="A4091" t="s">
        <v>4175</v>
      </c>
      <c r="B4091" t="s">
        <v>7401</v>
      </c>
    </row>
    <row r="4092" spans="1:2" x14ac:dyDescent="0.3">
      <c r="A4092" t="s">
        <v>126</v>
      </c>
      <c r="B4092" t="s">
        <v>7401</v>
      </c>
    </row>
    <row r="4093" spans="1:2" x14ac:dyDescent="0.3">
      <c r="A4093" t="s">
        <v>4176</v>
      </c>
      <c r="B4093" t="s">
        <v>7401</v>
      </c>
    </row>
    <row r="4094" spans="1:2" x14ac:dyDescent="0.3">
      <c r="A4094" t="s">
        <v>4177</v>
      </c>
      <c r="B4094" t="s">
        <v>7401</v>
      </c>
    </row>
    <row r="4095" spans="1:2" x14ac:dyDescent="0.3">
      <c r="A4095" t="s">
        <v>4178</v>
      </c>
      <c r="B4095" t="s">
        <v>7401</v>
      </c>
    </row>
    <row r="4096" spans="1:2" x14ac:dyDescent="0.3">
      <c r="A4096" t="s">
        <v>4179</v>
      </c>
      <c r="B4096" t="s">
        <v>7401</v>
      </c>
    </row>
    <row r="4097" spans="1:2" x14ac:dyDescent="0.3">
      <c r="A4097" t="s">
        <v>4180</v>
      </c>
      <c r="B4097" t="s">
        <v>7401</v>
      </c>
    </row>
    <row r="4098" spans="1:2" x14ac:dyDescent="0.3">
      <c r="A4098" t="s">
        <v>4181</v>
      </c>
      <c r="B4098" t="s">
        <v>7401</v>
      </c>
    </row>
    <row r="4099" spans="1:2" x14ac:dyDescent="0.3">
      <c r="A4099" t="s">
        <v>4182</v>
      </c>
      <c r="B4099" t="s">
        <v>7401</v>
      </c>
    </row>
    <row r="4100" spans="1:2" x14ac:dyDescent="0.3">
      <c r="A4100" t="s">
        <v>4183</v>
      </c>
      <c r="B4100" t="s">
        <v>7401</v>
      </c>
    </row>
    <row r="4101" spans="1:2" x14ac:dyDescent="0.3">
      <c r="A4101" t="s">
        <v>4184</v>
      </c>
      <c r="B4101" t="s">
        <v>7401</v>
      </c>
    </row>
    <row r="4102" spans="1:2" x14ac:dyDescent="0.3">
      <c r="A4102" t="s">
        <v>4185</v>
      </c>
      <c r="B4102" t="s">
        <v>7401</v>
      </c>
    </row>
    <row r="4103" spans="1:2" x14ac:dyDescent="0.3">
      <c r="A4103" t="s">
        <v>4186</v>
      </c>
      <c r="B4103" t="s">
        <v>7401</v>
      </c>
    </row>
    <row r="4104" spans="1:2" x14ac:dyDescent="0.3">
      <c r="A4104" t="s">
        <v>4187</v>
      </c>
      <c r="B4104" t="s">
        <v>7401</v>
      </c>
    </row>
    <row r="4105" spans="1:2" x14ac:dyDescent="0.3">
      <c r="A4105" t="s">
        <v>4188</v>
      </c>
      <c r="B4105" t="s">
        <v>7401</v>
      </c>
    </row>
    <row r="4106" spans="1:2" x14ac:dyDescent="0.3">
      <c r="A4106" t="s">
        <v>4189</v>
      </c>
      <c r="B4106" t="s">
        <v>7401</v>
      </c>
    </row>
    <row r="4107" spans="1:2" x14ac:dyDescent="0.3">
      <c r="A4107" t="s">
        <v>4190</v>
      </c>
      <c r="B4107" t="s">
        <v>7401</v>
      </c>
    </row>
    <row r="4108" spans="1:2" x14ac:dyDescent="0.3">
      <c r="A4108" t="s">
        <v>4191</v>
      </c>
      <c r="B4108" t="s">
        <v>7401</v>
      </c>
    </row>
    <row r="4109" spans="1:2" x14ac:dyDescent="0.3">
      <c r="A4109" t="s">
        <v>4192</v>
      </c>
      <c r="B4109" t="s">
        <v>7401</v>
      </c>
    </row>
    <row r="4110" spans="1:2" x14ac:dyDescent="0.3">
      <c r="A4110" t="s">
        <v>4193</v>
      </c>
      <c r="B4110" t="s">
        <v>7401</v>
      </c>
    </row>
    <row r="4111" spans="1:2" x14ac:dyDescent="0.3">
      <c r="A4111" t="s">
        <v>4194</v>
      </c>
      <c r="B4111" t="s">
        <v>7401</v>
      </c>
    </row>
    <row r="4112" spans="1:2" x14ac:dyDescent="0.3">
      <c r="A4112" t="s">
        <v>4195</v>
      </c>
      <c r="B4112" t="s">
        <v>7401</v>
      </c>
    </row>
    <row r="4113" spans="1:2" x14ac:dyDescent="0.3">
      <c r="A4113" t="s">
        <v>4196</v>
      </c>
      <c r="B4113" t="s">
        <v>7401</v>
      </c>
    </row>
    <row r="4114" spans="1:2" x14ac:dyDescent="0.3">
      <c r="A4114" t="s">
        <v>4197</v>
      </c>
      <c r="B4114" t="s">
        <v>7401</v>
      </c>
    </row>
    <row r="4115" spans="1:2" x14ac:dyDescent="0.3">
      <c r="A4115" t="s">
        <v>4198</v>
      </c>
      <c r="B4115" t="s">
        <v>7401</v>
      </c>
    </row>
    <row r="4116" spans="1:2" x14ac:dyDescent="0.3">
      <c r="A4116" t="s">
        <v>4199</v>
      </c>
      <c r="B4116" t="s">
        <v>7401</v>
      </c>
    </row>
    <row r="4117" spans="1:2" x14ac:dyDescent="0.3">
      <c r="A4117" t="s">
        <v>4200</v>
      </c>
      <c r="B4117" t="s">
        <v>7401</v>
      </c>
    </row>
    <row r="4118" spans="1:2" x14ac:dyDescent="0.3">
      <c r="A4118" t="s">
        <v>127</v>
      </c>
      <c r="B4118" t="s">
        <v>7401</v>
      </c>
    </row>
    <row r="4119" spans="1:2" x14ac:dyDescent="0.3">
      <c r="A4119" t="s">
        <v>4201</v>
      </c>
      <c r="B4119" t="s">
        <v>7401</v>
      </c>
    </row>
    <row r="4120" spans="1:2" x14ac:dyDescent="0.3">
      <c r="A4120" t="s">
        <v>4202</v>
      </c>
      <c r="B4120" t="s">
        <v>7401</v>
      </c>
    </row>
    <row r="4121" spans="1:2" x14ac:dyDescent="0.3">
      <c r="A4121" t="s">
        <v>4203</v>
      </c>
      <c r="B4121" t="s">
        <v>7401</v>
      </c>
    </row>
    <row r="4122" spans="1:2" x14ac:dyDescent="0.3">
      <c r="A4122" t="s">
        <v>4204</v>
      </c>
      <c r="B4122" t="s">
        <v>7401</v>
      </c>
    </row>
    <row r="4123" spans="1:2" x14ac:dyDescent="0.3">
      <c r="A4123" t="s">
        <v>4205</v>
      </c>
      <c r="B4123" t="s">
        <v>7401</v>
      </c>
    </row>
    <row r="4124" spans="1:2" x14ac:dyDescent="0.3">
      <c r="A4124" t="s">
        <v>4206</v>
      </c>
      <c r="B4124" t="s">
        <v>7401</v>
      </c>
    </row>
    <row r="4125" spans="1:2" x14ac:dyDescent="0.3">
      <c r="A4125" t="s">
        <v>4207</v>
      </c>
      <c r="B4125" t="s">
        <v>7401</v>
      </c>
    </row>
    <row r="4126" spans="1:2" x14ac:dyDescent="0.3">
      <c r="A4126" t="s">
        <v>4208</v>
      </c>
      <c r="B4126" t="s">
        <v>7401</v>
      </c>
    </row>
    <row r="4127" spans="1:2" x14ac:dyDescent="0.3">
      <c r="A4127" t="s">
        <v>4209</v>
      </c>
      <c r="B4127" t="s">
        <v>7401</v>
      </c>
    </row>
    <row r="4128" spans="1:2" x14ac:dyDescent="0.3">
      <c r="A4128" t="s">
        <v>4210</v>
      </c>
      <c r="B4128" t="s">
        <v>7401</v>
      </c>
    </row>
    <row r="4129" spans="1:2" x14ac:dyDescent="0.3">
      <c r="A4129" t="s">
        <v>4211</v>
      </c>
      <c r="B4129" t="s">
        <v>7401</v>
      </c>
    </row>
    <row r="4130" spans="1:2" x14ac:dyDescent="0.3">
      <c r="A4130" t="s">
        <v>4212</v>
      </c>
      <c r="B4130" t="s">
        <v>7401</v>
      </c>
    </row>
    <row r="4131" spans="1:2" x14ac:dyDescent="0.3">
      <c r="A4131" t="s">
        <v>4213</v>
      </c>
      <c r="B4131" t="s">
        <v>7401</v>
      </c>
    </row>
    <row r="4132" spans="1:2" x14ac:dyDescent="0.3">
      <c r="A4132" t="s">
        <v>4214</v>
      </c>
      <c r="B4132" t="s">
        <v>7401</v>
      </c>
    </row>
    <row r="4133" spans="1:2" x14ac:dyDescent="0.3">
      <c r="A4133" t="s">
        <v>4215</v>
      </c>
      <c r="B4133" t="s">
        <v>7401</v>
      </c>
    </row>
    <row r="4134" spans="1:2" x14ac:dyDescent="0.3">
      <c r="A4134" t="s">
        <v>4216</v>
      </c>
      <c r="B4134" t="s">
        <v>7401</v>
      </c>
    </row>
    <row r="4135" spans="1:2" x14ac:dyDescent="0.3">
      <c r="A4135" t="s">
        <v>4217</v>
      </c>
      <c r="B4135" t="s">
        <v>7401</v>
      </c>
    </row>
    <row r="4136" spans="1:2" x14ac:dyDescent="0.3">
      <c r="A4136" t="s">
        <v>4218</v>
      </c>
      <c r="B4136" t="s">
        <v>7401</v>
      </c>
    </row>
    <row r="4137" spans="1:2" x14ac:dyDescent="0.3">
      <c r="A4137" t="s">
        <v>4219</v>
      </c>
      <c r="B4137" t="s">
        <v>7401</v>
      </c>
    </row>
    <row r="4138" spans="1:2" x14ac:dyDescent="0.3">
      <c r="A4138" t="s">
        <v>4220</v>
      </c>
      <c r="B4138" t="s">
        <v>7401</v>
      </c>
    </row>
    <row r="4139" spans="1:2" x14ac:dyDescent="0.3">
      <c r="A4139" t="s">
        <v>4221</v>
      </c>
      <c r="B4139" t="s">
        <v>7401</v>
      </c>
    </row>
    <row r="4140" spans="1:2" x14ac:dyDescent="0.3">
      <c r="A4140" t="s">
        <v>4222</v>
      </c>
      <c r="B4140" t="s">
        <v>7401</v>
      </c>
    </row>
    <row r="4141" spans="1:2" x14ac:dyDescent="0.3">
      <c r="A4141" t="s">
        <v>4223</v>
      </c>
      <c r="B4141" t="s">
        <v>7401</v>
      </c>
    </row>
    <row r="4142" spans="1:2" x14ac:dyDescent="0.3">
      <c r="A4142" t="s">
        <v>4224</v>
      </c>
      <c r="B4142" t="s">
        <v>7401</v>
      </c>
    </row>
    <row r="4143" spans="1:2" x14ac:dyDescent="0.3">
      <c r="A4143" t="s">
        <v>4225</v>
      </c>
      <c r="B4143" t="s">
        <v>7401</v>
      </c>
    </row>
    <row r="4144" spans="1:2" x14ac:dyDescent="0.3">
      <c r="A4144" t="s">
        <v>4226</v>
      </c>
      <c r="B4144" t="s">
        <v>7401</v>
      </c>
    </row>
    <row r="4145" spans="1:2" x14ac:dyDescent="0.3">
      <c r="A4145" t="s">
        <v>4227</v>
      </c>
      <c r="B4145" t="s">
        <v>7401</v>
      </c>
    </row>
    <row r="4146" spans="1:2" x14ac:dyDescent="0.3">
      <c r="A4146" t="s">
        <v>4228</v>
      </c>
      <c r="B4146" t="s">
        <v>7401</v>
      </c>
    </row>
    <row r="4147" spans="1:2" x14ac:dyDescent="0.3">
      <c r="A4147" t="s">
        <v>4229</v>
      </c>
      <c r="B4147" t="s">
        <v>7401</v>
      </c>
    </row>
    <row r="4148" spans="1:2" x14ac:dyDescent="0.3">
      <c r="A4148" t="s">
        <v>4230</v>
      </c>
      <c r="B4148" t="s">
        <v>7401</v>
      </c>
    </row>
    <row r="4149" spans="1:2" x14ac:dyDescent="0.3">
      <c r="A4149" t="s">
        <v>4231</v>
      </c>
      <c r="B4149" t="s">
        <v>7401</v>
      </c>
    </row>
    <row r="4150" spans="1:2" x14ac:dyDescent="0.3">
      <c r="A4150" t="s">
        <v>4232</v>
      </c>
      <c r="B4150" t="s">
        <v>7401</v>
      </c>
    </row>
    <row r="4151" spans="1:2" x14ac:dyDescent="0.3">
      <c r="A4151" t="s">
        <v>4233</v>
      </c>
      <c r="B4151" t="s">
        <v>7401</v>
      </c>
    </row>
    <row r="4152" spans="1:2" x14ac:dyDescent="0.3">
      <c r="A4152" t="s">
        <v>4234</v>
      </c>
      <c r="B4152" t="s">
        <v>7401</v>
      </c>
    </row>
    <row r="4153" spans="1:2" x14ac:dyDescent="0.3">
      <c r="A4153" t="s">
        <v>4235</v>
      </c>
      <c r="B4153" t="s">
        <v>7401</v>
      </c>
    </row>
    <row r="4154" spans="1:2" x14ac:dyDescent="0.3">
      <c r="A4154" t="s">
        <v>4236</v>
      </c>
      <c r="B4154" t="s">
        <v>7401</v>
      </c>
    </row>
    <row r="4155" spans="1:2" x14ac:dyDescent="0.3">
      <c r="A4155" t="s">
        <v>4237</v>
      </c>
      <c r="B4155" t="s">
        <v>7401</v>
      </c>
    </row>
    <row r="4156" spans="1:2" x14ac:dyDescent="0.3">
      <c r="A4156" t="s">
        <v>4238</v>
      </c>
      <c r="B4156" t="s">
        <v>7401</v>
      </c>
    </row>
    <row r="4157" spans="1:2" x14ac:dyDescent="0.3">
      <c r="A4157" t="s">
        <v>4239</v>
      </c>
      <c r="B4157" t="s">
        <v>7401</v>
      </c>
    </row>
    <row r="4158" spans="1:2" x14ac:dyDescent="0.3">
      <c r="A4158" t="s">
        <v>4240</v>
      </c>
      <c r="B4158" t="s">
        <v>7401</v>
      </c>
    </row>
    <row r="4159" spans="1:2" x14ac:dyDescent="0.3">
      <c r="A4159" t="s">
        <v>4241</v>
      </c>
      <c r="B4159" t="s">
        <v>7401</v>
      </c>
    </row>
    <row r="4160" spans="1:2" x14ac:dyDescent="0.3">
      <c r="A4160" t="s">
        <v>4242</v>
      </c>
      <c r="B4160" t="s">
        <v>7401</v>
      </c>
    </row>
    <row r="4161" spans="1:2" x14ac:dyDescent="0.3">
      <c r="A4161" t="s">
        <v>4243</v>
      </c>
      <c r="B4161" t="s">
        <v>7401</v>
      </c>
    </row>
    <row r="4162" spans="1:2" x14ac:dyDescent="0.3">
      <c r="A4162" t="s">
        <v>4244</v>
      </c>
      <c r="B4162" t="s">
        <v>7401</v>
      </c>
    </row>
    <row r="4163" spans="1:2" x14ac:dyDescent="0.3">
      <c r="A4163" t="s">
        <v>4245</v>
      </c>
      <c r="B4163" t="s">
        <v>7401</v>
      </c>
    </row>
    <row r="4164" spans="1:2" x14ac:dyDescent="0.3">
      <c r="A4164" t="s">
        <v>4246</v>
      </c>
      <c r="B4164" t="s">
        <v>7401</v>
      </c>
    </row>
    <row r="4165" spans="1:2" x14ac:dyDescent="0.3">
      <c r="A4165" t="s">
        <v>4247</v>
      </c>
      <c r="B4165" t="s">
        <v>7401</v>
      </c>
    </row>
    <row r="4166" spans="1:2" x14ac:dyDescent="0.3">
      <c r="A4166" t="s">
        <v>4248</v>
      </c>
      <c r="B4166" t="s">
        <v>7401</v>
      </c>
    </row>
    <row r="4167" spans="1:2" x14ac:dyDescent="0.3">
      <c r="A4167" t="s">
        <v>4249</v>
      </c>
      <c r="B4167" t="s">
        <v>7401</v>
      </c>
    </row>
    <row r="4168" spans="1:2" x14ac:dyDescent="0.3">
      <c r="A4168" t="s">
        <v>4250</v>
      </c>
      <c r="B4168" t="s">
        <v>7401</v>
      </c>
    </row>
    <row r="4169" spans="1:2" x14ac:dyDescent="0.3">
      <c r="A4169" t="s">
        <v>4251</v>
      </c>
      <c r="B4169" t="s">
        <v>7401</v>
      </c>
    </row>
    <row r="4170" spans="1:2" x14ac:dyDescent="0.3">
      <c r="A4170" t="s">
        <v>4252</v>
      </c>
      <c r="B4170" t="s">
        <v>7401</v>
      </c>
    </row>
    <row r="4171" spans="1:2" x14ac:dyDescent="0.3">
      <c r="A4171" t="s">
        <v>4253</v>
      </c>
      <c r="B4171" t="s">
        <v>7401</v>
      </c>
    </row>
    <row r="4172" spans="1:2" x14ac:dyDescent="0.3">
      <c r="A4172" t="s">
        <v>4254</v>
      </c>
      <c r="B4172" t="s">
        <v>7401</v>
      </c>
    </row>
    <row r="4173" spans="1:2" x14ac:dyDescent="0.3">
      <c r="A4173" t="s">
        <v>4255</v>
      </c>
      <c r="B4173" t="s">
        <v>7401</v>
      </c>
    </row>
    <row r="4174" spans="1:2" x14ac:dyDescent="0.3">
      <c r="A4174" t="s">
        <v>4256</v>
      </c>
      <c r="B4174" t="s">
        <v>7401</v>
      </c>
    </row>
    <row r="4175" spans="1:2" x14ac:dyDescent="0.3">
      <c r="A4175" t="s">
        <v>4257</v>
      </c>
      <c r="B4175" t="s">
        <v>7401</v>
      </c>
    </row>
    <row r="4176" spans="1:2" x14ac:dyDescent="0.3">
      <c r="A4176" t="s">
        <v>4258</v>
      </c>
      <c r="B4176" t="s">
        <v>7401</v>
      </c>
    </row>
    <row r="4177" spans="1:2" x14ac:dyDescent="0.3">
      <c r="A4177" t="s">
        <v>4259</v>
      </c>
      <c r="B4177" t="s">
        <v>7401</v>
      </c>
    </row>
    <row r="4178" spans="1:2" x14ac:dyDescent="0.3">
      <c r="A4178" t="s">
        <v>4260</v>
      </c>
      <c r="B4178" t="s">
        <v>7401</v>
      </c>
    </row>
    <row r="4179" spans="1:2" x14ac:dyDescent="0.3">
      <c r="A4179" t="s">
        <v>4261</v>
      </c>
      <c r="B4179" t="s">
        <v>7401</v>
      </c>
    </row>
    <row r="4180" spans="1:2" x14ac:dyDescent="0.3">
      <c r="A4180" t="s">
        <v>4262</v>
      </c>
      <c r="B4180" t="s">
        <v>7401</v>
      </c>
    </row>
    <row r="4181" spans="1:2" x14ac:dyDescent="0.3">
      <c r="A4181" t="s">
        <v>128</v>
      </c>
      <c r="B4181" t="s">
        <v>7401</v>
      </c>
    </row>
    <row r="4182" spans="1:2" x14ac:dyDescent="0.3">
      <c r="A4182" t="s">
        <v>4263</v>
      </c>
      <c r="B4182" t="s">
        <v>7401</v>
      </c>
    </row>
    <row r="4183" spans="1:2" x14ac:dyDescent="0.3">
      <c r="A4183" t="s">
        <v>4264</v>
      </c>
      <c r="B4183" t="s">
        <v>7401</v>
      </c>
    </row>
    <row r="4184" spans="1:2" x14ac:dyDescent="0.3">
      <c r="A4184" t="s">
        <v>129</v>
      </c>
      <c r="B4184" t="s">
        <v>7401</v>
      </c>
    </row>
    <row r="4185" spans="1:2" x14ac:dyDescent="0.3">
      <c r="A4185" t="s">
        <v>4265</v>
      </c>
      <c r="B4185" t="s">
        <v>7401</v>
      </c>
    </row>
    <row r="4186" spans="1:2" x14ac:dyDescent="0.3">
      <c r="A4186" t="s">
        <v>4266</v>
      </c>
      <c r="B4186" t="s">
        <v>7401</v>
      </c>
    </row>
    <row r="4187" spans="1:2" x14ac:dyDescent="0.3">
      <c r="A4187" t="s">
        <v>4267</v>
      </c>
      <c r="B4187" t="s">
        <v>7401</v>
      </c>
    </row>
    <row r="4188" spans="1:2" x14ac:dyDescent="0.3">
      <c r="A4188" t="s">
        <v>4268</v>
      </c>
      <c r="B4188" t="s">
        <v>7401</v>
      </c>
    </row>
    <row r="4189" spans="1:2" x14ac:dyDescent="0.3">
      <c r="A4189" t="s">
        <v>4269</v>
      </c>
      <c r="B4189" t="s">
        <v>7401</v>
      </c>
    </row>
    <row r="4190" spans="1:2" x14ac:dyDescent="0.3">
      <c r="A4190" t="s">
        <v>130</v>
      </c>
      <c r="B4190" t="s">
        <v>7401</v>
      </c>
    </row>
    <row r="4191" spans="1:2" x14ac:dyDescent="0.3">
      <c r="A4191" t="s">
        <v>4270</v>
      </c>
      <c r="B4191" t="s">
        <v>7401</v>
      </c>
    </row>
    <row r="4192" spans="1:2" x14ac:dyDescent="0.3">
      <c r="A4192" t="s">
        <v>4271</v>
      </c>
      <c r="B4192" t="s">
        <v>7401</v>
      </c>
    </row>
    <row r="4193" spans="1:2" x14ac:dyDescent="0.3">
      <c r="A4193" t="s">
        <v>131</v>
      </c>
      <c r="B4193" t="s">
        <v>7401</v>
      </c>
    </row>
    <row r="4194" spans="1:2" x14ac:dyDescent="0.3">
      <c r="A4194" t="s">
        <v>4272</v>
      </c>
      <c r="B4194" t="s">
        <v>7401</v>
      </c>
    </row>
    <row r="4195" spans="1:2" x14ac:dyDescent="0.3">
      <c r="A4195" t="s">
        <v>4273</v>
      </c>
      <c r="B4195" t="s">
        <v>7401</v>
      </c>
    </row>
    <row r="4196" spans="1:2" x14ac:dyDescent="0.3">
      <c r="A4196" t="s">
        <v>4274</v>
      </c>
      <c r="B4196" t="s">
        <v>7401</v>
      </c>
    </row>
    <row r="4197" spans="1:2" x14ac:dyDescent="0.3">
      <c r="A4197" t="s">
        <v>4275</v>
      </c>
      <c r="B4197" t="s">
        <v>7401</v>
      </c>
    </row>
    <row r="4198" spans="1:2" x14ac:dyDescent="0.3">
      <c r="A4198" t="s">
        <v>4276</v>
      </c>
      <c r="B4198" t="s">
        <v>7401</v>
      </c>
    </row>
    <row r="4199" spans="1:2" x14ac:dyDescent="0.3">
      <c r="A4199" t="s">
        <v>4277</v>
      </c>
      <c r="B4199" t="s">
        <v>7401</v>
      </c>
    </row>
    <row r="4200" spans="1:2" x14ac:dyDescent="0.3">
      <c r="A4200" t="s">
        <v>4278</v>
      </c>
      <c r="B4200" t="s">
        <v>7401</v>
      </c>
    </row>
    <row r="4201" spans="1:2" x14ac:dyDescent="0.3">
      <c r="A4201" t="s">
        <v>4279</v>
      </c>
      <c r="B4201" t="s">
        <v>7401</v>
      </c>
    </row>
    <row r="4202" spans="1:2" x14ac:dyDescent="0.3">
      <c r="A4202" t="s">
        <v>4280</v>
      </c>
      <c r="B4202" t="s">
        <v>7401</v>
      </c>
    </row>
    <row r="4203" spans="1:2" x14ac:dyDescent="0.3">
      <c r="A4203" t="s">
        <v>4281</v>
      </c>
      <c r="B4203" t="s">
        <v>7401</v>
      </c>
    </row>
    <row r="4204" spans="1:2" x14ac:dyDescent="0.3">
      <c r="A4204" t="s">
        <v>4282</v>
      </c>
      <c r="B4204" t="s">
        <v>7401</v>
      </c>
    </row>
    <row r="4205" spans="1:2" x14ac:dyDescent="0.3">
      <c r="A4205" t="s">
        <v>4283</v>
      </c>
      <c r="B4205" t="s">
        <v>7401</v>
      </c>
    </row>
    <row r="4206" spans="1:2" x14ac:dyDescent="0.3">
      <c r="A4206" t="s">
        <v>4284</v>
      </c>
      <c r="B4206" t="s">
        <v>7401</v>
      </c>
    </row>
    <row r="4207" spans="1:2" x14ac:dyDescent="0.3">
      <c r="A4207" t="s">
        <v>4285</v>
      </c>
      <c r="B4207" t="s">
        <v>7401</v>
      </c>
    </row>
    <row r="4208" spans="1:2" x14ac:dyDescent="0.3">
      <c r="A4208" t="s">
        <v>4286</v>
      </c>
      <c r="B4208" t="s">
        <v>7401</v>
      </c>
    </row>
    <row r="4209" spans="1:2" x14ac:dyDescent="0.3">
      <c r="A4209" t="s">
        <v>4287</v>
      </c>
      <c r="B4209" t="s">
        <v>7401</v>
      </c>
    </row>
    <row r="4210" spans="1:2" x14ac:dyDescent="0.3">
      <c r="A4210" t="s">
        <v>4288</v>
      </c>
      <c r="B4210" t="s">
        <v>7401</v>
      </c>
    </row>
    <row r="4211" spans="1:2" x14ac:dyDescent="0.3">
      <c r="A4211" t="s">
        <v>4289</v>
      </c>
      <c r="B4211" t="s">
        <v>7401</v>
      </c>
    </row>
    <row r="4212" spans="1:2" x14ac:dyDescent="0.3">
      <c r="A4212" t="s">
        <v>4290</v>
      </c>
      <c r="B4212" t="s">
        <v>7401</v>
      </c>
    </row>
    <row r="4213" spans="1:2" x14ac:dyDescent="0.3">
      <c r="A4213" t="s">
        <v>132</v>
      </c>
      <c r="B4213" t="s">
        <v>7401</v>
      </c>
    </row>
    <row r="4214" spans="1:2" x14ac:dyDescent="0.3">
      <c r="A4214" t="s">
        <v>4291</v>
      </c>
      <c r="B4214" t="s">
        <v>7401</v>
      </c>
    </row>
    <row r="4215" spans="1:2" x14ac:dyDescent="0.3">
      <c r="A4215" t="s">
        <v>4292</v>
      </c>
      <c r="B4215" t="s">
        <v>7401</v>
      </c>
    </row>
    <row r="4216" spans="1:2" x14ac:dyDescent="0.3">
      <c r="A4216" t="s">
        <v>4293</v>
      </c>
      <c r="B4216" t="s">
        <v>7401</v>
      </c>
    </row>
    <row r="4217" spans="1:2" x14ac:dyDescent="0.3">
      <c r="A4217" t="s">
        <v>4294</v>
      </c>
      <c r="B4217" t="s">
        <v>7401</v>
      </c>
    </row>
    <row r="4218" spans="1:2" x14ac:dyDescent="0.3">
      <c r="A4218" t="s">
        <v>4295</v>
      </c>
      <c r="B4218" t="s">
        <v>7401</v>
      </c>
    </row>
    <row r="4219" spans="1:2" x14ac:dyDescent="0.3">
      <c r="A4219" t="s">
        <v>4296</v>
      </c>
      <c r="B4219" t="s">
        <v>7401</v>
      </c>
    </row>
    <row r="4220" spans="1:2" x14ac:dyDescent="0.3">
      <c r="A4220" t="s">
        <v>4297</v>
      </c>
      <c r="B4220" t="s">
        <v>7401</v>
      </c>
    </row>
    <row r="4221" spans="1:2" x14ac:dyDescent="0.3">
      <c r="A4221" t="s">
        <v>4298</v>
      </c>
      <c r="B4221" t="s">
        <v>7401</v>
      </c>
    </row>
    <row r="4222" spans="1:2" x14ac:dyDescent="0.3">
      <c r="A4222" t="s">
        <v>4299</v>
      </c>
      <c r="B4222" t="s">
        <v>7401</v>
      </c>
    </row>
    <row r="4223" spans="1:2" x14ac:dyDescent="0.3">
      <c r="A4223" t="s">
        <v>4300</v>
      </c>
      <c r="B4223" t="s">
        <v>7401</v>
      </c>
    </row>
    <row r="4224" spans="1:2" x14ac:dyDescent="0.3">
      <c r="A4224" t="s">
        <v>133</v>
      </c>
      <c r="B4224" t="s">
        <v>7401</v>
      </c>
    </row>
    <row r="4225" spans="1:2" x14ac:dyDescent="0.3">
      <c r="A4225" t="s">
        <v>4301</v>
      </c>
      <c r="B4225" t="s">
        <v>7401</v>
      </c>
    </row>
    <row r="4226" spans="1:2" x14ac:dyDescent="0.3">
      <c r="A4226" t="s">
        <v>4302</v>
      </c>
      <c r="B4226" t="s">
        <v>7401</v>
      </c>
    </row>
    <row r="4227" spans="1:2" x14ac:dyDescent="0.3">
      <c r="A4227" t="s">
        <v>4303</v>
      </c>
      <c r="B4227" t="s">
        <v>7401</v>
      </c>
    </row>
    <row r="4228" spans="1:2" x14ac:dyDescent="0.3">
      <c r="A4228" t="s">
        <v>4304</v>
      </c>
      <c r="B4228" t="s">
        <v>7401</v>
      </c>
    </row>
    <row r="4229" spans="1:2" x14ac:dyDescent="0.3">
      <c r="A4229" t="s">
        <v>4305</v>
      </c>
      <c r="B4229" t="s">
        <v>7401</v>
      </c>
    </row>
    <row r="4230" spans="1:2" x14ac:dyDescent="0.3">
      <c r="A4230" t="s">
        <v>4306</v>
      </c>
      <c r="B4230" t="s">
        <v>7401</v>
      </c>
    </row>
    <row r="4231" spans="1:2" x14ac:dyDescent="0.3">
      <c r="A4231" t="s">
        <v>4307</v>
      </c>
      <c r="B4231" t="s">
        <v>7401</v>
      </c>
    </row>
    <row r="4232" spans="1:2" x14ac:dyDescent="0.3">
      <c r="A4232" t="s">
        <v>4308</v>
      </c>
      <c r="B4232" t="s">
        <v>7401</v>
      </c>
    </row>
    <row r="4233" spans="1:2" x14ac:dyDescent="0.3">
      <c r="A4233" t="s">
        <v>4309</v>
      </c>
      <c r="B4233" t="s">
        <v>7401</v>
      </c>
    </row>
    <row r="4234" spans="1:2" x14ac:dyDescent="0.3">
      <c r="A4234" t="s">
        <v>4310</v>
      </c>
      <c r="B4234" t="s">
        <v>7401</v>
      </c>
    </row>
    <row r="4235" spans="1:2" x14ac:dyDescent="0.3">
      <c r="A4235" t="s">
        <v>4311</v>
      </c>
      <c r="B4235" t="s">
        <v>7401</v>
      </c>
    </row>
    <row r="4236" spans="1:2" x14ac:dyDescent="0.3">
      <c r="A4236" t="s">
        <v>4312</v>
      </c>
      <c r="B4236" t="s">
        <v>7401</v>
      </c>
    </row>
    <row r="4237" spans="1:2" x14ac:dyDescent="0.3">
      <c r="A4237" t="s">
        <v>4313</v>
      </c>
      <c r="B4237" t="s">
        <v>7401</v>
      </c>
    </row>
    <row r="4238" spans="1:2" x14ac:dyDescent="0.3">
      <c r="A4238" t="s">
        <v>4314</v>
      </c>
      <c r="B4238" t="s">
        <v>7401</v>
      </c>
    </row>
    <row r="4239" spans="1:2" x14ac:dyDescent="0.3">
      <c r="A4239" t="s">
        <v>4315</v>
      </c>
      <c r="B4239" t="s">
        <v>7401</v>
      </c>
    </row>
    <row r="4240" spans="1:2" x14ac:dyDescent="0.3">
      <c r="A4240" t="s">
        <v>4316</v>
      </c>
      <c r="B4240" t="s">
        <v>7401</v>
      </c>
    </row>
    <row r="4241" spans="1:2" x14ac:dyDescent="0.3">
      <c r="A4241" t="s">
        <v>4317</v>
      </c>
      <c r="B4241" t="s">
        <v>7401</v>
      </c>
    </row>
    <row r="4242" spans="1:2" x14ac:dyDescent="0.3">
      <c r="A4242" t="s">
        <v>4318</v>
      </c>
      <c r="B4242" t="s">
        <v>7401</v>
      </c>
    </row>
    <row r="4243" spans="1:2" x14ac:dyDescent="0.3">
      <c r="A4243" t="s">
        <v>4319</v>
      </c>
      <c r="B4243" t="s">
        <v>7401</v>
      </c>
    </row>
    <row r="4244" spans="1:2" x14ac:dyDescent="0.3">
      <c r="A4244" t="s">
        <v>4320</v>
      </c>
      <c r="B4244" t="s">
        <v>7401</v>
      </c>
    </row>
    <row r="4245" spans="1:2" x14ac:dyDescent="0.3">
      <c r="A4245" t="s">
        <v>4321</v>
      </c>
      <c r="B4245" t="s">
        <v>7401</v>
      </c>
    </row>
    <row r="4246" spans="1:2" x14ac:dyDescent="0.3">
      <c r="A4246" t="s">
        <v>4322</v>
      </c>
      <c r="B4246" t="s">
        <v>7401</v>
      </c>
    </row>
    <row r="4247" spans="1:2" x14ac:dyDescent="0.3">
      <c r="A4247" t="s">
        <v>4323</v>
      </c>
      <c r="B4247" t="s">
        <v>7401</v>
      </c>
    </row>
    <row r="4248" spans="1:2" x14ac:dyDescent="0.3">
      <c r="A4248" t="s">
        <v>4324</v>
      </c>
      <c r="B4248" t="s">
        <v>7401</v>
      </c>
    </row>
    <row r="4249" spans="1:2" x14ac:dyDescent="0.3">
      <c r="A4249" t="s">
        <v>4325</v>
      </c>
      <c r="B4249" t="s">
        <v>7401</v>
      </c>
    </row>
    <row r="4250" spans="1:2" x14ac:dyDescent="0.3">
      <c r="A4250" t="s">
        <v>4326</v>
      </c>
      <c r="B4250" t="s">
        <v>7401</v>
      </c>
    </row>
    <row r="4251" spans="1:2" x14ac:dyDescent="0.3">
      <c r="A4251" t="s">
        <v>4327</v>
      </c>
      <c r="B4251" t="s">
        <v>7401</v>
      </c>
    </row>
    <row r="4252" spans="1:2" x14ac:dyDescent="0.3">
      <c r="A4252" t="s">
        <v>4328</v>
      </c>
      <c r="B4252" t="s">
        <v>7401</v>
      </c>
    </row>
    <row r="4253" spans="1:2" x14ac:dyDescent="0.3">
      <c r="A4253" t="s">
        <v>4329</v>
      </c>
      <c r="B4253" t="s">
        <v>7401</v>
      </c>
    </row>
    <row r="4254" spans="1:2" x14ac:dyDescent="0.3">
      <c r="A4254" t="s">
        <v>4330</v>
      </c>
      <c r="B4254" t="s">
        <v>7401</v>
      </c>
    </row>
    <row r="4255" spans="1:2" x14ac:dyDescent="0.3">
      <c r="A4255" t="s">
        <v>4331</v>
      </c>
      <c r="B4255" t="s">
        <v>7401</v>
      </c>
    </row>
    <row r="4256" spans="1:2" x14ac:dyDescent="0.3">
      <c r="A4256" t="s">
        <v>4332</v>
      </c>
      <c r="B4256" t="s">
        <v>7401</v>
      </c>
    </row>
    <row r="4257" spans="1:2" x14ac:dyDescent="0.3">
      <c r="A4257" t="s">
        <v>4333</v>
      </c>
      <c r="B4257" t="s">
        <v>7401</v>
      </c>
    </row>
    <row r="4258" spans="1:2" x14ac:dyDescent="0.3">
      <c r="A4258" t="s">
        <v>4334</v>
      </c>
      <c r="B4258" t="s">
        <v>7401</v>
      </c>
    </row>
    <row r="4259" spans="1:2" x14ac:dyDescent="0.3">
      <c r="A4259" t="s">
        <v>4335</v>
      </c>
      <c r="B4259" t="s">
        <v>7401</v>
      </c>
    </row>
    <row r="4260" spans="1:2" x14ac:dyDescent="0.3">
      <c r="A4260" t="s">
        <v>4336</v>
      </c>
      <c r="B4260" t="s">
        <v>7401</v>
      </c>
    </row>
    <row r="4261" spans="1:2" x14ac:dyDescent="0.3">
      <c r="A4261" t="s">
        <v>4337</v>
      </c>
      <c r="B4261" t="s">
        <v>7401</v>
      </c>
    </row>
    <row r="4262" spans="1:2" x14ac:dyDescent="0.3">
      <c r="A4262" t="s">
        <v>4338</v>
      </c>
      <c r="B4262" t="s">
        <v>7401</v>
      </c>
    </row>
    <row r="4263" spans="1:2" x14ac:dyDescent="0.3">
      <c r="A4263" t="s">
        <v>4339</v>
      </c>
      <c r="B4263" t="s">
        <v>7401</v>
      </c>
    </row>
    <row r="4264" spans="1:2" x14ac:dyDescent="0.3">
      <c r="A4264" t="s">
        <v>4340</v>
      </c>
      <c r="B4264" t="s">
        <v>7401</v>
      </c>
    </row>
    <row r="4265" spans="1:2" x14ac:dyDescent="0.3">
      <c r="A4265" t="s">
        <v>4341</v>
      </c>
      <c r="B4265" t="s">
        <v>7401</v>
      </c>
    </row>
    <row r="4266" spans="1:2" x14ac:dyDescent="0.3">
      <c r="A4266" t="s">
        <v>134</v>
      </c>
      <c r="B4266" t="s">
        <v>7401</v>
      </c>
    </row>
    <row r="4267" spans="1:2" x14ac:dyDescent="0.3">
      <c r="A4267" t="s">
        <v>4342</v>
      </c>
      <c r="B4267" t="s">
        <v>7401</v>
      </c>
    </row>
    <row r="4268" spans="1:2" x14ac:dyDescent="0.3">
      <c r="A4268" t="s">
        <v>135</v>
      </c>
      <c r="B4268" t="s">
        <v>7401</v>
      </c>
    </row>
    <row r="4269" spans="1:2" x14ac:dyDescent="0.3">
      <c r="A4269" t="s">
        <v>137</v>
      </c>
      <c r="B4269" t="s">
        <v>7401</v>
      </c>
    </row>
    <row r="4270" spans="1:2" x14ac:dyDescent="0.3">
      <c r="A4270" t="s">
        <v>4343</v>
      </c>
      <c r="B4270" t="s">
        <v>7401</v>
      </c>
    </row>
    <row r="4271" spans="1:2" x14ac:dyDescent="0.3">
      <c r="A4271" t="s">
        <v>4344</v>
      </c>
      <c r="B4271" t="s">
        <v>7401</v>
      </c>
    </row>
    <row r="4272" spans="1:2" x14ac:dyDescent="0.3">
      <c r="A4272" t="s">
        <v>4345</v>
      </c>
      <c r="B4272" t="s">
        <v>7401</v>
      </c>
    </row>
    <row r="4273" spans="1:2" x14ac:dyDescent="0.3">
      <c r="A4273" t="s">
        <v>138</v>
      </c>
      <c r="B4273" t="s">
        <v>7401</v>
      </c>
    </row>
    <row r="4274" spans="1:2" x14ac:dyDescent="0.3">
      <c r="A4274" t="s">
        <v>4346</v>
      </c>
      <c r="B4274" t="s">
        <v>7401</v>
      </c>
    </row>
    <row r="4275" spans="1:2" x14ac:dyDescent="0.3">
      <c r="A4275" t="s">
        <v>4347</v>
      </c>
      <c r="B4275" t="s">
        <v>7401</v>
      </c>
    </row>
    <row r="4276" spans="1:2" x14ac:dyDescent="0.3">
      <c r="A4276" t="s">
        <v>4348</v>
      </c>
      <c r="B4276" t="s">
        <v>7401</v>
      </c>
    </row>
    <row r="4277" spans="1:2" x14ac:dyDescent="0.3">
      <c r="A4277" t="s">
        <v>4349</v>
      </c>
      <c r="B4277" t="s">
        <v>7401</v>
      </c>
    </row>
    <row r="4278" spans="1:2" x14ac:dyDescent="0.3">
      <c r="A4278" t="s">
        <v>4350</v>
      </c>
      <c r="B4278" t="s">
        <v>7401</v>
      </c>
    </row>
    <row r="4279" spans="1:2" x14ac:dyDescent="0.3">
      <c r="A4279" t="s">
        <v>4351</v>
      </c>
      <c r="B4279" t="s">
        <v>7401</v>
      </c>
    </row>
    <row r="4280" spans="1:2" x14ac:dyDescent="0.3">
      <c r="A4280" t="s">
        <v>4352</v>
      </c>
      <c r="B4280" t="s">
        <v>7401</v>
      </c>
    </row>
    <row r="4281" spans="1:2" x14ac:dyDescent="0.3">
      <c r="A4281" t="s">
        <v>4353</v>
      </c>
      <c r="B4281" t="s">
        <v>7401</v>
      </c>
    </row>
    <row r="4282" spans="1:2" x14ac:dyDescent="0.3">
      <c r="A4282" t="s">
        <v>4354</v>
      </c>
      <c r="B4282" t="s">
        <v>7401</v>
      </c>
    </row>
    <row r="4283" spans="1:2" x14ac:dyDescent="0.3">
      <c r="A4283" t="s">
        <v>4355</v>
      </c>
      <c r="B4283" t="s">
        <v>7401</v>
      </c>
    </row>
    <row r="4284" spans="1:2" x14ac:dyDescent="0.3">
      <c r="A4284" t="s">
        <v>4356</v>
      </c>
      <c r="B4284" t="s">
        <v>7401</v>
      </c>
    </row>
    <row r="4285" spans="1:2" x14ac:dyDescent="0.3">
      <c r="A4285" t="s">
        <v>4357</v>
      </c>
      <c r="B4285" t="s">
        <v>7401</v>
      </c>
    </row>
    <row r="4286" spans="1:2" x14ac:dyDescent="0.3">
      <c r="A4286" t="s">
        <v>4358</v>
      </c>
      <c r="B4286" t="s">
        <v>7401</v>
      </c>
    </row>
    <row r="4287" spans="1:2" x14ac:dyDescent="0.3">
      <c r="A4287" t="s">
        <v>4359</v>
      </c>
      <c r="B4287" t="s">
        <v>7401</v>
      </c>
    </row>
    <row r="4288" spans="1:2" x14ac:dyDescent="0.3">
      <c r="A4288" t="s">
        <v>4360</v>
      </c>
      <c r="B4288" t="s">
        <v>7401</v>
      </c>
    </row>
    <row r="4289" spans="1:2" x14ac:dyDescent="0.3">
      <c r="A4289" t="s">
        <v>4361</v>
      </c>
      <c r="B4289" t="s">
        <v>7401</v>
      </c>
    </row>
    <row r="4290" spans="1:2" x14ac:dyDescent="0.3">
      <c r="A4290" t="s">
        <v>4362</v>
      </c>
      <c r="B4290" t="s">
        <v>7401</v>
      </c>
    </row>
    <row r="4291" spans="1:2" x14ac:dyDescent="0.3">
      <c r="A4291" t="s">
        <v>4363</v>
      </c>
      <c r="B4291" t="s">
        <v>7401</v>
      </c>
    </row>
    <row r="4292" spans="1:2" x14ac:dyDescent="0.3">
      <c r="A4292" t="s">
        <v>4364</v>
      </c>
      <c r="B4292" t="s">
        <v>7401</v>
      </c>
    </row>
    <row r="4293" spans="1:2" x14ac:dyDescent="0.3">
      <c r="A4293" t="s">
        <v>4365</v>
      </c>
      <c r="B4293" t="s">
        <v>7401</v>
      </c>
    </row>
    <row r="4294" spans="1:2" x14ac:dyDescent="0.3">
      <c r="A4294" t="s">
        <v>4366</v>
      </c>
      <c r="B4294" t="s">
        <v>7401</v>
      </c>
    </row>
    <row r="4295" spans="1:2" x14ac:dyDescent="0.3">
      <c r="A4295" t="s">
        <v>4367</v>
      </c>
      <c r="B4295" t="s">
        <v>7401</v>
      </c>
    </row>
    <row r="4296" spans="1:2" x14ac:dyDescent="0.3">
      <c r="A4296" t="s">
        <v>4368</v>
      </c>
      <c r="B4296" t="s">
        <v>7401</v>
      </c>
    </row>
    <row r="4297" spans="1:2" x14ac:dyDescent="0.3">
      <c r="A4297" t="s">
        <v>4369</v>
      </c>
      <c r="B4297" t="s">
        <v>7401</v>
      </c>
    </row>
    <row r="4298" spans="1:2" x14ac:dyDescent="0.3">
      <c r="A4298" t="s">
        <v>4370</v>
      </c>
      <c r="B4298" t="s">
        <v>7401</v>
      </c>
    </row>
    <row r="4299" spans="1:2" x14ac:dyDescent="0.3">
      <c r="A4299" t="s">
        <v>4371</v>
      </c>
      <c r="B4299" t="s">
        <v>7401</v>
      </c>
    </row>
    <row r="4300" spans="1:2" x14ac:dyDescent="0.3">
      <c r="A4300" t="s">
        <v>4372</v>
      </c>
      <c r="B4300" t="s">
        <v>7401</v>
      </c>
    </row>
    <row r="4301" spans="1:2" x14ac:dyDescent="0.3">
      <c r="A4301" t="s">
        <v>4373</v>
      </c>
      <c r="B4301" t="s">
        <v>7401</v>
      </c>
    </row>
    <row r="4302" spans="1:2" x14ac:dyDescent="0.3">
      <c r="A4302" t="s">
        <v>4374</v>
      </c>
      <c r="B4302" t="s">
        <v>7401</v>
      </c>
    </row>
    <row r="4303" spans="1:2" x14ac:dyDescent="0.3">
      <c r="A4303" t="s">
        <v>4375</v>
      </c>
      <c r="B4303" t="s">
        <v>7401</v>
      </c>
    </row>
    <row r="4304" spans="1:2" x14ac:dyDescent="0.3">
      <c r="A4304" t="s">
        <v>4376</v>
      </c>
      <c r="B4304" t="s">
        <v>7401</v>
      </c>
    </row>
    <row r="4305" spans="1:2" x14ac:dyDescent="0.3">
      <c r="A4305" t="s">
        <v>4377</v>
      </c>
      <c r="B4305" t="s">
        <v>7401</v>
      </c>
    </row>
    <row r="4306" spans="1:2" x14ac:dyDescent="0.3">
      <c r="A4306" t="s">
        <v>4378</v>
      </c>
      <c r="B4306" t="s">
        <v>7401</v>
      </c>
    </row>
    <row r="4307" spans="1:2" x14ac:dyDescent="0.3">
      <c r="A4307" t="s">
        <v>4379</v>
      </c>
      <c r="B4307" t="s">
        <v>7401</v>
      </c>
    </row>
    <row r="4308" spans="1:2" x14ac:dyDescent="0.3">
      <c r="A4308" t="s">
        <v>4380</v>
      </c>
      <c r="B4308" t="s">
        <v>7401</v>
      </c>
    </row>
    <row r="4309" spans="1:2" x14ac:dyDescent="0.3">
      <c r="A4309" t="s">
        <v>4381</v>
      </c>
      <c r="B4309" t="s">
        <v>7401</v>
      </c>
    </row>
    <row r="4310" spans="1:2" x14ac:dyDescent="0.3">
      <c r="A4310" t="s">
        <v>4382</v>
      </c>
      <c r="B4310" t="s">
        <v>7401</v>
      </c>
    </row>
    <row r="4311" spans="1:2" x14ac:dyDescent="0.3">
      <c r="A4311" t="s">
        <v>4383</v>
      </c>
      <c r="B4311" t="s">
        <v>7401</v>
      </c>
    </row>
    <row r="4312" spans="1:2" x14ac:dyDescent="0.3">
      <c r="A4312" t="s">
        <v>4384</v>
      </c>
      <c r="B4312" t="s">
        <v>7401</v>
      </c>
    </row>
    <row r="4313" spans="1:2" x14ac:dyDescent="0.3">
      <c r="A4313" t="s">
        <v>4385</v>
      </c>
      <c r="B4313" t="s">
        <v>7401</v>
      </c>
    </row>
    <row r="4314" spans="1:2" x14ac:dyDescent="0.3">
      <c r="A4314" t="s">
        <v>139</v>
      </c>
      <c r="B4314" t="s">
        <v>7401</v>
      </c>
    </row>
    <row r="4315" spans="1:2" x14ac:dyDescent="0.3">
      <c r="A4315" t="s">
        <v>140</v>
      </c>
      <c r="B4315" t="s">
        <v>7401</v>
      </c>
    </row>
    <row r="4316" spans="1:2" x14ac:dyDescent="0.3">
      <c r="A4316" t="s">
        <v>4386</v>
      </c>
      <c r="B4316" t="s">
        <v>7401</v>
      </c>
    </row>
    <row r="4317" spans="1:2" x14ac:dyDescent="0.3">
      <c r="A4317" t="s">
        <v>4387</v>
      </c>
      <c r="B4317" t="s">
        <v>7401</v>
      </c>
    </row>
    <row r="4318" spans="1:2" x14ac:dyDescent="0.3">
      <c r="A4318" t="s">
        <v>4388</v>
      </c>
      <c r="B4318" t="s">
        <v>7401</v>
      </c>
    </row>
    <row r="4319" spans="1:2" x14ac:dyDescent="0.3">
      <c r="A4319" t="s">
        <v>4389</v>
      </c>
      <c r="B4319" t="s">
        <v>7401</v>
      </c>
    </row>
    <row r="4320" spans="1:2" x14ac:dyDescent="0.3">
      <c r="A4320" t="s">
        <v>4390</v>
      </c>
      <c r="B4320" t="s">
        <v>7401</v>
      </c>
    </row>
    <row r="4321" spans="1:2" x14ac:dyDescent="0.3">
      <c r="A4321" t="s">
        <v>4391</v>
      </c>
      <c r="B4321" t="s">
        <v>7401</v>
      </c>
    </row>
    <row r="4322" spans="1:2" x14ac:dyDescent="0.3">
      <c r="A4322" t="s">
        <v>4392</v>
      </c>
      <c r="B4322" t="s">
        <v>7401</v>
      </c>
    </row>
    <row r="4323" spans="1:2" x14ac:dyDescent="0.3">
      <c r="A4323" t="s">
        <v>4393</v>
      </c>
      <c r="B4323" t="s">
        <v>7401</v>
      </c>
    </row>
    <row r="4324" spans="1:2" x14ac:dyDescent="0.3">
      <c r="A4324" t="s">
        <v>4394</v>
      </c>
      <c r="B4324" t="s">
        <v>7401</v>
      </c>
    </row>
    <row r="4325" spans="1:2" x14ac:dyDescent="0.3">
      <c r="A4325" t="s">
        <v>4395</v>
      </c>
      <c r="B4325" t="s">
        <v>7401</v>
      </c>
    </row>
    <row r="4326" spans="1:2" x14ac:dyDescent="0.3">
      <c r="A4326" t="s">
        <v>4396</v>
      </c>
      <c r="B4326" t="s">
        <v>7401</v>
      </c>
    </row>
    <row r="4327" spans="1:2" x14ac:dyDescent="0.3">
      <c r="A4327" t="s">
        <v>4397</v>
      </c>
      <c r="B4327" t="s">
        <v>7401</v>
      </c>
    </row>
    <row r="4328" spans="1:2" x14ac:dyDescent="0.3">
      <c r="A4328" t="s">
        <v>4398</v>
      </c>
      <c r="B4328" t="s">
        <v>7401</v>
      </c>
    </row>
    <row r="4329" spans="1:2" x14ac:dyDescent="0.3">
      <c r="A4329" t="s">
        <v>141</v>
      </c>
      <c r="B4329" t="s">
        <v>7401</v>
      </c>
    </row>
    <row r="4330" spans="1:2" x14ac:dyDescent="0.3">
      <c r="A4330" t="s">
        <v>4399</v>
      </c>
      <c r="B4330" t="s">
        <v>7401</v>
      </c>
    </row>
    <row r="4331" spans="1:2" x14ac:dyDescent="0.3">
      <c r="A4331" t="s">
        <v>4400</v>
      </c>
      <c r="B4331" t="s">
        <v>7401</v>
      </c>
    </row>
    <row r="4332" spans="1:2" x14ac:dyDescent="0.3">
      <c r="A4332" t="s">
        <v>4401</v>
      </c>
      <c r="B4332" t="s">
        <v>7401</v>
      </c>
    </row>
    <row r="4333" spans="1:2" x14ac:dyDescent="0.3">
      <c r="A4333" t="s">
        <v>4402</v>
      </c>
      <c r="B4333" t="s">
        <v>7401</v>
      </c>
    </row>
    <row r="4334" spans="1:2" x14ac:dyDescent="0.3">
      <c r="A4334" t="s">
        <v>4403</v>
      </c>
      <c r="B4334" t="s">
        <v>7401</v>
      </c>
    </row>
    <row r="4335" spans="1:2" x14ac:dyDescent="0.3">
      <c r="A4335" t="s">
        <v>4404</v>
      </c>
      <c r="B4335" t="s">
        <v>7401</v>
      </c>
    </row>
    <row r="4336" spans="1:2" x14ac:dyDescent="0.3">
      <c r="A4336" t="s">
        <v>4405</v>
      </c>
      <c r="B4336" t="s">
        <v>7401</v>
      </c>
    </row>
    <row r="4337" spans="1:2" x14ac:dyDescent="0.3">
      <c r="A4337" t="s">
        <v>4406</v>
      </c>
      <c r="B4337" t="s">
        <v>7401</v>
      </c>
    </row>
    <row r="4338" spans="1:2" x14ac:dyDescent="0.3">
      <c r="A4338" t="s">
        <v>4407</v>
      </c>
      <c r="B4338" t="s">
        <v>7401</v>
      </c>
    </row>
    <row r="4339" spans="1:2" x14ac:dyDescent="0.3">
      <c r="A4339" t="s">
        <v>4408</v>
      </c>
      <c r="B4339" t="s">
        <v>7401</v>
      </c>
    </row>
    <row r="4340" spans="1:2" x14ac:dyDescent="0.3">
      <c r="A4340" t="s">
        <v>4409</v>
      </c>
      <c r="B4340" t="s">
        <v>7401</v>
      </c>
    </row>
    <row r="4341" spans="1:2" x14ac:dyDescent="0.3">
      <c r="A4341" t="s">
        <v>4410</v>
      </c>
      <c r="B4341" t="s">
        <v>7401</v>
      </c>
    </row>
    <row r="4342" spans="1:2" x14ac:dyDescent="0.3">
      <c r="A4342" t="s">
        <v>4411</v>
      </c>
      <c r="B4342" t="s">
        <v>7401</v>
      </c>
    </row>
    <row r="4343" spans="1:2" x14ac:dyDescent="0.3">
      <c r="A4343" t="s">
        <v>4412</v>
      </c>
      <c r="B4343" t="s">
        <v>7401</v>
      </c>
    </row>
    <row r="4344" spans="1:2" x14ac:dyDescent="0.3">
      <c r="A4344" t="s">
        <v>4413</v>
      </c>
      <c r="B4344" t="s">
        <v>7401</v>
      </c>
    </row>
    <row r="4345" spans="1:2" x14ac:dyDescent="0.3">
      <c r="A4345" t="s">
        <v>4414</v>
      </c>
      <c r="B4345" t="s">
        <v>7401</v>
      </c>
    </row>
    <row r="4346" spans="1:2" x14ac:dyDescent="0.3">
      <c r="A4346" t="s">
        <v>4415</v>
      </c>
      <c r="B4346" t="s">
        <v>7401</v>
      </c>
    </row>
    <row r="4347" spans="1:2" x14ac:dyDescent="0.3">
      <c r="A4347" t="s">
        <v>4416</v>
      </c>
      <c r="B4347" t="s">
        <v>7401</v>
      </c>
    </row>
    <row r="4348" spans="1:2" x14ac:dyDescent="0.3">
      <c r="A4348" t="s">
        <v>4417</v>
      </c>
      <c r="B4348" t="s">
        <v>7401</v>
      </c>
    </row>
    <row r="4349" spans="1:2" x14ac:dyDescent="0.3">
      <c r="A4349" t="s">
        <v>4418</v>
      </c>
      <c r="B4349" t="s">
        <v>7401</v>
      </c>
    </row>
    <row r="4350" spans="1:2" x14ac:dyDescent="0.3">
      <c r="A4350" t="s">
        <v>4419</v>
      </c>
      <c r="B4350" t="s">
        <v>7401</v>
      </c>
    </row>
    <row r="4351" spans="1:2" x14ac:dyDescent="0.3">
      <c r="A4351" t="s">
        <v>4420</v>
      </c>
      <c r="B4351" t="s">
        <v>7401</v>
      </c>
    </row>
    <row r="4352" spans="1:2" x14ac:dyDescent="0.3">
      <c r="A4352" t="s">
        <v>4421</v>
      </c>
      <c r="B4352" t="s">
        <v>7401</v>
      </c>
    </row>
    <row r="4353" spans="1:2" x14ac:dyDescent="0.3">
      <c r="A4353" t="s">
        <v>4422</v>
      </c>
      <c r="B4353" t="s">
        <v>7615</v>
      </c>
    </row>
    <row r="4354" spans="1:2" x14ac:dyDescent="0.3">
      <c r="A4354" t="s">
        <v>4423</v>
      </c>
      <c r="B4354" t="s">
        <v>7401</v>
      </c>
    </row>
    <row r="4355" spans="1:2" x14ac:dyDescent="0.3">
      <c r="A4355" t="s">
        <v>4424</v>
      </c>
      <c r="B4355" t="s">
        <v>7401</v>
      </c>
    </row>
    <row r="4356" spans="1:2" x14ac:dyDescent="0.3">
      <c r="A4356" t="s">
        <v>4425</v>
      </c>
      <c r="B4356" t="s">
        <v>7401</v>
      </c>
    </row>
    <row r="4357" spans="1:2" x14ac:dyDescent="0.3">
      <c r="A4357" t="s">
        <v>4426</v>
      </c>
      <c r="B4357" t="s">
        <v>7401</v>
      </c>
    </row>
    <row r="4358" spans="1:2" x14ac:dyDescent="0.3">
      <c r="A4358" t="s">
        <v>142</v>
      </c>
      <c r="B4358" t="s">
        <v>7401</v>
      </c>
    </row>
    <row r="4359" spans="1:2" x14ac:dyDescent="0.3">
      <c r="A4359" t="s">
        <v>4427</v>
      </c>
      <c r="B4359" t="s">
        <v>7401</v>
      </c>
    </row>
    <row r="4360" spans="1:2" x14ac:dyDescent="0.3">
      <c r="A4360" t="s">
        <v>4428</v>
      </c>
      <c r="B4360" t="s">
        <v>7401</v>
      </c>
    </row>
    <row r="4361" spans="1:2" x14ac:dyDescent="0.3">
      <c r="A4361" t="s">
        <v>4429</v>
      </c>
      <c r="B4361" t="s">
        <v>7401</v>
      </c>
    </row>
    <row r="4362" spans="1:2" x14ac:dyDescent="0.3">
      <c r="A4362" t="s">
        <v>4430</v>
      </c>
      <c r="B4362" t="s">
        <v>7401</v>
      </c>
    </row>
    <row r="4363" spans="1:2" x14ac:dyDescent="0.3">
      <c r="A4363" t="s">
        <v>4431</v>
      </c>
      <c r="B4363" t="s">
        <v>7401</v>
      </c>
    </row>
    <row r="4364" spans="1:2" x14ac:dyDescent="0.3">
      <c r="A4364" t="s">
        <v>4432</v>
      </c>
      <c r="B4364" t="s">
        <v>7401</v>
      </c>
    </row>
    <row r="4365" spans="1:2" x14ac:dyDescent="0.3">
      <c r="A4365" t="s">
        <v>4433</v>
      </c>
      <c r="B4365" t="s">
        <v>7401</v>
      </c>
    </row>
    <row r="4366" spans="1:2" x14ac:dyDescent="0.3">
      <c r="A4366" t="s">
        <v>144</v>
      </c>
      <c r="B4366" t="s">
        <v>7401</v>
      </c>
    </row>
    <row r="4367" spans="1:2" x14ac:dyDescent="0.3">
      <c r="A4367" t="s">
        <v>4434</v>
      </c>
      <c r="B4367" t="s">
        <v>7401</v>
      </c>
    </row>
    <row r="4368" spans="1:2" x14ac:dyDescent="0.3">
      <c r="A4368" t="s">
        <v>4435</v>
      </c>
      <c r="B4368" t="s">
        <v>7401</v>
      </c>
    </row>
    <row r="4369" spans="1:2" x14ac:dyDescent="0.3">
      <c r="A4369" t="s">
        <v>4436</v>
      </c>
      <c r="B4369" t="s">
        <v>7401</v>
      </c>
    </row>
    <row r="4370" spans="1:2" x14ac:dyDescent="0.3">
      <c r="A4370" t="s">
        <v>4437</v>
      </c>
      <c r="B4370" t="s">
        <v>7401</v>
      </c>
    </row>
    <row r="4371" spans="1:2" x14ac:dyDescent="0.3">
      <c r="A4371" t="s">
        <v>145</v>
      </c>
      <c r="B4371" t="s">
        <v>7401</v>
      </c>
    </row>
    <row r="4372" spans="1:2" x14ac:dyDescent="0.3">
      <c r="A4372" t="s">
        <v>4438</v>
      </c>
      <c r="B4372" t="s">
        <v>7401</v>
      </c>
    </row>
    <row r="4373" spans="1:2" x14ac:dyDescent="0.3">
      <c r="A4373" t="s">
        <v>146</v>
      </c>
      <c r="B4373" t="s">
        <v>7401</v>
      </c>
    </row>
    <row r="4374" spans="1:2" x14ac:dyDescent="0.3">
      <c r="A4374" t="s">
        <v>4439</v>
      </c>
      <c r="B4374" t="s">
        <v>7401</v>
      </c>
    </row>
    <row r="4375" spans="1:2" x14ac:dyDescent="0.3">
      <c r="A4375" t="s">
        <v>4440</v>
      </c>
      <c r="B4375" t="s">
        <v>7401</v>
      </c>
    </row>
    <row r="4376" spans="1:2" x14ac:dyDescent="0.3">
      <c r="A4376" t="s">
        <v>4441</v>
      </c>
      <c r="B4376" t="s">
        <v>7401</v>
      </c>
    </row>
    <row r="4377" spans="1:2" x14ac:dyDescent="0.3">
      <c r="A4377" t="s">
        <v>4442</v>
      </c>
      <c r="B4377" t="s">
        <v>7401</v>
      </c>
    </row>
    <row r="4378" spans="1:2" x14ac:dyDescent="0.3">
      <c r="A4378" t="s">
        <v>4443</v>
      </c>
      <c r="B4378" t="s">
        <v>7401</v>
      </c>
    </row>
    <row r="4379" spans="1:2" x14ac:dyDescent="0.3">
      <c r="A4379" t="s">
        <v>4444</v>
      </c>
      <c r="B4379" t="s">
        <v>7401</v>
      </c>
    </row>
    <row r="4380" spans="1:2" x14ac:dyDescent="0.3">
      <c r="A4380" t="s">
        <v>148</v>
      </c>
      <c r="B4380" t="s">
        <v>7401</v>
      </c>
    </row>
    <row r="4381" spans="1:2" x14ac:dyDescent="0.3">
      <c r="A4381" t="s">
        <v>149</v>
      </c>
      <c r="B4381" t="s">
        <v>7401</v>
      </c>
    </row>
    <row r="4382" spans="1:2" x14ac:dyDescent="0.3">
      <c r="A4382" t="s">
        <v>4445</v>
      </c>
      <c r="B4382" t="s">
        <v>7401</v>
      </c>
    </row>
    <row r="4383" spans="1:2" x14ac:dyDescent="0.3">
      <c r="A4383" t="s">
        <v>4446</v>
      </c>
      <c r="B4383" t="s">
        <v>7401</v>
      </c>
    </row>
    <row r="4384" spans="1:2" x14ac:dyDescent="0.3">
      <c r="A4384" t="s">
        <v>4447</v>
      </c>
      <c r="B4384" t="s">
        <v>7401</v>
      </c>
    </row>
    <row r="4385" spans="1:2" x14ac:dyDescent="0.3">
      <c r="A4385" t="s">
        <v>4448</v>
      </c>
      <c r="B4385" t="s">
        <v>7401</v>
      </c>
    </row>
    <row r="4386" spans="1:2" x14ac:dyDescent="0.3">
      <c r="A4386" t="s">
        <v>150</v>
      </c>
      <c r="B4386" t="s">
        <v>7401</v>
      </c>
    </row>
    <row r="4387" spans="1:2" x14ac:dyDescent="0.3">
      <c r="A4387" t="s">
        <v>4449</v>
      </c>
      <c r="B4387" t="s">
        <v>7401</v>
      </c>
    </row>
    <row r="4388" spans="1:2" x14ac:dyDescent="0.3">
      <c r="A4388" t="s">
        <v>4450</v>
      </c>
      <c r="B4388" t="s">
        <v>7401</v>
      </c>
    </row>
    <row r="4389" spans="1:2" x14ac:dyDescent="0.3">
      <c r="A4389" t="s">
        <v>4451</v>
      </c>
      <c r="B4389" t="s">
        <v>7401</v>
      </c>
    </row>
    <row r="4390" spans="1:2" x14ac:dyDescent="0.3">
      <c r="A4390" t="s">
        <v>4452</v>
      </c>
      <c r="B4390" t="s">
        <v>7401</v>
      </c>
    </row>
    <row r="4391" spans="1:2" x14ac:dyDescent="0.3">
      <c r="A4391" t="s">
        <v>4453</v>
      </c>
      <c r="B4391" t="s">
        <v>7401</v>
      </c>
    </row>
    <row r="4392" spans="1:2" x14ac:dyDescent="0.3">
      <c r="A4392" t="s">
        <v>4454</v>
      </c>
      <c r="B4392" t="s">
        <v>7401</v>
      </c>
    </row>
    <row r="4393" spans="1:2" x14ac:dyDescent="0.3">
      <c r="A4393" t="s">
        <v>4455</v>
      </c>
      <c r="B4393" t="s">
        <v>7401</v>
      </c>
    </row>
    <row r="4394" spans="1:2" x14ac:dyDescent="0.3">
      <c r="A4394" t="s">
        <v>4456</v>
      </c>
      <c r="B4394" t="s">
        <v>7401</v>
      </c>
    </row>
    <row r="4395" spans="1:2" x14ac:dyDescent="0.3">
      <c r="A4395" t="s">
        <v>151</v>
      </c>
      <c r="B4395" t="s">
        <v>7401</v>
      </c>
    </row>
    <row r="4396" spans="1:2" x14ac:dyDescent="0.3">
      <c r="A4396" t="s">
        <v>152</v>
      </c>
      <c r="B4396" t="s">
        <v>7401</v>
      </c>
    </row>
    <row r="4397" spans="1:2" x14ac:dyDescent="0.3">
      <c r="A4397" t="s">
        <v>153</v>
      </c>
      <c r="B4397" t="s">
        <v>7401</v>
      </c>
    </row>
    <row r="4398" spans="1:2" x14ac:dyDescent="0.3">
      <c r="A4398" t="s">
        <v>4457</v>
      </c>
      <c r="B4398" t="s">
        <v>7401</v>
      </c>
    </row>
    <row r="4399" spans="1:2" x14ac:dyDescent="0.3">
      <c r="A4399" t="s">
        <v>4458</v>
      </c>
      <c r="B4399" t="s">
        <v>7401</v>
      </c>
    </row>
    <row r="4400" spans="1:2" x14ac:dyDescent="0.3">
      <c r="A4400" t="s">
        <v>4459</v>
      </c>
      <c r="B4400" t="s">
        <v>7401</v>
      </c>
    </row>
    <row r="4401" spans="1:2" x14ac:dyDescent="0.3">
      <c r="A4401" t="s">
        <v>4460</v>
      </c>
      <c r="B4401" t="s">
        <v>7401</v>
      </c>
    </row>
    <row r="4402" spans="1:2" x14ac:dyDescent="0.3">
      <c r="A4402" t="s">
        <v>4461</v>
      </c>
      <c r="B4402" t="s">
        <v>7401</v>
      </c>
    </row>
    <row r="4403" spans="1:2" x14ac:dyDescent="0.3">
      <c r="A4403" t="s">
        <v>4462</v>
      </c>
      <c r="B4403" t="s">
        <v>7401</v>
      </c>
    </row>
    <row r="4404" spans="1:2" x14ac:dyDescent="0.3">
      <c r="A4404" t="s">
        <v>4463</v>
      </c>
      <c r="B4404" t="s">
        <v>7401</v>
      </c>
    </row>
    <row r="4405" spans="1:2" x14ac:dyDescent="0.3">
      <c r="A4405" t="s">
        <v>4464</v>
      </c>
      <c r="B4405" t="s">
        <v>7401</v>
      </c>
    </row>
    <row r="4406" spans="1:2" x14ac:dyDescent="0.3">
      <c r="A4406" t="s">
        <v>4465</v>
      </c>
      <c r="B4406" t="s">
        <v>7401</v>
      </c>
    </row>
    <row r="4407" spans="1:2" x14ac:dyDescent="0.3">
      <c r="A4407" t="s">
        <v>4466</v>
      </c>
      <c r="B4407" t="s">
        <v>7401</v>
      </c>
    </row>
    <row r="4408" spans="1:2" x14ac:dyDescent="0.3">
      <c r="A4408" t="s">
        <v>4467</v>
      </c>
      <c r="B4408" t="s">
        <v>7401</v>
      </c>
    </row>
    <row r="4409" spans="1:2" x14ac:dyDescent="0.3">
      <c r="A4409" t="s">
        <v>4468</v>
      </c>
      <c r="B4409" t="s">
        <v>7401</v>
      </c>
    </row>
    <row r="4410" spans="1:2" x14ac:dyDescent="0.3">
      <c r="A4410" t="s">
        <v>4469</v>
      </c>
      <c r="B4410" t="s">
        <v>7401</v>
      </c>
    </row>
    <row r="4411" spans="1:2" x14ac:dyDescent="0.3">
      <c r="A4411" t="s">
        <v>4470</v>
      </c>
      <c r="B4411" t="s">
        <v>7401</v>
      </c>
    </row>
    <row r="4412" spans="1:2" x14ac:dyDescent="0.3">
      <c r="A4412" t="s">
        <v>4471</v>
      </c>
      <c r="B4412" t="s">
        <v>7401</v>
      </c>
    </row>
    <row r="4413" spans="1:2" x14ac:dyDescent="0.3">
      <c r="A4413" t="s">
        <v>4472</v>
      </c>
      <c r="B4413" t="s">
        <v>7401</v>
      </c>
    </row>
    <row r="4414" spans="1:2" x14ac:dyDescent="0.3">
      <c r="A4414" t="s">
        <v>4473</v>
      </c>
      <c r="B4414" t="s">
        <v>7401</v>
      </c>
    </row>
    <row r="4415" spans="1:2" x14ac:dyDescent="0.3">
      <c r="A4415" t="s">
        <v>4474</v>
      </c>
      <c r="B4415" t="s">
        <v>7401</v>
      </c>
    </row>
    <row r="4416" spans="1:2" x14ac:dyDescent="0.3">
      <c r="A4416" t="s">
        <v>4475</v>
      </c>
      <c r="B4416" t="s">
        <v>7401</v>
      </c>
    </row>
    <row r="4417" spans="1:2" x14ac:dyDescent="0.3">
      <c r="A4417" t="s">
        <v>4476</v>
      </c>
      <c r="B4417" t="s">
        <v>7401</v>
      </c>
    </row>
    <row r="4418" spans="1:2" x14ac:dyDescent="0.3">
      <c r="A4418" t="s">
        <v>4477</v>
      </c>
      <c r="B4418" t="s">
        <v>7401</v>
      </c>
    </row>
    <row r="4419" spans="1:2" x14ac:dyDescent="0.3">
      <c r="A4419" t="s">
        <v>4478</v>
      </c>
      <c r="B4419" t="s">
        <v>7401</v>
      </c>
    </row>
    <row r="4420" spans="1:2" x14ac:dyDescent="0.3">
      <c r="A4420" t="s">
        <v>4479</v>
      </c>
      <c r="B4420" t="s">
        <v>7401</v>
      </c>
    </row>
    <row r="4421" spans="1:2" x14ac:dyDescent="0.3">
      <c r="A4421" t="s">
        <v>4480</v>
      </c>
      <c r="B4421" t="s">
        <v>7401</v>
      </c>
    </row>
    <row r="4422" spans="1:2" x14ac:dyDescent="0.3">
      <c r="A4422" t="s">
        <v>4481</v>
      </c>
      <c r="B4422" t="s">
        <v>7401</v>
      </c>
    </row>
    <row r="4423" spans="1:2" x14ac:dyDescent="0.3">
      <c r="A4423" t="s">
        <v>4482</v>
      </c>
      <c r="B4423" t="s">
        <v>7401</v>
      </c>
    </row>
    <row r="4424" spans="1:2" x14ac:dyDescent="0.3">
      <c r="A4424" t="s">
        <v>4483</v>
      </c>
      <c r="B4424" t="s">
        <v>7401</v>
      </c>
    </row>
    <row r="4425" spans="1:2" x14ac:dyDescent="0.3">
      <c r="A4425" t="s">
        <v>4484</v>
      </c>
      <c r="B4425" t="s">
        <v>7401</v>
      </c>
    </row>
    <row r="4426" spans="1:2" x14ac:dyDescent="0.3">
      <c r="A4426" t="s">
        <v>4485</v>
      </c>
      <c r="B4426" t="s">
        <v>7401</v>
      </c>
    </row>
    <row r="4427" spans="1:2" x14ac:dyDescent="0.3">
      <c r="A4427" t="s">
        <v>154</v>
      </c>
      <c r="B4427" t="s">
        <v>7401</v>
      </c>
    </row>
    <row r="4428" spans="1:2" x14ac:dyDescent="0.3">
      <c r="A4428" t="s">
        <v>4486</v>
      </c>
      <c r="B4428" t="s">
        <v>7401</v>
      </c>
    </row>
    <row r="4429" spans="1:2" x14ac:dyDescent="0.3">
      <c r="A4429" t="s">
        <v>4487</v>
      </c>
      <c r="B4429" t="s">
        <v>7401</v>
      </c>
    </row>
    <row r="4430" spans="1:2" x14ac:dyDescent="0.3">
      <c r="A4430" t="s">
        <v>4488</v>
      </c>
      <c r="B4430" t="s">
        <v>7401</v>
      </c>
    </row>
    <row r="4431" spans="1:2" x14ac:dyDescent="0.3">
      <c r="A4431" t="s">
        <v>4489</v>
      </c>
      <c r="B4431" t="s">
        <v>7401</v>
      </c>
    </row>
    <row r="4432" spans="1:2" x14ac:dyDescent="0.3">
      <c r="A4432" t="s">
        <v>156</v>
      </c>
      <c r="B4432" t="s">
        <v>7401</v>
      </c>
    </row>
    <row r="4433" spans="1:2" x14ac:dyDescent="0.3">
      <c r="A4433" t="s">
        <v>4490</v>
      </c>
      <c r="B4433" t="s">
        <v>7401</v>
      </c>
    </row>
    <row r="4434" spans="1:2" x14ac:dyDescent="0.3">
      <c r="A4434" t="s">
        <v>4491</v>
      </c>
      <c r="B4434" t="s">
        <v>7401</v>
      </c>
    </row>
    <row r="4435" spans="1:2" x14ac:dyDescent="0.3">
      <c r="A4435" t="s">
        <v>4492</v>
      </c>
      <c r="B4435" t="s">
        <v>7401</v>
      </c>
    </row>
    <row r="4436" spans="1:2" x14ac:dyDescent="0.3">
      <c r="A4436" t="s">
        <v>4493</v>
      </c>
      <c r="B4436" t="s">
        <v>7401</v>
      </c>
    </row>
    <row r="4437" spans="1:2" x14ac:dyDescent="0.3">
      <c r="A4437" t="s">
        <v>4494</v>
      </c>
      <c r="B4437" t="s">
        <v>7401</v>
      </c>
    </row>
    <row r="4438" spans="1:2" x14ac:dyDescent="0.3">
      <c r="A4438" t="s">
        <v>157</v>
      </c>
      <c r="B4438" t="s">
        <v>7401</v>
      </c>
    </row>
    <row r="4439" spans="1:2" x14ac:dyDescent="0.3">
      <c r="A4439" t="s">
        <v>4495</v>
      </c>
      <c r="B4439" t="s">
        <v>7401</v>
      </c>
    </row>
    <row r="4440" spans="1:2" x14ac:dyDescent="0.3">
      <c r="A4440" t="s">
        <v>4496</v>
      </c>
      <c r="B4440" t="s">
        <v>7401</v>
      </c>
    </row>
    <row r="4441" spans="1:2" x14ac:dyDescent="0.3">
      <c r="A4441" t="s">
        <v>158</v>
      </c>
      <c r="B4441" t="s">
        <v>7401</v>
      </c>
    </row>
    <row r="4442" spans="1:2" x14ac:dyDescent="0.3">
      <c r="A4442" t="s">
        <v>159</v>
      </c>
      <c r="B4442" t="s">
        <v>7401</v>
      </c>
    </row>
    <row r="4443" spans="1:2" x14ac:dyDescent="0.3">
      <c r="A4443" t="s">
        <v>4497</v>
      </c>
      <c r="B4443" t="s">
        <v>7401</v>
      </c>
    </row>
    <row r="4444" spans="1:2" x14ac:dyDescent="0.3">
      <c r="A4444" t="s">
        <v>4498</v>
      </c>
      <c r="B4444" t="s">
        <v>7401</v>
      </c>
    </row>
    <row r="4445" spans="1:2" x14ac:dyDescent="0.3">
      <c r="A4445" t="s">
        <v>4499</v>
      </c>
      <c r="B4445" t="s">
        <v>7401</v>
      </c>
    </row>
    <row r="4446" spans="1:2" x14ac:dyDescent="0.3">
      <c r="A4446" t="s">
        <v>4500</v>
      </c>
      <c r="B4446" t="s">
        <v>7401</v>
      </c>
    </row>
    <row r="4447" spans="1:2" x14ac:dyDescent="0.3">
      <c r="A4447" t="s">
        <v>4501</v>
      </c>
      <c r="B4447" t="s">
        <v>7401</v>
      </c>
    </row>
    <row r="4448" spans="1:2" x14ac:dyDescent="0.3">
      <c r="A4448" t="s">
        <v>4502</v>
      </c>
      <c r="B4448" t="s">
        <v>7401</v>
      </c>
    </row>
    <row r="4449" spans="1:2" x14ac:dyDescent="0.3">
      <c r="A4449" t="s">
        <v>4503</v>
      </c>
      <c r="B4449" t="s">
        <v>7401</v>
      </c>
    </row>
    <row r="4450" spans="1:2" x14ac:dyDescent="0.3">
      <c r="A4450" t="s">
        <v>4504</v>
      </c>
      <c r="B4450" t="s">
        <v>7401</v>
      </c>
    </row>
    <row r="4451" spans="1:2" x14ac:dyDescent="0.3">
      <c r="A4451" t="s">
        <v>4505</v>
      </c>
      <c r="B4451" t="s">
        <v>7401</v>
      </c>
    </row>
    <row r="4452" spans="1:2" x14ac:dyDescent="0.3">
      <c r="A4452" t="s">
        <v>4506</v>
      </c>
      <c r="B4452" t="s">
        <v>7401</v>
      </c>
    </row>
    <row r="4453" spans="1:2" x14ac:dyDescent="0.3">
      <c r="A4453" t="s">
        <v>4507</v>
      </c>
      <c r="B4453" t="s">
        <v>7401</v>
      </c>
    </row>
    <row r="4454" spans="1:2" x14ac:dyDescent="0.3">
      <c r="A4454" t="s">
        <v>4508</v>
      </c>
      <c r="B4454" t="s">
        <v>7401</v>
      </c>
    </row>
    <row r="4455" spans="1:2" x14ac:dyDescent="0.3">
      <c r="A4455" t="s">
        <v>4509</v>
      </c>
      <c r="B4455" t="s">
        <v>7401</v>
      </c>
    </row>
    <row r="4456" spans="1:2" x14ac:dyDescent="0.3">
      <c r="A4456" t="s">
        <v>4510</v>
      </c>
      <c r="B4456" t="s">
        <v>7401</v>
      </c>
    </row>
    <row r="4457" spans="1:2" x14ac:dyDescent="0.3">
      <c r="A4457" t="s">
        <v>160</v>
      </c>
      <c r="B4457" t="s">
        <v>7401</v>
      </c>
    </row>
    <row r="4458" spans="1:2" x14ac:dyDescent="0.3">
      <c r="A4458" t="s">
        <v>4511</v>
      </c>
      <c r="B4458" t="s">
        <v>7401</v>
      </c>
    </row>
    <row r="4459" spans="1:2" x14ac:dyDescent="0.3">
      <c r="A4459" t="s">
        <v>4512</v>
      </c>
      <c r="B4459" t="s">
        <v>7401</v>
      </c>
    </row>
    <row r="4460" spans="1:2" x14ac:dyDescent="0.3">
      <c r="A4460" t="s">
        <v>4513</v>
      </c>
      <c r="B4460" t="s">
        <v>7401</v>
      </c>
    </row>
    <row r="4461" spans="1:2" x14ac:dyDescent="0.3">
      <c r="A4461" t="s">
        <v>4514</v>
      </c>
      <c r="B4461" t="s">
        <v>7401</v>
      </c>
    </row>
    <row r="4462" spans="1:2" x14ac:dyDescent="0.3">
      <c r="A4462" t="s">
        <v>4515</v>
      </c>
      <c r="B4462" t="s">
        <v>7401</v>
      </c>
    </row>
    <row r="4463" spans="1:2" x14ac:dyDescent="0.3">
      <c r="A4463" t="s">
        <v>4516</v>
      </c>
      <c r="B4463" t="s">
        <v>7401</v>
      </c>
    </row>
    <row r="4464" spans="1:2" x14ac:dyDescent="0.3">
      <c r="A4464" t="s">
        <v>161</v>
      </c>
      <c r="B4464" t="s">
        <v>7401</v>
      </c>
    </row>
    <row r="4465" spans="1:2" x14ac:dyDescent="0.3">
      <c r="A4465" t="s">
        <v>4517</v>
      </c>
      <c r="B4465" t="s">
        <v>7401</v>
      </c>
    </row>
    <row r="4466" spans="1:2" x14ac:dyDescent="0.3">
      <c r="A4466" t="s">
        <v>4518</v>
      </c>
      <c r="B4466" t="s">
        <v>7401</v>
      </c>
    </row>
    <row r="4467" spans="1:2" x14ac:dyDescent="0.3">
      <c r="A4467" t="s">
        <v>4519</v>
      </c>
      <c r="B4467" t="s">
        <v>7401</v>
      </c>
    </row>
    <row r="4468" spans="1:2" x14ac:dyDescent="0.3">
      <c r="A4468" t="s">
        <v>4520</v>
      </c>
      <c r="B4468" t="s">
        <v>7401</v>
      </c>
    </row>
    <row r="4469" spans="1:2" x14ac:dyDescent="0.3">
      <c r="A4469" t="s">
        <v>162</v>
      </c>
      <c r="B4469" t="s">
        <v>7401</v>
      </c>
    </row>
    <row r="4470" spans="1:2" x14ac:dyDescent="0.3">
      <c r="A4470" t="s">
        <v>4521</v>
      </c>
      <c r="B4470" t="s">
        <v>7401</v>
      </c>
    </row>
    <row r="4471" spans="1:2" x14ac:dyDescent="0.3">
      <c r="A4471" t="s">
        <v>4522</v>
      </c>
      <c r="B4471" t="s">
        <v>7401</v>
      </c>
    </row>
    <row r="4472" spans="1:2" x14ac:dyDescent="0.3">
      <c r="A4472" t="s">
        <v>163</v>
      </c>
      <c r="B4472" t="s">
        <v>7401</v>
      </c>
    </row>
    <row r="4473" spans="1:2" x14ac:dyDescent="0.3">
      <c r="A4473" t="s">
        <v>164</v>
      </c>
      <c r="B4473" t="s">
        <v>7401</v>
      </c>
    </row>
    <row r="4474" spans="1:2" x14ac:dyDescent="0.3">
      <c r="A4474" t="s">
        <v>4523</v>
      </c>
      <c r="B4474" t="s">
        <v>7401</v>
      </c>
    </row>
    <row r="4475" spans="1:2" x14ac:dyDescent="0.3">
      <c r="A4475" t="s">
        <v>4524</v>
      </c>
      <c r="B4475" t="s">
        <v>7401</v>
      </c>
    </row>
    <row r="4476" spans="1:2" x14ac:dyDescent="0.3">
      <c r="A4476" t="s">
        <v>4525</v>
      </c>
      <c r="B4476" t="s">
        <v>7401</v>
      </c>
    </row>
    <row r="4477" spans="1:2" x14ac:dyDescent="0.3">
      <c r="A4477" t="s">
        <v>4526</v>
      </c>
      <c r="B4477" t="s">
        <v>7401</v>
      </c>
    </row>
    <row r="4478" spans="1:2" x14ac:dyDescent="0.3">
      <c r="A4478" t="s">
        <v>4527</v>
      </c>
      <c r="B4478" t="s">
        <v>7401</v>
      </c>
    </row>
    <row r="4479" spans="1:2" x14ac:dyDescent="0.3">
      <c r="A4479" t="s">
        <v>4528</v>
      </c>
      <c r="B4479" t="s">
        <v>7401</v>
      </c>
    </row>
    <row r="4480" spans="1:2" x14ac:dyDescent="0.3">
      <c r="A4480" t="s">
        <v>4529</v>
      </c>
      <c r="B4480" t="s">
        <v>7401</v>
      </c>
    </row>
    <row r="4481" spans="1:2" x14ac:dyDescent="0.3">
      <c r="A4481" t="s">
        <v>4530</v>
      </c>
      <c r="B4481" t="s">
        <v>7401</v>
      </c>
    </row>
    <row r="4482" spans="1:2" x14ac:dyDescent="0.3">
      <c r="A4482" t="s">
        <v>4531</v>
      </c>
      <c r="B4482" t="s">
        <v>7401</v>
      </c>
    </row>
    <row r="4483" spans="1:2" x14ac:dyDescent="0.3">
      <c r="A4483" t="s">
        <v>4532</v>
      </c>
      <c r="B4483" t="s">
        <v>7401</v>
      </c>
    </row>
    <row r="4484" spans="1:2" x14ac:dyDescent="0.3">
      <c r="A4484" t="s">
        <v>4533</v>
      </c>
      <c r="B4484" t="s">
        <v>7401</v>
      </c>
    </row>
    <row r="4485" spans="1:2" x14ac:dyDescent="0.3">
      <c r="A4485" t="s">
        <v>4534</v>
      </c>
      <c r="B4485" t="s">
        <v>7401</v>
      </c>
    </row>
    <row r="4486" spans="1:2" x14ac:dyDescent="0.3">
      <c r="A4486" t="s">
        <v>4535</v>
      </c>
      <c r="B4486" t="s">
        <v>7401</v>
      </c>
    </row>
    <row r="4487" spans="1:2" x14ac:dyDescent="0.3">
      <c r="A4487" t="s">
        <v>4536</v>
      </c>
      <c r="B4487" t="s">
        <v>7401</v>
      </c>
    </row>
    <row r="4488" spans="1:2" x14ac:dyDescent="0.3">
      <c r="A4488" t="s">
        <v>4537</v>
      </c>
      <c r="B4488" t="s">
        <v>7401</v>
      </c>
    </row>
    <row r="4489" spans="1:2" x14ac:dyDescent="0.3">
      <c r="A4489" t="s">
        <v>4538</v>
      </c>
      <c r="B4489" t="s">
        <v>7401</v>
      </c>
    </row>
    <row r="4490" spans="1:2" x14ac:dyDescent="0.3">
      <c r="A4490" t="s">
        <v>4539</v>
      </c>
      <c r="B4490" t="s">
        <v>7401</v>
      </c>
    </row>
    <row r="4491" spans="1:2" x14ac:dyDescent="0.3">
      <c r="A4491" t="s">
        <v>4540</v>
      </c>
      <c r="B4491" t="s">
        <v>7401</v>
      </c>
    </row>
    <row r="4492" spans="1:2" x14ac:dyDescent="0.3">
      <c r="A4492" t="s">
        <v>4541</v>
      </c>
      <c r="B4492" t="s">
        <v>7401</v>
      </c>
    </row>
    <row r="4493" spans="1:2" x14ac:dyDescent="0.3">
      <c r="A4493" t="s">
        <v>4542</v>
      </c>
      <c r="B4493" t="s">
        <v>7401</v>
      </c>
    </row>
    <row r="4494" spans="1:2" x14ac:dyDescent="0.3">
      <c r="A4494" t="s">
        <v>4543</v>
      </c>
      <c r="B4494" t="s">
        <v>7401</v>
      </c>
    </row>
    <row r="4495" spans="1:2" x14ac:dyDescent="0.3">
      <c r="A4495" t="s">
        <v>4544</v>
      </c>
      <c r="B4495" t="s">
        <v>7401</v>
      </c>
    </row>
    <row r="4496" spans="1:2" x14ac:dyDescent="0.3">
      <c r="A4496" t="s">
        <v>4545</v>
      </c>
      <c r="B4496" t="s">
        <v>7401</v>
      </c>
    </row>
    <row r="4497" spans="1:2" x14ac:dyDescent="0.3">
      <c r="A4497" t="s">
        <v>4546</v>
      </c>
      <c r="B4497" t="s">
        <v>7401</v>
      </c>
    </row>
    <row r="4498" spans="1:2" x14ac:dyDescent="0.3">
      <c r="A4498" t="s">
        <v>4547</v>
      </c>
      <c r="B4498" t="s">
        <v>7401</v>
      </c>
    </row>
    <row r="4499" spans="1:2" x14ac:dyDescent="0.3">
      <c r="A4499" t="s">
        <v>4548</v>
      </c>
      <c r="B4499" t="s">
        <v>7401</v>
      </c>
    </row>
    <row r="4500" spans="1:2" x14ac:dyDescent="0.3">
      <c r="A4500" t="s">
        <v>165</v>
      </c>
      <c r="B4500" t="s">
        <v>7401</v>
      </c>
    </row>
    <row r="4501" spans="1:2" x14ac:dyDescent="0.3">
      <c r="A4501" t="s">
        <v>166</v>
      </c>
      <c r="B4501" t="s">
        <v>7401</v>
      </c>
    </row>
    <row r="4502" spans="1:2" x14ac:dyDescent="0.3">
      <c r="A4502" t="s">
        <v>167</v>
      </c>
      <c r="B4502" t="s">
        <v>7401</v>
      </c>
    </row>
    <row r="4503" spans="1:2" x14ac:dyDescent="0.3">
      <c r="A4503" t="s">
        <v>168</v>
      </c>
      <c r="B4503" t="s">
        <v>7401</v>
      </c>
    </row>
    <row r="4504" spans="1:2" x14ac:dyDescent="0.3">
      <c r="A4504" t="s">
        <v>4549</v>
      </c>
      <c r="B4504" t="s">
        <v>7401</v>
      </c>
    </row>
    <row r="4505" spans="1:2" x14ac:dyDescent="0.3">
      <c r="A4505" t="s">
        <v>169</v>
      </c>
      <c r="B4505" t="s">
        <v>7401</v>
      </c>
    </row>
    <row r="4506" spans="1:2" x14ac:dyDescent="0.3">
      <c r="A4506" t="s">
        <v>4550</v>
      </c>
      <c r="B4506" t="s">
        <v>7401</v>
      </c>
    </row>
    <row r="4507" spans="1:2" x14ac:dyDescent="0.3">
      <c r="A4507" t="s">
        <v>4551</v>
      </c>
      <c r="B4507" t="s">
        <v>7401</v>
      </c>
    </row>
    <row r="4508" spans="1:2" x14ac:dyDescent="0.3">
      <c r="A4508" t="s">
        <v>170</v>
      </c>
      <c r="B4508" t="s">
        <v>7401</v>
      </c>
    </row>
    <row r="4509" spans="1:2" x14ac:dyDescent="0.3">
      <c r="A4509" t="s">
        <v>171</v>
      </c>
      <c r="B4509" t="s">
        <v>7401</v>
      </c>
    </row>
    <row r="4510" spans="1:2" x14ac:dyDescent="0.3">
      <c r="A4510" t="s">
        <v>172</v>
      </c>
      <c r="B4510" t="s">
        <v>7401</v>
      </c>
    </row>
    <row r="4511" spans="1:2" x14ac:dyDescent="0.3">
      <c r="A4511" t="s">
        <v>4552</v>
      </c>
      <c r="B4511" t="s">
        <v>7401</v>
      </c>
    </row>
    <row r="4512" spans="1:2" x14ac:dyDescent="0.3">
      <c r="A4512" t="s">
        <v>4553</v>
      </c>
      <c r="B4512" t="s">
        <v>7401</v>
      </c>
    </row>
    <row r="4513" spans="1:2" x14ac:dyDescent="0.3">
      <c r="A4513" t="s">
        <v>4554</v>
      </c>
      <c r="B4513" t="s">
        <v>7401</v>
      </c>
    </row>
    <row r="4514" spans="1:2" x14ac:dyDescent="0.3">
      <c r="A4514" t="s">
        <v>4555</v>
      </c>
      <c r="B4514" t="s">
        <v>7401</v>
      </c>
    </row>
    <row r="4515" spans="1:2" x14ac:dyDescent="0.3">
      <c r="A4515" t="s">
        <v>4556</v>
      </c>
      <c r="B4515" t="s">
        <v>7401</v>
      </c>
    </row>
    <row r="4516" spans="1:2" x14ac:dyDescent="0.3">
      <c r="A4516" t="s">
        <v>173</v>
      </c>
      <c r="B4516" t="s">
        <v>7401</v>
      </c>
    </row>
    <row r="4517" spans="1:2" x14ac:dyDescent="0.3">
      <c r="A4517" t="s">
        <v>174</v>
      </c>
      <c r="B4517" t="s">
        <v>7401</v>
      </c>
    </row>
    <row r="4518" spans="1:2" x14ac:dyDescent="0.3">
      <c r="A4518" t="s">
        <v>4557</v>
      </c>
      <c r="B4518" t="s">
        <v>7401</v>
      </c>
    </row>
    <row r="4519" spans="1:2" x14ac:dyDescent="0.3">
      <c r="A4519" t="s">
        <v>4558</v>
      </c>
      <c r="B4519" t="s">
        <v>7401</v>
      </c>
    </row>
    <row r="4520" spans="1:2" x14ac:dyDescent="0.3">
      <c r="A4520" t="s">
        <v>175</v>
      </c>
      <c r="B4520" t="s">
        <v>7401</v>
      </c>
    </row>
    <row r="4521" spans="1:2" x14ac:dyDescent="0.3">
      <c r="A4521" t="s">
        <v>4559</v>
      </c>
      <c r="B4521" t="s">
        <v>7401</v>
      </c>
    </row>
    <row r="4522" spans="1:2" x14ac:dyDescent="0.3">
      <c r="A4522" t="s">
        <v>4560</v>
      </c>
      <c r="B4522" t="s">
        <v>7401</v>
      </c>
    </row>
    <row r="4523" spans="1:2" x14ac:dyDescent="0.3">
      <c r="A4523" t="s">
        <v>4561</v>
      </c>
      <c r="B4523" t="s">
        <v>7401</v>
      </c>
    </row>
    <row r="4524" spans="1:2" x14ac:dyDescent="0.3">
      <c r="A4524" t="s">
        <v>4562</v>
      </c>
      <c r="B4524" t="s">
        <v>7401</v>
      </c>
    </row>
    <row r="4525" spans="1:2" x14ac:dyDescent="0.3">
      <c r="A4525" t="s">
        <v>4563</v>
      </c>
      <c r="B4525" t="s">
        <v>7401</v>
      </c>
    </row>
    <row r="4526" spans="1:2" x14ac:dyDescent="0.3">
      <c r="A4526" t="s">
        <v>4564</v>
      </c>
      <c r="B4526" t="s">
        <v>7401</v>
      </c>
    </row>
    <row r="4527" spans="1:2" x14ac:dyDescent="0.3">
      <c r="A4527" t="s">
        <v>177</v>
      </c>
      <c r="B4527" t="s">
        <v>7401</v>
      </c>
    </row>
    <row r="4528" spans="1:2" x14ac:dyDescent="0.3">
      <c r="A4528" t="s">
        <v>4565</v>
      </c>
      <c r="B4528" t="s">
        <v>7401</v>
      </c>
    </row>
    <row r="4529" spans="1:2" x14ac:dyDescent="0.3">
      <c r="A4529" t="s">
        <v>178</v>
      </c>
      <c r="B4529" t="s">
        <v>7401</v>
      </c>
    </row>
    <row r="4530" spans="1:2" x14ac:dyDescent="0.3">
      <c r="A4530" t="s">
        <v>179</v>
      </c>
      <c r="B4530" t="s">
        <v>7401</v>
      </c>
    </row>
    <row r="4531" spans="1:2" x14ac:dyDescent="0.3">
      <c r="A4531" t="s">
        <v>180</v>
      </c>
      <c r="B4531" t="s">
        <v>7401</v>
      </c>
    </row>
    <row r="4532" spans="1:2" x14ac:dyDescent="0.3">
      <c r="A4532" t="s">
        <v>4566</v>
      </c>
      <c r="B4532" t="s">
        <v>7401</v>
      </c>
    </row>
    <row r="4533" spans="1:2" x14ac:dyDescent="0.3">
      <c r="A4533" t="s">
        <v>4567</v>
      </c>
      <c r="B4533" t="s">
        <v>7401</v>
      </c>
    </row>
    <row r="4534" spans="1:2" x14ac:dyDescent="0.3">
      <c r="A4534" t="s">
        <v>4568</v>
      </c>
      <c r="B4534" t="s">
        <v>7401</v>
      </c>
    </row>
    <row r="4535" spans="1:2" x14ac:dyDescent="0.3">
      <c r="A4535" t="s">
        <v>4569</v>
      </c>
      <c r="B4535" t="s">
        <v>7401</v>
      </c>
    </row>
    <row r="4536" spans="1:2" x14ac:dyDescent="0.3">
      <c r="A4536" t="s">
        <v>181</v>
      </c>
      <c r="B4536" t="s">
        <v>7401</v>
      </c>
    </row>
    <row r="4537" spans="1:2" x14ac:dyDescent="0.3">
      <c r="A4537" t="s">
        <v>183</v>
      </c>
      <c r="B4537" t="s">
        <v>7401</v>
      </c>
    </row>
    <row r="4538" spans="1:2" x14ac:dyDescent="0.3">
      <c r="A4538" t="s">
        <v>184</v>
      </c>
      <c r="B4538" t="s">
        <v>7401</v>
      </c>
    </row>
    <row r="4539" spans="1:2" x14ac:dyDescent="0.3">
      <c r="A4539" t="s">
        <v>186</v>
      </c>
      <c r="B4539" t="s">
        <v>7401</v>
      </c>
    </row>
    <row r="4540" spans="1:2" x14ac:dyDescent="0.3">
      <c r="A4540" t="s">
        <v>4570</v>
      </c>
      <c r="B4540" t="s">
        <v>7401</v>
      </c>
    </row>
    <row r="4541" spans="1:2" x14ac:dyDescent="0.3">
      <c r="A4541" t="s">
        <v>187</v>
      </c>
      <c r="B4541" t="s">
        <v>7401</v>
      </c>
    </row>
    <row r="4542" spans="1:2" x14ac:dyDescent="0.3">
      <c r="A4542" t="s">
        <v>188</v>
      </c>
      <c r="B4542" t="s">
        <v>7401</v>
      </c>
    </row>
    <row r="4543" spans="1:2" x14ac:dyDescent="0.3">
      <c r="A4543" t="s">
        <v>190</v>
      </c>
      <c r="B4543" t="s">
        <v>7401</v>
      </c>
    </row>
    <row r="4544" spans="1:2" x14ac:dyDescent="0.3">
      <c r="A4544" t="s">
        <v>191</v>
      </c>
      <c r="B4544" t="s">
        <v>7401</v>
      </c>
    </row>
    <row r="4545" spans="1:2" x14ac:dyDescent="0.3">
      <c r="A4545" t="s">
        <v>192</v>
      </c>
      <c r="B4545" t="s">
        <v>7401</v>
      </c>
    </row>
    <row r="4546" spans="1:2" x14ac:dyDescent="0.3">
      <c r="A4546" t="s">
        <v>193</v>
      </c>
      <c r="B4546" t="s">
        <v>7401</v>
      </c>
    </row>
    <row r="4547" spans="1:2" x14ac:dyDescent="0.3">
      <c r="A4547" t="s">
        <v>4571</v>
      </c>
      <c r="B4547" t="s">
        <v>7401</v>
      </c>
    </row>
    <row r="4548" spans="1:2" x14ac:dyDescent="0.3">
      <c r="A4548" t="s">
        <v>4572</v>
      </c>
      <c r="B4548" t="s">
        <v>7401</v>
      </c>
    </row>
    <row r="4549" spans="1:2" x14ac:dyDescent="0.3">
      <c r="A4549" t="s">
        <v>4573</v>
      </c>
      <c r="B4549" t="s">
        <v>7401</v>
      </c>
    </row>
    <row r="4550" spans="1:2" x14ac:dyDescent="0.3">
      <c r="A4550" t="s">
        <v>4574</v>
      </c>
      <c r="B4550" t="s">
        <v>7401</v>
      </c>
    </row>
    <row r="4551" spans="1:2" x14ac:dyDescent="0.3">
      <c r="A4551" t="s">
        <v>4575</v>
      </c>
      <c r="B4551" t="s">
        <v>7401</v>
      </c>
    </row>
    <row r="4552" spans="1:2" x14ac:dyDescent="0.3">
      <c r="A4552" t="s">
        <v>4576</v>
      </c>
      <c r="B4552" t="s">
        <v>7401</v>
      </c>
    </row>
    <row r="4553" spans="1:2" x14ac:dyDescent="0.3">
      <c r="A4553" t="s">
        <v>4577</v>
      </c>
      <c r="B4553" t="s">
        <v>7401</v>
      </c>
    </row>
    <row r="4554" spans="1:2" x14ac:dyDescent="0.3">
      <c r="A4554" t="s">
        <v>4578</v>
      </c>
      <c r="B4554" t="s">
        <v>7401</v>
      </c>
    </row>
    <row r="4555" spans="1:2" x14ac:dyDescent="0.3">
      <c r="A4555" t="s">
        <v>4579</v>
      </c>
      <c r="B4555" t="s">
        <v>7401</v>
      </c>
    </row>
    <row r="4556" spans="1:2" x14ac:dyDescent="0.3">
      <c r="A4556" t="s">
        <v>4580</v>
      </c>
      <c r="B4556" t="s">
        <v>7401</v>
      </c>
    </row>
    <row r="4557" spans="1:2" x14ac:dyDescent="0.3">
      <c r="A4557" t="s">
        <v>4581</v>
      </c>
      <c r="B4557" t="s">
        <v>7401</v>
      </c>
    </row>
    <row r="4558" spans="1:2" x14ac:dyDescent="0.3">
      <c r="A4558" t="s">
        <v>4582</v>
      </c>
      <c r="B4558" t="s">
        <v>7401</v>
      </c>
    </row>
    <row r="4559" spans="1:2" x14ac:dyDescent="0.3">
      <c r="A4559" t="s">
        <v>4583</v>
      </c>
      <c r="B4559" t="s">
        <v>7401</v>
      </c>
    </row>
    <row r="4560" spans="1:2" x14ac:dyDescent="0.3">
      <c r="A4560" t="s">
        <v>4584</v>
      </c>
      <c r="B4560" t="s">
        <v>7401</v>
      </c>
    </row>
    <row r="4561" spans="1:2" x14ac:dyDescent="0.3">
      <c r="A4561" t="s">
        <v>4585</v>
      </c>
      <c r="B4561" t="s">
        <v>7401</v>
      </c>
    </row>
    <row r="4562" spans="1:2" x14ac:dyDescent="0.3">
      <c r="A4562" t="s">
        <v>4586</v>
      </c>
      <c r="B4562" t="s">
        <v>7401</v>
      </c>
    </row>
    <row r="4563" spans="1:2" x14ac:dyDescent="0.3">
      <c r="A4563" t="s">
        <v>4587</v>
      </c>
      <c r="B4563" t="s">
        <v>7401</v>
      </c>
    </row>
    <row r="4564" spans="1:2" x14ac:dyDescent="0.3">
      <c r="A4564" t="s">
        <v>4588</v>
      </c>
      <c r="B4564" t="s">
        <v>7401</v>
      </c>
    </row>
    <row r="4565" spans="1:2" x14ac:dyDescent="0.3">
      <c r="A4565" t="s">
        <v>4589</v>
      </c>
      <c r="B4565" t="s">
        <v>7401</v>
      </c>
    </row>
    <row r="4566" spans="1:2" x14ac:dyDescent="0.3">
      <c r="A4566" t="s">
        <v>4590</v>
      </c>
      <c r="B4566" t="s">
        <v>7401</v>
      </c>
    </row>
    <row r="4567" spans="1:2" x14ac:dyDescent="0.3">
      <c r="A4567" t="s">
        <v>4591</v>
      </c>
      <c r="B4567" t="s">
        <v>7401</v>
      </c>
    </row>
    <row r="4568" spans="1:2" x14ac:dyDescent="0.3">
      <c r="A4568" t="s">
        <v>4592</v>
      </c>
      <c r="B4568" t="s">
        <v>7401</v>
      </c>
    </row>
    <row r="4569" spans="1:2" x14ac:dyDescent="0.3">
      <c r="A4569" t="s">
        <v>194</v>
      </c>
      <c r="B4569" t="s">
        <v>7401</v>
      </c>
    </row>
    <row r="4570" spans="1:2" x14ac:dyDescent="0.3">
      <c r="A4570" t="s">
        <v>195</v>
      </c>
      <c r="B4570" t="s">
        <v>7401</v>
      </c>
    </row>
    <row r="4571" spans="1:2" x14ac:dyDescent="0.3">
      <c r="A4571" t="s">
        <v>196</v>
      </c>
      <c r="B4571" t="s">
        <v>7401</v>
      </c>
    </row>
    <row r="4572" spans="1:2" x14ac:dyDescent="0.3">
      <c r="A4572" t="s">
        <v>197</v>
      </c>
      <c r="B4572" t="s">
        <v>7401</v>
      </c>
    </row>
    <row r="4573" spans="1:2" x14ac:dyDescent="0.3">
      <c r="A4573" t="s">
        <v>4593</v>
      </c>
      <c r="B4573" t="s">
        <v>7401</v>
      </c>
    </row>
    <row r="4574" spans="1:2" x14ac:dyDescent="0.3">
      <c r="A4574" t="s">
        <v>199</v>
      </c>
      <c r="B4574" t="s">
        <v>7401</v>
      </c>
    </row>
    <row r="4575" spans="1:2" x14ac:dyDescent="0.3">
      <c r="A4575" t="s">
        <v>200</v>
      </c>
      <c r="B4575" t="s">
        <v>7401</v>
      </c>
    </row>
    <row r="4576" spans="1:2" x14ac:dyDescent="0.3">
      <c r="A4576" t="s">
        <v>201</v>
      </c>
      <c r="B4576" t="s">
        <v>7401</v>
      </c>
    </row>
    <row r="4577" spans="1:2" x14ac:dyDescent="0.3">
      <c r="A4577" t="s">
        <v>4594</v>
      </c>
      <c r="B4577" t="s">
        <v>7401</v>
      </c>
    </row>
    <row r="4578" spans="1:2" x14ac:dyDescent="0.3">
      <c r="A4578" t="s">
        <v>202</v>
      </c>
      <c r="B4578" t="s">
        <v>7401</v>
      </c>
    </row>
    <row r="4579" spans="1:2" x14ac:dyDescent="0.3">
      <c r="A4579" t="s">
        <v>4595</v>
      </c>
      <c r="B4579" t="s">
        <v>7401</v>
      </c>
    </row>
    <row r="4580" spans="1:2" x14ac:dyDescent="0.3">
      <c r="A4580" t="s">
        <v>4596</v>
      </c>
      <c r="B4580" t="s">
        <v>7401</v>
      </c>
    </row>
    <row r="4581" spans="1:2" x14ac:dyDescent="0.3">
      <c r="A4581" t="s">
        <v>4597</v>
      </c>
      <c r="B4581" t="s">
        <v>7401</v>
      </c>
    </row>
    <row r="4582" spans="1:2" x14ac:dyDescent="0.3">
      <c r="A4582" t="s">
        <v>4598</v>
      </c>
      <c r="B4582" t="s">
        <v>7401</v>
      </c>
    </row>
    <row r="4583" spans="1:2" x14ac:dyDescent="0.3">
      <c r="A4583" t="s">
        <v>4640</v>
      </c>
      <c r="B4583" t="s">
        <v>7401</v>
      </c>
    </row>
    <row r="4584" spans="1:2" x14ac:dyDescent="0.3">
      <c r="A4584" t="s">
        <v>4641</v>
      </c>
      <c r="B4584" t="s">
        <v>7401</v>
      </c>
    </row>
    <row r="4585" spans="1:2" x14ac:dyDescent="0.3">
      <c r="A4585" t="s">
        <v>4642</v>
      </c>
      <c r="B4585" t="s">
        <v>7401</v>
      </c>
    </row>
    <row r="4586" spans="1:2" x14ac:dyDescent="0.3">
      <c r="A4586" t="s">
        <v>4643</v>
      </c>
      <c r="B4586" t="s">
        <v>7401</v>
      </c>
    </row>
    <row r="4587" spans="1:2" x14ac:dyDescent="0.3">
      <c r="A4587" t="s">
        <v>4644</v>
      </c>
      <c r="B4587" t="s">
        <v>7401</v>
      </c>
    </row>
    <row r="4588" spans="1:2" x14ac:dyDescent="0.3">
      <c r="A4588" t="s">
        <v>4645</v>
      </c>
      <c r="B4588" t="s">
        <v>7401</v>
      </c>
    </row>
    <row r="4589" spans="1:2" x14ac:dyDescent="0.3">
      <c r="A4589" t="s">
        <v>4646</v>
      </c>
      <c r="B4589" t="s">
        <v>7401</v>
      </c>
    </row>
    <row r="4590" spans="1:2" x14ac:dyDescent="0.3">
      <c r="A4590" t="s">
        <v>4647</v>
      </c>
      <c r="B4590" t="s">
        <v>7401</v>
      </c>
    </row>
    <row r="4591" spans="1:2" x14ac:dyDescent="0.3">
      <c r="A4591" t="s">
        <v>4648</v>
      </c>
      <c r="B4591" t="s">
        <v>7401</v>
      </c>
    </row>
    <row r="4592" spans="1:2" x14ac:dyDescent="0.3">
      <c r="A4592" t="s">
        <v>4649</v>
      </c>
      <c r="B4592" t="s">
        <v>7401</v>
      </c>
    </row>
    <row r="4593" spans="1:2" x14ac:dyDescent="0.3">
      <c r="A4593" t="s">
        <v>4650</v>
      </c>
      <c r="B4593" t="s">
        <v>7401</v>
      </c>
    </row>
    <row r="4594" spans="1:2" x14ac:dyDescent="0.3">
      <c r="A4594" t="s">
        <v>4651</v>
      </c>
      <c r="B4594" t="s">
        <v>7401</v>
      </c>
    </row>
    <row r="4595" spans="1:2" x14ac:dyDescent="0.3">
      <c r="A4595" t="s">
        <v>4652</v>
      </c>
      <c r="B4595" t="s">
        <v>7401</v>
      </c>
    </row>
    <row r="4596" spans="1:2" x14ac:dyDescent="0.3">
      <c r="A4596" t="s">
        <v>4653</v>
      </c>
      <c r="B4596" t="s">
        <v>7401</v>
      </c>
    </row>
    <row r="4597" spans="1:2" x14ac:dyDescent="0.3">
      <c r="A4597" t="s">
        <v>4654</v>
      </c>
      <c r="B4597" t="s">
        <v>7401</v>
      </c>
    </row>
    <row r="4598" spans="1:2" x14ac:dyDescent="0.3">
      <c r="A4598" t="s">
        <v>4655</v>
      </c>
      <c r="B4598" t="s">
        <v>7401</v>
      </c>
    </row>
    <row r="4599" spans="1:2" x14ac:dyDescent="0.3">
      <c r="A4599" t="s">
        <v>4656</v>
      </c>
      <c r="B4599" t="s">
        <v>7401</v>
      </c>
    </row>
    <row r="4600" spans="1:2" x14ac:dyDescent="0.3">
      <c r="A4600" t="s">
        <v>4657</v>
      </c>
      <c r="B4600" t="s">
        <v>7401</v>
      </c>
    </row>
    <row r="4601" spans="1:2" x14ac:dyDescent="0.3">
      <c r="A4601" t="s">
        <v>4658</v>
      </c>
      <c r="B4601" t="s">
        <v>7401</v>
      </c>
    </row>
    <row r="4602" spans="1:2" x14ac:dyDescent="0.3">
      <c r="A4602" t="s">
        <v>4659</v>
      </c>
      <c r="B4602" t="s">
        <v>7401</v>
      </c>
    </row>
    <row r="4603" spans="1:2" x14ac:dyDescent="0.3">
      <c r="A4603" t="s">
        <v>4660</v>
      </c>
      <c r="B4603" t="s">
        <v>7401</v>
      </c>
    </row>
    <row r="4604" spans="1:2" x14ac:dyDescent="0.3">
      <c r="A4604" t="s">
        <v>4661</v>
      </c>
      <c r="B4604" t="s">
        <v>7401</v>
      </c>
    </row>
    <row r="4605" spans="1:2" x14ac:dyDescent="0.3">
      <c r="A4605" t="s">
        <v>4662</v>
      </c>
      <c r="B4605" t="s">
        <v>7401</v>
      </c>
    </row>
    <row r="4606" spans="1:2" x14ac:dyDescent="0.3">
      <c r="A4606" t="s">
        <v>4663</v>
      </c>
      <c r="B4606" t="s">
        <v>7401</v>
      </c>
    </row>
    <row r="4607" spans="1:2" x14ac:dyDescent="0.3">
      <c r="A4607" t="s">
        <v>4664</v>
      </c>
      <c r="B4607" t="s">
        <v>7401</v>
      </c>
    </row>
    <row r="4608" spans="1:2" x14ac:dyDescent="0.3">
      <c r="A4608" t="s">
        <v>4665</v>
      </c>
      <c r="B4608" t="s">
        <v>7401</v>
      </c>
    </row>
    <row r="4609" spans="1:2" x14ac:dyDescent="0.3">
      <c r="A4609" t="s">
        <v>4666</v>
      </c>
      <c r="B4609" t="s">
        <v>7401</v>
      </c>
    </row>
    <row r="4610" spans="1:2" x14ac:dyDescent="0.3">
      <c r="A4610" t="s">
        <v>4667</v>
      </c>
      <c r="B4610" t="s">
        <v>7401</v>
      </c>
    </row>
    <row r="4611" spans="1:2" x14ac:dyDescent="0.3">
      <c r="A4611" t="s">
        <v>4668</v>
      </c>
      <c r="B4611" t="s">
        <v>7401</v>
      </c>
    </row>
    <row r="4612" spans="1:2" x14ac:dyDescent="0.3">
      <c r="A4612" t="s">
        <v>4669</v>
      </c>
      <c r="B4612" t="s">
        <v>7401</v>
      </c>
    </row>
    <row r="4613" spans="1:2" x14ac:dyDescent="0.3">
      <c r="A4613" t="s">
        <v>4670</v>
      </c>
      <c r="B4613" t="s">
        <v>7401</v>
      </c>
    </row>
    <row r="4614" spans="1:2" x14ac:dyDescent="0.3">
      <c r="A4614" t="s">
        <v>4671</v>
      </c>
      <c r="B4614" t="s">
        <v>7401</v>
      </c>
    </row>
    <row r="4615" spans="1:2" x14ac:dyDescent="0.3">
      <c r="A4615" t="s">
        <v>4672</v>
      </c>
      <c r="B4615" t="s">
        <v>7401</v>
      </c>
    </row>
    <row r="4616" spans="1:2" x14ac:dyDescent="0.3">
      <c r="A4616" t="s">
        <v>4673</v>
      </c>
      <c r="B4616" t="s">
        <v>7401</v>
      </c>
    </row>
    <row r="4617" spans="1:2" x14ac:dyDescent="0.3">
      <c r="A4617" t="s">
        <v>4674</v>
      </c>
      <c r="B4617" t="s">
        <v>7401</v>
      </c>
    </row>
    <row r="4618" spans="1:2" x14ac:dyDescent="0.3">
      <c r="A4618" t="s">
        <v>4675</v>
      </c>
      <c r="B4618" t="s">
        <v>7401</v>
      </c>
    </row>
    <row r="4619" spans="1:2" x14ac:dyDescent="0.3">
      <c r="A4619" t="s">
        <v>4676</v>
      </c>
      <c r="B4619" t="s">
        <v>7401</v>
      </c>
    </row>
    <row r="4620" spans="1:2" x14ac:dyDescent="0.3">
      <c r="A4620" t="s">
        <v>4677</v>
      </c>
      <c r="B4620" t="s">
        <v>7401</v>
      </c>
    </row>
    <row r="4621" spans="1:2" x14ac:dyDescent="0.3">
      <c r="A4621" t="s">
        <v>4678</v>
      </c>
      <c r="B4621" t="s">
        <v>7401</v>
      </c>
    </row>
    <row r="4622" spans="1:2" x14ac:dyDescent="0.3">
      <c r="A4622" t="s">
        <v>4679</v>
      </c>
      <c r="B4622" t="s">
        <v>7401</v>
      </c>
    </row>
    <row r="4623" spans="1:2" x14ac:dyDescent="0.3">
      <c r="A4623" t="s">
        <v>4680</v>
      </c>
      <c r="B4623" t="s">
        <v>7401</v>
      </c>
    </row>
    <row r="4624" spans="1:2" x14ac:dyDescent="0.3">
      <c r="A4624" t="s">
        <v>4681</v>
      </c>
      <c r="B4624" t="s">
        <v>7401</v>
      </c>
    </row>
    <row r="4625" spans="1:2" x14ac:dyDescent="0.3">
      <c r="A4625" t="s">
        <v>4682</v>
      </c>
      <c r="B4625" t="s">
        <v>7401</v>
      </c>
    </row>
    <row r="4626" spans="1:2" x14ac:dyDescent="0.3">
      <c r="A4626" t="s">
        <v>4683</v>
      </c>
      <c r="B4626" t="s">
        <v>7401</v>
      </c>
    </row>
    <row r="4627" spans="1:2" x14ac:dyDescent="0.3">
      <c r="A4627" t="s">
        <v>4684</v>
      </c>
      <c r="B4627" t="s">
        <v>7401</v>
      </c>
    </row>
    <row r="4628" spans="1:2" x14ac:dyDescent="0.3">
      <c r="A4628" t="s">
        <v>4685</v>
      </c>
      <c r="B4628" t="s">
        <v>7401</v>
      </c>
    </row>
    <row r="4629" spans="1:2" x14ac:dyDescent="0.3">
      <c r="A4629" t="s">
        <v>4686</v>
      </c>
      <c r="B4629" t="s">
        <v>7401</v>
      </c>
    </row>
    <row r="4630" spans="1:2" x14ac:dyDescent="0.3">
      <c r="A4630" t="s">
        <v>4687</v>
      </c>
      <c r="B4630" t="s">
        <v>7401</v>
      </c>
    </row>
    <row r="4631" spans="1:2" x14ac:dyDescent="0.3">
      <c r="A4631" t="s">
        <v>4688</v>
      </c>
      <c r="B4631" t="s">
        <v>7401</v>
      </c>
    </row>
    <row r="4632" spans="1:2" x14ac:dyDescent="0.3">
      <c r="A4632" t="s">
        <v>4689</v>
      </c>
      <c r="B4632" t="s">
        <v>7401</v>
      </c>
    </row>
    <row r="4633" spans="1:2" x14ac:dyDescent="0.3">
      <c r="A4633" t="s">
        <v>4690</v>
      </c>
      <c r="B4633" t="s">
        <v>7401</v>
      </c>
    </row>
    <row r="4634" spans="1:2" x14ac:dyDescent="0.3">
      <c r="A4634" t="s">
        <v>4691</v>
      </c>
      <c r="B4634" t="s">
        <v>7401</v>
      </c>
    </row>
    <row r="4635" spans="1:2" x14ac:dyDescent="0.3">
      <c r="A4635" t="s">
        <v>4692</v>
      </c>
      <c r="B4635" t="s">
        <v>7401</v>
      </c>
    </row>
    <row r="4636" spans="1:2" x14ac:dyDescent="0.3">
      <c r="A4636" t="s">
        <v>4693</v>
      </c>
      <c r="B4636" t="s">
        <v>7401</v>
      </c>
    </row>
    <row r="4637" spans="1:2" x14ac:dyDescent="0.3">
      <c r="A4637" t="s">
        <v>4694</v>
      </c>
      <c r="B4637" t="s">
        <v>7401</v>
      </c>
    </row>
    <row r="4638" spans="1:2" x14ac:dyDescent="0.3">
      <c r="A4638" t="s">
        <v>4695</v>
      </c>
      <c r="B4638" t="s">
        <v>7401</v>
      </c>
    </row>
    <row r="4639" spans="1:2" x14ac:dyDescent="0.3">
      <c r="A4639" t="s">
        <v>4696</v>
      </c>
      <c r="B4639" t="s">
        <v>7401</v>
      </c>
    </row>
    <row r="4640" spans="1:2" x14ac:dyDescent="0.3">
      <c r="A4640" t="s">
        <v>4697</v>
      </c>
      <c r="B4640" t="s">
        <v>7401</v>
      </c>
    </row>
    <row r="4641" spans="1:2" x14ac:dyDescent="0.3">
      <c r="A4641" t="s">
        <v>4698</v>
      </c>
      <c r="B4641" t="s">
        <v>7401</v>
      </c>
    </row>
    <row r="4642" spans="1:2" x14ac:dyDescent="0.3">
      <c r="A4642" t="s">
        <v>4699</v>
      </c>
      <c r="B4642" t="s">
        <v>7401</v>
      </c>
    </row>
    <row r="4643" spans="1:2" x14ac:dyDescent="0.3">
      <c r="A4643" t="s">
        <v>4700</v>
      </c>
      <c r="B4643" t="s">
        <v>7401</v>
      </c>
    </row>
    <row r="4644" spans="1:2" x14ac:dyDescent="0.3">
      <c r="A4644" t="s">
        <v>4701</v>
      </c>
      <c r="B4644" t="s">
        <v>7401</v>
      </c>
    </row>
    <row r="4645" spans="1:2" x14ac:dyDescent="0.3">
      <c r="A4645" t="s">
        <v>4702</v>
      </c>
      <c r="B4645" t="s">
        <v>7401</v>
      </c>
    </row>
    <row r="4646" spans="1:2" x14ac:dyDescent="0.3">
      <c r="A4646" t="s">
        <v>4703</v>
      </c>
      <c r="B4646" t="s">
        <v>7401</v>
      </c>
    </row>
    <row r="4647" spans="1:2" x14ac:dyDescent="0.3">
      <c r="A4647" t="s">
        <v>4704</v>
      </c>
      <c r="B4647" t="s">
        <v>7401</v>
      </c>
    </row>
    <row r="4648" spans="1:2" x14ac:dyDescent="0.3">
      <c r="A4648" t="s">
        <v>4705</v>
      </c>
      <c r="B4648" t="s">
        <v>7401</v>
      </c>
    </row>
    <row r="4649" spans="1:2" x14ac:dyDescent="0.3">
      <c r="A4649" t="s">
        <v>4706</v>
      </c>
      <c r="B4649" t="s">
        <v>7401</v>
      </c>
    </row>
    <row r="4650" spans="1:2" x14ac:dyDescent="0.3">
      <c r="A4650" t="s">
        <v>4707</v>
      </c>
      <c r="B4650" t="s">
        <v>7401</v>
      </c>
    </row>
    <row r="4651" spans="1:2" x14ac:dyDescent="0.3">
      <c r="A4651" t="s">
        <v>4708</v>
      </c>
      <c r="B4651" t="s">
        <v>7401</v>
      </c>
    </row>
    <row r="4652" spans="1:2" x14ac:dyDescent="0.3">
      <c r="A4652" t="s">
        <v>4709</v>
      </c>
      <c r="B4652" t="s">
        <v>7401</v>
      </c>
    </row>
    <row r="4653" spans="1:2" x14ac:dyDescent="0.3">
      <c r="A4653" t="s">
        <v>4710</v>
      </c>
      <c r="B4653" t="s">
        <v>7401</v>
      </c>
    </row>
    <row r="4654" spans="1:2" x14ac:dyDescent="0.3">
      <c r="A4654" t="s">
        <v>4711</v>
      </c>
      <c r="B4654" t="s">
        <v>7401</v>
      </c>
    </row>
    <row r="4655" spans="1:2" x14ac:dyDescent="0.3">
      <c r="A4655" t="s">
        <v>4712</v>
      </c>
      <c r="B4655" t="s">
        <v>7401</v>
      </c>
    </row>
    <row r="4656" spans="1:2" x14ac:dyDescent="0.3">
      <c r="A4656" t="s">
        <v>4713</v>
      </c>
      <c r="B4656" t="s">
        <v>7401</v>
      </c>
    </row>
    <row r="4657" spans="1:2" x14ac:dyDescent="0.3">
      <c r="A4657" t="s">
        <v>4714</v>
      </c>
      <c r="B4657" t="s">
        <v>7401</v>
      </c>
    </row>
    <row r="4658" spans="1:2" x14ac:dyDescent="0.3">
      <c r="A4658" t="s">
        <v>4715</v>
      </c>
      <c r="B4658" t="s">
        <v>7401</v>
      </c>
    </row>
    <row r="4659" spans="1:2" x14ac:dyDescent="0.3">
      <c r="A4659" t="s">
        <v>4716</v>
      </c>
      <c r="B4659" t="s">
        <v>7401</v>
      </c>
    </row>
    <row r="4660" spans="1:2" x14ac:dyDescent="0.3">
      <c r="A4660" t="s">
        <v>4717</v>
      </c>
      <c r="B4660" t="s">
        <v>7401</v>
      </c>
    </row>
    <row r="4661" spans="1:2" x14ac:dyDescent="0.3">
      <c r="A4661" t="s">
        <v>4718</v>
      </c>
      <c r="B4661" t="s">
        <v>7401</v>
      </c>
    </row>
    <row r="4662" spans="1:2" x14ac:dyDescent="0.3">
      <c r="A4662" t="s">
        <v>4719</v>
      </c>
      <c r="B4662" t="s">
        <v>7401</v>
      </c>
    </row>
    <row r="4663" spans="1:2" x14ac:dyDescent="0.3">
      <c r="A4663" t="s">
        <v>4720</v>
      </c>
      <c r="B4663" t="s">
        <v>7401</v>
      </c>
    </row>
    <row r="4664" spans="1:2" x14ac:dyDescent="0.3">
      <c r="A4664" t="s">
        <v>4721</v>
      </c>
      <c r="B4664" t="s">
        <v>7401</v>
      </c>
    </row>
    <row r="4665" spans="1:2" x14ac:dyDescent="0.3">
      <c r="A4665" t="s">
        <v>4722</v>
      </c>
      <c r="B4665" t="s">
        <v>7401</v>
      </c>
    </row>
    <row r="4666" spans="1:2" x14ac:dyDescent="0.3">
      <c r="A4666" t="s">
        <v>4723</v>
      </c>
      <c r="B4666" t="s">
        <v>7401</v>
      </c>
    </row>
    <row r="4667" spans="1:2" x14ac:dyDescent="0.3">
      <c r="A4667" t="s">
        <v>4724</v>
      </c>
      <c r="B4667" t="s">
        <v>7401</v>
      </c>
    </row>
    <row r="4668" spans="1:2" x14ac:dyDescent="0.3">
      <c r="A4668" t="s">
        <v>4725</v>
      </c>
      <c r="B4668" t="s">
        <v>7401</v>
      </c>
    </row>
    <row r="4669" spans="1:2" x14ac:dyDescent="0.3">
      <c r="A4669" t="s">
        <v>4726</v>
      </c>
      <c r="B4669" t="s">
        <v>7401</v>
      </c>
    </row>
    <row r="4670" spans="1:2" x14ac:dyDescent="0.3">
      <c r="A4670" t="s">
        <v>4727</v>
      </c>
      <c r="B4670" t="s">
        <v>7401</v>
      </c>
    </row>
    <row r="4671" spans="1:2" x14ac:dyDescent="0.3">
      <c r="A4671" t="s">
        <v>4728</v>
      </c>
      <c r="B4671" t="s">
        <v>7401</v>
      </c>
    </row>
    <row r="4672" spans="1:2" x14ac:dyDescent="0.3">
      <c r="A4672" t="s">
        <v>4729</v>
      </c>
      <c r="B4672" t="s">
        <v>7401</v>
      </c>
    </row>
    <row r="4673" spans="1:2" x14ac:dyDescent="0.3">
      <c r="A4673" t="s">
        <v>4730</v>
      </c>
      <c r="B4673" t="s">
        <v>7401</v>
      </c>
    </row>
    <row r="4674" spans="1:2" x14ac:dyDescent="0.3">
      <c r="A4674" t="s">
        <v>4731</v>
      </c>
      <c r="B4674" t="s">
        <v>7401</v>
      </c>
    </row>
    <row r="4675" spans="1:2" x14ac:dyDescent="0.3">
      <c r="A4675" t="s">
        <v>4732</v>
      </c>
      <c r="B4675" t="s">
        <v>7401</v>
      </c>
    </row>
    <row r="4676" spans="1:2" x14ac:dyDescent="0.3">
      <c r="A4676" t="s">
        <v>4733</v>
      </c>
      <c r="B4676" t="s">
        <v>7401</v>
      </c>
    </row>
    <row r="4677" spans="1:2" x14ac:dyDescent="0.3">
      <c r="A4677" t="s">
        <v>4734</v>
      </c>
      <c r="B4677" t="s">
        <v>7401</v>
      </c>
    </row>
    <row r="4678" spans="1:2" x14ac:dyDescent="0.3">
      <c r="A4678" t="s">
        <v>4735</v>
      </c>
      <c r="B4678" t="s">
        <v>7401</v>
      </c>
    </row>
    <row r="4679" spans="1:2" x14ac:dyDescent="0.3">
      <c r="A4679" t="s">
        <v>4736</v>
      </c>
      <c r="B4679" t="s">
        <v>7401</v>
      </c>
    </row>
    <row r="4680" spans="1:2" x14ac:dyDescent="0.3">
      <c r="A4680" t="s">
        <v>4737</v>
      </c>
      <c r="B4680" t="s">
        <v>7401</v>
      </c>
    </row>
    <row r="4681" spans="1:2" x14ac:dyDescent="0.3">
      <c r="A4681" t="s">
        <v>4738</v>
      </c>
      <c r="B4681" t="s">
        <v>7401</v>
      </c>
    </row>
    <row r="4682" spans="1:2" x14ac:dyDescent="0.3">
      <c r="A4682" t="s">
        <v>4739</v>
      </c>
      <c r="B4682" t="s">
        <v>7401</v>
      </c>
    </row>
    <row r="4683" spans="1:2" x14ac:dyDescent="0.3">
      <c r="A4683" t="s">
        <v>4740</v>
      </c>
      <c r="B4683" t="s">
        <v>7401</v>
      </c>
    </row>
    <row r="4684" spans="1:2" x14ac:dyDescent="0.3">
      <c r="A4684" t="s">
        <v>4741</v>
      </c>
      <c r="B4684" t="s">
        <v>7401</v>
      </c>
    </row>
    <row r="4685" spans="1:2" x14ac:dyDescent="0.3">
      <c r="A4685" t="s">
        <v>4742</v>
      </c>
      <c r="B4685" t="s">
        <v>7401</v>
      </c>
    </row>
    <row r="4686" spans="1:2" x14ac:dyDescent="0.3">
      <c r="A4686" t="s">
        <v>4743</v>
      </c>
      <c r="B4686" t="s">
        <v>7401</v>
      </c>
    </row>
    <row r="4687" spans="1:2" x14ac:dyDescent="0.3">
      <c r="A4687" t="s">
        <v>4744</v>
      </c>
      <c r="B4687" t="s">
        <v>7401</v>
      </c>
    </row>
    <row r="4688" spans="1:2" x14ac:dyDescent="0.3">
      <c r="A4688" t="s">
        <v>4745</v>
      </c>
      <c r="B4688" t="s">
        <v>7401</v>
      </c>
    </row>
    <row r="4689" spans="1:2" x14ac:dyDescent="0.3">
      <c r="A4689" t="s">
        <v>4746</v>
      </c>
      <c r="B4689" t="s">
        <v>7401</v>
      </c>
    </row>
    <row r="4690" spans="1:2" x14ac:dyDescent="0.3">
      <c r="A4690" t="s">
        <v>4747</v>
      </c>
      <c r="B4690" t="s">
        <v>7401</v>
      </c>
    </row>
    <row r="4691" spans="1:2" x14ac:dyDescent="0.3">
      <c r="A4691" t="s">
        <v>4748</v>
      </c>
      <c r="B4691" t="s">
        <v>7401</v>
      </c>
    </row>
    <row r="4692" spans="1:2" x14ac:dyDescent="0.3">
      <c r="A4692" t="s">
        <v>4749</v>
      </c>
      <c r="B4692" t="s">
        <v>7401</v>
      </c>
    </row>
    <row r="4693" spans="1:2" x14ac:dyDescent="0.3">
      <c r="A4693" t="s">
        <v>4750</v>
      </c>
      <c r="B4693" t="s">
        <v>7401</v>
      </c>
    </row>
    <row r="4694" spans="1:2" x14ac:dyDescent="0.3">
      <c r="A4694" t="s">
        <v>4751</v>
      </c>
      <c r="B4694" t="s">
        <v>7401</v>
      </c>
    </row>
    <row r="4695" spans="1:2" x14ac:dyDescent="0.3">
      <c r="A4695" t="s">
        <v>4752</v>
      </c>
      <c r="B4695" t="s">
        <v>7401</v>
      </c>
    </row>
    <row r="4696" spans="1:2" x14ac:dyDescent="0.3">
      <c r="A4696" t="s">
        <v>4753</v>
      </c>
      <c r="B4696" t="s">
        <v>7401</v>
      </c>
    </row>
    <row r="4697" spans="1:2" x14ac:dyDescent="0.3">
      <c r="A4697" t="s">
        <v>4754</v>
      </c>
      <c r="B4697" t="s">
        <v>7401</v>
      </c>
    </row>
    <row r="4698" spans="1:2" x14ac:dyDescent="0.3">
      <c r="A4698" t="s">
        <v>4755</v>
      </c>
      <c r="B4698" t="s">
        <v>7401</v>
      </c>
    </row>
    <row r="4699" spans="1:2" x14ac:dyDescent="0.3">
      <c r="A4699" t="s">
        <v>4756</v>
      </c>
      <c r="B4699" t="s">
        <v>7401</v>
      </c>
    </row>
    <row r="4700" spans="1:2" x14ac:dyDescent="0.3">
      <c r="A4700" t="s">
        <v>4757</v>
      </c>
      <c r="B4700" t="s">
        <v>7401</v>
      </c>
    </row>
    <row r="4701" spans="1:2" x14ac:dyDescent="0.3">
      <c r="A4701" t="s">
        <v>4758</v>
      </c>
      <c r="B4701" t="s">
        <v>7401</v>
      </c>
    </row>
    <row r="4702" spans="1:2" x14ac:dyDescent="0.3">
      <c r="A4702" t="s">
        <v>4759</v>
      </c>
      <c r="B4702" t="s">
        <v>7401</v>
      </c>
    </row>
    <row r="4703" spans="1:2" x14ac:dyDescent="0.3">
      <c r="A4703" t="s">
        <v>4760</v>
      </c>
      <c r="B4703" t="s">
        <v>7401</v>
      </c>
    </row>
    <row r="4704" spans="1:2" x14ac:dyDescent="0.3">
      <c r="A4704" t="s">
        <v>4761</v>
      </c>
      <c r="B4704" t="s">
        <v>7401</v>
      </c>
    </row>
    <row r="4705" spans="1:2" x14ac:dyDescent="0.3">
      <c r="A4705" t="s">
        <v>4762</v>
      </c>
      <c r="B4705" t="s">
        <v>7401</v>
      </c>
    </row>
    <row r="4706" spans="1:2" x14ac:dyDescent="0.3">
      <c r="A4706" t="s">
        <v>4763</v>
      </c>
      <c r="B4706" t="s">
        <v>7401</v>
      </c>
    </row>
    <row r="4707" spans="1:2" x14ac:dyDescent="0.3">
      <c r="A4707" t="s">
        <v>4764</v>
      </c>
      <c r="B4707" t="s">
        <v>7401</v>
      </c>
    </row>
    <row r="4708" spans="1:2" x14ac:dyDescent="0.3">
      <c r="A4708" t="s">
        <v>4765</v>
      </c>
      <c r="B4708" t="s">
        <v>7401</v>
      </c>
    </row>
    <row r="4709" spans="1:2" x14ac:dyDescent="0.3">
      <c r="A4709" t="s">
        <v>4766</v>
      </c>
      <c r="B4709" t="s">
        <v>7401</v>
      </c>
    </row>
    <row r="4710" spans="1:2" x14ac:dyDescent="0.3">
      <c r="A4710" t="s">
        <v>4767</v>
      </c>
      <c r="B4710" t="s">
        <v>7401</v>
      </c>
    </row>
    <row r="4711" spans="1:2" x14ac:dyDescent="0.3">
      <c r="A4711" t="s">
        <v>4768</v>
      </c>
      <c r="B4711" t="s">
        <v>7401</v>
      </c>
    </row>
    <row r="4712" spans="1:2" x14ac:dyDescent="0.3">
      <c r="A4712" t="s">
        <v>4769</v>
      </c>
      <c r="B4712" t="s">
        <v>7401</v>
      </c>
    </row>
    <row r="4713" spans="1:2" x14ac:dyDescent="0.3">
      <c r="A4713" t="s">
        <v>4770</v>
      </c>
      <c r="B4713" t="s">
        <v>7401</v>
      </c>
    </row>
    <row r="4714" spans="1:2" x14ac:dyDescent="0.3">
      <c r="A4714" t="s">
        <v>4771</v>
      </c>
      <c r="B4714" t="s">
        <v>7401</v>
      </c>
    </row>
    <row r="4715" spans="1:2" x14ac:dyDescent="0.3">
      <c r="A4715" t="s">
        <v>4772</v>
      </c>
      <c r="B4715" t="s">
        <v>7401</v>
      </c>
    </row>
    <row r="4716" spans="1:2" x14ac:dyDescent="0.3">
      <c r="A4716" t="s">
        <v>4773</v>
      </c>
      <c r="B4716" t="s">
        <v>7401</v>
      </c>
    </row>
    <row r="4717" spans="1:2" x14ac:dyDescent="0.3">
      <c r="A4717" t="s">
        <v>4774</v>
      </c>
      <c r="B4717" t="s">
        <v>7401</v>
      </c>
    </row>
    <row r="4718" spans="1:2" x14ac:dyDescent="0.3">
      <c r="A4718" t="s">
        <v>4775</v>
      </c>
      <c r="B4718" t="s">
        <v>7401</v>
      </c>
    </row>
    <row r="4719" spans="1:2" x14ac:dyDescent="0.3">
      <c r="A4719" t="s">
        <v>4776</v>
      </c>
      <c r="B4719" t="s">
        <v>7401</v>
      </c>
    </row>
    <row r="4720" spans="1:2" x14ac:dyDescent="0.3">
      <c r="A4720" t="s">
        <v>4777</v>
      </c>
      <c r="B4720" t="s">
        <v>7401</v>
      </c>
    </row>
    <row r="4721" spans="1:2" x14ac:dyDescent="0.3">
      <c r="A4721" t="s">
        <v>4778</v>
      </c>
      <c r="B4721" t="s">
        <v>7401</v>
      </c>
    </row>
    <row r="4722" spans="1:2" x14ac:dyDescent="0.3">
      <c r="A4722" t="s">
        <v>4779</v>
      </c>
      <c r="B4722" t="s">
        <v>7401</v>
      </c>
    </row>
    <row r="4723" spans="1:2" x14ac:dyDescent="0.3">
      <c r="A4723" t="s">
        <v>4780</v>
      </c>
      <c r="B4723" t="s">
        <v>7401</v>
      </c>
    </row>
    <row r="4724" spans="1:2" x14ac:dyDescent="0.3">
      <c r="A4724" t="s">
        <v>4781</v>
      </c>
      <c r="B4724" t="s">
        <v>7401</v>
      </c>
    </row>
    <row r="4725" spans="1:2" x14ac:dyDescent="0.3">
      <c r="A4725" t="s">
        <v>4782</v>
      </c>
      <c r="B4725" t="s">
        <v>7401</v>
      </c>
    </row>
    <row r="4726" spans="1:2" x14ac:dyDescent="0.3">
      <c r="A4726" t="s">
        <v>4783</v>
      </c>
      <c r="B4726" t="s">
        <v>7401</v>
      </c>
    </row>
    <row r="4727" spans="1:2" x14ac:dyDescent="0.3">
      <c r="A4727" t="s">
        <v>4784</v>
      </c>
      <c r="B4727" t="s">
        <v>7401</v>
      </c>
    </row>
    <row r="4728" spans="1:2" x14ac:dyDescent="0.3">
      <c r="A4728" t="s">
        <v>4785</v>
      </c>
      <c r="B4728" t="s">
        <v>7401</v>
      </c>
    </row>
    <row r="4729" spans="1:2" x14ac:dyDescent="0.3">
      <c r="A4729" t="s">
        <v>4786</v>
      </c>
      <c r="B4729" t="s">
        <v>7401</v>
      </c>
    </row>
    <row r="4730" spans="1:2" x14ac:dyDescent="0.3">
      <c r="A4730" t="s">
        <v>4787</v>
      </c>
      <c r="B4730" t="s">
        <v>7401</v>
      </c>
    </row>
    <row r="4731" spans="1:2" x14ac:dyDescent="0.3">
      <c r="A4731" t="s">
        <v>4788</v>
      </c>
      <c r="B4731" t="s">
        <v>7401</v>
      </c>
    </row>
    <row r="4732" spans="1:2" x14ac:dyDescent="0.3">
      <c r="A4732" t="s">
        <v>4789</v>
      </c>
      <c r="B4732" t="s">
        <v>7401</v>
      </c>
    </row>
    <row r="4733" spans="1:2" x14ac:dyDescent="0.3">
      <c r="A4733" t="s">
        <v>4790</v>
      </c>
      <c r="B4733" t="s">
        <v>7401</v>
      </c>
    </row>
    <row r="4734" spans="1:2" x14ac:dyDescent="0.3">
      <c r="A4734" t="s">
        <v>4791</v>
      </c>
      <c r="B4734" t="s">
        <v>7401</v>
      </c>
    </row>
    <row r="4735" spans="1:2" x14ac:dyDescent="0.3">
      <c r="A4735" t="s">
        <v>4792</v>
      </c>
      <c r="B4735" t="s">
        <v>7401</v>
      </c>
    </row>
    <row r="4736" spans="1:2" x14ac:dyDescent="0.3">
      <c r="A4736" t="s">
        <v>4793</v>
      </c>
      <c r="B4736" t="s">
        <v>7401</v>
      </c>
    </row>
    <row r="4737" spans="1:2" x14ac:dyDescent="0.3">
      <c r="A4737" t="s">
        <v>4794</v>
      </c>
      <c r="B4737" t="s">
        <v>7401</v>
      </c>
    </row>
    <row r="4738" spans="1:2" x14ac:dyDescent="0.3">
      <c r="A4738" t="s">
        <v>4795</v>
      </c>
      <c r="B4738" t="s">
        <v>7401</v>
      </c>
    </row>
    <row r="4739" spans="1:2" x14ac:dyDescent="0.3">
      <c r="A4739" t="s">
        <v>4796</v>
      </c>
      <c r="B4739" t="s">
        <v>7401</v>
      </c>
    </row>
    <row r="4740" spans="1:2" x14ac:dyDescent="0.3">
      <c r="A4740" t="s">
        <v>4797</v>
      </c>
      <c r="B4740" t="s">
        <v>7401</v>
      </c>
    </row>
    <row r="4741" spans="1:2" x14ac:dyDescent="0.3">
      <c r="A4741" t="s">
        <v>4798</v>
      </c>
      <c r="B4741" t="s">
        <v>7401</v>
      </c>
    </row>
    <row r="4742" spans="1:2" x14ac:dyDescent="0.3">
      <c r="A4742" t="s">
        <v>4799</v>
      </c>
      <c r="B4742" t="s">
        <v>7401</v>
      </c>
    </row>
    <row r="4743" spans="1:2" x14ac:dyDescent="0.3">
      <c r="A4743" t="s">
        <v>4800</v>
      </c>
      <c r="B4743" t="s">
        <v>7401</v>
      </c>
    </row>
    <row r="4744" spans="1:2" x14ac:dyDescent="0.3">
      <c r="A4744" t="s">
        <v>4801</v>
      </c>
      <c r="B4744" t="s">
        <v>7401</v>
      </c>
    </row>
    <row r="4745" spans="1:2" x14ac:dyDescent="0.3">
      <c r="A4745" t="s">
        <v>4802</v>
      </c>
      <c r="B4745" t="s">
        <v>7401</v>
      </c>
    </row>
    <row r="4746" spans="1:2" x14ac:dyDescent="0.3">
      <c r="A4746" t="s">
        <v>4803</v>
      </c>
      <c r="B4746" t="s">
        <v>7401</v>
      </c>
    </row>
    <row r="4747" spans="1:2" x14ac:dyDescent="0.3">
      <c r="A4747" t="s">
        <v>4804</v>
      </c>
      <c r="B4747" t="s">
        <v>7401</v>
      </c>
    </row>
    <row r="4748" spans="1:2" x14ac:dyDescent="0.3">
      <c r="A4748" t="s">
        <v>4805</v>
      </c>
      <c r="B4748" t="s">
        <v>7401</v>
      </c>
    </row>
    <row r="4749" spans="1:2" x14ac:dyDescent="0.3">
      <c r="A4749" t="s">
        <v>4806</v>
      </c>
      <c r="B4749" t="s">
        <v>7401</v>
      </c>
    </row>
    <row r="4750" spans="1:2" x14ac:dyDescent="0.3">
      <c r="A4750" t="s">
        <v>4807</v>
      </c>
      <c r="B4750" t="s">
        <v>7401</v>
      </c>
    </row>
    <row r="4751" spans="1:2" x14ac:dyDescent="0.3">
      <c r="A4751" t="s">
        <v>4808</v>
      </c>
      <c r="B4751" t="s">
        <v>7401</v>
      </c>
    </row>
    <row r="4752" spans="1:2" x14ac:dyDescent="0.3">
      <c r="A4752" t="s">
        <v>4809</v>
      </c>
      <c r="B4752" t="s">
        <v>7401</v>
      </c>
    </row>
    <row r="4753" spans="1:2" x14ac:dyDescent="0.3">
      <c r="A4753" t="s">
        <v>4810</v>
      </c>
      <c r="B4753" t="s">
        <v>7401</v>
      </c>
    </row>
    <row r="4754" spans="1:2" x14ac:dyDescent="0.3">
      <c r="A4754" t="s">
        <v>4811</v>
      </c>
      <c r="B4754" t="s">
        <v>7401</v>
      </c>
    </row>
    <row r="4755" spans="1:2" x14ac:dyDescent="0.3">
      <c r="A4755" t="s">
        <v>4812</v>
      </c>
      <c r="B4755" t="s">
        <v>7401</v>
      </c>
    </row>
    <row r="4756" spans="1:2" x14ac:dyDescent="0.3">
      <c r="A4756" t="s">
        <v>4813</v>
      </c>
      <c r="B4756" t="s">
        <v>7401</v>
      </c>
    </row>
    <row r="4757" spans="1:2" x14ac:dyDescent="0.3">
      <c r="A4757" t="s">
        <v>4814</v>
      </c>
      <c r="B4757" t="s">
        <v>7401</v>
      </c>
    </row>
    <row r="4758" spans="1:2" x14ac:dyDescent="0.3">
      <c r="A4758" t="s">
        <v>4815</v>
      </c>
      <c r="B4758" t="s">
        <v>7401</v>
      </c>
    </row>
    <row r="4759" spans="1:2" x14ac:dyDescent="0.3">
      <c r="A4759" t="s">
        <v>4816</v>
      </c>
      <c r="B4759" t="s">
        <v>7401</v>
      </c>
    </row>
    <row r="4760" spans="1:2" x14ac:dyDescent="0.3">
      <c r="A4760" t="s">
        <v>4817</v>
      </c>
      <c r="B4760" t="s">
        <v>7401</v>
      </c>
    </row>
    <row r="4761" spans="1:2" x14ac:dyDescent="0.3">
      <c r="A4761" t="s">
        <v>4818</v>
      </c>
      <c r="B4761" t="s">
        <v>7401</v>
      </c>
    </row>
    <row r="4762" spans="1:2" x14ac:dyDescent="0.3">
      <c r="A4762" t="s">
        <v>4819</v>
      </c>
      <c r="B4762" t="s">
        <v>7401</v>
      </c>
    </row>
    <row r="4763" spans="1:2" x14ac:dyDescent="0.3">
      <c r="A4763" t="s">
        <v>4820</v>
      </c>
      <c r="B4763" t="s">
        <v>7401</v>
      </c>
    </row>
    <row r="4764" spans="1:2" x14ac:dyDescent="0.3">
      <c r="A4764" t="s">
        <v>4821</v>
      </c>
      <c r="B4764" t="s">
        <v>7401</v>
      </c>
    </row>
    <row r="4765" spans="1:2" x14ac:dyDescent="0.3">
      <c r="A4765" t="s">
        <v>4822</v>
      </c>
      <c r="B4765" t="s">
        <v>7401</v>
      </c>
    </row>
    <row r="4766" spans="1:2" x14ac:dyDescent="0.3">
      <c r="A4766" t="s">
        <v>4823</v>
      </c>
      <c r="B4766" t="s">
        <v>7401</v>
      </c>
    </row>
    <row r="4767" spans="1:2" x14ac:dyDescent="0.3">
      <c r="A4767" t="s">
        <v>4824</v>
      </c>
      <c r="B4767" t="s">
        <v>7401</v>
      </c>
    </row>
    <row r="4768" spans="1:2" x14ac:dyDescent="0.3">
      <c r="A4768" t="s">
        <v>4825</v>
      </c>
      <c r="B4768" t="s">
        <v>7401</v>
      </c>
    </row>
    <row r="4769" spans="1:2" x14ac:dyDescent="0.3">
      <c r="A4769" t="s">
        <v>4826</v>
      </c>
      <c r="B4769" t="s">
        <v>7401</v>
      </c>
    </row>
    <row r="4770" spans="1:2" x14ac:dyDescent="0.3">
      <c r="A4770" t="s">
        <v>4827</v>
      </c>
      <c r="B4770" t="s">
        <v>7401</v>
      </c>
    </row>
    <row r="4771" spans="1:2" x14ac:dyDescent="0.3">
      <c r="A4771" t="s">
        <v>4828</v>
      </c>
      <c r="B4771" t="s">
        <v>7401</v>
      </c>
    </row>
    <row r="4772" spans="1:2" x14ac:dyDescent="0.3">
      <c r="A4772" t="s">
        <v>4829</v>
      </c>
      <c r="B4772" t="s">
        <v>7401</v>
      </c>
    </row>
    <row r="4773" spans="1:2" x14ac:dyDescent="0.3">
      <c r="A4773" t="s">
        <v>4830</v>
      </c>
      <c r="B4773" t="s">
        <v>7401</v>
      </c>
    </row>
    <row r="4774" spans="1:2" x14ac:dyDescent="0.3">
      <c r="A4774" t="s">
        <v>4831</v>
      </c>
      <c r="B4774" t="s">
        <v>7401</v>
      </c>
    </row>
    <row r="4775" spans="1:2" x14ac:dyDescent="0.3">
      <c r="A4775" t="s">
        <v>4832</v>
      </c>
      <c r="B4775" t="s">
        <v>7401</v>
      </c>
    </row>
    <row r="4776" spans="1:2" x14ac:dyDescent="0.3">
      <c r="A4776" t="s">
        <v>4833</v>
      </c>
      <c r="B4776" t="s">
        <v>7401</v>
      </c>
    </row>
    <row r="4777" spans="1:2" x14ac:dyDescent="0.3">
      <c r="A4777" t="s">
        <v>4834</v>
      </c>
      <c r="B4777" t="s">
        <v>7401</v>
      </c>
    </row>
    <row r="4778" spans="1:2" x14ac:dyDescent="0.3">
      <c r="A4778" t="s">
        <v>4835</v>
      </c>
      <c r="B4778" t="s">
        <v>7401</v>
      </c>
    </row>
    <row r="4779" spans="1:2" x14ac:dyDescent="0.3">
      <c r="A4779" t="s">
        <v>4836</v>
      </c>
      <c r="B4779" t="s">
        <v>7401</v>
      </c>
    </row>
    <row r="4780" spans="1:2" x14ac:dyDescent="0.3">
      <c r="A4780" t="s">
        <v>4837</v>
      </c>
      <c r="B4780" t="s">
        <v>7401</v>
      </c>
    </row>
    <row r="4781" spans="1:2" x14ac:dyDescent="0.3">
      <c r="A4781" t="s">
        <v>4838</v>
      </c>
      <c r="B4781" t="s">
        <v>7401</v>
      </c>
    </row>
    <row r="4782" spans="1:2" x14ac:dyDescent="0.3">
      <c r="A4782" t="s">
        <v>4839</v>
      </c>
      <c r="B4782" t="s">
        <v>7401</v>
      </c>
    </row>
    <row r="4783" spans="1:2" x14ac:dyDescent="0.3">
      <c r="A4783" t="s">
        <v>4840</v>
      </c>
      <c r="B4783" t="s">
        <v>7401</v>
      </c>
    </row>
    <row r="4784" spans="1:2" x14ac:dyDescent="0.3">
      <c r="A4784" t="s">
        <v>4841</v>
      </c>
      <c r="B4784" t="s">
        <v>7401</v>
      </c>
    </row>
    <row r="4785" spans="1:2" x14ac:dyDescent="0.3">
      <c r="A4785" t="s">
        <v>4842</v>
      </c>
      <c r="B4785" t="s">
        <v>7401</v>
      </c>
    </row>
    <row r="4786" spans="1:2" x14ac:dyDescent="0.3">
      <c r="A4786" t="s">
        <v>4843</v>
      </c>
      <c r="B4786" t="s">
        <v>7401</v>
      </c>
    </row>
    <row r="4787" spans="1:2" x14ac:dyDescent="0.3">
      <c r="A4787" t="s">
        <v>4844</v>
      </c>
      <c r="B4787" t="s">
        <v>7401</v>
      </c>
    </row>
    <row r="4788" spans="1:2" x14ac:dyDescent="0.3">
      <c r="A4788" t="s">
        <v>4845</v>
      </c>
      <c r="B4788" t="s">
        <v>7401</v>
      </c>
    </row>
    <row r="4789" spans="1:2" x14ac:dyDescent="0.3">
      <c r="A4789" t="s">
        <v>4846</v>
      </c>
      <c r="B4789" t="s">
        <v>7401</v>
      </c>
    </row>
    <row r="4790" spans="1:2" x14ac:dyDescent="0.3">
      <c r="A4790" t="s">
        <v>4847</v>
      </c>
      <c r="B4790" t="s">
        <v>7401</v>
      </c>
    </row>
    <row r="4791" spans="1:2" x14ac:dyDescent="0.3">
      <c r="A4791" t="s">
        <v>4848</v>
      </c>
      <c r="B4791" t="s">
        <v>7401</v>
      </c>
    </row>
    <row r="4792" spans="1:2" x14ac:dyDescent="0.3">
      <c r="A4792" t="s">
        <v>4849</v>
      </c>
      <c r="B4792" t="s">
        <v>7401</v>
      </c>
    </row>
    <row r="4793" spans="1:2" x14ac:dyDescent="0.3">
      <c r="A4793" t="s">
        <v>4850</v>
      </c>
      <c r="B4793" t="s">
        <v>7401</v>
      </c>
    </row>
    <row r="4794" spans="1:2" x14ac:dyDescent="0.3">
      <c r="A4794" t="s">
        <v>4851</v>
      </c>
      <c r="B4794" t="s">
        <v>7401</v>
      </c>
    </row>
    <row r="4795" spans="1:2" x14ac:dyDescent="0.3">
      <c r="A4795" t="s">
        <v>4852</v>
      </c>
      <c r="B4795" t="s">
        <v>7401</v>
      </c>
    </row>
    <row r="4796" spans="1:2" x14ac:dyDescent="0.3">
      <c r="A4796" t="s">
        <v>4853</v>
      </c>
      <c r="B4796" t="s">
        <v>7401</v>
      </c>
    </row>
    <row r="4797" spans="1:2" x14ac:dyDescent="0.3">
      <c r="A4797" t="s">
        <v>4854</v>
      </c>
      <c r="B4797" t="s">
        <v>7401</v>
      </c>
    </row>
    <row r="4798" spans="1:2" x14ac:dyDescent="0.3">
      <c r="A4798" t="s">
        <v>4855</v>
      </c>
      <c r="B4798" t="s">
        <v>7401</v>
      </c>
    </row>
    <row r="4799" spans="1:2" x14ac:dyDescent="0.3">
      <c r="A4799" t="s">
        <v>4856</v>
      </c>
      <c r="B4799" t="s">
        <v>7401</v>
      </c>
    </row>
    <row r="4800" spans="1:2" x14ac:dyDescent="0.3">
      <c r="A4800" t="s">
        <v>4857</v>
      </c>
      <c r="B4800" t="s">
        <v>7401</v>
      </c>
    </row>
    <row r="4801" spans="1:2" x14ac:dyDescent="0.3">
      <c r="A4801" t="s">
        <v>4858</v>
      </c>
      <c r="B4801" t="s">
        <v>7401</v>
      </c>
    </row>
    <row r="4802" spans="1:2" x14ac:dyDescent="0.3">
      <c r="A4802" t="s">
        <v>4859</v>
      </c>
      <c r="B4802" t="s">
        <v>7401</v>
      </c>
    </row>
    <row r="4803" spans="1:2" x14ac:dyDescent="0.3">
      <c r="A4803" t="s">
        <v>4860</v>
      </c>
      <c r="B4803" t="s">
        <v>7401</v>
      </c>
    </row>
    <row r="4804" spans="1:2" x14ac:dyDescent="0.3">
      <c r="A4804" t="s">
        <v>4861</v>
      </c>
      <c r="B4804" t="s">
        <v>7401</v>
      </c>
    </row>
    <row r="4805" spans="1:2" x14ac:dyDescent="0.3">
      <c r="A4805" t="s">
        <v>4862</v>
      </c>
      <c r="B4805" t="s">
        <v>7401</v>
      </c>
    </row>
    <row r="4806" spans="1:2" x14ac:dyDescent="0.3">
      <c r="A4806" t="s">
        <v>4863</v>
      </c>
      <c r="B4806" t="s">
        <v>7401</v>
      </c>
    </row>
    <row r="4807" spans="1:2" x14ac:dyDescent="0.3">
      <c r="A4807" t="s">
        <v>4864</v>
      </c>
      <c r="B4807" t="s">
        <v>7401</v>
      </c>
    </row>
    <row r="4808" spans="1:2" x14ac:dyDescent="0.3">
      <c r="A4808" t="s">
        <v>4865</v>
      </c>
      <c r="B4808" t="s">
        <v>7401</v>
      </c>
    </row>
    <row r="4809" spans="1:2" x14ac:dyDescent="0.3">
      <c r="A4809" t="s">
        <v>4866</v>
      </c>
      <c r="B4809" t="s">
        <v>7401</v>
      </c>
    </row>
    <row r="4810" spans="1:2" x14ac:dyDescent="0.3">
      <c r="A4810" t="s">
        <v>4867</v>
      </c>
      <c r="B4810" t="s">
        <v>7401</v>
      </c>
    </row>
    <row r="4811" spans="1:2" x14ac:dyDescent="0.3">
      <c r="A4811" t="s">
        <v>4868</v>
      </c>
      <c r="B4811" t="s">
        <v>7401</v>
      </c>
    </row>
    <row r="4812" spans="1:2" x14ac:dyDescent="0.3">
      <c r="A4812" t="s">
        <v>4869</v>
      </c>
      <c r="B4812" t="s">
        <v>7401</v>
      </c>
    </row>
    <row r="4813" spans="1:2" x14ac:dyDescent="0.3">
      <c r="A4813" t="s">
        <v>4870</v>
      </c>
      <c r="B4813" t="s">
        <v>7401</v>
      </c>
    </row>
    <row r="4814" spans="1:2" x14ac:dyDescent="0.3">
      <c r="A4814" t="s">
        <v>4871</v>
      </c>
      <c r="B4814" t="s">
        <v>7401</v>
      </c>
    </row>
    <row r="4815" spans="1:2" x14ac:dyDescent="0.3">
      <c r="A4815" t="s">
        <v>4872</v>
      </c>
      <c r="B4815" t="s">
        <v>7401</v>
      </c>
    </row>
    <row r="4816" spans="1:2" x14ac:dyDescent="0.3">
      <c r="A4816" t="s">
        <v>4873</v>
      </c>
      <c r="B4816" t="s">
        <v>7401</v>
      </c>
    </row>
    <row r="4817" spans="1:2" x14ac:dyDescent="0.3">
      <c r="A4817" t="s">
        <v>4874</v>
      </c>
      <c r="B4817" t="s">
        <v>7401</v>
      </c>
    </row>
    <row r="4818" spans="1:2" x14ac:dyDescent="0.3">
      <c r="A4818" t="s">
        <v>4875</v>
      </c>
      <c r="B4818" t="s">
        <v>7401</v>
      </c>
    </row>
    <row r="4819" spans="1:2" x14ac:dyDescent="0.3">
      <c r="A4819" t="s">
        <v>4876</v>
      </c>
      <c r="B4819" t="s">
        <v>7401</v>
      </c>
    </row>
    <row r="4820" spans="1:2" x14ac:dyDescent="0.3">
      <c r="A4820" t="s">
        <v>4877</v>
      </c>
      <c r="B4820" t="s">
        <v>7401</v>
      </c>
    </row>
    <row r="4821" spans="1:2" x14ac:dyDescent="0.3">
      <c r="A4821" t="s">
        <v>4878</v>
      </c>
      <c r="B4821" t="s">
        <v>7401</v>
      </c>
    </row>
    <row r="4822" spans="1:2" x14ac:dyDescent="0.3">
      <c r="A4822" t="s">
        <v>4879</v>
      </c>
      <c r="B4822" t="s">
        <v>7401</v>
      </c>
    </row>
    <row r="4823" spans="1:2" x14ac:dyDescent="0.3">
      <c r="A4823" t="s">
        <v>4880</v>
      </c>
      <c r="B4823" t="s">
        <v>7401</v>
      </c>
    </row>
    <row r="4824" spans="1:2" x14ac:dyDescent="0.3">
      <c r="A4824" t="s">
        <v>4881</v>
      </c>
      <c r="B4824" t="s">
        <v>7401</v>
      </c>
    </row>
    <row r="4825" spans="1:2" x14ac:dyDescent="0.3">
      <c r="A4825" t="s">
        <v>4882</v>
      </c>
      <c r="B4825" t="s">
        <v>7401</v>
      </c>
    </row>
    <row r="4826" spans="1:2" x14ac:dyDescent="0.3">
      <c r="A4826" t="s">
        <v>4883</v>
      </c>
      <c r="B4826" t="s">
        <v>7401</v>
      </c>
    </row>
    <row r="4827" spans="1:2" x14ac:dyDescent="0.3">
      <c r="A4827" t="s">
        <v>4884</v>
      </c>
      <c r="B4827" t="s">
        <v>7401</v>
      </c>
    </row>
    <row r="4828" spans="1:2" x14ac:dyDescent="0.3">
      <c r="A4828" t="s">
        <v>4885</v>
      </c>
      <c r="B4828" t="s">
        <v>7401</v>
      </c>
    </row>
    <row r="4829" spans="1:2" x14ac:dyDescent="0.3">
      <c r="A4829" t="s">
        <v>4886</v>
      </c>
      <c r="B4829" t="s">
        <v>7401</v>
      </c>
    </row>
    <row r="4830" spans="1:2" x14ac:dyDescent="0.3">
      <c r="A4830" t="s">
        <v>4887</v>
      </c>
      <c r="B4830" t="s">
        <v>7401</v>
      </c>
    </row>
    <row r="4831" spans="1:2" x14ac:dyDescent="0.3">
      <c r="A4831" t="s">
        <v>4888</v>
      </c>
      <c r="B4831" t="s">
        <v>7401</v>
      </c>
    </row>
    <row r="4832" spans="1:2" x14ac:dyDescent="0.3">
      <c r="A4832" t="s">
        <v>4889</v>
      </c>
      <c r="B4832" t="s">
        <v>7401</v>
      </c>
    </row>
    <row r="4833" spans="1:2" x14ac:dyDescent="0.3">
      <c r="A4833" t="s">
        <v>4890</v>
      </c>
      <c r="B4833" t="s">
        <v>7401</v>
      </c>
    </row>
    <row r="4834" spans="1:2" x14ac:dyDescent="0.3">
      <c r="A4834" t="s">
        <v>4891</v>
      </c>
      <c r="B4834" t="s">
        <v>7401</v>
      </c>
    </row>
    <row r="4835" spans="1:2" x14ac:dyDescent="0.3">
      <c r="A4835" t="s">
        <v>4892</v>
      </c>
      <c r="B4835" t="s">
        <v>7401</v>
      </c>
    </row>
    <row r="4836" spans="1:2" x14ac:dyDescent="0.3">
      <c r="A4836" t="s">
        <v>4894</v>
      </c>
      <c r="B4836" t="s">
        <v>7401</v>
      </c>
    </row>
    <row r="4837" spans="1:2" x14ac:dyDescent="0.3">
      <c r="A4837" t="s">
        <v>4895</v>
      </c>
      <c r="B4837" t="s">
        <v>7401</v>
      </c>
    </row>
    <row r="4838" spans="1:2" x14ac:dyDescent="0.3">
      <c r="A4838" t="s">
        <v>4896</v>
      </c>
      <c r="B4838" t="s">
        <v>7401</v>
      </c>
    </row>
    <row r="4839" spans="1:2" x14ac:dyDescent="0.3">
      <c r="A4839" t="s">
        <v>4897</v>
      </c>
      <c r="B4839" t="s">
        <v>7401</v>
      </c>
    </row>
    <row r="4840" spans="1:2" x14ac:dyDescent="0.3">
      <c r="A4840" t="s">
        <v>4898</v>
      </c>
      <c r="B4840" t="s">
        <v>7401</v>
      </c>
    </row>
    <row r="4841" spans="1:2" x14ac:dyDescent="0.3">
      <c r="A4841" t="s">
        <v>4899</v>
      </c>
      <c r="B4841" t="s">
        <v>7401</v>
      </c>
    </row>
    <row r="4842" spans="1:2" x14ac:dyDescent="0.3">
      <c r="A4842" t="s">
        <v>4900</v>
      </c>
      <c r="B4842" t="s">
        <v>7401</v>
      </c>
    </row>
    <row r="4843" spans="1:2" x14ac:dyDescent="0.3">
      <c r="A4843" t="s">
        <v>4901</v>
      </c>
      <c r="B4843" t="s">
        <v>7401</v>
      </c>
    </row>
    <row r="4844" spans="1:2" x14ac:dyDescent="0.3">
      <c r="A4844" t="s">
        <v>4902</v>
      </c>
      <c r="B4844" t="s">
        <v>7401</v>
      </c>
    </row>
    <row r="4845" spans="1:2" x14ac:dyDescent="0.3">
      <c r="A4845" t="s">
        <v>4903</v>
      </c>
      <c r="B4845" t="s">
        <v>7401</v>
      </c>
    </row>
    <row r="4846" spans="1:2" x14ac:dyDescent="0.3">
      <c r="A4846" t="s">
        <v>4904</v>
      </c>
      <c r="B4846" t="s">
        <v>7401</v>
      </c>
    </row>
    <row r="4847" spans="1:2" x14ac:dyDescent="0.3">
      <c r="A4847" t="s">
        <v>4905</v>
      </c>
      <c r="B4847" t="s">
        <v>7401</v>
      </c>
    </row>
    <row r="4848" spans="1:2" x14ac:dyDescent="0.3">
      <c r="A4848" t="s">
        <v>4906</v>
      </c>
      <c r="B4848" t="s">
        <v>7401</v>
      </c>
    </row>
    <row r="4849" spans="1:2" x14ac:dyDescent="0.3">
      <c r="A4849" t="s">
        <v>4907</v>
      </c>
      <c r="B4849" t="s">
        <v>7401</v>
      </c>
    </row>
    <row r="4850" spans="1:2" x14ac:dyDescent="0.3">
      <c r="A4850" t="s">
        <v>4908</v>
      </c>
      <c r="B4850" t="s">
        <v>7401</v>
      </c>
    </row>
    <row r="4851" spans="1:2" x14ac:dyDescent="0.3">
      <c r="A4851" t="s">
        <v>4909</v>
      </c>
      <c r="B4851" t="s">
        <v>7401</v>
      </c>
    </row>
    <row r="4852" spans="1:2" x14ac:dyDescent="0.3">
      <c r="A4852" t="s">
        <v>4910</v>
      </c>
      <c r="B4852" t="s">
        <v>7401</v>
      </c>
    </row>
    <row r="4853" spans="1:2" x14ac:dyDescent="0.3">
      <c r="A4853" t="s">
        <v>4911</v>
      </c>
      <c r="B4853" t="s">
        <v>7401</v>
      </c>
    </row>
    <row r="4854" spans="1:2" x14ac:dyDescent="0.3">
      <c r="A4854" t="s">
        <v>4912</v>
      </c>
      <c r="B4854" t="s">
        <v>7401</v>
      </c>
    </row>
    <row r="4855" spans="1:2" x14ac:dyDescent="0.3">
      <c r="A4855" t="s">
        <v>4913</v>
      </c>
      <c r="B4855" t="s">
        <v>7401</v>
      </c>
    </row>
    <row r="4856" spans="1:2" x14ac:dyDescent="0.3">
      <c r="A4856" t="s">
        <v>4914</v>
      </c>
      <c r="B4856" t="s">
        <v>7616</v>
      </c>
    </row>
    <row r="4857" spans="1:2" x14ac:dyDescent="0.3">
      <c r="A4857" t="s">
        <v>4915</v>
      </c>
      <c r="B4857" t="s">
        <v>7401</v>
      </c>
    </row>
    <row r="4858" spans="1:2" x14ac:dyDescent="0.3">
      <c r="A4858" t="s">
        <v>4916</v>
      </c>
      <c r="B4858" t="s">
        <v>7401</v>
      </c>
    </row>
    <row r="4859" spans="1:2" x14ac:dyDescent="0.3">
      <c r="A4859" t="s">
        <v>4917</v>
      </c>
      <c r="B4859" t="s">
        <v>7401</v>
      </c>
    </row>
    <row r="4860" spans="1:2" x14ac:dyDescent="0.3">
      <c r="A4860" t="s">
        <v>4918</v>
      </c>
      <c r="B4860" t="s">
        <v>7401</v>
      </c>
    </row>
    <row r="4861" spans="1:2" x14ac:dyDescent="0.3">
      <c r="A4861" t="s">
        <v>4919</v>
      </c>
      <c r="B4861" t="s">
        <v>7401</v>
      </c>
    </row>
    <row r="4862" spans="1:2" x14ac:dyDescent="0.3">
      <c r="A4862" t="s">
        <v>4920</v>
      </c>
      <c r="B4862" t="s">
        <v>7617</v>
      </c>
    </row>
    <row r="4863" spans="1:2" x14ac:dyDescent="0.3">
      <c r="A4863" t="s">
        <v>4921</v>
      </c>
      <c r="B4863" t="s">
        <v>6093</v>
      </c>
    </row>
    <row r="4864" spans="1:2" x14ac:dyDescent="0.3">
      <c r="A4864" t="s">
        <v>4922</v>
      </c>
      <c r="B4864" t="s">
        <v>7618</v>
      </c>
    </row>
    <row r="4865" spans="1:2" x14ac:dyDescent="0.3">
      <c r="A4865" t="s">
        <v>4923</v>
      </c>
      <c r="B4865" t="s">
        <v>7619</v>
      </c>
    </row>
    <row r="4866" spans="1:2" x14ac:dyDescent="0.3">
      <c r="A4866" t="s">
        <v>4925</v>
      </c>
      <c r="B4866" t="s">
        <v>9977</v>
      </c>
    </row>
    <row r="4867" spans="1:2" x14ac:dyDescent="0.3">
      <c r="A4867" t="s">
        <v>4926</v>
      </c>
      <c r="B4867" t="s">
        <v>7620</v>
      </c>
    </row>
    <row r="4868" spans="1:2" x14ac:dyDescent="0.3">
      <c r="A4868" t="s">
        <v>4927</v>
      </c>
      <c r="B4868" t="s">
        <v>7621</v>
      </c>
    </row>
    <row r="4869" spans="1:2" x14ac:dyDescent="0.3">
      <c r="A4869" t="s">
        <v>4928</v>
      </c>
      <c r="B4869" t="s">
        <v>7622</v>
      </c>
    </row>
    <row r="4870" spans="1:2" x14ac:dyDescent="0.3">
      <c r="A4870" t="s">
        <v>4929</v>
      </c>
      <c r="B4870" t="s">
        <v>7623</v>
      </c>
    </row>
    <row r="4871" spans="1:2" x14ac:dyDescent="0.3">
      <c r="A4871" t="s">
        <v>4930</v>
      </c>
      <c r="B4871" t="s">
        <v>7624</v>
      </c>
    </row>
    <row r="4872" spans="1:2" x14ac:dyDescent="0.3">
      <c r="A4872" t="s">
        <v>4931</v>
      </c>
      <c r="B4872" t="s">
        <v>7625</v>
      </c>
    </row>
    <row r="4873" spans="1:2" x14ac:dyDescent="0.3">
      <c r="A4873" t="s">
        <v>4932</v>
      </c>
      <c r="B4873" t="s">
        <v>7626</v>
      </c>
    </row>
    <row r="4874" spans="1:2" x14ac:dyDescent="0.3">
      <c r="A4874" t="s">
        <v>4933</v>
      </c>
      <c r="B4874" t="s">
        <v>7627</v>
      </c>
    </row>
    <row r="4875" spans="1:2" x14ac:dyDescent="0.3">
      <c r="A4875" t="s">
        <v>4934</v>
      </c>
      <c r="B4875" t="s">
        <v>7628</v>
      </c>
    </row>
    <row r="4876" spans="1:2" x14ac:dyDescent="0.3">
      <c r="A4876" t="s">
        <v>4935</v>
      </c>
      <c r="B4876" t="s">
        <v>7629</v>
      </c>
    </row>
    <row r="4877" spans="1:2" x14ac:dyDescent="0.3">
      <c r="A4877" t="s">
        <v>4936</v>
      </c>
      <c r="B4877" t="s">
        <v>7630</v>
      </c>
    </row>
    <row r="4878" spans="1:2" x14ac:dyDescent="0.3">
      <c r="A4878" t="s">
        <v>4937</v>
      </c>
      <c r="B4878" t="s">
        <v>7631</v>
      </c>
    </row>
    <row r="4879" spans="1:2" x14ac:dyDescent="0.3">
      <c r="A4879" t="s">
        <v>4938</v>
      </c>
      <c r="B4879" t="s">
        <v>7632</v>
      </c>
    </row>
    <row r="4880" spans="1:2" x14ac:dyDescent="0.3">
      <c r="A4880" t="s">
        <v>4939</v>
      </c>
      <c r="B4880" t="s">
        <v>7633</v>
      </c>
    </row>
    <row r="4881" spans="1:2" x14ac:dyDescent="0.3">
      <c r="A4881" t="s">
        <v>4940</v>
      </c>
      <c r="B4881" t="s">
        <v>7634</v>
      </c>
    </row>
    <row r="4882" spans="1:2" x14ac:dyDescent="0.3">
      <c r="A4882" t="s">
        <v>4941</v>
      </c>
      <c r="B4882" t="s">
        <v>7635</v>
      </c>
    </row>
    <row r="4883" spans="1:2" x14ac:dyDescent="0.3">
      <c r="A4883" t="s">
        <v>4942</v>
      </c>
      <c r="B4883" t="s">
        <v>7636</v>
      </c>
    </row>
    <row r="4884" spans="1:2" x14ac:dyDescent="0.3">
      <c r="A4884" t="s">
        <v>4943</v>
      </c>
      <c r="B4884" t="s">
        <v>6092</v>
      </c>
    </row>
    <row r="4885" spans="1:2" x14ac:dyDescent="0.3">
      <c r="A4885" t="s">
        <v>4944</v>
      </c>
      <c r="B4885" t="s">
        <v>9978</v>
      </c>
    </row>
    <row r="4886" spans="1:2" x14ac:dyDescent="0.3">
      <c r="A4886" t="s">
        <v>4945</v>
      </c>
      <c r="B4886" t="s">
        <v>7637</v>
      </c>
    </row>
    <row r="4887" spans="1:2" x14ac:dyDescent="0.3">
      <c r="A4887" t="s">
        <v>4946</v>
      </c>
      <c r="B4887" t="s">
        <v>7638</v>
      </c>
    </row>
    <row r="4888" spans="1:2" x14ac:dyDescent="0.3">
      <c r="A4888" t="s">
        <v>4947</v>
      </c>
      <c r="B4888" t="s">
        <v>6091</v>
      </c>
    </row>
    <row r="4889" spans="1:2" x14ac:dyDescent="0.3">
      <c r="A4889" t="s">
        <v>4948</v>
      </c>
      <c r="B4889" t="s">
        <v>7639</v>
      </c>
    </row>
    <row r="4890" spans="1:2" x14ac:dyDescent="0.3">
      <c r="A4890" t="s">
        <v>4949</v>
      </c>
      <c r="B4890" t="s">
        <v>7640</v>
      </c>
    </row>
    <row r="4891" spans="1:2" x14ac:dyDescent="0.3">
      <c r="A4891" t="s">
        <v>4950</v>
      </c>
      <c r="B4891" t="s">
        <v>7641</v>
      </c>
    </row>
    <row r="4892" spans="1:2" x14ac:dyDescent="0.3">
      <c r="A4892" t="s">
        <v>4951</v>
      </c>
      <c r="B4892" t="s">
        <v>9979</v>
      </c>
    </row>
    <row r="4893" spans="1:2" x14ac:dyDescent="0.3">
      <c r="A4893" t="s">
        <v>4952</v>
      </c>
      <c r="B4893" t="s">
        <v>7642</v>
      </c>
    </row>
    <row r="4894" spans="1:2" x14ac:dyDescent="0.3">
      <c r="A4894" t="s">
        <v>4953</v>
      </c>
      <c r="B4894" t="s">
        <v>7643</v>
      </c>
    </row>
    <row r="4895" spans="1:2" x14ac:dyDescent="0.3">
      <c r="A4895" t="s">
        <v>4954</v>
      </c>
      <c r="B4895" t="s">
        <v>7644</v>
      </c>
    </row>
    <row r="4896" spans="1:2" x14ac:dyDescent="0.3">
      <c r="A4896" t="s">
        <v>4955</v>
      </c>
      <c r="B4896" t="s">
        <v>7645</v>
      </c>
    </row>
    <row r="4897" spans="1:2" x14ac:dyDescent="0.3">
      <c r="A4897" t="s">
        <v>4956</v>
      </c>
      <c r="B4897" t="s">
        <v>7646</v>
      </c>
    </row>
    <row r="4898" spans="1:2" x14ac:dyDescent="0.3">
      <c r="A4898" t="s">
        <v>4957</v>
      </c>
      <c r="B4898" t="s">
        <v>7647</v>
      </c>
    </row>
    <row r="4899" spans="1:2" x14ac:dyDescent="0.3">
      <c r="A4899" t="s">
        <v>4958</v>
      </c>
      <c r="B4899" t="s">
        <v>7648</v>
      </c>
    </row>
    <row r="4900" spans="1:2" x14ac:dyDescent="0.3">
      <c r="A4900" t="s">
        <v>4960</v>
      </c>
      <c r="B4900" t="s">
        <v>7649</v>
      </c>
    </row>
    <row r="4901" spans="1:2" x14ac:dyDescent="0.3">
      <c r="A4901" t="s">
        <v>4961</v>
      </c>
      <c r="B4901" t="s">
        <v>7650</v>
      </c>
    </row>
    <row r="4902" spans="1:2" x14ac:dyDescent="0.3">
      <c r="A4902" t="s">
        <v>4962</v>
      </c>
      <c r="B4902" t="s">
        <v>7651</v>
      </c>
    </row>
    <row r="4903" spans="1:2" x14ac:dyDescent="0.3">
      <c r="A4903" t="s">
        <v>4963</v>
      </c>
      <c r="B4903" t="s">
        <v>7652</v>
      </c>
    </row>
    <row r="4904" spans="1:2" x14ac:dyDescent="0.3">
      <c r="A4904" t="s">
        <v>4964</v>
      </c>
      <c r="B4904" t="s">
        <v>7653</v>
      </c>
    </row>
    <row r="4905" spans="1:2" x14ac:dyDescent="0.3">
      <c r="A4905" t="s">
        <v>4965</v>
      </c>
      <c r="B4905" t="s">
        <v>7401</v>
      </c>
    </row>
    <row r="4906" spans="1:2" x14ac:dyDescent="0.3">
      <c r="A4906" t="s">
        <v>4966</v>
      </c>
      <c r="B4906" t="s">
        <v>7654</v>
      </c>
    </row>
    <row r="4907" spans="1:2" x14ac:dyDescent="0.3">
      <c r="A4907" t="s">
        <v>4967</v>
      </c>
      <c r="B4907" t="s">
        <v>7655</v>
      </c>
    </row>
    <row r="4908" spans="1:2" x14ac:dyDescent="0.3">
      <c r="A4908" t="s">
        <v>4968</v>
      </c>
      <c r="B4908" t="s">
        <v>7656</v>
      </c>
    </row>
    <row r="4909" spans="1:2" x14ac:dyDescent="0.3">
      <c r="A4909" t="s">
        <v>4969</v>
      </c>
      <c r="B4909" t="s">
        <v>9980</v>
      </c>
    </row>
    <row r="4910" spans="1:2" x14ac:dyDescent="0.3">
      <c r="A4910" t="s">
        <v>4978</v>
      </c>
      <c r="B4910" t="s">
        <v>9981</v>
      </c>
    </row>
    <row r="4911" spans="1:2" x14ac:dyDescent="0.3">
      <c r="A4911" t="s">
        <v>4979</v>
      </c>
      <c r="B4911" t="s">
        <v>7657</v>
      </c>
    </row>
    <row r="4912" spans="1:2" x14ac:dyDescent="0.3">
      <c r="A4912" t="s">
        <v>4980</v>
      </c>
      <c r="B4912" t="s">
        <v>7658</v>
      </c>
    </row>
    <row r="4913" spans="1:2" x14ac:dyDescent="0.3">
      <c r="A4913" t="s">
        <v>4981</v>
      </c>
      <c r="B4913" t="s">
        <v>7659</v>
      </c>
    </row>
    <row r="4914" spans="1:2" x14ac:dyDescent="0.3">
      <c r="A4914" t="s">
        <v>4982</v>
      </c>
      <c r="B4914" t="s">
        <v>7660</v>
      </c>
    </row>
    <row r="4915" spans="1:2" x14ac:dyDescent="0.3">
      <c r="A4915" t="s">
        <v>4983</v>
      </c>
      <c r="B4915" t="s">
        <v>7661</v>
      </c>
    </row>
    <row r="4916" spans="1:2" x14ac:dyDescent="0.3">
      <c r="A4916" t="s">
        <v>4984</v>
      </c>
      <c r="B4916" t="s">
        <v>9982</v>
      </c>
    </row>
    <row r="4917" spans="1:2" x14ac:dyDescent="0.3">
      <c r="A4917" t="s">
        <v>4985</v>
      </c>
      <c r="B4917" t="s">
        <v>7662</v>
      </c>
    </row>
    <row r="4918" spans="1:2" x14ac:dyDescent="0.3">
      <c r="A4918" t="s">
        <v>4986</v>
      </c>
      <c r="B4918" t="s">
        <v>7663</v>
      </c>
    </row>
    <row r="4919" spans="1:2" x14ac:dyDescent="0.3">
      <c r="A4919" t="s">
        <v>4987</v>
      </c>
      <c r="B4919" t="s">
        <v>9983</v>
      </c>
    </row>
    <row r="4920" spans="1:2" x14ac:dyDescent="0.3">
      <c r="A4920" t="s">
        <v>4988</v>
      </c>
      <c r="B4920" t="s">
        <v>7664</v>
      </c>
    </row>
    <row r="4921" spans="1:2" x14ac:dyDescent="0.3">
      <c r="A4921" t="s">
        <v>4989</v>
      </c>
      <c r="B4921" t="s">
        <v>7665</v>
      </c>
    </row>
    <row r="4922" spans="1:2" x14ac:dyDescent="0.3">
      <c r="A4922" t="s">
        <v>4990</v>
      </c>
      <c r="B4922" t="s">
        <v>7666</v>
      </c>
    </row>
    <row r="4923" spans="1:2" x14ac:dyDescent="0.3">
      <c r="A4923" t="s">
        <v>4991</v>
      </c>
      <c r="B4923" t="s">
        <v>7667</v>
      </c>
    </row>
    <row r="4924" spans="1:2" x14ac:dyDescent="0.3">
      <c r="A4924" t="s">
        <v>4992</v>
      </c>
      <c r="B4924" t="s">
        <v>7668</v>
      </c>
    </row>
    <row r="4925" spans="1:2" x14ac:dyDescent="0.3">
      <c r="A4925" t="s">
        <v>4993</v>
      </c>
      <c r="B4925" t="s">
        <v>7669</v>
      </c>
    </row>
    <row r="4926" spans="1:2" x14ac:dyDescent="0.3">
      <c r="A4926" t="s">
        <v>4994</v>
      </c>
      <c r="B4926" t="s">
        <v>7670</v>
      </c>
    </row>
    <row r="4927" spans="1:2" x14ac:dyDescent="0.3">
      <c r="A4927" t="s">
        <v>4995</v>
      </c>
      <c r="B4927" t="s">
        <v>7401</v>
      </c>
    </row>
    <row r="4928" spans="1:2" x14ac:dyDescent="0.3">
      <c r="A4928" t="s">
        <v>4996</v>
      </c>
      <c r="B4928" t="s">
        <v>7671</v>
      </c>
    </row>
    <row r="4929" spans="1:2" x14ac:dyDescent="0.3">
      <c r="A4929" t="s">
        <v>4997</v>
      </c>
      <c r="B4929" t="s">
        <v>7672</v>
      </c>
    </row>
    <row r="4930" spans="1:2" x14ac:dyDescent="0.3">
      <c r="A4930" t="s">
        <v>4998</v>
      </c>
      <c r="B4930" t="s">
        <v>7673</v>
      </c>
    </row>
    <row r="4931" spans="1:2" x14ac:dyDescent="0.3">
      <c r="A4931" t="s">
        <v>5019</v>
      </c>
      <c r="B4931" t="s">
        <v>7674</v>
      </c>
    </row>
    <row r="4932" spans="1:2" x14ac:dyDescent="0.3">
      <c r="A4932" t="s">
        <v>5393</v>
      </c>
      <c r="B4932" t="s">
        <v>7675</v>
      </c>
    </row>
    <row r="4933" spans="1:2" x14ac:dyDescent="0.3">
      <c r="A4933" t="s">
        <v>5395</v>
      </c>
      <c r="B4933" t="s">
        <v>7676</v>
      </c>
    </row>
    <row r="4934" spans="1:2" x14ac:dyDescent="0.3">
      <c r="A4934" t="s">
        <v>5397</v>
      </c>
      <c r="B4934" t="s">
        <v>9984</v>
      </c>
    </row>
    <row r="4935" spans="1:2" x14ac:dyDescent="0.3">
      <c r="A4935" t="s">
        <v>5399</v>
      </c>
      <c r="B4935" t="s">
        <v>7677</v>
      </c>
    </row>
    <row r="4936" spans="1:2" x14ac:dyDescent="0.3">
      <c r="A4936" t="s">
        <v>5400</v>
      </c>
      <c r="B4936" t="s">
        <v>6090</v>
      </c>
    </row>
    <row r="4937" spans="1:2" x14ac:dyDescent="0.3">
      <c r="A4937" t="s">
        <v>5401</v>
      </c>
      <c r="B4937" t="s">
        <v>7678</v>
      </c>
    </row>
    <row r="4938" spans="1:2" x14ac:dyDescent="0.3">
      <c r="A4938" t="s">
        <v>5403</v>
      </c>
      <c r="B4938" t="s">
        <v>7679</v>
      </c>
    </row>
    <row r="4939" spans="1:2" x14ac:dyDescent="0.3">
      <c r="A4939" t="s">
        <v>5406</v>
      </c>
      <c r="B4939" t="s">
        <v>7680</v>
      </c>
    </row>
    <row r="4940" spans="1:2" x14ac:dyDescent="0.3">
      <c r="A4940" t="s">
        <v>5407</v>
      </c>
      <c r="B4940" t="s">
        <v>7681</v>
      </c>
    </row>
    <row r="4941" spans="1:2" x14ac:dyDescent="0.3">
      <c r="A4941" t="s">
        <v>5408</v>
      </c>
      <c r="B4941" t="s">
        <v>7682</v>
      </c>
    </row>
    <row r="4942" spans="1:2" x14ac:dyDescent="0.3">
      <c r="A4942" t="s">
        <v>5409</v>
      </c>
      <c r="B4942" t="s">
        <v>7683</v>
      </c>
    </row>
    <row r="4943" spans="1:2" x14ac:dyDescent="0.3">
      <c r="A4943" t="s">
        <v>5411</v>
      </c>
      <c r="B4943" t="s">
        <v>7401</v>
      </c>
    </row>
    <row r="4944" spans="1:2" x14ac:dyDescent="0.3">
      <c r="A4944" t="s">
        <v>5412</v>
      </c>
      <c r="B4944" t="s">
        <v>7684</v>
      </c>
    </row>
    <row r="4945" spans="1:2" x14ac:dyDescent="0.3">
      <c r="A4945" t="s">
        <v>5413</v>
      </c>
      <c r="B4945" t="s">
        <v>7401</v>
      </c>
    </row>
    <row r="4946" spans="1:2" x14ac:dyDescent="0.3">
      <c r="A4946" t="s">
        <v>5414</v>
      </c>
      <c r="B4946" t="s">
        <v>7685</v>
      </c>
    </row>
    <row r="4947" spans="1:2" x14ac:dyDescent="0.3">
      <c r="A4947" t="s">
        <v>5415</v>
      </c>
      <c r="B4947" t="s">
        <v>7686</v>
      </c>
    </row>
    <row r="4948" spans="1:2" x14ac:dyDescent="0.3">
      <c r="A4948" t="s">
        <v>5417</v>
      </c>
      <c r="B4948" t="s">
        <v>9985</v>
      </c>
    </row>
    <row r="4949" spans="1:2" x14ac:dyDescent="0.3">
      <c r="A4949" t="s">
        <v>5419</v>
      </c>
      <c r="B4949" t="s">
        <v>7687</v>
      </c>
    </row>
    <row r="4950" spans="1:2" x14ac:dyDescent="0.3">
      <c r="A4950" t="s">
        <v>5420</v>
      </c>
      <c r="B4950" t="s">
        <v>7688</v>
      </c>
    </row>
    <row r="4951" spans="1:2" x14ac:dyDescent="0.3">
      <c r="A4951" t="s">
        <v>5422</v>
      </c>
      <c r="B4951" t="s">
        <v>7689</v>
      </c>
    </row>
    <row r="4952" spans="1:2" x14ac:dyDescent="0.3">
      <c r="A4952" t="s">
        <v>5423</v>
      </c>
      <c r="B4952" t="s">
        <v>7690</v>
      </c>
    </row>
    <row r="4953" spans="1:2" x14ac:dyDescent="0.3">
      <c r="A4953" t="s">
        <v>5424</v>
      </c>
      <c r="B4953" t="s">
        <v>7691</v>
      </c>
    </row>
    <row r="4954" spans="1:2" x14ac:dyDescent="0.3">
      <c r="A4954" t="s">
        <v>5426</v>
      </c>
      <c r="B4954" t="s">
        <v>7692</v>
      </c>
    </row>
    <row r="4955" spans="1:2" x14ac:dyDescent="0.3">
      <c r="A4955" t="s">
        <v>5427</v>
      </c>
      <c r="B4955" t="s">
        <v>7692</v>
      </c>
    </row>
    <row r="4956" spans="1:2" x14ac:dyDescent="0.3">
      <c r="A4956" t="s">
        <v>5428</v>
      </c>
      <c r="B4956" t="s">
        <v>7692</v>
      </c>
    </row>
    <row r="4957" spans="1:2" x14ac:dyDescent="0.3">
      <c r="A4957" t="s">
        <v>5429</v>
      </c>
      <c r="B4957" t="s">
        <v>6089</v>
      </c>
    </row>
    <row r="4958" spans="1:2" x14ac:dyDescent="0.3">
      <c r="A4958" t="s">
        <v>5430</v>
      </c>
      <c r="B4958" t="s">
        <v>6089</v>
      </c>
    </row>
    <row r="4959" spans="1:2" x14ac:dyDescent="0.3">
      <c r="A4959" t="s">
        <v>5431</v>
      </c>
      <c r="B4959" t="s">
        <v>7693</v>
      </c>
    </row>
    <row r="4960" spans="1:2" x14ac:dyDescent="0.3">
      <c r="A4960" t="s">
        <v>5433</v>
      </c>
      <c r="B4960" t="s">
        <v>7694</v>
      </c>
    </row>
    <row r="4961" spans="1:2" x14ac:dyDescent="0.3">
      <c r="A4961" t="s">
        <v>5434</v>
      </c>
      <c r="B4961" t="s">
        <v>7695</v>
      </c>
    </row>
    <row r="4962" spans="1:2" x14ac:dyDescent="0.3">
      <c r="A4962" t="s">
        <v>5435</v>
      </c>
      <c r="B4962" t="s">
        <v>7401</v>
      </c>
    </row>
    <row r="4963" spans="1:2" x14ac:dyDescent="0.3">
      <c r="A4963" t="s">
        <v>5437</v>
      </c>
      <c r="B4963" t="s">
        <v>7696</v>
      </c>
    </row>
    <row r="4964" spans="1:2" x14ac:dyDescent="0.3">
      <c r="A4964" t="s">
        <v>5438</v>
      </c>
      <c r="B4964" t="s">
        <v>7697</v>
      </c>
    </row>
    <row r="4965" spans="1:2" x14ac:dyDescent="0.3">
      <c r="A4965" t="s">
        <v>5440</v>
      </c>
      <c r="B4965" t="s">
        <v>7698</v>
      </c>
    </row>
    <row r="4966" spans="1:2" x14ac:dyDescent="0.3">
      <c r="A4966" t="s">
        <v>5441</v>
      </c>
      <c r="B4966" t="s">
        <v>7698</v>
      </c>
    </row>
    <row r="4967" spans="1:2" x14ac:dyDescent="0.3">
      <c r="A4967" t="s">
        <v>5442</v>
      </c>
      <c r="B4967" t="s">
        <v>7697</v>
      </c>
    </row>
    <row r="4968" spans="1:2" x14ac:dyDescent="0.3">
      <c r="A4968" t="s">
        <v>5444</v>
      </c>
      <c r="B4968" t="s">
        <v>7699</v>
      </c>
    </row>
    <row r="4969" spans="1:2" x14ac:dyDescent="0.3">
      <c r="A4969" t="s">
        <v>5445</v>
      </c>
      <c r="B4969" t="s">
        <v>7700</v>
      </c>
    </row>
    <row r="4970" spans="1:2" x14ac:dyDescent="0.3">
      <c r="A4970" t="s">
        <v>5446</v>
      </c>
      <c r="B4970" t="s">
        <v>9986</v>
      </c>
    </row>
    <row r="4971" spans="1:2" x14ac:dyDescent="0.3">
      <c r="A4971" t="s">
        <v>5447</v>
      </c>
      <c r="B4971" t="s">
        <v>7701</v>
      </c>
    </row>
    <row r="4972" spans="1:2" x14ac:dyDescent="0.3">
      <c r="A4972" t="s">
        <v>5449</v>
      </c>
      <c r="B4972" t="s">
        <v>7702</v>
      </c>
    </row>
    <row r="4973" spans="1:2" x14ac:dyDescent="0.3">
      <c r="A4973" t="s">
        <v>5451</v>
      </c>
      <c r="B4973" t="s">
        <v>7703</v>
      </c>
    </row>
    <row r="4974" spans="1:2" x14ac:dyDescent="0.3">
      <c r="A4974" t="s">
        <v>5453</v>
      </c>
      <c r="B4974" t="s">
        <v>7704</v>
      </c>
    </row>
    <row r="4975" spans="1:2" x14ac:dyDescent="0.3">
      <c r="A4975" t="s">
        <v>5454</v>
      </c>
      <c r="B4975" t="s">
        <v>7705</v>
      </c>
    </row>
    <row r="4976" spans="1:2" x14ac:dyDescent="0.3">
      <c r="A4976" t="s">
        <v>5455</v>
      </c>
      <c r="B4976" t="s">
        <v>7706</v>
      </c>
    </row>
    <row r="4977" spans="1:2" x14ac:dyDescent="0.3">
      <c r="A4977" t="s">
        <v>5456</v>
      </c>
      <c r="B4977" t="s">
        <v>7707</v>
      </c>
    </row>
    <row r="4978" spans="1:2" x14ac:dyDescent="0.3">
      <c r="A4978" t="s">
        <v>5458</v>
      </c>
      <c r="B4978" t="s">
        <v>7708</v>
      </c>
    </row>
    <row r="4979" spans="1:2" x14ac:dyDescent="0.3">
      <c r="A4979" t="s">
        <v>5459</v>
      </c>
      <c r="B4979" t="s">
        <v>7709</v>
      </c>
    </row>
    <row r="4980" spans="1:2" x14ac:dyDescent="0.3">
      <c r="A4980" t="s">
        <v>5460</v>
      </c>
      <c r="B4980" t="s">
        <v>7710</v>
      </c>
    </row>
    <row r="4981" spans="1:2" x14ac:dyDescent="0.3">
      <c r="A4981" t="s">
        <v>5462</v>
      </c>
      <c r="B4981" t="s">
        <v>9987</v>
      </c>
    </row>
    <row r="4982" spans="1:2" x14ac:dyDescent="0.3">
      <c r="A4982" t="s">
        <v>5463</v>
      </c>
      <c r="B4982" t="s">
        <v>9988</v>
      </c>
    </row>
    <row r="4983" spans="1:2" x14ac:dyDescent="0.3">
      <c r="A4983" t="s">
        <v>5466</v>
      </c>
      <c r="B4983" t="s">
        <v>7711</v>
      </c>
    </row>
    <row r="4984" spans="1:2" x14ac:dyDescent="0.3">
      <c r="A4984" t="s">
        <v>5467</v>
      </c>
      <c r="B4984" t="s">
        <v>7712</v>
      </c>
    </row>
    <row r="4985" spans="1:2" x14ac:dyDescent="0.3">
      <c r="A4985" t="s">
        <v>5468</v>
      </c>
      <c r="B4985" t="s">
        <v>7713</v>
      </c>
    </row>
    <row r="4986" spans="1:2" x14ac:dyDescent="0.3">
      <c r="A4986" t="s">
        <v>5471</v>
      </c>
      <c r="B4986" t="s">
        <v>9989</v>
      </c>
    </row>
    <row r="4987" spans="1:2" x14ac:dyDescent="0.3">
      <c r="A4987" t="s">
        <v>5472</v>
      </c>
      <c r="B4987" t="s">
        <v>9990</v>
      </c>
    </row>
    <row r="4988" spans="1:2" x14ac:dyDescent="0.3">
      <c r="A4988" t="s">
        <v>5473</v>
      </c>
      <c r="B4988" t="s">
        <v>9991</v>
      </c>
    </row>
    <row r="4989" spans="1:2" x14ac:dyDescent="0.3">
      <c r="A4989" t="s">
        <v>5475</v>
      </c>
      <c r="B4989" t="s">
        <v>7714</v>
      </c>
    </row>
    <row r="4990" spans="1:2" x14ac:dyDescent="0.3">
      <c r="A4990" t="s">
        <v>5477</v>
      </c>
      <c r="B4990" t="s">
        <v>7715</v>
      </c>
    </row>
    <row r="4991" spans="1:2" x14ac:dyDescent="0.3">
      <c r="A4991" t="s">
        <v>5479</v>
      </c>
      <c r="B4991" t="s">
        <v>9992</v>
      </c>
    </row>
    <row r="4992" spans="1:2" x14ac:dyDescent="0.3">
      <c r="A4992" t="s">
        <v>5480</v>
      </c>
      <c r="B4992" t="s">
        <v>7716</v>
      </c>
    </row>
    <row r="4993" spans="1:2" x14ac:dyDescent="0.3">
      <c r="A4993" t="s">
        <v>5481</v>
      </c>
      <c r="B4993" t="s">
        <v>9993</v>
      </c>
    </row>
    <row r="4994" spans="1:2" x14ac:dyDescent="0.3">
      <c r="A4994" t="s">
        <v>5482</v>
      </c>
      <c r="B4994" t="s">
        <v>7717</v>
      </c>
    </row>
    <row r="4995" spans="1:2" x14ac:dyDescent="0.3">
      <c r="A4995" t="s">
        <v>5483</v>
      </c>
      <c r="B4995" t="s">
        <v>7718</v>
      </c>
    </row>
    <row r="4996" spans="1:2" x14ac:dyDescent="0.3">
      <c r="A4996" t="s">
        <v>5484</v>
      </c>
      <c r="B4996" t="s">
        <v>7719</v>
      </c>
    </row>
    <row r="4997" spans="1:2" x14ac:dyDescent="0.3">
      <c r="A4997" t="s">
        <v>5486</v>
      </c>
      <c r="B4997" t="s">
        <v>7720</v>
      </c>
    </row>
    <row r="4998" spans="1:2" x14ac:dyDescent="0.3">
      <c r="A4998" t="s">
        <v>5487</v>
      </c>
      <c r="B4998" t="s">
        <v>7721</v>
      </c>
    </row>
    <row r="4999" spans="1:2" x14ac:dyDescent="0.3">
      <c r="A4999" t="s">
        <v>5488</v>
      </c>
      <c r="B4999" t="s">
        <v>7722</v>
      </c>
    </row>
    <row r="5000" spans="1:2" x14ac:dyDescent="0.3">
      <c r="A5000" t="s">
        <v>5489</v>
      </c>
      <c r="B5000" t="s">
        <v>7723</v>
      </c>
    </row>
    <row r="5001" spans="1:2" x14ac:dyDescent="0.3">
      <c r="A5001" t="s">
        <v>5490</v>
      </c>
      <c r="B5001" t="s">
        <v>7724</v>
      </c>
    </row>
    <row r="5002" spans="1:2" x14ac:dyDescent="0.3">
      <c r="A5002" t="s">
        <v>5491</v>
      </c>
      <c r="B5002" t="s">
        <v>9994</v>
      </c>
    </row>
    <row r="5003" spans="1:2" x14ac:dyDescent="0.3">
      <c r="A5003" t="s">
        <v>5492</v>
      </c>
      <c r="B5003" t="s">
        <v>7725</v>
      </c>
    </row>
    <row r="5004" spans="1:2" x14ac:dyDescent="0.3">
      <c r="A5004" t="s">
        <v>5493</v>
      </c>
      <c r="B5004" t="s">
        <v>7726</v>
      </c>
    </row>
    <row r="5005" spans="1:2" x14ac:dyDescent="0.3">
      <c r="A5005" t="s">
        <v>5494</v>
      </c>
      <c r="B5005" t="s">
        <v>7727</v>
      </c>
    </row>
    <row r="5006" spans="1:2" x14ac:dyDescent="0.3">
      <c r="A5006" t="s">
        <v>5496</v>
      </c>
      <c r="B5006" t="s">
        <v>7728</v>
      </c>
    </row>
    <row r="5007" spans="1:2" x14ac:dyDescent="0.3">
      <c r="A5007" t="s">
        <v>5498</v>
      </c>
      <c r="B5007" t="s">
        <v>7729</v>
      </c>
    </row>
    <row r="5008" spans="1:2" x14ac:dyDescent="0.3">
      <c r="A5008" t="s">
        <v>5499</v>
      </c>
      <c r="B5008" t="s">
        <v>7730</v>
      </c>
    </row>
    <row r="5009" spans="1:2" x14ac:dyDescent="0.3">
      <c r="A5009" t="s">
        <v>5500</v>
      </c>
      <c r="B5009" t="s">
        <v>7731</v>
      </c>
    </row>
    <row r="5010" spans="1:2" x14ac:dyDescent="0.3">
      <c r="A5010" t="s">
        <v>5501</v>
      </c>
      <c r="B5010" t="s">
        <v>7732</v>
      </c>
    </row>
    <row r="5011" spans="1:2" x14ac:dyDescent="0.3">
      <c r="A5011" t="s">
        <v>5502</v>
      </c>
      <c r="B5011" t="s">
        <v>7733</v>
      </c>
    </row>
    <row r="5012" spans="1:2" x14ac:dyDescent="0.3">
      <c r="A5012" t="s">
        <v>5503</v>
      </c>
      <c r="B5012" t="s">
        <v>7734</v>
      </c>
    </row>
    <row r="5013" spans="1:2" x14ac:dyDescent="0.3">
      <c r="A5013" t="s">
        <v>5506</v>
      </c>
      <c r="B5013" t="s">
        <v>7735</v>
      </c>
    </row>
    <row r="5014" spans="1:2" x14ac:dyDescent="0.3">
      <c r="A5014" t="s">
        <v>5507</v>
      </c>
      <c r="B5014" t="s">
        <v>7735</v>
      </c>
    </row>
    <row r="5015" spans="1:2" x14ac:dyDescent="0.3">
      <c r="A5015" t="s">
        <v>5508</v>
      </c>
      <c r="B5015" t="s">
        <v>7736</v>
      </c>
    </row>
    <row r="5016" spans="1:2" x14ac:dyDescent="0.3">
      <c r="A5016" t="s">
        <v>5509</v>
      </c>
      <c r="B5016" t="s">
        <v>7737</v>
      </c>
    </row>
    <row r="5017" spans="1:2" x14ac:dyDescent="0.3">
      <c r="A5017" t="s">
        <v>5510</v>
      </c>
      <c r="B5017" t="s">
        <v>7738</v>
      </c>
    </row>
    <row r="5018" spans="1:2" x14ac:dyDescent="0.3">
      <c r="A5018" t="s">
        <v>5513</v>
      </c>
      <c r="B5018" t="s">
        <v>7739</v>
      </c>
    </row>
    <row r="5019" spans="1:2" x14ac:dyDescent="0.3">
      <c r="A5019" t="s">
        <v>5514</v>
      </c>
      <c r="B5019" t="s">
        <v>7740</v>
      </c>
    </row>
    <row r="5020" spans="1:2" x14ac:dyDescent="0.3">
      <c r="A5020" t="s">
        <v>5515</v>
      </c>
      <c r="B5020" t="s">
        <v>7741</v>
      </c>
    </row>
    <row r="5021" spans="1:2" x14ac:dyDescent="0.3">
      <c r="A5021" t="s">
        <v>5517</v>
      </c>
      <c r="B5021" t="s">
        <v>7742</v>
      </c>
    </row>
    <row r="5022" spans="1:2" x14ac:dyDescent="0.3">
      <c r="A5022" t="s">
        <v>5518</v>
      </c>
      <c r="B5022" t="s">
        <v>7743</v>
      </c>
    </row>
    <row r="5023" spans="1:2" x14ac:dyDescent="0.3">
      <c r="A5023" t="s">
        <v>5519</v>
      </c>
      <c r="B5023" t="s">
        <v>7744</v>
      </c>
    </row>
    <row r="5024" spans="1:2" x14ac:dyDescent="0.3">
      <c r="A5024" t="s">
        <v>5520</v>
      </c>
      <c r="B5024" t="s">
        <v>7745</v>
      </c>
    </row>
    <row r="5025" spans="1:2" x14ac:dyDescent="0.3">
      <c r="A5025" t="s">
        <v>5522</v>
      </c>
      <c r="B5025" t="s">
        <v>7746</v>
      </c>
    </row>
    <row r="5026" spans="1:2" x14ac:dyDescent="0.3">
      <c r="A5026" t="s">
        <v>5525</v>
      </c>
      <c r="B5026" t="s">
        <v>7747</v>
      </c>
    </row>
    <row r="5027" spans="1:2" x14ac:dyDescent="0.3">
      <c r="A5027" t="s">
        <v>5527</v>
      </c>
      <c r="B5027" t="s">
        <v>7748</v>
      </c>
    </row>
    <row r="5028" spans="1:2" x14ac:dyDescent="0.3">
      <c r="A5028" t="s">
        <v>5529</v>
      </c>
      <c r="B5028" t="s">
        <v>7749</v>
      </c>
    </row>
    <row r="5029" spans="1:2" x14ac:dyDescent="0.3">
      <c r="A5029" t="s">
        <v>5530</v>
      </c>
      <c r="B5029" t="s">
        <v>7750</v>
      </c>
    </row>
    <row r="5030" spans="1:2" x14ac:dyDescent="0.3">
      <c r="A5030" t="s">
        <v>5532</v>
      </c>
      <c r="B5030" t="s">
        <v>7751</v>
      </c>
    </row>
    <row r="5031" spans="1:2" x14ac:dyDescent="0.3">
      <c r="A5031" t="s">
        <v>5533</v>
      </c>
      <c r="B5031" t="s">
        <v>7752</v>
      </c>
    </row>
    <row r="5032" spans="1:2" x14ac:dyDescent="0.3">
      <c r="A5032" t="s">
        <v>5534</v>
      </c>
      <c r="B5032" t="s">
        <v>7753</v>
      </c>
    </row>
    <row r="5033" spans="1:2" x14ac:dyDescent="0.3">
      <c r="A5033" t="s">
        <v>5536</v>
      </c>
      <c r="B5033" t="s">
        <v>7754</v>
      </c>
    </row>
    <row r="5034" spans="1:2" x14ac:dyDescent="0.3">
      <c r="A5034" t="s">
        <v>5537</v>
      </c>
      <c r="B5034" t="s">
        <v>7755</v>
      </c>
    </row>
    <row r="5035" spans="1:2" x14ac:dyDescent="0.3">
      <c r="A5035" t="s">
        <v>5540</v>
      </c>
      <c r="B5035" t="s">
        <v>7756</v>
      </c>
    </row>
    <row r="5036" spans="1:2" x14ac:dyDescent="0.3">
      <c r="A5036" t="s">
        <v>5541</v>
      </c>
      <c r="B5036" t="s">
        <v>7757</v>
      </c>
    </row>
    <row r="5037" spans="1:2" x14ac:dyDescent="0.3">
      <c r="A5037" t="s">
        <v>5543</v>
      </c>
      <c r="B5037" t="s">
        <v>7758</v>
      </c>
    </row>
    <row r="5038" spans="1:2" x14ac:dyDescent="0.3">
      <c r="A5038" t="s">
        <v>5544</v>
      </c>
      <c r="B5038" t="s">
        <v>7759</v>
      </c>
    </row>
    <row r="5039" spans="1:2" x14ac:dyDescent="0.3">
      <c r="A5039" t="s">
        <v>5545</v>
      </c>
      <c r="B5039" t="s">
        <v>7760</v>
      </c>
    </row>
    <row r="5040" spans="1:2" x14ac:dyDescent="0.3">
      <c r="A5040" t="s">
        <v>5546</v>
      </c>
      <c r="B5040" t="s">
        <v>7761</v>
      </c>
    </row>
    <row r="5041" spans="1:2" x14ac:dyDescent="0.3">
      <c r="A5041" t="s">
        <v>5547</v>
      </c>
      <c r="B5041" t="s">
        <v>7762</v>
      </c>
    </row>
    <row r="5042" spans="1:2" x14ac:dyDescent="0.3">
      <c r="A5042" t="s">
        <v>5548</v>
      </c>
      <c r="B5042" t="s">
        <v>7763</v>
      </c>
    </row>
    <row r="5043" spans="1:2" x14ac:dyDescent="0.3">
      <c r="A5043" t="s">
        <v>5039</v>
      </c>
      <c r="B5043" t="s">
        <v>7764</v>
      </c>
    </row>
    <row r="5044" spans="1:2" x14ac:dyDescent="0.3">
      <c r="A5044" t="s">
        <v>5551</v>
      </c>
      <c r="B5044" t="s">
        <v>7765</v>
      </c>
    </row>
    <row r="5045" spans="1:2" x14ac:dyDescent="0.3">
      <c r="A5045" t="s">
        <v>5027</v>
      </c>
      <c r="B5045" t="s">
        <v>7766</v>
      </c>
    </row>
    <row r="5046" spans="1:2" x14ac:dyDescent="0.3">
      <c r="A5046" t="s">
        <v>5024</v>
      </c>
      <c r="B5046" t="s">
        <v>7767</v>
      </c>
    </row>
    <row r="5047" spans="1:2" x14ac:dyDescent="0.3">
      <c r="A5047" t="s">
        <v>5554</v>
      </c>
      <c r="B5047" t="s">
        <v>7768</v>
      </c>
    </row>
    <row r="5048" spans="1:2" x14ac:dyDescent="0.3">
      <c r="A5048" t="s">
        <v>5041</v>
      </c>
      <c r="B5048" t="s">
        <v>7769</v>
      </c>
    </row>
    <row r="5049" spans="1:2" x14ac:dyDescent="0.3">
      <c r="A5049" t="s">
        <v>5555</v>
      </c>
      <c r="B5049" t="s">
        <v>7770</v>
      </c>
    </row>
    <row r="5050" spans="1:2" x14ac:dyDescent="0.3">
      <c r="A5050" t="s">
        <v>5029</v>
      </c>
      <c r="B5050" t="s">
        <v>7771</v>
      </c>
    </row>
    <row r="5051" spans="1:2" x14ac:dyDescent="0.3">
      <c r="A5051" t="s">
        <v>5557</v>
      </c>
      <c r="B5051" t="s">
        <v>7772</v>
      </c>
    </row>
    <row r="5052" spans="1:2" x14ac:dyDescent="0.3">
      <c r="A5052" t="s">
        <v>5037</v>
      </c>
      <c r="B5052" t="s">
        <v>7773</v>
      </c>
    </row>
    <row r="5053" spans="1:2" x14ac:dyDescent="0.3">
      <c r="A5053" t="s">
        <v>5559</v>
      </c>
      <c r="B5053" t="s">
        <v>7774</v>
      </c>
    </row>
    <row r="5054" spans="1:2" x14ac:dyDescent="0.3">
      <c r="A5054" t="s">
        <v>5036</v>
      </c>
      <c r="B5054" t="s">
        <v>7775</v>
      </c>
    </row>
    <row r="5055" spans="1:2" x14ac:dyDescent="0.3">
      <c r="A5055" t="s">
        <v>5026</v>
      </c>
      <c r="B5055" t="s">
        <v>7776</v>
      </c>
    </row>
    <row r="5056" spans="1:2" x14ac:dyDescent="0.3">
      <c r="A5056" t="s">
        <v>5562</v>
      </c>
      <c r="B5056" t="s">
        <v>7777</v>
      </c>
    </row>
    <row r="5057" spans="1:2" x14ac:dyDescent="0.3">
      <c r="A5057" t="s">
        <v>5031</v>
      </c>
      <c r="B5057" t="s">
        <v>7778</v>
      </c>
    </row>
    <row r="5058" spans="1:2" x14ac:dyDescent="0.3">
      <c r="A5058" t="s">
        <v>5033</v>
      </c>
      <c r="B5058" t="s">
        <v>7779</v>
      </c>
    </row>
    <row r="5059" spans="1:2" x14ac:dyDescent="0.3">
      <c r="A5059" t="s">
        <v>5703</v>
      </c>
      <c r="B5059" t="s">
        <v>7780</v>
      </c>
    </row>
    <row r="5060" spans="1:2" x14ac:dyDescent="0.3">
      <c r="A5060" t="s">
        <v>5704</v>
      </c>
      <c r="B5060" t="s">
        <v>7781</v>
      </c>
    </row>
    <row r="5061" spans="1:2" x14ac:dyDescent="0.3">
      <c r="A5061" t="s">
        <v>5705</v>
      </c>
      <c r="B5061" t="s">
        <v>7782</v>
      </c>
    </row>
    <row r="5062" spans="1:2" x14ac:dyDescent="0.3">
      <c r="A5062" t="s">
        <v>5706</v>
      </c>
      <c r="B5062" t="s">
        <v>7783</v>
      </c>
    </row>
    <row r="5063" spans="1:2" x14ac:dyDescent="0.3">
      <c r="A5063" t="s">
        <v>5707</v>
      </c>
      <c r="B5063" t="s">
        <v>9995</v>
      </c>
    </row>
    <row r="5064" spans="1:2" x14ac:dyDescent="0.3">
      <c r="A5064" t="s">
        <v>5708</v>
      </c>
      <c r="B5064" t="s">
        <v>7784</v>
      </c>
    </row>
    <row r="5065" spans="1:2" x14ac:dyDescent="0.3">
      <c r="A5065" t="s">
        <v>5709</v>
      </c>
      <c r="B5065" t="s">
        <v>7785</v>
      </c>
    </row>
    <row r="5066" spans="1:2" x14ac:dyDescent="0.3">
      <c r="A5066" t="s">
        <v>5710</v>
      </c>
      <c r="B5066" t="s">
        <v>7786</v>
      </c>
    </row>
    <row r="5067" spans="1:2" x14ac:dyDescent="0.3">
      <c r="A5067" t="s">
        <v>5711</v>
      </c>
      <c r="B5067" t="s">
        <v>7787</v>
      </c>
    </row>
    <row r="5068" spans="1:2" x14ac:dyDescent="0.3">
      <c r="A5068" t="s">
        <v>5741</v>
      </c>
      <c r="B5068" t="s">
        <v>7788</v>
      </c>
    </row>
    <row r="5069" spans="1:2" x14ac:dyDescent="0.3">
      <c r="A5069" t="s">
        <v>5740</v>
      </c>
      <c r="B5069" t="s">
        <v>7789</v>
      </c>
    </row>
    <row r="5070" spans="1:2" x14ac:dyDescent="0.3">
      <c r="A5070" t="s">
        <v>5742</v>
      </c>
      <c r="B5070" t="s">
        <v>7790</v>
      </c>
    </row>
    <row r="5071" spans="1:2" x14ac:dyDescent="0.3">
      <c r="A5071" t="s">
        <v>5743</v>
      </c>
      <c r="B5071" t="s">
        <v>7791</v>
      </c>
    </row>
    <row r="5072" spans="1:2" x14ac:dyDescent="0.3">
      <c r="A5072" t="s">
        <v>5818</v>
      </c>
      <c r="B5072" t="s">
        <v>7792</v>
      </c>
    </row>
    <row r="5073" spans="1:2" x14ac:dyDescent="0.3">
      <c r="A5073" t="s">
        <v>5819</v>
      </c>
      <c r="B5073" t="s">
        <v>7793</v>
      </c>
    </row>
    <row r="5074" spans="1:2" x14ac:dyDescent="0.3">
      <c r="A5074" t="s">
        <v>5820</v>
      </c>
      <c r="B5074" t="s">
        <v>7794</v>
      </c>
    </row>
    <row r="5075" spans="1:2" x14ac:dyDescent="0.3">
      <c r="A5075" t="s">
        <v>5821</v>
      </c>
      <c r="B5075" t="s">
        <v>7795</v>
      </c>
    </row>
    <row r="5076" spans="1:2" x14ac:dyDescent="0.3">
      <c r="A5076" t="s">
        <v>5822</v>
      </c>
      <c r="B5076" t="s">
        <v>7796</v>
      </c>
    </row>
    <row r="5077" spans="1:2" x14ac:dyDescent="0.3">
      <c r="A5077" t="s">
        <v>6004</v>
      </c>
      <c r="B5077" t="s">
        <v>7797</v>
      </c>
    </row>
    <row r="5078" spans="1:2" x14ac:dyDescent="0.3">
      <c r="A5078" t="s">
        <v>6019</v>
      </c>
      <c r="B5078" t="s">
        <v>7798</v>
      </c>
    </row>
    <row r="5079" spans="1:2" x14ac:dyDescent="0.3">
      <c r="A5079" t="s">
        <v>6018</v>
      </c>
      <c r="B5079" t="s">
        <v>7799</v>
      </c>
    </row>
    <row r="5080" spans="1:2" x14ac:dyDescent="0.3">
      <c r="A5080" t="s">
        <v>6017</v>
      </c>
      <c r="B5080" t="s">
        <v>7800</v>
      </c>
    </row>
    <row r="5081" spans="1:2" x14ac:dyDescent="0.3">
      <c r="A5081" t="s">
        <v>6016</v>
      </c>
      <c r="B5081" t="s">
        <v>7801</v>
      </c>
    </row>
    <row r="5082" spans="1:2" x14ac:dyDescent="0.3">
      <c r="A5082" t="s">
        <v>6015</v>
      </c>
      <c r="B5082" t="s">
        <v>7801</v>
      </c>
    </row>
    <row r="5083" spans="1:2" x14ac:dyDescent="0.3">
      <c r="A5083" t="s">
        <v>6014</v>
      </c>
      <c r="B5083" t="s">
        <v>7801</v>
      </c>
    </row>
    <row r="5084" spans="1:2" x14ac:dyDescent="0.3">
      <c r="A5084" t="s">
        <v>6013</v>
      </c>
      <c r="B5084" t="s">
        <v>7802</v>
      </c>
    </row>
    <row r="5085" spans="1:2" x14ac:dyDescent="0.3">
      <c r="A5085" t="s">
        <v>6012</v>
      </c>
      <c r="B5085" t="s">
        <v>7803</v>
      </c>
    </row>
    <row r="5086" spans="1:2" x14ac:dyDescent="0.3">
      <c r="A5086" t="s">
        <v>6011</v>
      </c>
      <c r="B5086" t="s">
        <v>7803</v>
      </c>
    </row>
    <row r="5087" spans="1:2" x14ac:dyDescent="0.3">
      <c r="A5087" t="s">
        <v>6007</v>
      </c>
      <c r="B5087" t="s">
        <v>7804</v>
      </c>
    </row>
    <row r="5088" spans="1:2" x14ac:dyDescent="0.3">
      <c r="A5088" t="s">
        <v>6005</v>
      </c>
      <c r="B5088" t="s">
        <v>7805</v>
      </c>
    </row>
    <row r="5089" spans="1:2" x14ac:dyDescent="0.3">
      <c r="A5089" t="s">
        <v>6035</v>
      </c>
      <c r="B5089" t="s">
        <v>7806</v>
      </c>
    </row>
    <row r="5090" spans="1:2" x14ac:dyDescent="0.3">
      <c r="A5090" t="s">
        <v>6032</v>
      </c>
      <c r="B5090" t="s">
        <v>7807</v>
      </c>
    </row>
    <row r="5091" spans="1:2" x14ac:dyDescent="0.3">
      <c r="A5091" t="s">
        <v>6031</v>
      </c>
      <c r="B5091" t="s">
        <v>6088</v>
      </c>
    </row>
    <row r="5092" spans="1:2" x14ac:dyDescent="0.3">
      <c r="A5092" t="s">
        <v>6030</v>
      </c>
      <c r="B5092" t="s">
        <v>6087</v>
      </c>
    </row>
    <row r="5093" spans="1:2" x14ac:dyDescent="0.3">
      <c r="A5093" t="s">
        <v>6027</v>
      </c>
      <c r="B5093" t="s">
        <v>7808</v>
      </c>
    </row>
    <row r="5094" spans="1:2" x14ac:dyDescent="0.3">
      <c r="A5094" t="s">
        <v>6026</v>
      </c>
      <c r="B5094" t="s">
        <v>7809</v>
      </c>
    </row>
    <row r="5095" spans="1:2" x14ac:dyDescent="0.3">
      <c r="A5095" t="s">
        <v>6022</v>
      </c>
      <c r="B5095" t="s">
        <v>7810</v>
      </c>
    </row>
    <row r="5096" spans="1:2" x14ac:dyDescent="0.3">
      <c r="A5096" t="s">
        <v>6204</v>
      </c>
      <c r="B5096" t="s">
        <v>7811</v>
      </c>
    </row>
    <row r="5097" spans="1:2" x14ac:dyDescent="0.3">
      <c r="A5097" t="s">
        <v>6202</v>
      </c>
      <c r="B5097" t="s">
        <v>7812</v>
      </c>
    </row>
    <row r="5098" spans="1:2" x14ac:dyDescent="0.3">
      <c r="A5098" t="s">
        <v>6210</v>
      </c>
      <c r="B5098" t="s">
        <v>7813</v>
      </c>
    </row>
    <row r="5099" spans="1:2" x14ac:dyDescent="0.3">
      <c r="A5099" t="s">
        <v>6211</v>
      </c>
      <c r="B5099" t="s">
        <v>7814</v>
      </c>
    </row>
    <row r="5100" spans="1:2" x14ac:dyDescent="0.3">
      <c r="A5100" t="s">
        <v>6212</v>
      </c>
      <c r="B5100" t="s">
        <v>7815</v>
      </c>
    </row>
    <row r="5101" spans="1:2" x14ac:dyDescent="0.3">
      <c r="A5101" t="s">
        <v>6213</v>
      </c>
      <c r="B5101" t="s">
        <v>9996</v>
      </c>
    </row>
    <row r="5102" spans="1:2" x14ac:dyDescent="0.3">
      <c r="A5102" t="s">
        <v>6214</v>
      </c>
      <c r="B5102" t="s">
        <v>7816</v>
      </c>
    </row>
    <row r="5103" spans="1:2" x14ac:dyDescent="0.3">
      <c r="A5103" t="s">
        <v>6215</v>
      </c>
      <c r="B5103" t="s">
        <v>6218</v>
      </c>
    </row>
    <row r="5104" spans="1:2" x14ac:dyDescent="0.3">
      <c r="A5104" t="s">
        <v>6223</v>
      </c>
      <c r="B5104" t="s">
        <v>7817</v>
      </c>
    </row>
    <row r="5105" spans="1:2" x14ac:dyDescent="0.3">
      <c r="A5105" t="s">
        <v>6224</v>
      </c>
      <c r="B5105" t="s">
        <v>6225</v>
      </c>
    </row>
    <row r="5106" spans="1:2" x14ac:dyDescent="0.3">
      <c r="A5106" t="s">
        <v>6238</v>
      </c>
      <c r="B5106" t="s">
        <v>6239</v>
      </c>
    </row>
    <row r="5107" spans="1:2" x14ac:dyDescent="0.3">
      <c r="A5107" t="s">
        <v>6241</v>
      </c>
      <c r="B5107" t="s">
        <v>6242</v>
      </c>
    </row>
    <row r="5108" spans="1:2" x14ac:dyDescent="0.3">
      <c r="A5108" t="s">
        <v>6246</v>
      </c>
      <c r="B5108" t="s">
        <v>6247</v>
      </c>
    </row>
    <row r="5109" spans="1:2" x14ac:dyDescent="0.3">
      <c r="A5109" t="s">
        <v>6248</v>
      </c>
      <c r="B5109" t="s">
        <v>6250</v>
      </c>
    </row>
    <row r="5110" spans="1:2" x14ac:dyDescent="0.3">
      <c r="A5110" t="s">
        <v>6249</v>
      </c>
      <c r="B5110" t="s">
        <v>7818</v>
      </c>
    </row>
    <row r="5111" spans="1:2" x14ac:dyDescent="0.3">
      <c r="A5111" t="s">
        <v>6251</v>
      </c>
      <c r="B5111" t="s">
        <v>6252</v>
      </c>
    </row>
    <row r="5112" spans="1:2" x14ac:dyDescent="0.3">
      <c r="A5112" t="s">
        <v>6254</v>
      </c>
      <c r="B5112" t="s">
        <v>7819</v>
      </c>
    </row>
    <row r="5113" spans="1:2" x14ac:dyDescent="0.3">
      <c r="A5113" t="s">
        <v>6255</v>
      </c>
      <c r="B5113" t="s">
        <v>7820</v>
      </c>
    </row>
    <row r="5114" spans="1:2" x14ac:dyDescent="0.3">
      <c r="A5114" t="s">
        <v>6258</v>
      </c>
      <c r="B5114" t="s">
        <v>7821</v>
      </c>
    </row>
    <row r="5115" spans="1:2" x14ac:dyDescent="0.3">
      <c r="A5115" t="s">
        <v>6262</v>
      </c>
      <c r="B5115" t="s">
        <v>6263</v>
      </c>
    </row>
    <row r="5116" spans="1:2" x14ac:dyDescent="0.3">
      <c r="A5116" t="s">
        <v>6266</v>
      </c>
      <c r="B5116" t="s">
        <v>7822</v>
      </c>
    </row>
    <row r="5117" spans="1:2" x14ac:dyDescent="0.3">
      <c r="A5117" t="s">
        <v>6267</v>
      </c>
      <c r="B5117" t="s">
        <v>7822</v>
      </c>
    </row>
    <row r="5118" spans="1:2" x14ac:dyDescent="0.3">
      <c r="A5118" t="s">
        <v>6271</v>
      </c>
      <c r="B5118" t="s">
        <v>6270</v>
      </c>
    </row>
    <row r="5119" spans="1:2" x14ac:dyDescent="0.3">
      <c r="A5119" t="s">
        <v>6274</v>
      </c>
      <c r="B5119" t="s">
        <v>7822</v>
      </c>
    </row>
    <row r="5120" spans="1:2" x14ac:dyDescent="0.3">
      <c r="A5120" t="s">
        <v>6275</v>
      </c>
      <c r="B5120" t="s">
        <v>7822</v>
      </c>
    </row>
    <row r="5121" spans="1:2" x14ac:dyDescent="0.3">
      <c r="A5121" t="s">
        <v>6276</v>
      </c>
      <c r="B5121" t="s">
        <v>7823</v>
      </c>
    </row>
    <row r="5122" spans="1:2" x14ac:dyDescent="0.3">
      <c r="A5122" t="s">
        <v>6277</v>
      </c>
      <c r="B5122" t="s">
        <v>7824</v>
      </c>
    </row>
    <row r="5123" spans="1:2" x14ac:dyDescent="0.3">
      <c r="A5123" t="s">
        <v>6280</v>
      </c>
      <c r="B5123" t="s">
        <v>7824</v>
      </c>
    </row>
    <row r="5124" spans="1:2" x14ac:dyDescent="0.3">
      <c r="A5124" t="s">
        <v>6284</v>
      </c>
      <c r="B5124" t="s">
        <v>6283</v>
      </c>
    </row>
    <row r="5125" spans="1:2" x14ac:dyDescent="0.3">
      <c r="A5125" t="s">
        <v>6288</v>
      </c>
      <c r="B5125" t="s">
        <v>7825</v>
      </c>
    </row>
    <row r="5126" spans="1:2" x14ac:dyDescent="0.3">
      <c r="A5126" t="s">
        <v>6290</v>
      </c>
      <c r="B5126" t="s">
        <v>6291</v>
      </c>
    </row>
    <row r="5127" spans="1:2" x14ac:dyDescent="0.3">
      <c r="A5127" t="s">
        <v>6293</v>
      </c>
      <c r="B5127" t="s">
        <v>6294</v>
      </c>
    </row>
    <row r="5128" spans="1:2" x14ac:dyDescent="0.3">
      <c r="A5128" t="s">
        <v>6296</v>
      </c>
      <c r="B5128" t="s">
        <v>7824</v>
      </c>
    </row>
    <row r="5129" spans="1:2" x14ac:dyDescent="0.3">
      <c r="A5129" t="s">
        <v>6297</v>
      </c>
      <c r="B5129" t="s">
        <v>7826</v>
      </c>
    </row>
    <row r="5130" spans="1:2" x14ac:dyDescent="0.3">
      <c r="A5130" t="s">
        <v>6298</v>
      </c>
      <c r="B5130" t="s">
        <v>7824</v>
      </c>
    </row>
    <row r="5131" spans="1:2" x14ac:dyDescent="0.3">
      <c r="A5131" t="s">
        <v>6299</v>
      </c>
      <c r="B5131" t="s">
        <v>7827</v>
      </c>
    </row>
    <row r="5132" spans="1:2" x14ac:dyDescent="0.3">
      <c r="A5132" t="s">
        <v>6301</v>
      </c>
      <c r="B5132" t="s">
        <v>7828</v>
      </c>
    </row>
    <row r="5133" spans="1:2" x14ac:dyDescent="0.3">
      <c r="A5133" t="s">
        <v>6302</v>
      </c>
      <c r="B5133" t="s">
        <v>7829</v>
      </c>
    </row>
    <row r="5134" spans="1:2" x14ac:dyDescent="0.3">
      <c r="A5134" t="s">
        <v>6307</v>
      </c>
      <c r="B5134" t="s">
        <v>7830</v>
      </c>
    </row>
    <row r="5135" spans="1:2" x14ac:dyDescent="0.3">
      <c r="A5135" t="s">
        <v>6309</v>
      </c>
      <c r="B5135" t="s">
        <v>6308</v>
      </c>
    </row>
    <row r="5136" spans="1:2" x14ac:dyDescent="0.3">
      <c r="A5136" t="s">
        <v>6310</v>
      </c>
      <c r="B5136" t="s">
        <v>7831</v>
      </c>
    </row>
    <row r="5137" spans="1:2" x14ac:dyDescent="0.3">
      <c r="A5137" t="s">
        <v>6318</v>
      </c>
      <c r="B5137" t="s">
        <v>6317</v>
      </c>
    </row>
    <row r="5138" spans="1:2" x14ac:dyDescent="0.3">
      <c r="A5138" t="s">
        <v>6319</v>
      </c>
      <c r="B5138" t="s">
        <v>6322</v>
      </c>
    </row>
    <row r="5139" spans="1:2" x14ac:dyDescent="0.3">
      <c r="A5139" t="s">
        <v>6320</v>
      </c>
      <c r="B5139" t="s">
        <v>6321</v>
      </c>
    </row>
    <row r="5140" spans="1:2" x14ac:dyDescent="0.3">
      <c r="A5140" t="s">
        <v>6327</v>
      </c>
      <c r="B5140" t="s">
        <v>7832</v>
      </c>
    </row>
    <row r="5141" spans="1:2" x14ac:dyDescent="0.3">
      <c r="A5141" t="s">
        <v>6330</v>
      </c>
      <c r="B5141" t="s">
        <v>7833</v>
      </c>
    </row>
    <row r="5142" spans="1:2" x14ac:dyDescent="0.3">
      <c r="A5142" t="s">
        <v>6333</v>
      </c>
      <c r="B5142" t="s">
        <v>7834</v>
      </c>
    </row>
    <row r="5143" spans="1:2" x14ac:dyDescent="0.3">
      <c r="A5143" t="s">
        <v>6335</v>
      </c>
      <c r="B5143" t="s">
        <v>6336</v>
      </c>
    </row>
    <row r="5144" spans="1:2" x14ac:dyDescent="0.3">
      <c r="A5144" t="s">
        <v>6339</v>
      </c>
      <c r="B5144" t="s">
        <v>6340</v>
      </c>
    </row>
    <row r="5145" spans="1:2" x14ac:dyDescent="0.3">
      <c r="A5145" t="s">
        <v>6345</v>
      </c>
      <c r="B5145" t="s">
        <v>6344</v>
      </c>
    </row>
    <row r="5146" spans="1:2" x14ac:dyDescent="0.3">
      <c r="A5146" t="s">
        <v>6348</v>
      </c>
      <c r="B5146" t="s">
        <v>7835</v>
      </c>
    </row>
    <row r="5147" spans="1:2" x14ac:dyDescent="0.3">
      <c r="A5147" t="s">
        <v>6349</v>
      </c>
      <c r="B5147" t="s">
        <v>6347</v>
      </c>
    </row>
    <row r="5148" spans="1:2" x14ac:dyDescent="0.3">
      <c r="A5148" t="s">
        <v>6351</v>
      </c>
      <c r="B5148" t="s">
        <v>7836</v>
      </c>
    </row>
    <row r="5149" spans="1:2" x14ac:dyDescent="0.3">
      <c r="A5149" t="s">
        <v>6352</v>
      </c>
      <c r="B5149" t="s">
        <v>6353</v>
      </c>
    </row>
    <row r="5150" spans="1:2" x14ac:dyDescent="0.3">
      <c r="A5150" t="s">
        <v>6357</v>
      </c>
      <c r="B5150" t="s">
        <v>6360</v>
      </c>
    </row>
    <row r="5151" spans="1:2" x14ac:dyDescent="0.3">
      <c r="A5151" t="s">
        <v>6358</v>
      </c>
      <c r="B5151" t="s">
        <v>6359</v>
      </c>
    </row>
    <row r="5152" spans="1:2" x14ac:dyDescent="0.3">
      <c r="A5152" t="s">
        <v>6365</v>
      </c>
      <c r="B5152" t="s">
        <v>6366</v>
      </c>
    </row>
    <row r="5153" spans="1:2" x14ac:dyDescent="0.3">
      <c r="A5153" t="s">
        <v>6369</v>
      </c>
      <c r="B5153" t="s">
        <v>7837</v>
      </c>
    </row>
    <row r="5154" spans="1:2" x14ac:dyDescent="0.3">
      <c r="A5154" t="s">
        <v>6368</v>
      </c>
      <c r="B5154" t="s">
        <v>7838</v>
      </c>
    </row>
    <row r="5155" spans="1:2" x14ac:dyDescent="0.3">
      <c r="A5155" t="s">
        <v>6367</v>
      </c>
      <c r="B5155" t="s">
        <v>7839</v>
      </c>
    </row>
    <row r="5156" spans="1:2" x14ac:dyDescent="0.3">
      <c r="A5156" t="s">
        <v>6373</v>
      </c>
      <c r="B5156" t="s">
        <v>7840</v>
      </c>
    </row>
    <row r="5157" spans="1:2" x14ac:dyDescent="0.3">
      <c r="A5157" t="s">
        <v>6372</v>
      </c>
      <c r="B5157" t="s">
        <v>7841</v>
      </c>
    </row>
    <row r="5158" spans="1:2" x14ac:dyDescent="0.3">
      <c r="A5158" t="s">
        <v>6371</v>
      </c>
      <c r="B5158" t="s">
        <v>7842</v>
      </c>
    </row>
    <row r="5159" spans="1:2" x14ac:dyDescent="0.3">
      <c r="A5159" t="s">
        <v>6370</v>
      </c>
      <c r="B5159" t="s">
        <v>6374</v>
      </c>
    </row>
    <row r="5160" spans="1:2" x14ac:dyDescent="0.3">
      <c r="A5160" t="s">
        <v>6385</v>
      </c>
      <c r="B5160" t="s">
        <v>6386</v>
      </c>
    </row>
    <row r="5161" spans="1:2" x14ac:dyDescent="0.3">
      <c r="A5161" t="s">
        <v>6387</v>
      </c>
      <c r="B5161" t="s">
        <v>6449</v>
      </c>
    </row>
    <row r="5162" spans="1:2" x14ac:dyDescent="0.3">
      <c r="A5162" t="s">
        <v>6388</v>
      </c>
      <c r="B5162" t="s">
        <v>6389</v>
      </c>
    </row>
    <row r="5163" spans="1:2" x14ac:dyDescent="0.3">
      <c r="A5163" t="s">
        <v>6392</v>
      </c>
      <c r="B5163" t="s">
        <v>6393</v>
      </c>
    </row>
    <row r="5164" spans="1:2" x14ac:dyDescent="0.3">
      <c r="A5164" t="s">
        <v>6397</v>
      </c>
      <c r="B5164" t="s">
        <v>7843</v>
      </c>
    </row>
    <row r="5165" spans="1:2" x14ac:dyDescent="0.3">
      <c r="A5165" t="s">
        <v>6401</v>
      </c>
      <c r="B5165" t="s">
        <v>6400</v>
      </c>
    </row>
    <row r="5166" spans="1:2" x14ac:dyDescent="0.3">
      <c r="A5166" t="s">
        <v>6404</v>
      </c>
      <c r="B5166" t="s">
        <v>6405</v>
      </c>
    </row>
    <row r="5167" spans="1:2" x14ac:dyDescent="0.3">
      <c r="A5167" t="s">
        <v>6407</v>
      </c>
      <c r="B5167" t="s">
        <v>7844</v>
      </c>
    </row>
    <row r="5168" spans="1:2" x14ac:dyDescent="0.3">
      <c r="A5168" t="s">
        <v>6408</v>
      </c>
      <c r="B5168" t="s">
        <v>6409</v>
      </c>
    </row>
    <row r="5169" spans="1:2" x14ac:dyDescent="0.3">
      <c r="A5169" t="s">
        <v>6412</v>
      </c>
      <c r="B5169" t="s">
        <v>9997</v>
      </c>
    </row>
    <row r="5170" spans="1:2" x14ac:dyDescent="0.3">
      <c r="A5170" t="s">
        <v>6416</v>
      </c>
      <c r="B5170" t="s">
        <v>6415</v>
      </c>
    </row>
    <row r="5171" spans="1:2" x14ac:dyDescent="0.3">
      <c r="A5171" t="s">
        <v>6417</v>
      </c>
      <c r="B5171" t="s">
        <v>7845</v>
      </c>
    </row>
    <row r="5172" spans="1:2" x14ac:dyDescent="0.3">
      <c r="A5172" t="s">
        <v>6418</v>
      </c>
      <c r="B5172" t="s">
        <v>7846</v>
      </c>
    </row>
    <row r="5173" spans="1:2" x14ac:dyDescent="0.3">
      <c r="A5173" t="s">
        <v>6424</v>
      </c>
      <c r="B5173" t="s">
        <v>7847</v>
      </c>
    </row>
    <row r="5174" spans="1:2" x14ac:dyDescent="0.3">
      <c r="A5174" t="s">
        <v>6425</v>
      </c>
      <c r="B5174" t="s">
        <v>7848</v>
      </c>
    </row>
    <row r="5175" spans="1:2" x14ac:dyDescent="0.3">
      <c r="A5175" t="s">
        <v>6426</v>
      </c>
      <c r="B5175" t="s">
        <v>6415</v>
      </c>
    </row>
    <row r="5176" spans="1:2" x14ac:dyDescent="0.3">
      <c r="A5176" t="s">
        <v>6434</v>
      </c>
      <c r="B5176" t="s">
        <v>6433</v>
      </c>
    </row>
    <row r="5177" spans="1:2" x14ac:dyDescent="0.3">
      <c r="A5177" t="s">
        <v>6435</v>
      </c>
      <c r="B5177" t="s">
        <v>6438</v>
      </c>
    </row>
    <row r="5178" spans="1:2" x14ac:dyDescent="0.3">
      <c r="A5178" t="s">
        <v>6436</v>
      </c>
      <c r="B5178" t="s">
        <v>6437</v>
      </c>
    </row>
    <row r="5179" spans="1:2" x14ac:dyDescent="0.3">
      <c r="A5179" t="s">
        <v>6443</v>
      </c>
      <c r="B5179" t="s">
        <v>7849</v>
      </c>
    </row>
    <row r="5180" spans="1:2" x14ac:dyDescent="0.3">
      <c r="A5180" t="s">
        <v>6444</v>
      </c>
      <c r="B5180" t="s">
        <v>6445</v>
      </c>
    </row>
    <row r="5181" spans="1:2" x14ac:dyDescent="0.3">
      <c r="A5181" t="s">
        <v>6448</v>
      </c>
      <c r="B5181" t="s">
        <v>6449</v>
      </c>
    </row>
    <row r="5182" spans="1:2" x14ac:dyDescent="0.3">
      <c r="A5182" t="s">
        <v>6450</v>
      </c>
      <c r="B5182" t="s">
        <v>9998</v>
      </c>
    </row>
    <row r="5183" spans="1:2" x14ac:dyDescent="0.3">
      <c r="A5183" t="s">
        <v>6451</v>
      </c>
      <c r="B5183" t="s">
        <v>6437</v>
      </c>
    </row>
    <row r="5184" spans="1:2" x14ac:dyDescent="0.3">
      <c r="A5184" t="s">
        <v>6453</v>
      </c>
      <c r="B5184" t="s">
        <v>7850</v>
      </c>
    </row>
    <row r="5185" spans="1:2" x14ac:dyDescent="0.3">
      <c r="A5185" t="s">
        <v>6455</v>
      </c>
      <c r="B5185" t="s">
        <v>9999</v>
      </c>
    </row>
    <row r="5186" spans="1:2" x14ac:dyDescent="0.3">
      <c r="A5186" t="s">
        <v>6457</v>
      </c>
      <c r="B5186" t="s">
        <v>6459</v>
      </c>
    </row>
    <row r="5187" spans="1:2" x14ac:dyDescent="0.3">
      <c r="A5187" t="s">
        <v>6465</v>
      </c>
      <c r="B5187" t="s">
        <v>6464</v>
      </c>
    </row>
    <row r="5188" spans="1:2" x14ac:dyDescent="0.3">
      <c r="A5188" t="s">
        <v>6468</v>
      </c>
      <c r="B5188" t="s">
        <v>7851</v>
      </c>
    </row>
    <row r="5189" spans="1:2" x14ac:dyDescent="0.3">
      <c r="A5189" t="s">
        <v>6470</v>
      </c>
      <c r="B5189" t="s">
        <v>6472</v>
      </c>
    </row>
    <row r="5190" spans="1:2" x14ac:dyDescent="0.3">
      <c r="A5190" t="s">
        <v>6473</v>
      </c>
      <c r="B5190" t="s">
        <v>7852</v>
      </c>
    </row>
    <row r="5191" spans="1:2" x14ac:dyDescent="0.3">
      <c r="A5191" t="s">
        <v>6476</v>
      </c>
      <c r="B5191" t="s">
        <v>10000</v>
      </c>
    </row>
    <row r="5192" spans="1:2" x14ac:dyDescent="0.3">
      <c r="A5192" t="s">
        <v>6479</v>
      </c>
      <c r="B5192" t="s">
        <v>7853</v>
      </c>
    </row>
    <row r="5193" spans="1:2" x14ac:dyDescent="0.3">
      <c r="A5193" t="s">
        <v>6478</v>
      </c>
      <c r="B5193" t="s">
        <v>7854</v>
      </c>
    </row>
    <row r="5194" spans="1:2" x14ac:dyDescent="0.3">
      <c r="A5194" t="s">
        <v>6480</v>
      </c>
      <c r="B5194" t="s">
        <v>7855</v>
      </c>
    </row>
    <row r="5195" spans="1:2" x14ac:dyDescent="0.3">
      <c r="A5195" t="s">
        <v>6482</v>
      </c>
      <c r="B5195" t="s">
        <v>6483</v>
      </c>
    </row>
    <row r="5196" spans="1:2" x14ac:dyDescent="0.3">
      <c r="A5196" t="s">
        <v>6484</v>
      </c>
      <c r="B5196" t="s">
        <v>6485</v>
      </c>
    </row>
    <row r="5197" spans="1:2" x14ac:dyDescent="0.3">
      <c r="A5197" t="s">
        <v>6489</v>
      </c>
      <c r="B5197" t="s">
        <v>7856</v>
      </c>
    </row>
    <row r="5198" spans="1:2" x14ac:dyDescent="0.3">
      <c r="A5198" t="s">
        <v>6491</v>
      </c>
      <c r="B5198" t="s">
        <v>6500</v>
      </c>
    </row>
    <row r="5199" spans="1:2" x14ac:dyDescent="0.3">
      <c r="A5199" t="s">
        <v>6493</v>
      </c>
      <c r="B5199" t="s">
        <v>6494</v>
      </c>
    </row>
    <row r="5200" spans="1:2" x14ac:dyDescent="0.3">
      <c r="A5200" t="s">
        <v>6498</v>
      </c>
      <c r="B5200" t="s">
        <v>6497</v>
      </c>
    </row>
    <row r="5201" spans="1:2" x14ac:dyDescent="0.3">
      <c r="A5201" t="s">
        <v>6501</v>
      </c>
      <c r="B5201" t="s">
        <v>7857</v>
      </c>
    </row>
    <row r="5202" spans="1:2" x14ac:dyDescent="0.3">
      <c r="A5202" t="s">
        <v>6502</v>
      </c>
      <c r="B5202" t="s">
        <v>9967</v>
      </c>
    </row>
    <row r="5203" spans="1:2" x14ac:dyDescent="0.3">
      <c r="A5203" t="s">
        <v>6510</v>
      </c>
      <c r="B5203" t="s">
        <v>10001</v>
      </c>
    </row>
    <row r="5204" spans="1:2" x14ac:dyDescent="0.3">
      <c r="A5204" t="s">
        <v>6512</v>
      </c>
      <c r="B5204" t="s">
        <v>7858</v>
      </c>
    </row>
    <row r="5205" spans="1:2" x14ac:dyDescent="0.3">
      <c r="A5205" t="s">
        <v>6513</v>
      </c>
      <c r="B5205" t="s">
        <v>6514</v>
      </c>
    </row>
    <row r="5206" spans="1:2" x14ac:dyDescent="0.3">
      <c r="A5206" t="s">
        <v>6516</v>
      </c>
      <c r="B5206" t="s">
        <v>6520</v>
      </c>
    </row>
    <row r="5207" spans="1:2" x14ac:dyDescent="0.3">
      <c r="A5207" t="s">
        <v>6522</v>
      </c>
      <c r="B5207" t="s">
        <v>6521</v>
      </c>
    </row>
    <row r="5208" spans="1:2" x14ac:dyDescent="0.3">
      <c r="A5208" t="s">
        <v>6523</v>
      </c>
      <c r="B5208" t="s">
        <v>7859</v>
      </c>
    </row>
    <row r="5209" spans="1:2" x14ac:dyDescent="0.3">
      <c r="A5209" t="s">
        <v>6524</v>
      </c>
      <c r="B5209" t="s">
        <v>6525</v>
      </c>
    </row>
    <row r="5210" spans="1:2" x14ac:dyDescent="0.3">
      <c r="A5210" t="s">
        <v>6528</v>
      </c>
      <c r="B5210" t="s">
        <v>6527</v>
      </c>
    </row>
    <row r="5211" spans="1:2" x14ac:dyDescent="0.3">
      <c r="A5211" t="s">
        <v>6635</v>
      </c>
      <c r="B5211" t="s">
        <v>7860</v>
      </c>
    </row>
    <row r="5212" spans="1:2" x14ac:dyDescent="0.3">
      <c r="A5212" t="s">
        <v>6638</v>
      </c>
      <c r="B5212" t="s">
        <v>6639</v>
      </c>
    </row>
    <row r="5213" spans="1:2" x14ac:dyDescent="0.3">
      <c r="A5213" t="s">
        <v>6642</v>
      </c>
      <c r="B5213" t="s">
        <v>6657</v>
      </c>
    </row>
    <row r="5214" spans="1:2" x14ac:dyDescent="0.3">
      <c r="A5214" t="s">
        <v>6643</v>
      </c>
      <c r="B5214" t="s">
        <v>6656</v>
      </c>
    </row>
    <row r="5215" spans="1:2" x14ac:dyDescent="0.3">
      <c r="A5215" t="s">
        <v>6644</v>
      </c>
      <c r="B5215" t="s">
        <v>6653</v>
      </c>
    </row>
    <row r="5216" spans="1:2" x14ac:dyDescent="0.3">
      <c r="A5216" t="s">
        <v>6645</v>
      </c>
      <c r="B5216" t="s">
        <v>6655</v>
      </c>
    </row>
    <row r="5217" spans="1:2" x14ac:dyDescent="0.3">
      <c r="A5217" t="s">
        <v>6647</v>
      </c>
      <c r="B5217" t="s">
        <v>7401</v>
      </c>
    </row>
    <row r="5218" spans="1:2" x14ac:dyDescent="0.3">
      <c r="A5218" t="s">
        <v>6646</v>
      </c>
      <c r="B5218" t="s">
        <v>7861</v>
      </c>
    </row>
    <row r="5219" spans="1:2" x14ac:dyDescent="0.3">
      <c r="A5219" t="s">
        <v>6649</v>
      </c>
      <c r="B5219" t="s">
        <v>6654</v>
      </c>
    </row>
    <row r="5220" spans="1:2" x14ac:dyDescent="0.3">
      <c r="A5220" t="s">
        <v>6648</v>
      </c>
      <c r="B5220" t="s">
        <v>7862</v>
      </c>
    </row>
    <row r="5221" spans="1:2" x14ac:dyDescent="0.3">
      <c r="A5221" t="s">
        <v>6650</v>
      </c>
      <c r="B5221" t="s">
        <v>7863</v>
      </c>
    </row>
    <row r="5222" spans="1:2" x14ac:dyDescent="0.3">
      <c r="A5222" t="s">
        <v>6678</v>
      </c>
      <c r="B5222" t="s">
        <v>6679</v>
      </c>
    </row>
    <row r="5223" spans="1:2" x14ac:dyDescent="0.3">
      <c r="A5223" t="s">
        <v>6681</v>
      </c>
      <c r="B5223" t="s">
        <v>6682</v>
      </c>
    </row>
    <row r="5224" spans="1:2" x14ac:dyDescent="0.3">
      <c r="A5224" t="s">
        <v>6686</v>
      </c>
      <c r="B5224" t="s">
        <v>6687</v>
      </c>
    </row>
    <row r="5225" spans="1:2" x14ac:dyDescent="0.3">
      <c r="A5225" t="s">
        <v>6688</v>
      </c>
      <c r="B5225" t="s">
        <v>6771</v>
      </c>
    </row>
    <row r="5226" spans="1:2" x14ac:dyDescent="0.3">
      <c r="A5226" t="s">
        <v>6690</v>
      </c>
      <c r="B5226" t="s">
        <v>6691</v>
      </c>
    </row>
    <row r="5227" spans="1:2" x14ac:dyDescent="0.3">
      <c r="A5227" t="s">
        <v>6697</v>
      </c>
      <c r="B5227" t="s">
        <v>6696</v>
      </c>
    </row>
    <row r="5228" spans="1:2" x14ac:dyDescent="0.3">
      <c r="A5228" t="s">
        <v>6698</v>
      </c>
      <c r="B5228" t="s">
        <v>6695</v>
      </c>
    </row>
    <row r="5229" spans="1:2" x14ac:dyDescent="0.3">
      <c r="A5229" t="s">
        <v>6703</v>
      </c>
      <c r="B5229" t="s">
        <v>6682</v>
      </c>
    </row>
    <row r="5230" spans="1:2" x14ac:dyDescent="0.3">
      <c r="A5230" t="s">
        <v>6708</v>
      </c>
      <c r="B5230" t="s">
        <v>6682</v>
      </c>
    </row>
    <row r="5231" spans="1:2" x14ac:dyDescent="0.3">
      <c r="A5231" t="s">
        <v>6710</v>
      </c>
      <c r="B5231" t="s">
        <v>6725</v>
      </c>
    </row>
    <row r="5232" spans="1:2" x14ac:dyDescent="0.3">
      <c r="A5232" t="s">
        <v>6711</v>
      </c>
      <c r="B5232" t="s">
        <v>6724</v>
      </c>
    </row>
    <row r="5233" spans="1:2" x14ac:dyDescent="0.3">
      <c r="A5233" t="s">
        <v>6712</v>
      </c>
      <c r="B5233" t="s">
        <v>10002</v>
      </c>
    </row>
    <row r="5234" spans="1:2" x14ac:dyDescent="0.3">
      <c r="A5234" t="s">
        <v>6713</v>
      </c>
      <c r="B5234" t="s">
        <v>6722</v>
      </c>
    </row>
    <row r="5235" spans="1:2" x14ac:dyDescent="0.3">
      <c r="A5235" t="s">
        <v>6714</v>
      </c>
      <c r="B5235" t="s">
        <v>7864</v>
      </c>
    </row>
    <row r="5236" spans="1:2" x14ac:dyDescent="0.3">
      <c r="A5236" t="s">
        <v>6715</v>
      </c>
      <c r="B5236" t="s">
        <v>7865</v>
      </c>
    </row>
    <row r="5237" spans="1:2" x14ac:dyDescent="0.3">
      <c r="A5237" t="s">
        <v>6716</v>
      </c>
      <c r="B5237" t="s">
        <v>6639</v>
      </c>
    </row>
    <row r="5238" spans="1:2" x14ac:dyDescent="0.3">
      <c r="A5238" t="s">
        <v>6717</v>
      </c>
      <c r="B5238" t="s">
        <v>6721</v>
      </c>
    </row>
    <row r="5239" spans="1:2" x14ac:dyDescent="0.3">
      <c r="A5239" t="s">
        <v>6718</v>
      </c>
      <c r="B5239" t="s">
        <v>7866</v>
      </c>
    </row>
    <row r="5240" spans="1:2" x14ac:dyDescent="0.3">
      <c r="A5240" t="s">
        <v>6719</v>
      </c>
      <c r="B5240" t="s">
        <v>6720</v>
      </c>
    </row>
    <row r="5241" spans="1:2" x14ac:dyDescent="0.3">
      <c r="A5241" t="s">
        <v>6740</v>
      </c>
      <c r="B5241" t="s">
        <v>6741</v>
      </c>
    </row>
    <row r="5242" spans="1:2" x14ac:dyDescent="0.3">
      <c r="A5242" t="s">
        <v>6746</v>
      </c>
      <c r="B5242" t="s">
        <v>7867</v>
      </c>
    </row>
    <row r="5243" spans="1:2" x14ac:dyDescent="0.3">
      <c r="A5243" t="s">
        <v>6747</v>
      </c>
      <c r="B5243" t="s">
        <v>7868</v>
      </c>
    </row>
    <row r="5244" spans="1:2" x14ac:dyDescent="0.3">
      <c r="A5244" t="s">
        <v>6748</v>
      </c>
      <c r="B5244" t="s">
        <v>6749</v>
      </c>
    </row>
    <row r="5245" spans="1:2" x14ac:dyDescent="0.3">
      <c r="A5245" t="s">
        <v>6751</v>
      </c>
      <c r="B5245" t="s">
        <v>6752</v>
      </c>
    </row>
    <row r="5246" spans="1:2" x14ac:dyDescent="0.3">
      <c r="A5246" t="s">
        <v>6753</v>
      </c>
      <c r="B5246" t="s">
        <v>7869</v>
      </c>
    </row>
    <row r="5247" spans="1:2" x14ac:dyDescent="0.3">
      <c r="A5247" t="s">
        <v>6757</v>
      </c>
      <c r="B5247" t="s">
        <v>6756</v>
      </c>
    </row>
    <row r="5248" spans="1:2" x14ac:dyDescent="0.3">
      <c r="A5248" t="s">
        <v>6760</v>
      </c>
      <c r="B5248" t="s">
        <v>6175</v>
      </c>
    </row>
    <row r="5249" spans="1:2" x14ac:dyDescent="0.3">
      <c r="A5249" t="s">
        <v>6763</v>
      </c>
      <c r="B5249" t="s">
        <v>6764</v>
      </c>
    </row>
    <row r="5250" spans="1:2" x14ac:dyDescent="0.3">
      <c r="A5250" t="s">
        <v>6765</v>
      </c>
      <c r="B5250" t="s">
        <v>6766</v>
      </c>
    </row>
    <row r="5251" spans="1:2" x14ac:dyDescent="0.3">
      <c r="A5251" t="s">
        <v>6770</v>
      </c>
      <c r="B5251" t="s">
        <v>6771</v>
      </c>
    </row>
    <row r="5252" spans="1:2" x14ac:dyDescent="0.3">
      <c r="A5252" t="s">
        <v>6772</v>
      </c>
      <c r="B5252" t="s">
        <v>6771</v>
      </c>
    </row>
    <row r="5253" spans="1:2" x14ac:dyDescent="0.3">
      <c r="A5253" t="s">
        <v>6773</v>
      </c>
      <c r="B5253" t="s">
        <v>6721</v>
      </c>
    </row>
    <row r="5254" spans="1:2" x14ac:dyDescent="0.3">
      <c r="A5254" t="s">
        <v>6778</v>
      </c>
      <c r="B5254" t="s">
        <v>6779</v>
      </c>
    </row>
    <row r="5255" spans="1:2" x14ac:dyDescent="0.3">
      <c r="A5255" t="s">
        <v>6782</v>
      </c>
      <c r="B5255" t="s">
        <v>6771</v>
      </c>
    </row>
    <row r="5256" spans="1:2" x14ac:dyDescent="0.3">
      <c r="A5256" t="s">
        <v>6783</v>
      </c>
      <c r="B5256" t="s">
        <v>6437</v>
      </c>
    </row>
    <row r="5257" spans="1:2" x14ac:dyDescent="0.3">
      <c r="A5257" t="s">
        <v>6784</v>
      </c>
      <c r="B5257" t="s">
        <v>7870</v>
      </c>
    </row>
    <row r="5258" spans="1:2" x14ac:dyDescent="0.3">
      <c r="A5258" t="s">
        <v>6786</v>
      </c>
      <c r="B5258" t="s">
        <v>6789</v>
      </c>
    </row>
    <row r="5259" spans="1:2" x14ac:dyDescent="0.3">
      <c r="A5259" t="s">
        <v>6787</v>
      </c>
      <c r="B5259" t="s">
        <v>6788</v>
      </c>
    </row>
    <row r="5260" spans="1:2" x14ac:dyDescent="0.3">
      <c r="A5260" t="s">
        <v>6794</v>
      </c>
      <c r="B5260" t="s">
        <v>6793</v>
      </c>
    </row>
    <row r="5261" spans="1:2" x14ac:dyDescent="0.3">
      <c r="A5261" t="s">
        <v>6796</v>
      </c>
      <c r="B5261" t="s">
        <v>6806</v>
      </c>
    </row>
    <row r="5262" spans="1:2" x14ac:dyDescent="0.3">
      <c r="A5262" t="s">
        <v>6801</v>
      </c>
      <c r="B5262" t="s">
        <v>6800</v>
      </c>
    </row>
    <row r="5263" spans="1:2" x14ac:dyDescent="0.3">
      <c r="A5263" t="s">
        <v>6802</v>
      </c>
      <c r="B5263" t="s">
        <v>6799</v>
      </c>
    </row>
    <row r="5264" spans="1:2" x14ac:dyDescent="0.3">
      <c r="A5264" t="s">
        <v>6803</v>
      </c>
      <c r="B5264" t="s">
        <v>6797</v>
      </c>
    </row>
    <row r="5265" spans="1:2" x14ac:dyDescent="0.3">
      <c r="A5265" t="s">
        <v>6805</v>
      </c>
      <c r="B5265" t="s">
        <v>6804</v>
      </c>
    </row>
    <row r="5266" spans="1:2" x14ac:dyDescent="0.3">
      <c r="A5266" t="s">
        <v>6808</v>
      </c>
      <c r="B5266" t="s">
        <v>6807</v>
      </c>
    </row>
    <row r="5267" spans="1:2" x14ac:dyDescent="0.3">
      <c r="A5267" t="s">
        <v>6809</v>
      </c>
      <c r="B5267" t="s">
        <v>6822</v>
      </c>
    </row>
    <row r="5268" spans="1:2" x14ac:dyDescent="0.3">
      <c r="A5268" t="s">
        <v>6810</v>
      </c>
      <c r="B5268" t="s">
        <v>6752</v>
      </c>
    </row>
    <row r="5269" spans="1:2" x14ac:dyDescent="0.3">
      <c r="A5269" t="s">
        <v>6812</v>
      </c>
      <c r="B5269" t="s">
        <v>6813</v>
      </c>
    </row>
    <row r="5270" spans="1:2" x14ac:dyDescent="0.3">
      <c r="A5270" t="s">
        <v>6816</v>
      </c>
      <c r="B5270" t="s">
        <v>6437</v>
      </c>
    </row>
    <row r="5271" spans="1:2" x14ac:dyDescent="0.3">
      <c r="A5271" t="s">
        <v>6817</v>
      </c>
      <c r="B5271" t="s">
        <v>6815</v>
      </c>
    </row>
    <row r="5272" spans="1:2" x14ac:dyDescent="0.3">
      <c r="A5272" t="s">
        <v>6820</v>
      </c>
      <c r="B5272" t="s">
        <v>7871</v>
      </c>
    </row>
    <row r="5273" spans="1:2" x14ac:dyDescent="0.3">
      <c r="A5273" t="s">
        <v>6821</v>
      </c>
      <c r="B5273" t="s">
        <v>6752</v>
      </c>
    </row>
    <row r="5274" spans="1:2" x14ac:dyDescent="0.3">
      <c r="A5274" t="s">
        <v>6823</v>
      </c>
      <c r="B5274" t="s">
        <v>7872</v>
      </c>
    </row>
    <row r="5275" spans="1:2" x14ac:dyDescent="0.3">
      <c r="A5275" t="s">
        <v>6824</v>
      </c>
      <c r="B5275" t="s">
        <v>6964</v>
      </c>
    </row>
    <row r="5276" spans="1:2" x14ac:dyDescent="0.3">
      <c r="A5276" t="s">
        <v>6825</v>
      </c>
      <c r="B5276" t="s">
        <v>6826</v>
      </c>
    </row>
    <row r="5277" spans="1:2" x14ac:dyDescent="0.3">
      <c r="A5277" t="s">
        <v>6828</v>
      </c>
      <c r="B5277" t="s">
        <v>6829</v>
      </c>
    </row>
    <row r="5278" spans="1:2" x14ac:dyDescent="0.3">
      <c r="A5278" t="s">
        <v>6830</v>
      </c>
      <c r="B5278" t="s">
        <v>6833</v>
      </c>
    </row>
    <row r="5279" spans="1:2" x14ac:dyDescent="0.3">
      <c r="A5279" t="s">
        <v>6831</v>
      </c>
      <c r="B5279" t="s">
        <v>6832</v>
      </c>
    </row>
    <row r="5280" spans="1:2" x14ac:dyDescent="0.3">
      <c r="A5280" t="s">
        <v>6836</v>
      </c>
      <c r="B5280" t="s">
        <v>6521</v>
      </c>
    </row>
    <row r="5281" spans="1:2" x14ac:dyDescent="0.3">
      <c r="A5281" t="s">
        <v>6837</v>
      </c>
      <c r="B5281" t="s">
        <v>7873</v>
      </c>
    </row>
    <row r="5282" spans="1:2" x14ac:dyDescent="0.3">
      <c r="A5282" t="s">
        <v>6843</v>
      </c>
      <c r="B5282" t="s">
        <v>6844</v>
      </c>
    </row>
    <row r="5283" spans="1:2" x14ac:dyDescent="0.3">
      <c r="A5283" t="s">
        <v>6848</v>
      </c>
      <c r="B5283" t="s">
        <v>6849</v>
      </c>
    </row>
    <row r="5284" spans="1:2" x14ac:dyDescent="0.3">
      <c r="A5284" t="s">
        <v>6850</v>
      </c>
      <c r="B5284" t="s">
        <v>6851</v>
      </c>
    </row>
    <row r="5285" spans="1:2" x14ac:dyDescent="0.3">
      <c r="A5285" t="s">
        <v>6855</v>
      </c>
      <c r="B5285" t="s">
        <v>6854</v>
      </c>
    </row>
    <row r="5286" spans="1:2" x14ac:dyDescent="0.3">
      <c r="A5286" t="s">
        <v>6857</v>
      </c>
      <c r="B5286" t="s">
        <v>6856</v>
      </c>
    </row>
    <row r="5287" spans="1:2" x14ac:dyDescent="0.3">
      <c r="A5287" t="s">
        <v>6858</v>
      </c>
      <c r="B5287" t="s">
        <v>6521</v>
      </c>
    </row>
    <row r="5288" spans="1:2" x14ac:dyDescent="0.3">
      <c r="A5288" t="s">
        <v>6860</v>
      </c>
      <c r="B5288" t="s">
        <v>6859</v>
      </c>
    </row>
    <row r="5289" spans="1:2" x14ac:dyDescent="0.3">
      <c r="A5289" t="s">
        <v>6865</v>
      </c>
      <c r="B5289" t="s">
        <v>6864</v>
      </c>
    </row>
    <row r="5290" spans="1:2" x14ac:dyDescent="0.3">
      <c r="A5290" t="s">
        <v>6868</v>
      </c>
      <c r="B5290" t="s">
        <v>6867</v>
      </c>
    </row>
    <row r="5291" spans="1:2" x14ac:dyDescent="0.3">
      <c r="A5291" t="s">
        <v>6869</v>
      </c>
      <c r="B5291" t="s">
        <v>7874</v>
      </c>
    </row>
    <row r="5292" spans="1:2" x14ac:dyDescent="0.3">
      <c r="A5292" t="s">
        <v>6874</v>
      </c>
      <c r="B5292" t="s">
        <v>6389</v>
      </c>
    </row>
    <row r="5293" spans="1:2" x14ac:dyDescent="0.3">
      <c r="A5293" t="s">
        <v>6875</v>
      </c>
      <c r="B5293" t="s">
        <v>6881</v>
      </c>
    </row>
    <row r="5294" spans="1:2" x14ac:dyDescent="0.3">
      <c r="A5294" t="s">
        <v>6876</v>
      </c>
      <c r="B5294" t="s">
        <v>6880</v>
      </c>
    </row>
    <row r="5295" spans="1:2" x14ac:dyDescent="0.3">
      <c r="A5295" t="s">
        <v>6877</v>
      </c>
      <c r="B5295" t="s">
        <v>6879</v>
      </c>
    </row>
    <row r="5296" spans="1:2" x14ac:dyDescent="0.3">
      <c r="A5296" t="s">
        <v>6878</v>
      </c>
      <c r="B5296" t="s">
        <v>6521</v>
      </c>
    </row>
    <row r="5297" spans="1:2" x14ac:dyDescent="0.3">
      <c r="A5297" t="s">
        <v>6882</v>
      </c>
      <c r="B5297" t="s">
        <v>7875</v>
      </c>
    </row>
    <row r="5298" spans="1:2" x14ac:dyDescent="0.3">
      <c r="A5298" t="s">
        <v>6883</v>
      </c>
      <c r="B5298" t="s">
        <v>6884</v>
      </c>
    </row>
    <row r="5299" spans="1:2" x14ac:dyDescent="0.3">
      <c r="A5299" t="s">
        <v>6885</v>
      </c>
      <c r="B5299" t="s">
        <v>7876</v>
      </c>
    </row>
    <row r="5300" spans="1:2" x14ac:dyDescent="0.3">
      <c r="A5300" t="s">
        <v>6888</v>
      </c>
      <c r="B5300" t="s">
        <v>6887</v>
      </c>
    </row>
    <row r="5301" spans="1:2" x14ac:dyDescent="0.3">
      <c r="A5301" t="s">
        <v>6889</v>
      </c>
      <c r="B5301" t="s">
        <v>6886</v>
      </c>
    </row>
    <row r="5302" spans="1:2" x14ac:dyDescent="0.3">
      <c r="A5302" t="s">
        <v>6891</v>
      </c>
      <c r="B5302" t="s">
        <v>6890</v>
      </c>
    </row>
    <row r="5303" spans="1:2" x14ac:dyDescent="0.3">
      <c r="A5303" t="s">
        <v>6892</v>
      </c>
      <c r="B5303" t="s">
        <v>7877</v>
      </c>
    </row>
    <row r="5304" spans="1:2" x14ac:dyDescent="0.3">
      <c r="A5304" t="s">
        <v>6893</v>
      </c>
      <c r="B5304" t="s">
        <v>6894</v>
      </c>
    </row>
    <row r="5305" spans="1:2" x14ac:dyDescent="0.3">
      <c r="A5305" t="s">
        <v>6897</v>
      </c>
      <c r="B5305" t="s">
        <v>6887</v>
      </c>
    </row>
    <row r="5306" spans="1:2" x14ac:dyDescent="0.3">
      <c r="A5306" t="s">
        <v>6900</v>
      </c>
      <c r="B5306" t="s">
        <v>7878</v>
      </c>
    </row>
    <row r="5307" spans="1:2" x14ac:dyDescent="0.3">
      <c r="A5307" t="s">
        <v>6901</v>
      </c>
      <c r="B5307" t="s">
        <v>6902</v>
      </c>
    </row>
    <row r="5308" spans="1:2" x14ac:dyDescent="0.3">
      <c r="A5308" t="s">
        <v>6903</v>
      </c>
      <c r="B5308" t="s">
        <v>7879</v>
      </c>
    </row>
    <row r="5309" spans="1:2" x14ac:dyDescent="0.3">
      <c r="A5309" t="s">
        <v>6904</v>
      </c>
      <c r="B5309" t="s">
        <v>7880</v>
      </c>
    </row>
    <row r="5310" spans="1:2" x14ac:dyDescent="0.3">
      <c r="A5310" t="s">
        <v>6905</v>
      </c>
      <c r="B5310" t="s">
        <v>6906</v>
      </c>
    </row>
    <row r="5311" spans="1:2" x14ac:dyDescent="0.3">
      <c r="A5311" t="s">
        <v>6907</v>
      </c>
      <c r="B5311" t="s">
        <v>6908</v>
      </c>
    </row>
    <row r="5312" spans="1:2" x14ac:dyDescent="0.3">
      <c r="A5312" t="s">
        <v>6909</v>
      </c>
      <c r="B5312" t="s">
        <v>7881</v>
      </c>
    </row>
    <row r="5313" spans="1:2" x14ac:dyDescent="0.3">
      <c r="A5313" t="s">
        <v>6911</v>
      </c>
      <c r="B5313" t="s">
        <v>7882</v>
      </c>
    </row>
    <row r="5314" spans="1:2" x14ac:dyDescent="0.3">
      <c r="A5314" t="s">
        <v>6913</v>
      </c>
      <c r="B5314" t="s">
        <v>7883</v>
      </c>
    </row>
    <row r="5315" spans="1:2" x14ac:dyDescent="0.3">
      <c r="A5315" t="s">
        <v>6917</v>
      </c>
      <c r="B5315" t="s">
        <v>6752</v>
      </c>
    </row>
    <row r="5316" spans="1:2" x14ac:dyDescent="0.3">
      <c r="A5316" t="s">
        <v>6919</v>
      </c>
      <c r="B5316" t="s">
        <v>6918</v>
      </c>
    </row>
    <row r="5317" spans="1:2" x14ac:dyDescent="0.3">
      <c r="A5317" t="s">
        <v>6923</v>
      </c>
      <c r="B5317" t="s">
        <v>6922</v>
      </c>
    </row>
    <row r="5318" spans="1:2" x14ac:dyDescent="0.3">
      <c r="A5318" t="s">
        <v>6926</v>
      </c>
      <c r="B5318" t="s">
        <v>7884</v>
      </c>
    </row>
    <row r="5319" spans="1:2" x14ac:dyDescent="0.3">
      <c r="A5319" t="s">
        <v>6928</v>
      </c>
      <c r="B5319" t="s">
        <v>7885</v>
      </c>
    </row>
    <row r="5320" spans="1:2" x14ac:dyDescent="0.3">
      <c r="A5320" t="s">
        <v>6929</v>
      </c>
      <c r="B5320" t="s">
        <v>7886</v>
      </c>
    </row>
    <row r="5321" spans="1:2" x14ac:dyDescent="0.3">
      <c r="A5321" t="s">
        <v>6931</v>
      </c>
      <c r="B5321" t="s">
        <v>6864</v>
      </c>
    </row>
    <row r="5322" spans="1:2" x14ac:dyDescent="0.3">
      <c r="A5322" t="s">
        <v>6933</v>
      </c>
      <c r="B5322" t="s">
        <v>7887</v>
      </c>
    </row>
    <row r="5323" spans="1:2" x14ac:dyDescent="0.3">
      <c r="A5323" t="s">
        <v>6935</v>
      </c>
      <c r="B5323" t="s">
        <v>6934</v>
      </c>
    </row>
    <row r="5324" spans="1:2" x14ac:dyDescent="0.3">
      <c r="A5324" t="s">
        <v>6936</v>
      </c>
      <c r="B5324" t="s">
        <v>6937</v>
      </c>
    </row>
    <row r="5325" spans="1:2" x14ac:dyDescent="0.3">
      <c r="A5325" t="s">
        <v>6945</v>
      </c>
      <c r="B5325" t="s">
        <v>6946</v>
      </c>
    </row>
    <row r="5326" spans="1:2" x14ac:dyDescent="0.3">
      <c r="A5326" t="s">
        <v>6953</v>
      </c>
      <c r="B5326" t="s">
        <v>6752</v>
      </c>
    </row>
    <row r="5327" spans="1:2" x14ac:dyDescent="0.3">
      <c r="A5327" t="s">
        <v>6954</v>
      </c>
      <c r="B5327" t="s">
        <v>6844</v>
      </c>
    </row>
    <row r="5328" spans="1:2" x14ac:dyDescent="0.3">
      <c r="A5328" t="s">
        <v>6959</v>
      </c>
      <c r="B5328" t="s">
        <v>6960</v>
      </c>
    </row>
    <row r="5329" spans="1:2" x14ac:dyDescent="0.3">
      <c r="A5329" t="s">
        <v>6965</v>
      </c>
      <c r="B5329" t="s">
        <v>6462</v>
      </c>
    </row>
    <row r="5330" spans="1:2" x14ac:dyDescent="0.3">
      <c r="A5330" t="s">
        <v>6967</v>
      </c>
      <c r="B5330" t="s">
        <v>6752</v>
      </c>
    </row>
    <row r="5331" spans="1:2" x14ac:dyDescent="0.3">
      <c r="A5331" t="s">
        <v>6968</v>
      </c>
      <c r="B5331" t="s">
        <v>6964</v>
      </c>
    </row>
    <row r="5332" spans="1:2" x14ac:dyDescent="0.3">
      <c r="A5332" t="s">
        <v>6971</v>
      </c>
      <c r="B5332" t="s">
        <v>6752</v>
      </c>
    </row>
    <row r="5333" spans="1:2" x14ac:dyDescent="0.3">
      <c r="A5333" t="s">
        <v>6972</v>
      </c>
      <c r="B5333" t="s">
        <v>6752</v>
      </c>
    </row>
    <row r="5334" spans="1:2" x14ac:dyDescent="0.3">
      <c r="A5334" t="s">
        <v>6973</v>
      </c>
      <c r="B5334" t="s">
        <v>6974</v>
      </c>
    </row>
    <row r="5335" spans="1:2" x14ac:dyDescent="0.3">
      <c r="A5335" t="s">
        <v>6975</v>
      </c>
      <c r="B5335" t="s">
        <v>6976</v>
      </c>
    </row>
    <row r="5336" spans="1:2" x14ac:dyDescent="0.3">
      <c r="A5336" t="s">
        <v>6978</v>
      </c>
      <c r="B5336" t="s">
        <v>6979</v>
      </c>
    </row>
    <row r="5337" spans="1:2" x14ac:dyDescent="0.3">
      <c r="A5337" t="s">
        <v>6982</v>
      </c>
      <c r="B5337" t="s">
        <v>6993</v>
      </c>
    </row>
    <row r="5338" spans="1:2" x14ac:dyDescent="0.3">
      <c r="A5338" t="s">
        <v>6986</v>
      </c>
      <c r="B5338" t="s">
        <v>10003</v>
      </c>
    </row>
    <row r="5339" spans="1:2" x14ac:dyDescent="0.3">
      <c r="A5339" t="s">
        <v>6988</v>
      </c>
      <c r="B5339" t="s">
        <v>6989</v>
      </c>
    </row>
    <row r="5340" spans="1:2" x14ac:dyDescent="0.3">
      <c r="A5340" t="s">
        <v>6992</v>
      </c>
      <c r="B5340" t="s">
        <v>7888</v>
      </c>
    </row>
    <row r="5341" spans="1:2" x14ac:dyDescent="0.3">
      <c r="A5341" t="s">
        <v>6994</v>
      </c>
      <c r="B5341" t="s">
        <v>7889</v>
      </c>
    </row>
    <row r="5342" spans="1:2" x14ac:dyDescent="0.3">
      <c r="A5342" t="s">
        <v>6999</v>
      </c>
      <c r="B5342" t="s">
        <v>7890</v>
      </c>
    </row>
    <row r="5343" spans="1:2" x14ac:dyDescent="0.3">
      <c r="A5343" t="s">
        <v>7003</v>
      </c>
      <c r="B5343" t="s">
        <v>7002</v>
      </c>
    </row>
    <row r="5344" spans="1:2" x14ac:dyDescent="0.3">
      <c r="A5344" t="s">
        <v>7006</v>
      </c>
      <c r="B5344" t="s">
        <v>7005</v>
      </c>
    </row>
    <row r="5345" spans="1:2" x14ac:dyDescent="0.3">
      <c r="A5345" t="s">
        <v>7008</v>
      </c>
      <c r="B5345" t="s">
        <v>7007</v>
      </c>
    </row>
    <row r="5346" spans="1:2" x14ac:dyDescent="0.3">
      <c r="A5346" t="s">
        <v>7009</v>
      </c>
      <c r="B5346" t="s">
        <v>6833</v>
      </c>
    </row>
    <row r="5347" spans="1:2" x14ac:dyDescent="0.3">
      <c r="A5347" t="s">
        <v>7010</v>
      </c>
      <c r="B5347" t="s">
        <v>6462</v>
      </c>
    </row>
    <row r="5348" spans="1:2" x14ac:dyDescent="0.3">
      <c r="A5348" t="s">
        <v>7011</v>
      </c>
      <c r="B5348" t="s">
        <v>7891</v>
      </c>
    </row>
    <row r="5349" spans="1:2" x14ac:dyDescent="0.3">
      <c r="A5349" t="s">
        <v>7012</v>
      </c>
      <c r="B5349" t="s">
        <v>7892</v>
      </c>
    </row>
    <row r="5350" spans="1:2" x14ac:dyDescent="0.3">
      <c r="A5350" t="s">
        <v>7397</v>
      </c>
      <c r="B5350" t="s">
        <v>7893</v>
      </c>
    </row>
    <row r="5351" spans="1:2" x14ac:dyDescent="0.3">
      <c r="A5351" t="s">
        <v>7894</v>
      </c>
      <c r="B5351" t="s">
        <v>7895</v>
      </c>
    </row>
    <row r="5352" spans="1:2" x14ac:dyDescent="0.3">
      <c r="A5352" t="s">
        <v>7896</v>
      </c>
      <c r="B5352" t="s">
        <v>7897</v>
      </c>
    </row>
    <row r="5353" spans="1:2" x14ac:dyDescent="0.3">
      <c r="A5353" t="s">
        <v>7898</v>
      </c>
      <c r="B5353" t="s">
        <v>7899</v>
      </c>
    </row>
    <row r="5354" spans="1:2" x14ac:dyDescent="0.3">
      <c r="A5354" t="s">
        <v>7393</v>
      </c>
      <c r="B5354" t="s">
        <v>6922</v>
      </c>
    </row>
    <row r="5355" spans="1:2" x14ac:dyDescent="0.3">
      <c r="A5355" t="s">
        <v>7900</v>
      </c>
      <c r="B5355" t="s">
        <v>6822</v>
      </c>
    </row>
    <row r="5356" spans="1:2" x14ac:dyDescent="0.3">
      <c r="A5356" t="s">
        <v>7901</v>
      </c>
      <c r="B5356" t="s">
        <v>6822</v>
      </c>
    </row>
    <row r="5357" spans="1:2" x14ac:dyDescent="0.3">
      <c r="A5357" t="s">
        <v>7902</v>
      </c>
      <c r="B5357" t="s">
        <v>7903</v>
      </c>
    </row>
    <row r="5358" spans="1:2" x14ac:dyDescent="0.3">
      <c r="A5358" t="s">
        <v>7390</v>
      </c>
      <c r="B5358" t="s">
        <v>6175</v>
      </c>
    </row>
    <row r="5359" spans="1:2" x14ac:dyDescent="0.3">
      <c r="A5359" t="s">
        <v>7904</v>
      </c>
      <c r="B5359" t="s">
        <v>7905</v>
      </c>
    </row>
    <row r="5360" spans="1:2" x14ac:dyDescent="0.3">
      <c r="A5360" t="s">
        <v>7906</v>
      </c>
      <c r="B5360" t="s">
        <v>7905</v>
      </c>
    </row>
    <row r="5361" spans="1:2" x14ac:dyDescent="0.3">
      <c r="A5361" t="s">
        <v>7386</v>
      </c>
      <c r="B5361" t="s">
        <v>7907</v>
      </c>
    </row>
    <row r="5362" spans="1:2" x14ac:dyDescent="0.3">
      <c r="A5362" t="s">
        <v>7908</v>
      </c>
      <c r="B5362" t="s">
        <v>7909</v>
      </c>
    </row>
    <row r="5363" spans="1:2" x14ac:dyDescent="0.3">
      <c r="A5363" t="s">
        <v>7910</v>
      </c>
      <c r="B5363" t="s">
        <v>7911</v>
      </c>
    </row>
    <row r="5364" spans="1:2" x14ac:dyDescent="0.3">
      <c r="A5364" t="s">
        <v>7912</v>
      </c>
      <c r="B5364" t="s">
        <v>7913</v>
      </c>
    </row>
    <row r="5365" spans="1:2" x14ac:dyDescent="0.3">
      <c r="A5365" t="s">
        <v>7384</v>
      </c>
      <c r="B5365" t="s">
        <v>7914</v>
      </c>
    </row>
    <row r="5366" spans="1:2" x14ac:dyDescent="0.3">
      <c r="A5366" t="s">
        <v>7915</v>
      </c>
      <c r="B5366" t="s">
        <v>6521</v>
      </c>
    </row>
    <row r="5367" spans="1:2" x14ac:dyDescent="0.3">
      <c r="A5367" t="s">
        <v>7916</v>
      </c>
      <c r="B5367" t="s">
        <v>7917</v>
      </c>
    </row>
    <row r="5368" spans="1:2" x14ac:dyDescent="0.3">
      <c r="A5368" t="s">
        <v>7382</v>
      </c>
      <c r="B5368" t="s">
        <v>6175</v>
      </c>
    </row>
    <row r="5369" spans="1:2" x14ac:dyDescent="0.3">
      <c r="A5369" t="s">
        <v>7378</v>
      </c>
      <c r="B5369" t="s">
        <v>7918</v>
      </c>
    </row>
    <row r="5370" spans="1:2" x14ac:dyDescent="0.3">
      <c r="A5370" t="s">
        <v>7374</v>
      </c>
      <c r="B5370" t="s">
        <v>7919</v>
      </c>
    </row>
    <row r="5371" spans="1:2" x14ac:dyDescent="0.3">
      <c r="A5371" t="s">
        <v>7920</v>
      </c>
      <c r="B5371" t="s">
        <v>7921</v>
      </c>
    </row>
    <row r="5372" spans="1:2" x14ac:dyDescent="0.3">
      <c r="A5372" t="s">
        <v>7371</v>
      </c>
      <c r="B5372" t="s">
        <v>6844</v>
      </c>
    </row>
    <row r="5373" spans="1:2" x14ac:dyDescent="0.3">
      <c r="A5373" t="s">
        <v>7922</v>
      </c>
      <c r="B5373" t="s">
        <v>7923</v>
      </c>
    </row>
    <row r="5374" spans="1:2" x14ac:dyDescent="0.3">
      <c r="A5374" t="s">
        <v>7368</v>
      </c>
      <c r="B5374" t="s">
        <v>7924</v>
      </c>
    </row>
    <row r="5375" spans="1:2" x14ac:dyDescent="0.3">
      <c r="A5375" t="s">
        <v>7925</v>
      </c>
      <c r="B5375" t="s">
        <v>7905</v>
      </c>
    </row>
    <row r="5376" spans="1:2" x14ac:dyDescent="0.3">
      <c r="A5376" t="s">
        <v>7926</v>
      </c>
      <c r="B5376" t="s">
        <v>7927</v>
      </c>
    </row>
    <row r="5377" spans="1:2" x14ac:dyDescent="0.3">
      <c r="A5377" t="s">
        <v>7928</v>
      </c>
      <c r="B5377" t="s">
        <v>7929</v>
      </c>
    </row>
    <row r="5378" spans="1:2" x14ac:dyDescent="0.3">
      <c r="A5378" t="s">
        <v>7930</v>
      </c>
      <c r="B5378" t="s">
        <v>6822</v>
      </c>
    </row>
    <row r="5379" spans="1:2" x14ac:dyDescent="0.3">
      <c r="A5379" t="s">
        <v>7365</v>
      </c>
      <c r="B5379" t="s">
        <v>6989</v>
      </c>
    </row>
    <row r="5380" spans="1:2" x14ac:dyDescent="0.3">
      <c r="A5380" t="s">
        <v>7931</v>
      </c>
      <c r="B5380" t="s">
        <v>6639</v>
      </c>
    </row>
    <row r="5381" spans="1:2" x14ac:dyDescent="0.3">
      <c r="A5381" t="s">
        <v>7932</v>
      </c>
      <c r="B5381" t="s">
        <v>6822</v>
      </c>
    </row>
    <row r="5382" spans="1:2" x14ac:dyDescent="0.3">
      <c r="A5382" t="s">
        <v>7363</v>
      </c>
      <c r="B5382" t="s">
        <v>6682</v>
      </c>
    </row>
    <row r="5383" spans="1:2" x14ac:dyDescent="0.3">
      <c r="A5383" t="s">
        <v>7933</v>
      </c>
      <c r="B5383" t="s">
        <v>6800</v>
      </c>
    </row>
    <row r="5384" spans="1:2" x14ac:dyDescent="0.3">
      <c r="A5384" t="s">
        <v>7934</v>
      </c>
      <c r="B5384" t="s">
        <v>6752</v>
      </c>
    </row>
    <row r="5385" spans="1:2" x14ac:dyDescent="0.3">
      <c r="A5385" t="s">
        <v>7935</v>
      </c>
      <c r="B5385" t="s">
        <v>7936</v>
      </c>
    </row>
    <row r="5386" spans="1:2" x14ac:dyDescent="0.3">
      <c r="A5386" t="s">
        <v>7937</v>
      </c>
      <c r="B5386" t="s">
        <v>6752</v>
      </c>
    </row>
    <row r="5387" spans="1:2" x14ac:dyDescent="0.3">
      <c r="A5387" t="s">
        <v>7938</v>
      </c>
      <c r="B5387" t="s">
        <v>7939</v>
      </c>
    </row>
    <row r="5388" spans="1:2" x14ac:dyDescent="0.3">
      <c r="A5388" t="s">
        <v>7940</v>
      </c>
      <c r="B5388" t="s">
        <v>9969</v>
      </c>
    </row>
    <row r="5389" spans="1:2" x14ac:dyDescent="0.3">
      <c r="A5389" t="s">
        <v>7941</v>
      </c>
      <c r="B5389" t="s">
        <v>7942</v>
      </c>
    </row>
    <row r="5390" spans="1:2" x14ac:dyDescent="0.3">
      <c r="A5390" t="s">
        <v>7943</v>
      </c>
      <c r="B5390" t="s">
        <v>7944</v>
      </c>
    </row>
    <row r="5391" spans="1:2" x14ac:dyDescent="0.3">
      <c r="A5391" t="s">
        <v>7945</v>
      </c>
      <c r="B5391" t="s">
        <v>7946</v>
      </c>
    </row>
    <row r="5392" spans="1:2" x14ac:dyDescent="0.3">
      <c r="A5392" t="s">
        <v>7947</v>
      </c>
      <c r="B5392" t="s">
        <v>7948</v>
      </c>
    </row>
    <row r="5393" spans="1:2" x14ac:dyDescent="0.3">
      <c r="A5393" t="s">
        <v>7949</v>
      </c>
      <c r="B5393" t="s">
        <v>7899</v>
      </c>
    </row>
    <row r="5394" spans="1:2" x14ac:dyDescent="0.3">
      <c r="A5394" t="s">
        <v>7362</v>
      </c>
      <c r="B5394" t="s">
        <v>7950</v>
      </c>
    </row>
    <row r="5395" spans="1:2" x14ac:dyDescent="0.3">
      <c r="A5395" t="s">
        <v>7951</v>
      </c>
      <c r="B5395" t="s">
        <v>7952</v>
      </c>
    </row>
    <row r="5396" spans="1:2" x14ac:dyDescent="0.3">
      <c r="A5396" t="s">
        <v>7953</v>
      </c>
      <c r="B5396" t="s">
        <v>7954</v>
      </c>
    </row>
    <row r="5397" spans="1:2" x14ac:dyDescent="0.3">
      <c r="A5397" t="s">
        <v>7955</v>
      </c>
      <c r="B5397" t="s">
        <v>7956</v>
      </c>
    </row>
    <row r="5398" spans="1:2" x14ac:dyDescent="0.3">
      <c r="A5398" t="s">
        <v>7957</v>
      </c>
      <c r="B5398" t="s">
        <v>6864</v>
      </c>
    </row>
    <row r="5399" spans="1:2" x14ac:dyDescent="0.3">
      <c r="A5399" t="s">
        <v>7958</v>
      </c>
      <c r="B5399" t="s">
        <v>6500</v>
      </c>
    </row>
    <row r="5400" spans="1:2" x14ac:dyDescent="0.3">
      <c r="A5400" t="s">
        <v>7959</v>
      </c>
      <c r="B5400" t="s">
        <v>7960</v>
      </c>
    </row>
    <row r="5401" spans="1:2" x14ac:dyDescent="0.3">
      <c r="A5401" t="s">
        <v>7961</v>
      </c>
      <c r="B5401" t="s">
        <v>7962</v>
      </c>
    </row>
    <row r="5402" spans="1:2" x14ac:dyDescent="0.3">
      <c r="A5402" t="s">
        <v>7963</v>
      </c>
      <c r="B5402" t="s">
        <v>6463</v>
      </c>
    </row>
    <row r="5403" spans="1:2" x14ac:dyDescent="0.3">
      <c r="A5403" t="s">
        <v>7964</v>
      </c>
      <c r="B5403" t="s">
        <v>6864</v>
      </c>
    </row>
    <row r="5404" spans="1:2" x14ac:dyDescent="0.3">
      <c r="A5404" t="s">
        <v>7965</v>
      </c>
      <c r="B5404" t="s">
        <v>7966</v>
      </c>
    </row>
    <row r="5405" spans="1:2" x14ac:dyDescent="0.3">
      <c r="A5405" t="s">
        <v>7967</v>
      </c>
      <c r="B5405" t="s">
        <v>7968</v>
      </c>
    </row>
    <row r="5406" spans="1:2" x14ac:dyDescent="0.3">
      <c r="A5406" t="s">
        <v>7969</v>
      </c>
      <c r="B5406" t="s">
        <v>6800</v>
      </c>
    </row>
    <row r="5407" spans="1:2" x14ac:dyDescent="0.3">
      <c r="A5407" t="s">
        <v>7970</v>
      </c>
      <c r="B5407" t="s">
        <v>7971</v>
      </c>
    </row>
    <row r="5408" spans="1:2" x14ac:dyDescent="0.3">
      <c r="A5408" t="s">
        <v>7972</v>
      </c>
      <c r="B5408" t="s">
        <v>6462</v>
      </c>
    </row>
    <row r="5409" spans="1:2" x14ac:dyDescent="0.3">
      <c r="A5409" t="s">
        <v>7973</v>
      </c>
      <c r="B5409" t="s">
        <v>6752</v>
      </c>
    </row>
    <row r="5410" spans="1:2" x14ac:dyDescent="0.3">
      <c r="A5410" t="s">
        <v>7974</v>
      </c>
      <c r="B5410" t="s">
        <v>6752</v>
      </c>
    </row>
    <row r="5411" spans="1:2" x14ac:dyDescent="0.3">
      <c r="A5411" t="s">
        <v>7975</v>
      </c>
      <c r="B5411" t="s">
        <v>7976</v>
      </c>
    </row>
    <row r="5412" spans="1:2" x14ac:dyDescent="0.3">
      <c r="A5412" t="s">
        <v>7977</v>
      </c>
      <c r="B5412" t="s">
        <v>7978</v>
      </c>
    </row>
    <row r="5413" spans="1:2" x14ac:dyDescent="0.3">
      <c r="A5413" t="s">
        <v>7979</v>
      </c>
      <c r="B5413" t="s">
        <v>7980</v>
      </c>
    </row>
    <row r="5414" spans="1:2" x14ac:dyDescent="0.3">
      <c r="A5414" t="s">
        <v>7981</v>
      </c>
      <c r="B5414" t="s">
        <v>6864</v>
      </c>
    </row>
    <row r="5415" spans="1:2" x14ac:dyDescent="0.3">
      <c r="A5415" t="s">
        <v>7982</v>
      </c>
      <c r="B5415" t="s">
        <v>7983</v>
      </c>
    </row>
    <row r="5416" spans="1:2" x14ac:dyDescent="0.3">
      <c r="A5416" t="s">
        <v>7984</v>
      </c>
      <c r="B5416" t="s">
        <v>6934</v>
      </c>
    </row>
    <row r="5417" spans="1:2" x14ac:dyDescent="0.3">
      <c r="A5417" t="s">
        <v>7985</v>
      </c>
      <c r="B5417" t="s">
        <v>6752</v>
      </c>
    </row>
    <row r="5418" spans="1:2" x14ac:dyDescent="0.3">
      <c r="A5418" t="s">
        <v>7986</v>
      </c>
      <c r="B5418" t="s">
        <v>7987</v>
      </c>
    </row>
    <row r="5419" spans="1:2" x14ac:dyDescent="0.3">
      <c r="A5419" t="s">
        <v>7988</v>
      </c>
      <c r="B5419" t="s">
        <v>6864</v>
      </c>
    </row>
    <row r="5420" spans="1:2" x14ac:dyDescent="0.3">
      <c r="A5420" t="s">
        <v>7357</v>
      </c>
      <c r="B5420" t="s">
        <v>6682</v>
      </c>
    </row>
    <row r="5421" spans="1:2" x14ac:dyDescent="0.3">
      <c r="A5421" t="s">
        <v>7989</v>
      </c>
      <c r="B5421" t="s">
        <v>7990</v>
      </c>
    </row>
    <row r="5422" spans="1:2" x14ac:dyDescent="0.3">
      <c r="A5422" t="s">
        <v>7991</v>
      </c>
      <c r="B5422" t="s">
        <v>6752</v>
      </c>
    </row>
    <row r="5423" spans="1:2" x14ac:dyDescent="0.3">
      <c r="A5423" t="s">
        <v>7992</v>
      </c>
      <c r="B5423" t="s">
        <v>6864</v>
      </c>
    </row>
    <row r="5424" spans="1:2" x14ac:dyDescent="0.3">
      <c r="A5424" t="s">
        <v>7993</v>
      </c>
      <c r="B5424" t="s">
        <v>6500</v>
      </c>
    </row>
    <row r="5425" spans="1:2" x14ac:dyDescent="0.3">
      <c r="A5425" t="s">
        <v>7994</v>
      </c>
      <c r="B5425" t="s">
        <v>7905</v>
      </c>
    </row>
    <row r="5426" spans="1:2" x14ac:dyDescent="0.3">
      <c r="A5426" t="s">
        <v>7995</v>
      </c>
      <c r="B5426" t="s">
        <v>7905</v>
      </c>
    </row>
    <row r="5427" spans="1:2" x14ac:dyDescent="0.3">
      <c r="A5427" t="s">
        <v>7996</v>
      </c>
      <c r="B5427" t="s">
        <v>7997</v>
      </c>
    </row>
    <row r="5428" spans="1:2" x14ac:dyDescent="0.3">
      <c r="A5428" t="s">
        <v>7998</v>
      </c>
      <c r="B5428" t="s">
        <v>7905</v>
      </c>
    </row>
    <row r="5429" spans="1:2" x14ac:dyDescent="0.3">
      <c r="A5429" t="s">
        <v>7999</v>
      </c>
      <c r="B5429" t="s">
        <v>7905</v>
      </c>
    </row>
    <row r="5430" spans="1:2" x14ac:dyDescent="0.3">
      <c r="A5430" t="s">
        <v>8000</v>
      </c>
      <c r="B5430" t="s">
        <v>7905</v>
      </c>
    </row>
    <row r="5431" spans="1:2" x14ac:dyDescent="0.3">
      <c r="A5431" t="s">
        <v>8001</v>
      </c>
      <c r="B5431" t="s">
        <v>7905</v>
      </c>
    </row>
    <row r="5432" spans="1:2" x14ac:dyDescent="0.3">
      <c r="A5432" t="s">
        <v>8002</v>
      </c>
      <c r="B5432" t="s">
        <v>6462</v>
      </c>
    </row>
    <row r="5433" spans="1:2" x14ac:dyDescent="0.3">
      <c r="A5433" t="s">
        <v>8003</v>
      </c>
      <c r="B5433" t="s">
        <v>6462</v>
      </c>
    </row>
    <row r="5434" spans="1:2" x14ac:dyDescent="0.3">
      <c r="A5434" t="s">
        <v>8004</v>
      </c>
      <c r="B5434" t="s">
        <v>8005</v>
      </c>
    </row>
    <row r="5435" spans="1:2" x14ac:dyDescent="0.3">
      <c r="A5435" t="s">
        <v>8006</v>
      </c>
      <c r="B5435" t="s">
        <v>8007</v>
      </c>
    </row>
    <row r="5436" spans="1:2" x14ac:dyDescent="0.3">
      <c r="A5436" t="s">
        <v>8008</v>
      </c>
      <c r="B5436" t="s">
        <v>8009</v>
      </c>
    </row>
    <row r="5437" spans="1:2" x14ac:dyDescent="0.3">
      <c r="A5437" t="s">
        <v>7355</v>
      </c>
      <c r="B5437" t="s">
        <v>7586</v>
      </c>
    </row>
    <row r="5438" spans="1:2" x14ac:dyDescent="0.3">
      <c r="A5438" t="s">
        <v>8010</v>
      </c>
      <c r="B5438" t="s">
        <v>8011</v>
      </c>
    </row>
    <row r="5439" spans="1:2" x14ac:dyDescent="0.3">
      <c r="A5439" t="s">
        <v>7354</v>
      </c>
      <c r="B5439" t="s">
        <v>8012</v>
      </c>
    </row>
    <row r="5440" spans="1:2" x14ac:dyDescent="0.3">
      <c r="A5440" t="s">
        <v>7351</v>
      </c>
      <c r="B5440" t="s">
        <v>8013</v>
      </c>
    </row>
    <row r="5441" spans="1:2" x14ac:dyDescent="0.3">
      <c r="A5441" t="s">
        <v>7348</v>
      </c>
      <c r="B5441" t="s">
        <v>8014</v>
      </c>
    </row>
    <row r="5442" spans="1:2" x14ac:dyDescent="0.3">
      <c r="A5442" t="s">
        <v>8015</v>
      </c>
      <c r="B5442" t="s">
        <v>6822</v>
      </c>
    </row>
    <row r="5443" spans="1:2" x14ac:dyDescent="0.3">
      <c r="A5443" t="s">
        <v>7346</v>
      </c>
      <c r="B5443" t="s">
        <v>8016</v>
      </c>
    </row>
    <row r="5444" spans="1:2" x14ac:dyDescent="0.3">
      <c r="A5444" t="s">
        <v>8017</v>
      </c>
      <c r="B5444" t="s">
        <v>8018</v>
      </c>
    </row>
    <row r="5445" spans="1:2" x14ac:dyDescent="0.3">
      <c r="A5445" t="s">
        <v>8019</v>
      </c>
      <c r="B5445" t="s">
        <v>6934</v>
      </c>
    </row>
    <row r="5446" spans="1:2" x14ac:dyDescent="0.3">
      <c r="A5446" t="s">
        <v>8020</v>
      </c>
      <c r="B5446" t="s">
        <v>8021</v>
      </c>
    </row>
    <row r="5447" spans="1:2" x14ac:dyDescent="0.3">
      <c r="A5447" t="s">
        <v>7343</v>
      </c>
      <c r="B5447" t="s">
        <v>8022</v>
      </c>
    </row>
    <row r="5448" spans="1:2" x14ac:dyDescent="0.3">
      <c r="A5448" t="s">
        <v>7340</v>
      </c>
      <c r="B5448" t="s">
        <v>6682</v>
      </c>
    </row>
    <row r="5449" spans="1:2" x14ac:dyDescent="0.3">
      <c r="A5449" t="s">
        <v>7336</v>
      </c>
      <c r="B5449" t="s">
        <v>8023</v>
      </c>
    </row>
    <row r="5450" spans="1:2" x14ac:dyDescent="0.3">
      <c r="A5450" t="s">
        <v>7333</v>
      </c>
      <c r="B5450" t="s">
        <v>7586</v>
      </c>
    </row>
    <row r="5451" spans="1:2" x14ac:dyDescent="0.3">
      <c r="A5451" t="s">
        <v>8024</v>
      </c>
      <c r="B5451" t="s">
        <v>8025</v>
      </c>
    </row>
    <row r="5452" spans="1:2" x14ac:dyDescent="0.3">
      <c r="A5452" t="s">
        <v>8026</v>
      </c>
      <c r="B5452" t="s">
        <v>6829</v>
      </c>
    </row>
    <row r="5453" spans="1:2" x14ac:dyDescent="0.3">
      <c r="A5453" t="s">
        <v>7331</v>
      </c>
      <c r="B5453" t="s">
        <v>10004</v>
      </c>
    </row>
    <row r="5454" spans="1:2" x14ac:dyDescent="0.3">
      <c r="A5454" t="s">
        <v>8027</v>
      </c>
      <c r="B5454" t="s">
        <v>8028</v>
      </c>
    </row>
    <row r="5455" spans="1:2" x14ac:dyDescent="0.3">
      <c r="A5455" t="s">
        <v>7327</v>
      </c>
      <c r="B5455" t="s">
        <v>6844</v>
      </c>
    </row>
    <row r="5456" spans="1:2" x14ac:dyDescent="0.3">
      <c r="A5456" t="s">
        <v>8029</v>
      </c>
      <c r="B5456" t="s">
        <v>6829</v>
      </c>
    </row>
    <row r="5457" spans="1:2" x14ac:dyDescent="0.3">
      <c r="A5457" t="s">
        <v>7325</v>
      </c>
      <c r="B5457" t="s">
        <v>8030</v>
      </c>
    </row>
    <row r="5458" spans="1:2" x14ac:dyDescent="0.3">
      <c r="A5458" t="s">
        <v>8031</v>
      </c>
      <c r="B5458" t="s">
        <v>8032</v>
      </c>
    </row>
    <row r="5459" spans="1:2" x14ac:dyDescent="0.3">
      <c r="A5459" t="s">
        <v>8033</v>
      </c>
      <c r="B5459" t="s">
        <v>8034</v>
      </c>
    </row>
    <row r="5460" spans="1:2" x14ac:dyDescent="0.3">
      <c r="A5460" t="s">
        <v>8035</v>
      </c>
      <c r="B5460" t="s">
        <v>8036</v>
      </c>
    </row>
    <row r="5461" spans="1:2" x14ac:dyDescent="0.3">
      <c r="A5461" t="s">
        <v>7320</v>
      </c>
      <c r="B5461" t="s">
        <v>8037</v>
      </c>
    </row>
    <row r="5462" spans="1:2" x14ac:dyDescent="0.3">
      <c r="A5462" t="s">
        <v>7316</v>
      </c>
      <c r="B5462" t="s">
        <v>8038</v>
      </c>
    </row>
    <row r="5463" spans="1:2" x14ac:dyDescent="0.3">
      <c r="A5463" t="s">
        <v>8039</v>
      </c>
      <c r="B5463" t="s">
        <v>6833</v>
      </c>
    </row>
    <row r="5464" spans="1:2" x14ac:dyDescent="0.3">
      <c r="A5464" t="s">
        <v>8040</v>
      </c>
      <c r="B5464" t="s">
        <v>8041</v>
      </c>
    </row>
    <row r="5465" spans="1:2" x14ac:dyDescent="0.3">
      <c r="A5465" t="s">
        <v>8042</v>
      </c>
      <c r="B5465" t="s">
        <v>6437</v>
      </c>
    </row>
    <row r="5466" spans="1:2" x14ac:dyDescent="0.3">
      <c r="A5466" t="s">
        <v>7312</v>
      </c>
      <c r="B5466" t="s">
        <v>8043</v>
      </c>
    </row>
    <row r="5467" spans="1:2" x14ac:dyDescent="0.3">
      <c r="A5467" t="s">
        <v>7307</v>
      </c>
      <c r="B5467" t="s">
        <v>8044</v>
      </c>
    </row>
    <row r="5468" spans="1:2" x14ac:dyDescent="0.3">
      <c r="A5468" t="s">
        <v>7303</v>
      </c>
      <c r="B5468" t="s">
        <v>7586</v>
      </c>
    </row>
    <row r="5469" spans="1:2" x14ac:dyDescent="0.3">
      <c r="A5469" t="s">
        <v>8045</v>
      </c>
      <c r="B5469" t="s">
        <v>8046</v>
      </c>
    </row>
    <row r="5470" spans="1:2" x14ac:dyDescent="0.3">
      <c r="A5470" t="s">
        <v>8047</v>
      </c>
      <c r="B5470" t="s">
        <v>8048</v>
      </c>
    </row>
    <row r="5471" spans="1:2" x14ac:dyDescent="0.3">
      <c r="A5471" t="s">
        <v>8049</v>
      </c>
      <c r="B5471" t="s">
        <v>8050</v>
      </c>
    </row>
    <row r="5472" spans="1:2" x14ac:dyDescent="0.3">
      <c r="A5472" t="s">
        <v>7299</v>
      </c>
      <c r="B5472" t="s">
        <v>8051</v>
      </c>
    </row>
    <row r="5473" spans="1:2" x14ac:dyDescent="0.3">
      <c r="A5473" t="s">
        <v>7295</v>
      </c>
      <c r="B5473" t="s">
        <v>8052</v>
      </c>
    </row>
    <row r="5474" spans="1:2" x14ac:dyDescent="0.3">
      <c r="A5474" t="s">
        <v>8053</v>
      </c>
      <c r="B5474" t="s">
        <v>6752</v>
      </c>
    </row>
    <row r="5475" spans="1:2" x14ac:dyDescent="0.3">
      <c r="A5475" t="s">
        <v>8054</v>
      </c>
      <c r="B5475" t="s">
        <v>8055</v>
      </c>
    </row>
    <row r="5476" spans="1:2" x14ac:dyDescent="0.3">
      <c r="A5476" t="s">
        <v>7292</v>
      </c>
      <c r="B5476" t="s">
        <v>8022</v>
      </c>
    </row>
    <row r="5477" spans="1:2" x14ac:dyDescent="0.3">
      <c r="A5477" t="s">
        <v>7288</v>
      </c>
      <c r="B5477" t="s">
        <v>8056</v>
      </c>
    </row>
    <row r="5478" spans="1:2" x14ac:dyDescent="0.3">
      <c r="A5478" t="s">
        <v>7284</v>
      </c>
      <c r="B5478" t="s">
        <v>6682</v>
      </c>
    </row>
    <row r="5479" spans="1:2" x14ac:dyDescent="0.3">
      <c r="A5479" t="s">
        <v>7280</v>
      </c>
      <c r="B5479" t="s">
        <v>8057</v>
      </c>
    </row>
    <row r="5480" spans="1:2" x14ac:dyDescent="0.3">
      <c r="A5480" t="s">
        <v>8058</v>
      </c>
      <c r="B5480" t="s">
        <v>6752</v>
      </c>
    </row>
    <row r="5481" spans="1:2" x14ac:dyDescent="0.3">
      <c r="A5481" t="s">
        <v>8059</v>
      </c>
      <c r="B5481" t="s">
        <v>6752</v>
      </c>
    </row>
    <row r="5482" spans="1:2" x14ac:dyDescent="0.3">
      <c r="A5482" t="s">
        <v>8060</v>
      </c>
      <c r="B5482" t="s">
        <v>8061</v>
      </c>
    </row>
    <row r="5483" spans="1:2" x14ac:dyDescent="0.3">
      <c r="A5483" t="s">
        <v>8062</v>
      </c>
      <c r="B5483" t="s">
        <v>7905</v>
      </c>
    </row>
    <row r="5484" spans="1:2" x14ac:dyDescent="0.3">
      <c r="A5484" t="s">
        <v>8063</v>
      </c>
      <c r="B5484" t="s">
        <v>8064</v>
      </c>
    </row>
    <row r="5485" spans="1:2" x14ac:dyDescent="0.3">
      <c r="A5485" t="s">
        <v>8065</v>
      </c>
      <c r="B5485" t="s">
        <v>6800</v>
      </c>
    </row>
    <row r="5486" spans="1:2" x14ac:dyDescent="0.3">
      <c r="A5486" t="s">
        <v>8066</v>
      </c>
      <c r="B5486" t="s">
        <v>6800</v>
      </c>
    </row>
    <row r="5487" spans="1:2" x14ac:dyDescent="0.3">
      <c r="A5487" t="s">
        <v>7277</v>
      </c>
      <c r="B5487" t="s">
        <v>8067</v>
      </c>
    </row>
    <row r="5488" spans="1:2" x14ac:dyDescent="0.3">
      <c r="A5488" t="s">
        <v>8068</v>
      </c>
      <c r="B5488" t="s">
        <v>6880</v>
      </c>
    </row>
    <row r="5489" spans="1:2" x14ac:dyDescent="0.3">
      <c r="A5489" t="s">
        <v>7275</v>
      </c>
      <c r="B5489" t="s">
        <v>6682</v>
      </c>
    </row>
    <row r="5490" spans="1:2" x14ac:dyDescent="0.3">
      <c r="A5490" t="s">
        <v>7272</v>
      </c>
      <c r="B5490" t="s">
        <v>8069</v>
      </c>
    </row>
    <row r="5491" spans="1:2" x14ac:dyDescent="0.3">
      <c r="A5491" t="s">
        <v>8070</v>
      </c>
      <c r="B5491" t="s">
        <v>8071</v>
      </c>
    </row>
    <row r="5492" spans="1:2" x14ac:dyDescent="0.3">
      <c r="A5492" t="s">
        <v>8072</v>
      </c>
      <c r="B5492" t="s">
        <v>8073</v>
      </c>
    </row>
    <row r="5493" spans="1:2" x14ac:dyDescent="0.3">
      <c r="A5493" t="s">
        <v>7271</v>
      </c>
      <c r="B5493" t="s">
        <v>6682</v>
      </c>
    </row>
    <row r="5494" spans="1:2" x14ac:dyDescent="0.3">
      <c r="A5494" t="s">
        <v>7268</v>
      </c>
      <c r="B5494" t="s">
        <v>8074</v>
      </c>
    </row>
    <row r="5495" spans="1:2" x14ac:dyDescent="0.3">
      <c r="A5495" t="s">
        <v>7265</v>
      </c>
      <c r="B5495" t="s">
        <v>8075</v>
      </c>
    </row>
    <row r="5496" spans="1:2" x14ac:dyDescent="0.3">
      <c r="A5496" t="s">
        <v>8076</v>
      </c>
      <c r="B5496" t="s">
        <v>8077</v>
      </c>
    </row>
    <row r="5497" spans="1:2" x14ac:dyDescent="0.3">
      <c r="A5497" t="s">
        <v>8078</v>
      </c>
      <c r="B5497" t="s">
        <v>8079</v>
      </c>
    </row>
    <row r="5498" spans="1:2" x14ac:dyDescent="0.3">
      <c r="A5498" t="s">
        <v>8080</v>
      </c>
      <c r="B5498" t="s">
        <v>8081</v>
      </c>
    </row>
    <row r="5499" spans="1:2" x14ac:dyDescent="0.3">
      <c r="A5499" t="s">
        <v>8082</v>
      </c>
      <c r="B5499" t="s">
        <v>6822</v>
      </c>
    </row>
    <row r="5500" spans="1:2" x14ac:dyDescent="0.3">
      <c r="A5500" t="s">
        <v>7261</v>
      </c>
      <c r="B5500" t="s">
        <v>8083</v>
      </c>
    </row>
    <row r="5501" spans="1:2" x14ac:dyDescent="0.3">
      <c r="A5501" t="s">
        <v>8084</v>
      </c>
      <c r="B5501" t="s">
        <v>8085</v>
      </c>
    </row>
    <row r="5502" spans="1:2" x14ac:dyDescent="0.3">
      <c r="A5502" t="s">
        <v>8086</v>
      </c>
      <c r="B5502" t="s">
        <v>6462</v>
      </c>
    </row>
    <row r="5503" spans="1:2" x14ac:dyDescent="0.3">
      <c r="A5503" t="s">
        <v>7260</v>
      </c>
      <c r="B5503" t="s">
        <v>7586</v>
      </c>
    </row>
    <row r="5504" spans="1:2" x14ac:dyDescent="0.3">
      <c r="A5504" t="s">
        <v>8087</v>
      </c>
      <c r="B5504" t="s">
        <v>8088</v>
      </c>
    </row>
    <row r="5505" spans="1:2" x14ac:dyDescent="0.3">
      <c r="A5505" t="s">
        <v>8089</v>
      </c>
      <c r="B5505" t="s">
        <v>7905</v>
      </c>
    </row>
    <row r="5506" spans="1:2" x14ac:dyDescent="0.3">
      <c r="A5506" t="s">
        <v>8090</v>
      </c>
      <c r="B5506" t="s">
        <v>7905</v>
      </c>
    </row>
    <row r="5507" spans="1:2" x14ac:dyDescent="0.3">
      <c r="A5507" t="s">
        <v>8091</v>
      </c>
      <c r="B5507" t="s">
        <v>8092</v>
      </c>
    </row>
    <row r="5508" spans="1:2" x14ac:dyDescent="0.3">
      <c r="A5508" t="s">
        <v>8093</v>
      </c>
      <c r="B5508" t="s">
        <v>8094</v>
      </c>
    </row>
    <row r="5509" spans="1:2" x14ac:dyDescent="0.3">
      <c r="A5509" t="s">
        <v>8095</v>
      </c>
      <c r="B5509" t="s">
        <v>8096</v>
      </c>
    </row>
    <row r="5510" spans="1:2" x14ac:dyDescent="0.3">
      <c r="A5510" t="s">
        <v>8097</v>
      </c>
      <c r="B5510" t="s">
        <v>8098</v>
      </c>
    </row>
    <row r="5511" spans="1:2" x14ac:dyDescent="0.3">
      <c r="A5511" t="s">
        <v>8099</v>
      </c>
      <c r="B5511" t="s">
        <v>8100</v>
      </c>
    </row>
    <row r="5512" spans="1:2" x14ac:dyDescent="0.3">
      <c r="A5512" t="s">
        <v>7256</v>
      </c>
      <c r="B5512" t="s">
        <v>8101</v>
      </c>
    </row>
    <row r="5513" spans="1:2" x14ac:dyDescent="0.3">
      <c r="A5513" t="s">
        <v>7252</v>
      </c>
      <c r="B5513" t="s">
        <v>8102</v>
      </c>
    </row>
    <row r="5514" spans="1:2" x14ac:dyDescent="0.3">
      <c r="A5514" t="s">
        <v>8103</v>
      </c>
      <c r="B5514" t="s">
        <v>8104</v>
      </c>
    </row>
    <row r="5515" spans="1:2" x14ac:dyDescent="0.3">
      <c r="A5515" t="s">
        <v>7250</v>
      </c>
      <c r="B5515" t="s">
        <v>8105</v>
      </c>
    </row>
    <row r="5516" spans="1:2" x14ac:dyDescent="0.3">
      <c r="A5516" t="s">
        <v>7248</v>
      </c>
      <c r="B5516" t="s">
        <v>8106</v>
      </c>
    </row>
    <row r="5517" spans="1:2" x14ac:dyDescent="0.3">
      <c r="A5517" t="s">
        <v>7245</v>
      </c>
      <c r="B5517" t="s">
        <v>8107</v>
      </c>
    </row>
    <row r="5518" spans="1:2" x14ac:dyDescent="0.3">
      <c r="A5518" t="s">
        <v>7243</v>
      </c>
      <c r="B5518" t="s">
        <v>8108</v>
      </c>
    </row>
    <row r="5519" spans="1:2" x14ac:dyDescent="0.3">
      <c r="A5519" t="s">
        <v>7240</v>
      </c>
      <c r="B5519" t="s">
        <v>8022</v>
      </c>
    </row>
    <row r="5520" spans="1:2" x14ac:dyDescent="0.3">
      <c r="A5520" t="s">
        <v>7236</v>
      </c>
      <c r="B5520" t="s">
        <v>8109</v>
      </c>
    </row>
    <row r="5521" spans="1:2" x14ac:dyDescent="0.3">
      <c r="A5521" t="s">
        <v>8110</v>
      </c>
      <c r="B5521" t="s">
        <v>8111</v>
      </c>
    </row>
    <row r="5522" spans="1:2" x14ac:dyDescent="0.3">
      <c r="A5522" t="s">
        <v>7231</v>
      </c>
      <c r="B5522" t="s">
        <v>8112</v>
      </c>
    </row>
    <row r="5523" spans="1:2" x14ac:dyDescent="0.3">
      <c r="A5523" t="s">
        <v>8113</v>
      </c>
      <c r="B5523" t="s">
        <v>6752</v>
      </c>
    </row>
    <row r="5524" spans="1:2" x14ac:dyDescent="0.3">
      <c r="A5524" t="s">
        <v>8114</v>
      </c>
      <c r="B5524" t="s">
        <v>8115</v>
      </c>
    </row>
    <row r="5525" spans="1:2" x14ac:dyDescent="0.3">
      <c r="A5525" t="s">
        <v>8116</v>
      </c>
      <c r="B5525" t="s">
        <v>6752</v>
      </c>
    </row>
    <row r="5526" spans="1:2" x14ac:dyDescent="0.3">
      <c r="A5526" t="s">
        <v>7227</v>
      </c>
      <c r="B5526" t="s">
        <v>8117</v>
      </c>
    </row>
    <row r="5527" spans="1:2" x14ac:dyDescent="0.3">
      <c r="A5527" t="s">
        <v>7225</v>
      </c>
      <c r="B5527" t="s">
        <v>8118</v>
      </c>
    </row>
    <row r="5528" spans="1:2" x14ac:dyDescent="0.3">
      <c r="A5528" t="s">
        <v>8119</v>
      </c>
      <c r="B5528" t="s">
        <v>6752</v>
      </c>
    </row>
    <row r="5529" spans="1:2" x14ac:dyDescent="0.3">
      <c r="A5529" t="s">
        <v>8120</v>
      </c>
      <c r="B5529" t="s">
        <v>8121</v>
      </c>
    </row>
    <row r="5530" spans="1:2" x14ac:dyDescent="0.3">
      <c r="A5530" t="s">
        <v>8122</v>
      </c>
      <c r="B5530" t="s">
        <v>6752</v>
      </c>
    </row>
    <row r="5531" spans="1:2" x14ac:dyDescent="0.3">
      <c r="A5531" t="s">
        <v>8123</v>
      </c>
      <c r="B5531" t="s">
        <v>8124</v>
      </c>
    </row>
    <row r="5532" spans="1:2" x14ac:dyDescent="0.3">
      <c r="A5532" t="s">
        <v>11562</v>
      </c>
      <c r="B5532" t="s">
        <v>11563</v>
      </c>
    </row>
    <row r="5533" spans="1:2" x14ac:dyDescent="0.3">
      <c r="A5533" t="s">
        <v>11570</v>
      </c>
      <c r="B5533" t="s">
        <v>7905</v>
      </c>
    </row>
    <row r="5534" spans="1:2" x14ac:dyDescent="0.3">
      <c r="A5534" t="s">
        <v>11571</v>
      </c>
      <c r="B5534" t="s">
        <v>11572</v>
      </c>
    </row>
    <row r="5535" spans="1:2" x14ac:dyDescent="0.3">
      <c r="A5535" t="s">
        <v>12209</v>
      </c>
      <c r="B5535" t="s">
        <v>6721</v>
      </c>
    </row>
    <row r="5536" spans="1:2" x14ac:dyDescent="0.3">
      <c r="A5536" t="s">
        <v>12210</v>
      </c>
      <c r="B5536" t="s">
        <v>12298</v>
      </c>
    </row>
    <row r="5537" spans="1:2" x14ac:dyDescent="0.3">
      <c r="A5537" t="s">
        <v>12211</v>
      </c>
      <c r="B5537" t="s">
        <v>12299</v>
      </c>
    </row>
    <row r="5538" spans="1:2" x14ac:dyDescent="0.3">
      <c r="A5538" t="s">
        <v>12212</v>
      </c>
      <c r="B5538" t="s">
        <v>12300</v>
      </c>
    </row>
    <row r="5539" spans="1:2" x14ac:dyDescent="0.3">
      <c r="A5539" t="s">
        <v>12013</v>
      </c>
      <c r="B5539" t="s">
        <v>8098</v>
      </c>
    </row>
    <row r="5540" spans="1:2" x14ac:dyDescent="0.3">
      <c r="A5540" t="s">
        <v>12213</v>
      </c>
      <c r="B5540" t="s">
        <v>12267</v>
      </c>
    </row>
    <row r="5541" spans="1:2" x14ac:dyDescent="0.3">
      <c r="A5541" t="s">
        <v>12054</v>
      </c>
      <c r="B5541" t="s">
        <v>8079</v>
      </c>
    </row>
    <row r="5542" spans="1:2" x14ac:dyDescent="0.3">
      <c r="A5542" t="s">
        <v>11968</v>
      </c>
      <c r="B5542" t="s">
        <v>7905</v>
      </c>
    </row>
    <row r="5543" spans="1:2" x14ac:dyDescent="0.3">
      <c r="A5543" t="s">
        <v>11965</v>
      </c>
      <c r="B5543" t="s">
        <v>7905</v>
      </c>
    </row>
    <row r="5544" spans="1:2" x14ac:dyDescent="0.3">
      <c r="A5544" t="s">
        <v>11972</v>
      </c>
      <c r="B5544" t="s">
        <v>12301</v>
      </c>
    </row>
    <row r="5545" spans="1:2" x14ac:dyDescent="0.3">
      <c r="A5545" t="s">
        <v>11984</v>
      </c>
      <c r="B5545" t="s">
        <v>12269</v>
      </c>
    </row>
    <row r="5546" spans="1:2" x14ac:dyDescent="0.3">
      <c r="A5546" t="s">
        <v>12214</v>
      </c>
      <c r="B5546" t="s">
        <v>12302</v>
      </c>
    </row>
    <row r="5547" spans="1:2" x14ac:dyDescent="0.3">
      <c r="A5547" t="s">
        <v>12215</v>
      </c>
      <c r="B5547" t="s">
        <v>6752</v>
      </c>
    </row>
    <row r="5548" spans="1:2" x14ac:dyDescent="0.3">
      <c r="A5548" t="s">
        <v>12080</v>
      </c>
      <c r="B5548" t="s">
        <v>6880</v>
      </c>
    </row>
    <row r="5549" spans="1:2" x14ac:dyDescent="0.3">
      <c r="A5549" t="s">
        <v>11991</v>
      </c>
      <c r="B5549" t="s">
        <v>12303</v>
      </c>
    </row>
    <row r="5550" spans="1:2" x14ac:dyDescent="0.3">
      <c r="A5550" t="s">
        <v>12033</v>
      </c>
      <c r="B5550" t="s">
        <v>7587</v>
      </c>
    </row>
    <row r="5551" spans="1:2" x14ac:dyDescent="0.3">
      <c r="A5551" t="s">
        <v>12028</v>
      </c>
      <c r="B5551" t="s">
        <v>7905</v>
      </c>
    </row>
    <row r="5552" spans="1:2" x14ac:dyDescent="0.3">
      <c r="A5552" t="s">
        <v>12216</v>
      </c>
      <c r="B5552" t="s">
        <v>12304</v>
      </c>
    </row>
    <row r="5553" spans="1:2" x14ac:dyDescent="0.3">
      <c r="A5553" t="s">
        <v>12217</v>
      </c>
      <c r="B5553" t="s">
        <v>12305</v>
      </c>
    </row>
    <row r="5554" spans="1:2" x14ac:dyDescent="0.3">
      <c r="A5554" t="s">
        <v>12218</v>
      </c>
      <c r="B5554" t="s">
        <v>12306</v>
      </c>
    </row>
    <row r="5555" spans="1:2" x14ac:dyDescent="0.3">
      <c r="A5555" t="s">
        <v>12219</v>
      </c>
      <c r="B5555" t="s">
        <v>12307</v>
      </c>
    </row>
    <row r="5556" spans="1:2" x14ac:dyDescent="0.3">
      <c r="A5556" t="s">
        <v>12220</v>
      </c>
      <c r="B5556" t="s">
        <v>12308</v>
      </c>
    </row>
    <row r="5557" spans="1:2" x14ac:dyDescent="0.3">
      <c r="A5557" t="s">
        <v>11994</v>
      </c>
      <c r="B5557" t="s">
        <v>6918</v>
      </c>
    </row>
    <row r="5558" spans="1:2" x14ac:dyDescent="0.3">
      <c r="A5558" t="s">
        <v>11929</v>
      </c>
      <c r="B5558" t="s">
        <v>6752</v>
      </c>
    </row>
    <row r="5559" spans="1:2" x14ac:dyDescent="0.3">
      <c r="A5559" t="s">
        <v>11977</v>
      </c>
      <c r="B5559" t="s">
        <v>6752</v>
      </c>
    </row>
    <row r="5560" spans="1:2" x14ac:dyDescent="0.3">
      <c r="A5560" t="s">
        <v>12024</v>
      </c>
      <c r="B5560" t="s">
        <v>12272</v>
      </c>
    </row>
    <row r="5561" spans="1:2" x14ac:dyDescent="0.3">
      <c r="A5561" t="s">
        <v>12003</v>
      </c>
      <c r="B5561" t="s">
        <v>12273</v>
      </c>
    </row>
    <row r="5562" spans="1:2" x14ac:dyDescent="0.3">
      <c r="A5562" t="s">
        <v>12008</v>
      </c>
      <c r="B5562" t="s">
        <v>12273</v>
      </c>
    </row>
    <row r="5563" spans="1:2" x14ac:dyDescent="0.3">
      <c r="A5563" t="s">
        <v>11980</v>
      </c>
      <c r="B5563" t="s">
        <v>6815</v>
      </c>
    </row>
    <row r="5564" spans="1:2" x14ac:dyDescent="0.3">
      <c r="A5564" t="s">
        <v>12042</v>
      </c>
      <c r="B5564" t="s">
        <v>12274</v>
      </c>
    </row>
    <row r="5565" spans="1:2" x14ac:dyDescent="0.3">
      <c r="A5565" t="s">
        <v>12037</v>
      </c>
      <c r="B5565" t="s">
        <v>12275</v>
      </c>
    </row>
    <row r="5566" spans="1:2" x14ac:dyDescent="0.3">
      <c r="A5566" t="s">
        <v>11925</v>
      </c>
      <c r="B5566" t="s">
        <v>12309</v>
      </c>
    </row>
    <row r="5567" spans="1:2" x14ac:dyDescent="0.3">
      <c r="A5567" t="s">
        <v>12069</v>
      </c>
      <c r="B5567" t="s">
        <v>12310</v>
      </c>
    </row>
    <row r="5568" spans="1:2" x14ac:dyDescent="0.3">
      <c r="A5568" t="s">
        <v>12059</v>
      </c>
      <c r="B5568" t="s">
        <v>12311</v>
      </c>
    </row>
    <row r="5569" spans="1:2" x14ac:dyDescent="0.3">
      <c r="A5569" t="s">
        <v>11957</v>
      </c>
      <c r="B5569" t="s">
        <v>12312</v>
      </c>
    </row>
    <row r="5570" spans="1:2" x14ac:dyDescent="0.3">
      <c r="A5570" t="s">
        <v>12075</v>
      </c>
      <c r="B5570" t="s">
        <v>7002</v>
      </c>
    </row>
    <row r="5571" spans="1:2" x14ac:dyDescent="0.3">
      <c r="A5571" t="s">
        <v>12221</v>
      </c>
      <c r="B5571" t="s">
        <v>7919</v>
      </c>
    </row>
    <row r="5572" spans="1:2" x14ac:dyDescent="0.3">
      <c r="A5572" t="s">
        <v>12064</v>
      </c>
      <c r="B5572" t="s">
        <v>12313</v>
      </c>
    </row>
    <row r="5573" spans="1:2" x14ac:dyDescent="0.3">
      <c r="A5573" t="s">
        <v>12222</v>
      </c>
      <c r="B5573" t="s">
        <v>7905</v>
      </c>
    </row>
    <row r="5574" spans="1:2" x14ac:dyDescent="0.3">
      <c r="A5574" t="s">
        <v>12223</v>
      </c>
      <c r="B5574" t="s">
        <v>8022</v>
      </c>
    </row>
    <row r="5575" spans="1:2" x14ac:dyDescent="0.3">
      <c r="A5575" t="s">
        <v>12097</v>
      </c>
      <c r="B5575" t="s">
        <v>12281</v>
      </c>
    </row>
    <row r="5576" spans="1:2" x14ac:dyDescent="0.3">
      <c r="A5576" t="s">
        <v>12224</v>
      </c>
      <c r="B5576" t="s">
        <v>12314</v>
      </c>
    </row>
    <row r="5577" spans="1:2" x14ac:dyDescent="0.3">
      <c r="A5577" t="s">
        <v>12089</v>
      </c>
      <c r="B5577" t="s">
        <v>6752</v>
      </c>
    </row>
    <row r="5578" spans="1:2" x14ac:dyDescent="0.3">
      <c r="A5578" t="s">
        <v>12225</v>
      </c>
      <c r="B5578" t="s">
        <v>8044</v>
      </c>
    </row>
    <row r="5579" spans="1:2" x14ac:dyDescent="0.3">
      <c r="A5579" t="s">
        <v>12108</v>
      </c>
      <c r="B5579" t="s">
        <v>6389</v>
      </c>
    </row>
    <row r="5580" spans="1:2" x14ac:dyDescent="0.3">
      <c r="A5580" t="s">
        <v>12084</v>
      </c>
      <c r="B5580" t="s">
        <v>12315</v>
      </c>
    </row>
    <row r="5581" spans="1:2" x14ac:dyDescent="0.3">
      <c r="A5581" t="s">
        <v>12226</v>
      </c>
      <c r="B5581" t="s">
        <v>12316</v>
      </c>
    </row>
    <row r="5582" spans="1:2" x14ac:dyDescent="0.3">
      <c r="A5582" t="s">
        <v>12123</v>
      </c>
      <c r="B5582" t="s">
        <v>7905</v>
      </c>
    </row>
    <row r="5583" spans="1:2" x14ac:dyDescent="0.3">
      <c r="A5583" t="s">
        <v>11662</v>
      </c>
      <c r="B5583" t="s">
        <v>6822</v>
      </c>
    </row>
    <row r="5584" spans="1:2" x14ac:dyDescent="0.3">
      <c r="A5584" t="s">
        <v>11904</v>
      </c>
      <c r="B5584" t="s">
        <v>6822</v>
      </c>
    </row>
    <row r="5585" spans="1:2" x14ac:dyDescent="0.3">
      <c r="A5585" t="s">
        <v>11582</v>
      </c>
      <c r="B5585" t="s">
        <v>6822</v>
      </c>
    </row>
    <row r="5586" spans="1:2" x14ac:dyDescent="0.3">
      <c r="A5586" t="s">
        <v>12049</v>
      </c>
      <c r="B5586" t="s">
        <v>6752</v>
      </c>
    </row>
    <row r="5587" spans="1:2" x14ac:dyDescent="0.3">
      <c r="A5587" t="s">
        <v>12021</v>
      </c>
      <c r="B5587" t="s">
        <v>7586</v>
      </c>
    </row>
    <row r="5588" spans="1:2" x14ac:dyDescent="0.3">
      <c r="A5588" t="s">
        <v>12139</v>
      </c>
      <c r="B5588" t="s">
        <v>12317</v>
      </c>
    </row>
    <row r="5589" spans="1:2" x14ac:dyDescent="0.3">
      <c r="A5589" t="s">
        <v>11947</v>
      </c>
      <c r="B5589" t="s">
        <v>6752</v>
      </c>
    </row>
    <row r="5590" spans="1:2" x14ac:dyDescent="0.3">
      <c r="A5590" t="s">
        <v>12094</v>
      </c>
      <c r="B5590" t="s">
        <v>12283</v>
      </c>
    </row>
    <row r="5591" spans="1:2" x14ac:dyDescent="0.3">
      <c r="A5591" t="s">
        <v>11858</v>
      </c>
      <c r="B5591" t="s">
        <v>6822</v>
      </c>
    </row>
    <row r="5592" spans="1:2" x14ac:dyDescent="0.3">
      <c r="A5592" t="s">
        <v>12102</v>
      </c>
      <c r="B5592" t="s">
        <v>12318</v>
      </c>
    </row>
    <row r="5593" spans="1:2" x14ac:dyDescent="0.3">
      <c r="A5593" t="s">
        <v>12114</v>
      </c>
      <c r="B5593" t="s">
        <v>12285</v>
      </c>
    </row>
    <row r="5594" spans="1:2" x14ac:dyDescent="0.3">
      <c r="A5594" t="s">
        <v>12119</v>
      </c>
      <c r="B5594" t="s">
        <v>12286</v>
      </c>
    </row>
    <row r="5595" spans="1:2" x14ac:dyDescent="0.3">
      <c r="A5595" t="s">
        <v>12127</v>
      </c>
      <c r="B5595" t="s">
        <v>12319</v>
      </c>
    </row>
    <row r="5596" spans="1:2" x14ac:dyDescent="0.3">
      <c r="A5596" t="s">
        <v>12227</v>
      </c>
      <c r="B5596" t="s">
        <v>6844</v>
      </c>
    </row>
    <row r="5597" spans="1:2" x14ac:dyDescent="0.3">
      <c r="A5597" t="s">
        <v>12228</v>
      </c>
      <c r="B5597" t="s">
        <v>12320</v>
      </c>
    </row>
    <row r="5598" spans="1:2" x14ac:dyDescent="0.3">
      <c r="A5598" t="s">
        <v>12131</v>
      </c>
      <c r="B5598" t="s">
        <v>12321</v>
      </c>
    </row>
    <row r="5599" spans="1:2" x14ac:dyDescent="0.3">
      <c r="A5599" t="s">
        <v>12229</v>
      </c>
      <c r="B5599" t="s">
        <v>7919</v>
      </c>
    </row>
    <row r="5600" spans="1:2" x14ac:dyDescent="0.3">
      <c r="A5600" t="s">
        <v>12230</v>
      </c>
      <c r="B5600" t="s">
        <v>12322</v>
      </c>
    </row>
    <row r="5601" spans="1:2" x14ac:dyDescent="0.3">
      <c r="A5601" t="s">
        <v>12231</v>
      </c>
      <c r="B5601" t="s">
        <v>12323</v>
      </c>
    </row>
    <row r="5602" spans="1:2" x14ac:dyDescent="0.3">
      <c r="A5602" t="s">
        <v>12136</v>
      </c>
      <c r="B5602" t="s">
        <v>12324</v>
      </c>
    </row>
    <row r="5603" spans="1:2" x14ac:dyDescent="0.3">
      <c r="A5603" t="s">
        <v>12232</v>
      </c>
      <c r="B5603" t="s">
        <v>12325</v>
      </c>
    </row>
    <row r="5604" spans="1:2" x14ac:dyDescent="0.3">
      <c r="A5604" t="s">
        <v>12233</v>
      </c>
      <c r="B5604" t="s">
        <v>12288</v>
      </c>
    </row>
    <row r="5605" spans="1:2" x14ac:dyDescent="0.3">
      <c r="A5605" t="s">
        <v>12148</v>
      </c>
      <c r="B5605" t="s">
        <v>12289</v>
      </c>
    </row>
    <row r="5606" spans="1:2" x14ac:dyDescent="0.3">
      <c r="A5606" t="s">
        <v>12162</v>
      </c>
      <c r="B5606" t="s">
        <v>6752</v>
      </c>
    </row>
    <row r="5607" spans="1:2" x14ac:dyDescent="0.3">
      <c r="A5607" t="s">
        <v>12159</v>
      </c>
      <c r="B5607" t="s">
        <v>12290</v>
      </c>
    </row>
    <row r="5608" spans="1:2" x14ac:dyDescent="0.3">
      <c r="A5608" t="s">
        <v>12151</v>
      </c>
      <c r="B5608" t="s">
        <v>12291</v>
      </c>
    </row>
    <row r="5609" spans="1:2" x14ac:dyDescent="0.3">
      <c r="A5609" t="s">
        <v>11705</v>
      </c>
      <c r="B5609" t="s">
        <v>12292</v>
      </c>
    </row>
    <row r="5610" spans="1:2" x14ac:dyDescent="0.3">
      <c r="A5610" t="s">
        <v>11854</v>
      </c>
      <c r="B5610" t="s">
        <v>12326</v>
      </c>
    </row>
    <row r="5611" spans="1:2" x14ac:dyDescent="0.3">
      <c r="A5611" t="s">
        <v>12234</v>
      </c>
      <c r="B5611" t="s">
        <v>12327</v>
      </c>
    </row>
    <row r="5612" spans="1:2" x14ac:dyDescent="0.3">
      <c r="A5612" t="s">
        <v>12235</v>
      </c>
      <c r="B5612" t="s">
        <v>12328</v>
      </c>
    </row>
    <row r="5613" spans="1:2" x14ac:dyDescent="0.3">
      <c r="A5613" t="s">
        <v>12237</v>
      </c>
      <c r="B5613" t="s">
        <v>6800</v>
      </c>
    </row>
    <row r="5614" spans="1:2" x14ac:dyDescent="0.3">
      <c r="A5614" t="s">
        <v>12236</v>
      </c>
      <c r="B5614" t="s">
        <v>12329</v>
      </c>
    </row>
    <row r="5615" spans="1:2" x14ac:dyDescent="0.3">
      <c r="A5615" t="s">
        <v>12156</v>
      </c>
      <c r="B5615" t="s">
        <v>12330</v>
      </c>
    </row>
    <row r="5616" spans="1:2" x14ac:dyDescent="0.3">
      <c r="A5616" t="s">
        <v>12238</v>
      </c>
      <c r="B5616" t="s">
        <v>6682</v>
      </c>
    </row>
    <row r="5617" spans="1:2" x14ac:dyDescent="0.3">
      <c r="A5617" t="s">
        <v>12017</v>
      </c>
      <c r="B5617" t="s">
        <v>12331</v>
      </c>
    </row>
    <row r="5618" spans="1:2" x14ac:dyDescent="0.3">
      <c r="A5618" t="s">
        <v>12239</v>
      </c>
      <c r="B5618" t="s">
        <v>12332</v>
      </c>
    </row>
    <row r="5619" spans="1:2" x14ac:dyDescent="0.3">
      <c r="A5619" t="s">
        <v>12170</v>
      </c>
      <c r="B5619" t="s">
        <v>12293</v>
      </c>
    </row>
    <row r="5620" spans="1:2" x14ac:dyDescent="0.3">
      <c r="A5620" t="s">
        <v>12240</v>
      </c>
      <c r="B5620" t="s">
        <v>12333</v>
      </c>
    </row>
    <row r="5621" spans="1:2" x14ac:dyDescent="0.3">
      <c r="A5621" t="s">
        <v>12241</v>
      </c>
      <c r="B5621" t="s">
        <v>7905</v>
      </c>
    </row>
    <row r="5622" spans="1:2" x14ac:dyDescent="0.3">
      <c r="A5622" t="s">
        <v>12242</v>
      </c>
      <c r="B5622" t="s">
        <v>12334</v>
      </c>
    </row>
    <row r="5623" spans="1:2" x14ac:dyDescent="0.3">
      <c r="A5623" t="s">
        <v>12243</v>
      </c>
      <c r="B5623" t="s">
        <v>6752</v>
      </c>
    </row>
    <row r="5624" spans="1:2" x14ac:dyDescent="0.3">
      <c r="A5624" t="s">
        <v>12180</v>
      </c>
      <c r="B5624" t="s">
        <v>6813</v>
      </c>
    </row>
    <row r="5625" spans="1:2" x14ac:dyDescent="0.3">
      <c r="A5625" t="s">
        <v>12244</v>
      </c>
      <c r="B5625" t="s">
        <v>12335</v>
      </c>
    </row>
    <row r="5626" spans="1:2" x14ac:dyDescent="0.3">
      <c r="A5626" t="s">
        <v>12165</v>
      </c>
      <c r="B5626" t="s">
        <v>12294</v>
      </c>
    </row>
    <row r="5627" spans="1:2" x14ac:dyDescent="0.3">
      <c r="A5627" t="s">
        <v>12245</v>
      </c>
      <c r="B5627" t="s">
        <v>12336</v>
      </c>
    </row>
    <row r="5628" spans="1:2" x14ac:dyDescent="0.3">
      <c r="A5628" t="s">
        <v>12176</v>
      </c>
      <c r="B5628" t="s">
        <v>12295</v>
      </c>
    </row>
    <row r="5629" spans="1:2" x14ac:dyDescent="0.3">
      <c r="A5629" t="s">
        <v>11661</v>
      </c>
      <c r="B5629" t="s">
        <v>7002</v>
      </c>
    </row>
    <row r="5630" spans="1:2" x14ac:dyDescent="0.3">
      <c r="A5630" t="s">
        <v>12246</v>
      </c>
      <c r="B5630" t="s">
        <v>12337</v>
      </c>
    </row>
    <row r="5631" spans="1:2" x14ac:dyDescent="0.3">
      <c r="A5631" t="s">
        <v>12247</v>
      </c>
      <c r="B5631" t="s">
        <v>12338</v>
      </c>
    </row>
    <row r="5632" spans="1:2" x14ac:dyDescent="0.3">
      <c r="A5632" t="s">
        <v>12183</v>
      </c>
      <c r="B5632" t="s">
        <v>12339</v>
      </c>
    </row>
    <row r="5633" spans="1:2" x14ac:dyDescent="0.3">
      <c r="A5633" t="s">
        <v>12248</v>
      </c>
      <c r="B5633" t="s">
        <v>12340</v>
      </c>
    </row>
    <row r="5634" spans="1:2" x14ac:dyDescent="0.3">
      <c r="A5634" t="s">
        <v>12188</v>
      </c>
      <c r="B5634" t="s">
        <v>12341</v>
      </c>
    </row>
    <row r="5635" spans="1:2" x14ac:dyDescent="0.3">
      <c r="A5635" t="s">
        <v>12249</v>
      </c>
      <c r="B5635" t="s">
        <v>12342</v>
      </c>
    </row>
    <row r="5636" spans="1:2" x14ac:dyDescent="0.3">
      <c r="A5636" t="s">
        <v>12250</v>
      </c>
      <c r="B5636" t="s">
        <v>7905</v>
      </c>
    </row>
    <row r="5637" spans="1:2" x14ac:dyDescent="0.3">
      <c r="A5637" t="s">
        <v>12251</v>
      </c>
      <c r="B5637" t="s">
        <v>7905</v>
      </c>
    </row>
    <row r="5638" spans="1:2" x14ac:dyDescent="0.3">
      <c r="A5638" t="s">
        <v>12252</v>
      </c>
      <c r="B5638" t="s">
        <v>12343</v>
      </c>
    </row>
    <row r="5639" spans="1:2" x14ac:dyDescent="0.3">
      <c r="A5639" t="s">
        <v>12253</v>
      </c>
      <c r="B5639" t="s">
        <v>12344</v>
      </c>
    </row>
    <row r="5640" spans="1:2" x14ac:dyDescent="0.3">
      <c r="A5640" t="s">
        <v>12254</v>
      </c>
      <c r="B5640" t="s">
        <v>12345</v>
      </c>
    </row>
    <row r="5641" spans="1:2" x14ac:dyDescent="0.3">
      <c r="A5641" t="s">
        <v>12255</v>
      </c>
      <c r="B5641" t="s">
        <v>12346</v>
      </c>
    </row>
    <row r="5642" spans="1:2" x14ac:dyDescent="0.3">
      <c r="A5642" t="s">
        <v>12256</v>
      </c>
      <c r="B5642" t="s">
        <v>12330</v>
      </c>
    </row>
    <row r="5643" spans="1:2" x14ac:dyDescent="0.3">
      <c r="A5643" t="s">
        <v>12257</v>
      </c>
      <c r="B5643" t="s">
        <v>7905</v>
      </c>
    </row>
    <row r="5644" spans="1:2" x14ac:dyDescent="0.3">
      <c r="A5644" t="s">
        <v>12258</v>
      </c>
      <c r="B5644" t="s">
        <v>12347</v>
      </c>
    </row>
    <row r="5645" spans="1:2" x14ac:dyDescent="0.3">
      <c r="A5645" t="s">
        <v>12259</v>
      </c>
      <c r="B5645" t="s">
        <v>12348</v>
      </c>
    </row>
    <row r="5646" spans="1:2" x14ac:dyDescent="0.3">
      <c r="A5646" t="s">
        <v>12260</v>
      </c>
      <c r="B5646" t="s">
        <v>7905</v>
      </c>
    </row>
    <row r="5647" spans="1:2" x14ac:dyDescent="0.3">
      <c r="A5647" t="s">
        <v>12194</v>
      </c>
      <c r="B5647" t="s">
        <v>12297</v>
      </c>
    </row>
    <row r="5648" spans="1:2" x14ac:dyDescent="0.3">
      <c r="A5648" t="s">
        <v>12261</v>
      </c>
      <c r="B5648" t="s">
        <v>6800</v>
      </c>
    </row>
    <row r="5649" spans="1:2" x14ac:dyDescent="0.3">
      <c r="A5649" t="s">
        <v>12262</v>
      </c>
      <c r="B5649" t="s">
        <v>6462</v>
      </c>
    </row>
    <row r="5650" spans="1:2" x14ac:dyDescent="0.3">
      <c r="A5650" t="s">
        <v>12531</v>
      </c>
      <c r="B5650" t="s">
        <v>12625</v>
      </c>
    </row>
    <row r="5651" spans="1:2" x14ac:dyDescent="0.3">
      <c r="A5651" t="s">
        <v>12599</v>
      </c>
      <c r="B5651" t="s">
        <v>12626</v>
      </c>
    </row>
    <row r="5652" spans="1:2" x14ac:dyDescent="0.3">
      <c r="A5652" t="s">
        <v>12499</v>
      </c>
      <c r="B5652" t="s">
        <v>12627</v>
      </c>
    </row>
    <row r="5653" spans="1:2" x14ac:dyDescent="0.3">
      <c r="A5653" t="s">
        <v>12548</v>
      </c>
      <c r="B5653" t="s">
        <v>12628</v>
      </c>
    </row>
    <row r="5654" spans="1:2" x14ac:dyDescent="0.3">
      <c r="A5654" t="s">
        <v>12568</v>
      </c>
      <c r="B5654" t="s">
        <v>7905</v>
      </c>
    </row>
    <row r="5655" spans="1:2" x14ac:dyDescent="0.3">
      <c r="A5655" t="s">
        <v>12505</v>
      </c>
      <c r="B5655" t="s">
        <v>6989</v>
      </c>
    </row>
    <row r="5656" spans="1:2" x14ac:dyDescent="0.3">
      <c r="A5656" t="s">
        <v>12511</v>
      </c>
      <c r="B5656" t="s">
        <v>6655</v>
      </c>
    </row>
    <row r="5657" spans="1:2" x14ac:dyDescent="0.3">
      <c r="A5657" t="s">
        <v>12514</v>
      </c>
      <c r="B5657" t="s">
        <v>12629</v>
      </c>
    </row>
    <row r="5658" spans="1:2" x14ac:dyDescent="0.3">
      <c r="A5658" t="s">
        <v>12543</v>
      </c>
      <c r="B5658" t="s">
        <v>12630</v>
      </c>
    </row>
    <row r="5659" spans="1:2" x14ac:dyDescent="0.3">
      <c r="A5659" t="s">
        <v>12535</v>
      </c>
      <c r="B5659" t="s">
        <v>6500</v>
      </c>
    </row>
    <row r="5660" spans="1:2" x14ac:dyDescent="0.3">
      <c r="A5660" t="s">
        <v>12495</v>
      </c>
      <c r="B5660" t="s">
        <v>12631</v>
      </c>
    </row>
    <row r="5661" spans="1:2" x14ac:dyDescent="0.3">
      <c r="A5661" t="s">
        <v>12497</v>
      </c>
      <c r="B5661" t="s">
        <v>12326</v>
      </c>
    </row>
    <row r="5662" spans="1:2" x14ac:dyDescent="0.3">
      <c r="A5662" t="s">
        <v>12502</v>
      </c>
      <c r="B5662" t="s">
        <v>12632</v>
      </c>
    </row>
    <row r="5663" spans="1:2" x14ac:dyDescent="0.3">
      <c r="A5663" t="s">
        <v>12600</v>
      </c>
      <c r="B5663" t="s">
        <v>12633</v>
      </c>
    </row>
    <row r="5664" spans="1:2" x14ac:dyDescent="0.3">
      <c r="A5664" t="s">
        <v>12508</v>
      </c>
      <c r="B5664" t="s">
        <v>12634</v>
      </c>
    </row>
    <row r="5665" spans="1:2" x14ac:dyDescent="0.3">
      <c r="A5665" t="s">
        <v>12553</v>
      </c>
      <c r="B5665" t="s">
        <v>12635</v>
      </c>
    </row>
    <row r="5666" spans="1:2" x14ac:dyDescent="0.3">
      <c r="A5666" t="s">
        <v>12539</v>
      </c>
      <c r="B5666" t="s">
        <v>12636</v>
      </c>
    </row>
    <row r="5667" spans="1:2" x14ac:dyDescent="0.3">
      <c r="A5667" t="s">
        <v>12564</v>
      </c>
      <c r="B5667" t="s">
        <v>12637</v>
      </c>
    </row>
    <row r="5668" spans="1:2" x14ac:dyDescent="0.3">
      <c r="A5668" t="s">
        <v>12601</v>
      </c>
      <c r="B5668" t="s">
        <v>12638</v>
      </c>
    </row>
    <row r="5669" spans="1:2" x14ac:dyDescent="0.3">
      <c r="A5669" t="s">
        <v>12581</v>
      </c>
      <c r="B5669" t="s">
        <v>12639</v>
      </c>
    </row>
    <row r="5670" spans="1:2" x14ac:dyDescent="0.3">
      <c r="A5670" t="s">
        <v>12586</v>
      </c>
      <c r="B5670" t="s">
        <v>12640</v>
      </c>
    </row>
    <row r="5671" spans="1:2" x14ac:dyDescent="0.3">
      <c r="A5671" t="s">
        <v>12602</v>
      </c>
      <c r="B5671" t="s">
        <v>12641</v>
      </c>
    </row>
    <row r="5672" spans="1:2" x14ac:dyDescent="0.3">
      <c r="A5672" t="s">
        <v>12603</v>
      </c>
      <c r="B5672" t="s">
        <v>12641</v>
      </c>
    </row>
    <row r="5673" spans="1:2" x14ac:dyDescent="0.3">
      <c r="A5673" t="s">
        <v>12604</v>
      </c>
      <c r="B5673" t="s">
        <v>12642</v>
      </c>
    </row>
    <row r="5674" spans="1:2" x14ac:dyDescent="0.3">
      <c r="A5674" t="s">
        <v>12605</v>
      </c>
      <c r="B5674" t="s">
        <v>12643</v>
      </c>
    </row>
    <row r="5675" spans="1:2" x14ac:dyDescent="0.3">
      <c r="A5675" t="s">
        <v>12560</v>
      </c>
      <c r="B5675" t="s">
        <v>6752</v>
      </c>
    </row>
    <row r="5676" spans="1:2" x14ac:dyDescent="0.3">
      <c r="A5676" t="s">
        <v>12606</v>
      </c>
      <c r="B5676" t="s">
        <v>12644</v>
      </c>
    </row>
    <row r="5677" spans="1:2" x14ac:dyDescent="0.3">
      <c r="A5677" t="s">
        <v>12591</v>
      </c>
      <c r="B5677" t="s">
        <v>7905</v>
      </c>
    </row>
    <row r="5678" spans="1:2" x14ac:dyDescent="0.3">
      <c r="A5678" t="s">
        <v>12556</v>
      </c>
      <c r="B5678" t="s">
        <v>12645</v>
      </c>
    </row>
    <row r="5679" spans="1:2" x14ac:dyDescent="0.3">
      <c r="A5679" t="s">
        <v>12607</v>
      </c>
      <c r="B5679" t="s">
        <v>6682</v>
      </c>
    </row>
    <row r="5680" spans="1:2" x14ac:dyDescent="0.3">
      <c r="A5680" t="s">
        <v>12608</v>
      </c>
      <c r="B5680" t="s">
        <v>12646</v>
      </c>
    </row>
    <row r="5681" spans="1:2" x14ac:dyDescent="0.3">
      <c r="A5681" t="s">
        <v>12609</v>
      </c>
      <c r="B5681" t="s">
        <v>12647</v>
      </c>
    </row>
    <row r="5682" spans="1:2" x14ac:dyDescent="0.3">
      <c r="A5682" t="s">
        <v>12610</v>
      </c>
      <c r="B5682" t="s">
        <v>6752</v>
      </c>
    </row>
    <row r="5683" spans="1:2" x14ac:dyDescent="0.3">
      <c r="A5683" t="s">
        <v>12573</v>
      </c>
      <c r="B5683" t="s">
        <v>6771</v>
      </c>
    </row>
    <row r="5684" spans="1:2" x14ac:dyDescent="0.3">
      <c r="A5684" t="s">
        <v>12576</v>
      </c>
      <c r="B5684" t="s">
        <v>6771</v>
      </c>
    </row>
    <row r="5685" spans="1:2" x14ac:dyDescent="0.3">
      <c r="A5685" t="s">
        <v>12594</v>
      </c>
      <c r="B5685" t="s">
        <v>12648</v>
      </c>
    </row>
    <row r="5686" spans="1:2" x14ac:dyDescent="0.3">
      <c r="A5686" t="s">
        <v>12611</v>
      </c>
      <c r="B5686" t="s">
        <v>12649</v>
      </c>
    </row>
    <row r="5687" spans="1:2" x14ac:dyDescent="0.3">
      <c r="A5687" t="s">
        <v>12612</v>
      </c>
      <c r="B5687" t="s">
        <v>12650</v>
      </c>
    </row>
    <row r="5688" spans="1:2" x14ac:dyDescent="0.3">
      <c r="A5688" t="s">
        <v>12613</v>
      </c>
      <c r="B5688" t="s">
        <v>12651</v>
      </c>
    </row>
    <row r="5689" spans="1:2" x14ac:dyDescent="0.3">
      <c r="A5689" t="s">
        <v>12614</v>
      </c>
      <c r="B5689" t="s">
        <v>12652</v>
      </c>
    </row>
    <row r="5690" spans="1:2" x14ac:dyDescent="0.3">
      <c r="A5690" t="s">
        <v>12615</v>
      </c>
      <c r="B5690" t="s">
        <v>12653</v>
      </c>
    </row>
    <row r="5691" spans="1:2" x14ac:dyDescent="0.3">
      <c r="A5691" t="s">
        <v>12616</v>
      </c>
      <c r="B5691" t="s">
        <v>12654</v>
      </c>
    </row>
    <row r="5692" spans="1:2" x14ac:dyDescent="0.3">
      <c r="A5692" t="s">
        <v>12617</v>
      </c>
      <c r="B5692" t="s">
        <v>6655</v>
      </c>
    </row>
    <row r="5693" spans="1:2" x14ac:dyDescent="0.3">
      <c r="A5693" t="s">
        <v>12618</v>
      </c>
      <c r="B5693" t="s">
        <v>12655</v>
      </c>
    </row>
    <row r="5694" spans="1:2" x14ac:dyDescent="0.3">
      <c r="A5694" t="s">
        <v>12619</v>
      </c>
      <c r="B5694" t="s">
        <v>7905</v>
      </c>
    </row>
    <row r="5695" spans="1:2" x14ac:dyDescent="0.3">
      <c r="A5695" t="s">
        <v>12620</v>
      </c>
      <c r="B5695" t="s">
        <v>12656</v>
      </c>
    </row>
    <row r="5696" spans="1:2" x14ac:dyDescent="0.3">
      <c r="A5696" t="s">
        <v>12621</v>
      </c>
      <c r="B5696" t="s">
        <v>12657</v>
      </c>
    </row>
    <row r="5697" spans="1:2" x14ac:dyDescent="0.3">
      <c r="A5697" t="s">
        <v>12622</v>
      </c>
      <c r="B5697" t="s">
        <v>12658</v>
      </c>
    </row>
    <row r="5698" spans="1:2" x14ac:dyDescent="0.3">
      <c r="A5698" t="s">
        <v>12623</v>
      </c>
      <c r="B5698" t="s">
        <v>12659</v>
      </c>
    </row>
    <row r="5699" spans="1:2" x14ac:dyDescent="0.3">
      <c r="A5699" t="s">
        <v>12624</v>
      </c>
      <c r="B5699" t="s">
        <v>12302</v>
      </c>
    </row>
  </sheetData>
  <pageMargins left="0.511811024" right="0.511811024" top="0.78740157499999996" bottom="0.78740157499999996" header="0.31496062000000002" footer="0.31496062000000002"/>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DAA93-B8BA-4DDB-BAF3-5F0A28F41774}">
  <sheetPr codeName="Planilha4">
    <tabColor rgb="FF00B0F0"/>
    <pageSetUpPr fitToPage="1"/>
  </sheetPr>
  <dimension ref="A1:AA5059"/>
  <sheetViews>
    <sheetView showGridLines="0" topLeftCell="G1" zoomScale="70" zoomScaleNormal="70" workbookViewId="0">
      <selection activeCell="L84" sqref="L84"/>
    </sheetView>
  </sheetViews>
  <sheetFormatPr defaultRowHeight="14.4" x14ac:dyDescent="0.3"/>
  <cols>
    <col min="1" max="1" width="25.6640625" style="7" customWidth="1"/>
    <col min="2" max="2" width="14.5546875" style="17" bestFit="1" customWidth="1"/>
    <col min="3" max="3" width="18.88671875" style="3" customWidth="1"/>
    <col min="4" max="4" width="21.33203125" style="3" bestFit="1" customWidth="1"/>
    <col min="5" max="5" width="21.33203125" style="3" hidden="1" customWidth="1"/>
    <col min="6" max="6" width="18.5546875" style="4" hidden="1" customWidth="1"/>
    <col min="7" max="7" width="45.6640625" style="3" bestFit="1" customWidth="1"/>
    <col min="8" max="8" width="21.5546875" style="1" bestFit="1" customWidth="1"/>
    <col min="9" max="9" width="34.33203125" style="3" hidden="1" customWidth="1"/>
    <col min="10" max="10" width="89.6640625" style="5" bestFit="1" customWidth="1"/>
    <col min="11" max="11" width="34.5546875" style="3" hidden="1" customWidth="1"/>
    <col min="12" max="12" width="43.109375" style="7" bestFit="1" customWidth="1"/>
    <col min="13" max="13" width="24" bestFit="1" customWidth="1"/>
    <col min="14" max="14" width="25.5546875" bestFit="1" customWidth="1"/>
    <col min="15" max="15" width="64.88671875" bestFit="1" customWidth="1"/>
    <col min="16" max="16" width="27.21875" style="10" bestFit="1" customWidth="1"/>
    <col min="17" max="17" width="84.109375" style="6" hidden="1" customWidth="1"/>
    <col min="18" max="18" width="31.5546875" style="10" bestFit="1" customWidth="1"/>
    <col min="19" max="19" width="55.109375" style="8" customWidth="1"/>
    <col min="20" max="20" width="22.6640625" style="3" customWidth="1"/>
    <col min="21" max="21" width="48.33203125" style="3" customWidth="1"/>
    <col min="22" max="23" width="42.109375" style="1" customWidth="1"/>
    <col min="24" max="24" width="17.109375" style="1" bestFit="1" customWidth="1"/>
    <col min="25" max="25" width="12.109375" style="1" bestFit="1" customWidth="1"/>
    <col min="26" max="26" width="15.88671875" hidden="1" customWidth="1"/>
    <col min="27" max="27" width="35.109375" style="1" bestFit="1" customWidth="1"/>
  </cols>
  <sheetData>
    <row r="1" spans="1:27" ht="151.19999999999999" customHeight="1" x14ac:dyDescent="0.3">
      <c r="A1" s="31" t="s">
        <v>6240</v>
      </c>
      <c r="B1" s="31"/>
      <c r="C1" s="31"/>
      <c r="D1" s="31"/>
      <c r="E1" s="31"/>
      <c r="F1" s="31"/>
      <c r="G1" s="31"/>
      <c r="H1" s="31"/>
      <c r="I1" s="31"/>
      <c r="J1" s="31"/>
      <c r="K1" s="31"/>
      <c r="L1" s="31"/>
      <c r="M1" s="31"/>
      <c r="N1" s="31"/>
      <c r="O1" s="31"/>
      <c r="P1" s="31"/>
      <c r="Q1" s="31"/>
    </row>
    <row r="2" spans="1:27" s="6" customFormat="1" x14ac:dyDescent="0.3">
      <c r="A2" s="7" t="s">
        <v>5020</v>
      </c>
      <c r="B2" s="18" t="s">
        <v>0</v>
      </c>
      <c r="C2" s="5" t="s">
        <v>1</v>
      </c>
      <c r="D2" s="3" t="s">
        <v>5811</v>
      </c>
      <c r="E2" s="3" t="s">
        <v>7016</v>
      </c>
      <c r="F2" s="5" t="s">
        <v>2</v>
      </c>
      <c r="G2" s="8" t="s">
        <v>3</v>
      </c>
      <c r="H2" s="5" t="s">
        <v>5043</v>
      </c>
      <c r="I2" s="6" t="s">
        <v>5044</v>
      </c>
      <c r="J2" s="5" t="s">
        <v>5724</v>
      </c>
      <c r="K2" s="5" t="s">
        <v>4</v>
      </c>
      <c r="L2" t="s">
        <v>5812</v>
      </c>
      <c r="M2" s="5" t="s">
        <v>5</v>
      </c>
      <c r="N2" s="3" t="s">
        <v>6085</v>
      </c>
      <c r="O2" s="16" t="s">
        <v>5814</v>
      </c>
      <c r="P2" s="5" t="s">
        <v>5045</v>
      </c>
      <c r="Q2" s="9" t="s">
        <v>5813</v>
      </c>
    </row>
    <row r="3" spans="1:27" hidden="1" x14ac:dyDescent="0.3">
      <c r="A3" s="7" t="s">
        <v>12624</v>
      </c>
      <c r="B3" s="17">
        <v>45706</v>
      </c>
      <c r="C3" s="3" t="s">
        <v>12667</v>
      </c>
      <c r="D3" s="7" t="s">
        <v>12668</v>
      </c>
      <c r="E3" s="3" t="str">
        <f>_xlfn.XLOOKUP(Tabela_Ocorrências[[#This Row],[NOTA FISCAL]],Tabela_SF1[NF ORIGEM],Tabela_SF1[DUPLICATA],"SEM ENTRADA",0)</f>
        <v>000571299</v>
      </c>
      <c r="F3" s="3" t="s">
        <v>5624</v>
      </c>
      <c r="G3" s="4" t="s">
        <v>5136</v>
      </c>
      <c r="H3" s="3" t="s">
        <v>1372</v>
      </c>
      <c r="I3" s="28" t="s">
        <v>12669</v>
      </c>
      <c r="J3" s="29" t="str" cm="1">
        <f t="array" ref="J3">ConcatFiltrado(Tabela_prod_oc[QTD], Tabela_prod_oc[PRODUTO], A3,  Tabela_prod_oc[COD. DEVOLUÇÃO], Tabela_prod_oc[MOTIVO], Tabela_prod_oc[QTD DE PACOTES])</f>
        <v xml:space="preserve">6 UN AGUA 1,5L GAS 6UN (1 PCT) - EMBALAGEM ESTOURANDO          </v>
      </c>
      <c r="K3" s="28" t="s">
        <v>6958</v>
      </c>
      <c r="L3" s="28" t="s">
        <v>6051</v>
      </c>
      <c r="M3" s="3" t="s">
        <v>6236</v>
      </c>
      <c r="N3" s="3" t="s">
        <v>6086</v>
      </c>
      <c r="O3" s="30" t="str">
        <f>_xlfn.XLOOKUP(Tabela_Ocorrências[[#This Row],[COD. DEVOLUÇÃO]],Tabela_OBSERVACAO[UC_CODIGO],Tabela_OBSERVACAO[OBSERVAÇÃO],"",0)</f>
        <v>Uma unidade vazia dentro do pacote.</v>
      </c>
      <c r="P3" s="3" t="s">
        <v>6634</v>
      </c>
      <c r="Q3" s="30" t="str">
        <f>_xlfn.XLOOKUP(Tabela_Ocorrências[[#This Row],[COD. DEVOLUÇÃO]],Tabela_FINALIZACAO[UC_CODIGO],Tabela_FINALIZACAO[DESC. FINALIZAÇÃO],"",0)</f>
        <v/>
      </c>
      <c r="R3"/>
      <c r="S3"/>
      <c r="T3"/>
      <c r="U3"/>
      <c r="V3"/>
      <c r="W3"/>
      <c r="X3"/>
      <c r="Y3"/>
      <c r="AA3"/>
    </row>
    <row r="4" spans="1:27" hidden="1" x14ac:dyDescent="0.3">
      <c r="A4" s="7" t="s">
        <v>12623</v>
      </c>
      <c r="B4" s="17">
        <v>45706</v>
      </c>
      <c r="C4" s="3" t="s">
        <v>12670</v>
      </c>
      <c r="D4" s="7" t="s">
        <v>13</v>
      </c>
      <c r="E4" s="3" t="str">
        <f>_xlfn.XLOOKUP(Tabela_Ocorrências[[#This Row],[NOTA FISCAL]],Tabela_SF1[NF ORIGEM],Tabela_SF1[DUPLICATA],"SEM ENTRADA",0)</f>
        <v>SEM ENTRADA</v>
      </c>
      <c r="F4" s="3" t="s">
        <v>5639</v>
      </c>
      <c r="G4" s="4" t="s">
        <v>5214</v>
      </c>
      <c r="H4" s="3" t="s">
        <v>1373</v>
      </c>
      <c r="I4" s="28" t="s">
        <v>12671</v>
      </c>
      <c r="J4" s="29" t="str" cm="1">
        <f t="array" ref="J4">ConcatFiltrado(Tabela_prod_oc[QTD], Tabela_prod_oc[PRODUTO], A4,  Tabela_prod_oc[COD. DEVOLUÇÃO], Tabela_prod_oc[MOTIVO], Tabela_prod_oc[QTD DE PACOTES])</f>
        <v xml:space="preserve">120 UN BEBIDA 390ML FRUTAS CITRICAS 12UN (10 PCT) - CLIENTE NAO FEZ O PEDIDO      </v>
      </c>
      <c r="K4" s="28" t="s">
        <v>5058</v>
      </c>
      <c r="L4" s="28" t="s">
        <v>6070</v>
      </c>
      <c r="M4" s="3" t="s">
        <v>6237</v>
      </c>
      <c r="N4" s="3" t="s">
        <v>10052</v>
      </c>
      <c r="O4" s="30" t="str">
        <f>_xlfn.XLOOKUP(Tabela_Ocorrências[[#This Row],[COD. DEVOLUÇÃO]],Tabela_OBSERVACAO[UC_CODIGO],Tabela_OBSERVACAO[OBSERVAÇÃO],"",0)</f>
        <v>Cliente solicitou apenas 1 pacote, pedido enviado com 11 pacotes.</v>
      </c>
      <c r="P4" s="3" t="s">
        <v>6634</v>
      </c>
      <c r="Q4" s="30" t="str">
        <f>_xlfn.XLOOKUP(Tabela_Ocorrências[[#This Row],[COD. DEVOLUÇÃO]],Tabela_FINALIZACAO[UC_CODIGO],Tabela_FINALIZACAO[DESC. FINALIZAÇÃO],"",0)</f>
        <v/>
      </c>
      <c r="R4"/>
      <c r="S4"/>
      <c r="T4"/>
      <c r="U4"/>
      <c r="V4"/>
      <c r="W4"/>
      <c r="X4"/>
      <c r="Y4"/>
      <c r="AA4"/>
    </row>
    <row r="5" spans="1:27" x14ac:dyDescent="0.3">
      <c r="A5" s="7" t="s">
        <v>12622</v>
      </c>
      <c r="B5" s="17">
        <v>45706</v>
      </c>
      <c r="C5" s="3" t="s">
        <v>12672</v>
      </c>
      <c r="D5" s="7" t="s">
        <v>13</v>
      </c>
      <c r="E5" s="3" t="str">
        <f>_xlfn.XLOOKUP(Tabela_Ocorrências[[#This Row],[NOTA FISCAL]],Tabela_SF1[NF ORIGEM],Tabela_SF1[DUPLICATA],"SEM ENTRADA",0)</f>
        <v>SEM ENTRADA</v>
      </c>
      <c r="F5" s="3" t="s">
        <v>12423</v>
      </c>
      <c r="G5" s="4" t="s">
        <v>12135</v>
      </c>
      <c r="H5" s="3" t="s">
        <v>1106</v>
      </c>
      <c r="I5" s="28" t="s">
        <v>5089</v>
      </c>
      <c r="J5" s="29" t="str" cm="1">
        <f t="array" ref="J5">ConcatFiltrado(Tabela_prod_oc[QTD], Tabela_prod_oc[PRODUTO], A5,  Tabela_prod_oc[COD. DEVOLUÇÃO], Tabela_prod_oc[MOTIVO], Tabela_prod_oc[QTD DE PACOTES])</f>
        <v xml:space="preserve">48 UN AGUA 200ML COPO 48UN (1 CX) - EMBALAGEM ESTOURANDO          </v>
      </c>
      <c r="K5" s="28" t="s">
        <v>5115</v>
      </c>
      <c r="L5" s="28" t="s">
        <v>6067</v>
      </c>
      <c r="M5" s="3" t="s">
        <v>6237</v>
      </c>
      <c r="N5" s="3" t="s">
        <v>10066</v>
      </c>
      <c r="O5" s="30" t="str">
        <f>_xlfn.XLOOKUP(Tabela_Ocorrências[[#This Row],[COD. DEVOLUÇÃO]],Tabela_OBSERVACAO[UC_CODIGO],Tabela_OBSERVACAO[OBSERVAÇÃO],"",0)</f>
        <v>Avaria de transposte.</v>
      </c>
      <c r="P5" s="3" t="s">
        <v>6634</v>
      </c>
      <c r="Q5" s="30" t="str">
        <f>_xlfn.XLOOKUP(Tabela_Ocorrências[[#This Row],[COD. DEVOLUÇÃO]],Tabela_FINALIZACAO[UC_CODIGO],Tabela_FINALIZACAO[DESC. FINALIZAÇÃO],"",0)</f>
        <v/>
      </c>
      <c r="R5"/>
      <c r="S5"/>
      <c r="T5"/>
      <c r="U5"/>
      <c r="V5"/>
      <c r="W5"/>
      <c r="X5"/>
      <c r="Y5"/>
      <c r="AA5"/>
    </row>
    <row r="6" spans="1:27" hidden="1" x14ac:dyDescent="0.3">
      <c r="A6" s="7" t="s">
        <v>12621</v>
      </c>
      <c r="B6" s="17">
        <v>45706</v>
      </c>
      <c r="C6" s="3" t="s">
        <v>12673</v>
      </c>
      <c r="D6" s="7" t="s">
        <v>13</v>
      </c>
      <c r="E6" s="3" t="str">
        <f>_xlfn.XLOOKUP(Tabela_Ocorrências[[#This Row],[NOTA FISCAL]],Tabela_SF1[NF ORIGEM],Tabela_SF1[DUPLICATA],"SEM ENTRADA",0)</f>
        <v>SEM ENTRADA</v>
      </c>
      <c r="F6" s="3" t="s">
        <v>12674</v>
      </c>
      <c r="G6" s="4" t="s">
        <v>12675</v>
      </c>
      <c r="H6" s="3" t="s">
        <v>1314</v>
      </c>
      <c r="I6" s="28" t="s">
        <v>5172</v>
      </c>
      <c r="J6" s="29" t="str" cm="1">
        <f t="array" ref="J6">ConcatFiltrado(Tabela_prod_oc[QTD], Tabela_prod_oc[PRODUTO], A6,  Tabela_prod_oc[COD. DEVOLUÇÃO], Tabela_prod_oc[MOTIVO], Tabela_prod_oc[QTD DE PACOTES])</f>
        <v>PEDIDO COMPLETO - FALTA DE MERCADORIA NA ENTREGA</v>
      </c>
      <c r="K6" s="28" t="s">
        <v>11178</v>
      </c>
      <c r="L6" s="28" t="s">
        <v>6072</v>
      </c>
      <c r="M6" s="3" t="s">
        <v>6236</v>
      </c>
      <c r="N6" s="3" t="s">
        <v>10045</v>
      </c>
      <c r="O6" s="30" t="str">
        <f>_xlfn.XLOOKUP(Tabela_Ocorrências[[#This Row],[COD. DEVOLUÇÃO]],Tabela_OBSERVACAO[UC_CODIGO],Tabela_OBSERVACAO[OBSERVAÇÃO],"",0)</f>
        <v>Troca de NF.Falta de mercadoria</v>
      </c>
      <c r="P6" s="3" t="s">
        <v>5817</v>
      </c>
      <c r="Q6" s="30" t="str">
        <f>_xlfn.XLOOKUP(Tabela_Ocorrências[[#This Row],[COD. DEVOLUÇÃO]],Tabela_FINALIZACAO[UC_CODIGO],Tabela_FINALIZACAO[DESC. FINALIZAÇÃO],"",0)</f>
        <v>Troca de NF.000691199Falta de mercadoria</v>
      </c>
      <c r="R6"/>
      <c r="S6"/>
      <c r="T6"/>
      <c r="U6"/>
      <c r="V6"/>
      <c r="W6"/>
      <c r="X6"/>
      <c r="Y6"/>
      <c r="AA6"/>
    </row>
    <row r="7" spans="1:27" hidden="1" x14ac:dyDescent="0.3">
      <c r="A7" s="7" t="s">
        <v>12620</v>
      </c>
      <c r="B7" s="17">
        <v>45706</v>
      </c>
      <c r="C7" s="3" t="s">
        <v>12676</v>
      </c>
      <c r="D7" s="7" t="s">
        <v>13</v>
      </c>
      <c r="E7" s="3" t="str">
        <f>_xlfn.XLOOKUP(Tabela_Ocorrências[[#This Row],[NOTA FISCAL]],Tabela_SF1[NF ORIGEM],Tabela_SF1[DUPLICATA],"SEM ENTRADA",0)</f>
        <v>SEM ENTRADA</v>
      </c>
      <c r="F7" s="3" t="s">
        <v>12677</v>
      </c>
      <c r="G7" s="4" t="s">
        <v>12678</v>
      </c>
      <c r="H7" s="3" t="s">
        <v>1359</v>
      </c>
      <c r="I7" s="28" t="s">
        <v>5234</v>
      </c>
      <c r="J7" s="29" t="str" cm="1">
        <f t="array" ref="J7">ConcatFiltrado(Tabela_prod_oc[QTD], Tabela_prod_oc[PRODUTO], A7,  Tabela_prod_oc[COD. DEVOLUÇÃO], Tabela_prod_oc[MOTIVO], Tabela_prod_oc[QTD DE PACOTES])</f>
        <v>PEDIDO COMPLETO - FALTA DE MERCADORIA NA ENTREGA</v>
      </c>
      <c r="K7" s="28" t="s">
        <v>4924</v>
      </c>
      <c r="L7" s="28" t="s">
        <v>6077</v>
      </c>
      <c r="M7" s="3" t="s">
        <v>6236</v>
      </c>
      <c r="N7" s="3" t="s">
        <v>10045</v>
      </c>
      <c r="O7" s="30" t="str">
        <f>_xlfn.XLOOKUP(Tabela_Ocorrências[[#This Row],[COD. DEVOLUÇÃO]],Tabela_OBSERVACAO[UC_CODIGO],Tabela_OBSERVACAO[OBSERVAÇÃO],"",0)</f>
        <v>Troca de nota. 000691659Sem estoque de suco 390 tropical.</v>
      </c>
      <c r="P7" s="3" t="s">
        <v>5817</v>
      </c>
      <c r="Q7" s="30" t="str">
        <f>_xlfn.XLOOKUP(Tabela_Ocorrências[[#This Row],[COD. DEVOLUÇÃO]],Tabela_FINALIZACAO[UC_CODIGO],Tabela_FINALIZACAO[DESC. FINALIZAÇÃO],"",0)</f>
        <v>Troca de nota.000691659Sem estoque de suco 390 tropical.</v>
      </c>
      <c r="R7"/>
      <c r="S7"/>
      <c r="T7"/>
      <c r="U7"/>
      <c r="V7"/>
      <c r="W7"/>
      <c r="X7"/>
      <c r="Y7"/>
      <c r="AA7"/>
    </row>
    <row r="8" spans="1:27" x14ac:dyDescent="0.3">
      <c r="A8" s="7" t="s">
        <v>12619</v>
      </c>
      <c r="B8" s="17">
        <v>45706</v>
      </c>
      <c r="C8" s="3" t="s">
        <v>12679</v>
      </c>
      <c r="D8" s="7" t="s">
        <v>13</v>
      </c>
      <c r="E8" s="3" t="str">
        <f>_xlfn.XLOOKUP(Tabela_Ocorrências[[#This Row],[NOTA FISCAL]],Tabela_SF1[NF ORIGEM],Tabela_SF1[DUPLICATA],"SEM ENTRADA",0)</f>
        <v>SEM ENTRADA</v>
      </c>
      <c r="F8" s="3" t="s">
        <v>12680</v>
      </c>
      <c r="G8" s="4" t="s">
        <v>12681</v>
      </c>
      <c r="H8" s="3" t="s">
        <v>176</v>
      </c>
      <c r="I8" s="28" t="s">
        <v>5077</v>
      </c>
      <c r="J8" s="29" t="str" cm="1">
        <f t="array" ref="J8">ConcatFiltrado(Tabela_prod_oc[QTD], Tabela_prod_oc[PRODUTO], A8,  Tabela_prod_oc[COD. DEVOLUÇÃO], Tabela_prod_oc[MOTIVO], Tabela_prod_oc[QTD DE PACOTES])</f>
        <v xml:space="preserve">PEDIDO COMPLETO - HORARIO EXPIRADO              </v>
      </c>
      <c r="K8" s="28" t="s">
        <v>5531</v>
      </c>
      <c r="L8" s="28" t="s">
        <v>6062</v>
      </c>
      <c r="M8" s="3" t="s">
        <v>6237</v>
      </c>
      <c r="N8" s="3" t="s">
        <v>10066</v>
      </c>
      <c r="O8" s="30" t="str">
        <f>_xlfn.XLOOKUP(Tabela_Ocorrências[[#This Row],[COD. DEVOLUÇÃO]],Tabela_OBSERVACAO[UC_CODIGO],Tabela_OBSERVACAO[OBSERVAÇÃO],"",0)</f>
        <v>Horario expirado.</v>
      </c>
      <c r="P8" s="3" t="s">
        <v>6634</v>
      </c>
      <c r="Q8" s="30" t="str">
        <f>_xlfn.XLOOKUP(Tabela_Ocorrências[[#This Row],[COD. DEVOLUÇÃO]],Tabela_FINALIZACAO[UC_CODIGO],Tabela_FINALIZACAO[DESC. FINALIZAÇÃO],"",0)</f>
        <v/>
      </c>
      <c r="R8"/>
      <c r="S8"/>
      <c r="T8"/>
      <c r="U8"/>
      <c r="V8"/>
      <c r="W8"/>
      <c r="X8"/>
      <c r="Y8"/>
      <c r="AA8"/>
    </row>
    <row r="9" spans="1:27" hidden="1" x14ac:dyDescent="0.3">
      <c r="A9" s="7" t="s">
        <v>12618</v>
      </c>
      <c r="B9" s="17">
        <v>45706</v>
      </c>
      <c r="C9" s="3" t="s">
        <v>12682</v>
      </c>
      <c r="D9" s="7" t="s">
        <v>13</v>
      </c>
      <c r="E9" s="3" t="str">
        <f>_xlfn.XLOOKUP(Tabela_Ocorrências[[#This Row],[NOTA FISCAL]],Tabela_SF1[NF ORIGEM],Tabela_SF1[DUPLICATA],"SEM ENTRADA",0)</f>
        <v>SEM ENTRADA</v>
      </c>
      <c r="F9" s="3" t="s">
        <v>5578</v>
      </c>
      <c r="G9" s="4" t="s">
        <v>5085</v>
      </c>
      <c r="H9" s="3" t="s">
        <v>1360</v>
      </c>
      <c r="I9" s="28" t="s">
        <v>5261</v>
      </c>
      <c r="J9" s="29" t="str" cm="1">
        <f t="array" ref="J9">ConcatFiltrado(Tabela_prod_oc[QTD], Tabela_prod_oc[PRODUTO], A9,  Tabela_prod_oc[COD. DEVOLUÇÃO], Tabela_prod_oc[MOTIVO], Tabela_prod_oc[QTD DE PACOTES])</f>
        <v xml:space="preserve">6 UN AGUA 1,5L GAS 6UN (1 PCT) - EMBALAGEM MAL TAMPADA         </v>
      </c>
      <c r="K9" s="28" t="s">
        <v>5086</v>
      </c>
      <c r="L9" s="28" t="s">
        <v>6078</v>
      </c>
      <c r="M9" s="3" t="s">
        <v>6236</v>
      </c>
      <c r="N9" s="3" t="s">
        <v>6086</v>
      </c>
      <c r="O9" s="30" t="str">
        <f>_xlfn.XLOOKUP(Tabela_Ocorrências[[#This Row],[COD. DEVOLUÇÃO]],Tabela_OBSERVACAO[UC_CODIGO],Tabela_OBSERVACAO[OBSERVAÇÃO],"",0)</f>
        <v>Garrafas vazias dentro do pacote.</v>
      </c>
      <c r="P9" s="3" t="s">
        <v>6634</v>
      </c>
      <c r="Q9" s="30" t="str">
        <f>_xlfn.XLOOKUP(Tabela_Ocorrências[[#This Row],[COD. DEVOLUÇÃO]],Tabela_FINALIZACAO[UC_CODIGO],Tabela_FINALIZACAO[DESC. FINALIZAÇÃO],"",0)</f>
        <v/>
      </c>
      <c r="R9"/>
      <c r="S9"/>
      <c r="T9"/>
      <c r="U9"/>
      <c r="V9"/>
      <c r="W9"/>
      <c r="X9"/>
      <c r="Y9"/>
      <c r="AA9"/>
    </row>
    <row r="10" spans="1:27" hidden="1" x14ac:dyDescent="0.3">
      <c r="A10" s="7" t="s">
        <v>12617</v>
      </c>
      <c r="B10" s="17">
        <v>45706</v>
      </c>
      <c r="C10" s="3" t="s">
        <v>12683</v>
      </c>
      <c r="D10" s="7" t="s">
        <v>12684</v>
      </c>
      <c r="E10" s="3" t="str">
        <f>_xlfn.XLOOKUP(Tabela_Ocorrências[[#This Row],[NOTA FISCAL]],Tabela_SF1[NF ORIGEM],Tabela_SF1[DUPLICATA],"SEM ENTRADA",0)</f>
        <v>SEM ENTRADA</v>
      </c>
      <c r="F10" s="3" t="s">
        <v>5586</v>
      </c>
      <c r="G10" s="4" t="s">
        <v>5068</v>
      </c>
      <c r="H10" s="3" t="s">
        <v>1299</v>
      </c>
      <c r="I10" s="28" t="s">
        <v>5105</v>
      </c>
      <c r="J10" s="29" t="str" cm="1">
        <f t="array" ref="J10">ConcatFiltrado(Tabela_prod_oc[QTD], Tabela_prod_oc[PRODUTO], A10,  Tabela_prod_oc[COD. DEVOLUÇÃO], Tabela_prod_oc[MOTIVO], Tabela_prod_oc[QTD DE PACOTES])</f>
        <v xml:space="preserve">576 UN AGUA 305ML COPO BURGER KING 48UN (12 CX) - CAIXA COM VAZAMENTO           </v>
      </c>
      <c r="K10" s="28" t="s">
        <v>12435</v>
      </c>
      <c r="L10" s="28" t="s">
        <v>6049</v>
      </c>
      <c r="M10" s="3" t="s">
        <v>6236</v>
      </c>
      <c r="N10" s="3" t="s">
        <v>6086</v>
      </c>
      <c r="O10" s="30" t="str">
        <f>_xlfn.XLOOKUP(Tabela_Ocorrências[[#This Row],[COD. DEVOLUÇÃO]],Tabela_OBSERVACAO[UC_CODIGO],Tabela_OBSERVACAO[OBSERVAÇÃO],"",0)</f>
        <v>Caixas avariadas.</v>
      </c>
      <c r="P10" s="3" t="s">
        <v>6634</v>
      </c>
      <c r="Q10" s="30" t="str">
        <f>_xlfn.XLOOKUP(Tabela_Ocorrências[[#This Row],[COD. DEVOLUÇÃO]],Tabela_FINALIZACAO[UC_CODIGO],Tabela_FINALIZACAO[DESC. FINALIZAÇÃO],"",0)</f>
        <v/>
      </c>
      <c r="R10"/>
      <c r="S10"/>
      <c r="T10"/>
      <c r="U10"/>
      <c r="V10"/>
      <c r="W10"/>
      <c r="X10"/>
      <c r="Y10"/>
      <c r="AA10"/>
    </row>
    <row r="11" spans="1:27" ht="129.6" hidden="1" x14ac:dyDescent="0.3">
      <c r="A11" s="7" t="s">
        <v>12616</v>
      </c>
      <c r="B11" s="17">
        <v>45705</v>
      </c>
      <c r="C11" s="3" t="s">
        <v>5351</v>
      </c>
      <c r="D11" s="7" t="s">
        <v>12685</v>
      </c>
      <c r="E11" s="3" t="str">
        <f>_xlfn.XLOOKUP(Tabela_Ocorrências[[#This Row],[NOTA FISCAL]],Tabela_SF1[NF ORIGEM],Tabela_SF1[DUPLICATA],"SEM ENTRADA",0)</f>
        <v>000028016</v>
      </c>
      <c r="F11" s="3" t="s">
        <v>5607</v>
      </c>
      <c r="G11" s="4" t="s">
        <v>5012</v>
      </c>
      <c r="H11" s="3" t="s">
        <v>1194</v>
      </c>
      <c r="I11" s="28" t="s">
        <v>5081</v>
      </c>
      <c r="J11" s="29" t="str" cm="1">
        <f t="array" ref="J11">ConcatFiltrado(Tabela_prod_oc[QTD], Tabela_prod_oc[PRODUTO], A11,  Tabela_prod_oc[COD. DEVOLUÇÃO], Tabela_prod_oc[MOTIVO], Tabela_prod_oc[QTD DE PACOTES])</f>
        <v xml:space="preserve">14 UN AGUA 310ML GAS PRIME 12UN (1,17 PCT) - DESCARTE - ACORDO             _x000D_
27 UN AGUA 510ML GAS PRIME 12UN (2,25 PCT) - DESCARTE - ACORDO             _x000D_
1 UN AGUA 1,5L GAS 6UN (0,17 PCT) - DESCARTE - ACORDO             _x000D_
10 UN BEBIDA 390ML FRUTAS CITRICAS 12UN (0,83 PCT) - DESCARTE - ACORDO             _x000D_
4 UN BEBIDA 390ML UVA 12UN (0,33 PCT) - DESCARTE - ACORDO             _x000D_
7 UN BIOLEVEZERO 1,5L LIMAO LIMAO  6UN (1,17 PCT) - DESCARTE - ACORDO             _x000D_
1 UN AGUA 510ML NAT PRIME 12UN (0,08 PCT) - DESCARTE - ACORDO             _x000D_
9 UN BIOLEVEZERO 310ML LIMAO 12UN (0,75 PCT) - DESCARTE - ACORDO             _x000D_
12 UN BIOLEVEZERO 510ML LIMAO  12UN (1 PCT) - DESCARTE - ACORDO             </v>
      </c>
      <c r="K11" s="28" t="s">
        <v>5151</v>
      </c>
      <c r="L11" s="28" t="s">
        <v>6063</v>
      </c>
      <c r="M11" s="3" t="s">
        <v>6236</v>
      </c>
      <c r="N11" s="3" t="s">
        <v>10052</v>
      </c>
      <c r="O11" s="30" t="str">
        <f>_xlfn.XLOOKUP(Tabela_Ocorrências[[#This Row],[COD. DEVOLUÇÃO]],Tabela_OBSERVACAO[UC_CODIGO],Tabela_OBSERVACAO[OBSERVAÇÃO],"",0)</f>
        <v>Produto vencido.Ismar ciente.</v>
      </c>
      <c r="P11" s="3" t="s">
        <v>5815</v>
      </c>
      <c r="Q11" s="30" t="str">
        <f>_xlfn.XLOOKUP(Tabela_Ocorrências[[#This Row],[COD. DEVOLUÇÃO]],Tabela_FINALIZACAO[UC_CODIGO],Tabela_FINALIZACAO[DESC. FINALIZAÇÃO],"",0)</f>
        <v>Produto vencido.Ismar ciente.</v>
      </c>
      <c r="R11"/>
      <c r="S11"/>
      <c r="T11"/>
      <c r="U11"/>
      <c r="V11"/>
      <c r="W11"/>
      <c r="X11"/>
      <c r="Y11"/>
      <c r="AA11"/>
    </row>
    <row r="12" spans="1:27" ht="144" hidden="1" x14ac:dyDescent="0.3">
      <c r="A12" s="7" t="s">
        <v>12615</v>
      </c>
      <c r="B12" s="17">
        <v>45705</v>
      </c>
      <c r="C12" s="3" t="s">
        <v>12686</v>
      </c>
      <c r="D12" s="7" t="s">
        <v>12687</v>
      </c>
      <c r="E12" s="3" t="str">
        <f>_xlfn.XLOOKUP(Tabela_Ocorrências[[#This Row],[NOTA FISCAL]],Tabela_SF1[NF ORIGEM],Tabela_SF1[DUPLICATA],"SEM ENTRADA",0)</f>
        <v>SEM ENTRADA</v>
      </c>
      <c r="F12" s="3" t="s">
        <v>5576</v>
      </c>
      <c r="G12" s="4" t="s">
        <v>5133</v>
      </c>
      <c r="H12" s="3" t="s">
        <v>8</v>
      </c>
      <c r="I12" s="28" t="s">
        <v>5100</v>
      </c>
      <c r="J12" s="29" t="str" cm="1">
        <f t="array" ref="J12">ConcatFiltrado(Tabela_prod_oc[QTD], Tabela_prod_oc[PRODUTO], A12,  Tabela_prod_oc[COD. DEVOLUÇÃO], Tabela_prod_oc[MOTIVO], Tabela_prod_oc[QTD DE PACOTES])</f>
        <v xml:space="preserve">2 UN BIOLEVEZERO 510ML LIMAO  12UN (0,17 PCT) - DESCARTE - ACORDO             _x000D_
1 UN BIOLEVEZERO 510ML LIMAO LIMAO  12UN (0,08 PCT) - DESCARTE - ACORDO             _x000D_
4 UN AGUA 510ML NAT AZUL 12UN (0,33 PCT) - DESCARTE - ACORDO             _x000D_
1 UN AGUA 510ML NAT ROSA 12UN (0,08 PCT) - DESCARTE - ACORDO             _x000D_
3 UN AGUA 510ML NAT SPORT AZUL 12UN (0,25 PCT) - DESCARTE - ACORDO             _x000D_
2 UN BIOLEVEZERO 1,5L LIMAO  6UN (0,33 PCT) - DESCARTE - ACORDO             _x000D_
1 UN BIOLEVEZERO 1,5L MACA VERDE  6UN (0,17 PCT) - DESCARTE - ACORDO             _x000D_
1 UN AGUA 1,5L GAS 6UN (0,17 PCT) - DESCARTE - ACORDO             _x000D_
1 UN AGUA 1,5L NAT AZUL 6UN (0,17 PCT) - DESCARTE - ACORDO             _x000D_
8 UN AGUA 510ML GAS PRIME 12UN (0,67 PCT) - DESCARTE - ACORDO             </v>
      </c>
      <c r="K12" s="28" t="s">
        <v>5100</v>
      </c>
      <c r="L12" s="28" t="s">
        <v>6062</v>
      </c>
      <c r="M12" s="3" t="s">
        <v>6237</v>
      </c>
      <c r="N12" s="3" t="s">
        <v>6086</v>
      </c>
      <c r="O12" s="30" t="str">
        <f>_xlfn.XLOOKUP(Tabela_Ocorrências[[#This Row],[COD. DEVOLUÇÃO]],Tabela_OBSERVACAO[UC_CODIGO],Tabela_OBSERVACAO[OBSERVAÇÃO],"",0)</f>
        <v>Cliente com acordo.Produtos para descarte não retorna para fonte.</v>
      </c>
      <c r="P12" s="3" t="s">
        <v>6634</v>
      </c>
      <c r="Q12" s="30" t="str">
        <f>_xlfn.XLOOKUP(Tabela_Ocorrências[[#This Row],[COD. DEVOLUÇÃO]],Tabela_FINALIZACAO[UC_CODIGO],Tabela_FINALIZACAO[DESC. FINALIZAÇÃO],"",0)</f>
        <v/>
      </c>
      <c r="R12"/>
      <c r="S12"/>
      <c r="T12"/>
      <c r="U12"/>
      <c r="V12"/>
      <c r="W12"/>
      <c r="X12"/>
      <c r="Y12"/>
      <c r="AA12"/>
    </row>
    <row r="13" spans="1:27" hidden="1" x14ac:dyDescent="0.3">
      <c r="A13" s="7" t="s">
        <v>12614</v>
      </c>
      <c r="B13" s="17">
        <v>45705</v>
      </c>
      <c r="C13" s="3" t="s">
        <v>12688</v>
      </c>
      <c r="D13" s="7" t="s">
        <v>13</v>
      </c>
      <c r="E13" s="3" t="str">
        <f>_xlfn.XLOOKUP(Tabela_Ocorrências[[#This Row],[NOTA FISCAL]],Tabela_SF1[NF ORIGEM],Tabela_SF1[DUPLICATA],"SEM ENTRADA",0)</f>
        <v>SEM ENTRADA</v>
      </c>
      <c r="F13" s="3" t="s">
        <v>12689</v>
      </c>
      <c r="G13" s="4" t="s">
        <v>12690</v>
      </c>
      <c r="H13" s="3" t="s">
        <v>1373</v>
      </c>
      <c r="I13" s="28" t="s">
        <v>12671</v>
      </c>
      <c r="J13" s="29" t="str" cm="1">
        <f t="array" ref="J13">ConcatFiltrado(Tabela_prod_oc[QTD], Tabela_prod_oc[PRODUTO], A13,  Tabela_prod_oc[COD. DEVOLUÇÃO], Tabela_prod_oc[MOTIVO], Tabela_prod_oc[QTD DE PACOTES])</f>
        <v xml:space="preserve">PEDIDO COMPLETO - HORARIO EXPIRADO              </v>
      </c>
      <c r="K13" s="28" t="s">
        <v>5058</v>
      </c>
      <c r="L13" s="28" t="s">
        <v>6070</v>
      </c>
      <c r="M13" s="3" t="s">
        <v>6237</v>
      </c>
      <c r="N13" s="3" t="s">
        <v>10052</v>
      </c>
      <c r="O13" s="30" t="str">
        <f>_xlfn.XLOOKUP(Tabela_Ocorrências[[#This Row],[COD. DEVOLUÇÃO]],Tabela_OBSERVACAO[UC_CODIGO],Tabela_OBSERVACAO[OBSERVAÇÃO],"",0)</f>
        <v>Cliente não abre em segunda-feira.( Pedido sem observação ).</v>
      </c>
      <c r="P13" s="3" t="s">
        <v>5815</v>
      </c>
      <c r="Q13" s="30" t="str">
        <f>_xlfn.XLOOKUP(Tabela_Ocorrências[[#This Row],[COD. DEVOLUÇÃO]],Tabela_FINALIZACAO[UC_CODIGO],Tabela_FINALIZACAO[DESC. FINALIZAÇÃO],"",0)</f>
        <v>Cliente não abre em segunda-feira.( Pedido sem observação ).</v>
      </c>
      <c r="R13"/>
      <c r="S13"/>
      <c r="T13"/>
      <c r="U13"/>
      <c r="V13"/>
      <c r="W13"/>
      <c r="X13"/>
      <c r="Y13"/>
      <c r="AA13"/>
    </row>
    <row r="14" spans="1:27" hidden="1" x14ac:dyDescent="0.3">
      <c r="A14" s="7" t="s">
        <v>12613</v>
      </c>
      <c r="B14" s="17">
        <v>45705</v>
      </c>
      <c r="C14" s="3" t="s">
        <v>12691</v>
      </c>
      <c r="D14" s="7" t="s">
        <v>12692</v>
      </c>
      <c r="E14" s="3" t="str">
        <f>_xlfn.XLOOKUP(Tabela_Ocorrências[[#This Row],[NOTA FISCAL]],Tabela_SF1[NF ORIGEM],Tabela_SF1[DUPLICATA],"SEM ENTRADA",0)</f>
        <v>SEM ENTRADA</v>
      </c>
      <c r="F14" s="3" t="s">
        <v>12693</v>
      </c>
      <c r="G14" s="4" t="s">
        <v>5133</v>
      </c>
      <c r="H14" s="3" t="s">
        <v>8</v>
      </c>
      <c r="I14" s="28" t="s">
        <v>5100</v>
      </c>
      <c r="J14" s="29" t="str" cm="1">
        <f t="array" ref="J14">ConcatFiltrado(Tabela_prod_oc[QTD], Tabela_prod_oc[PRODUTO], A14,  Tabela_prod_oc[COD. DEVOLUÇÃO], Tabela_prod_oc[MOTIVO], Tabela_prod_oc[QTD DE PACOTES])</f>
        <v>420 UN BIOLEVEZERO 1,5L MACA VERDE  6UN (70 PCT) - VALIDADE APAGADA/SEM O CARIMBO</v>
      </c>
      <c r="K14" s="28" t="s">
        <v>5563</v>
      </c>
      <c r="L14" s="28" t="s">
        <v>6067</v>
      </c>
      <c r="M14" s="3" t="s">
        <v>6237</v>
      </c>
      <c r="N14" s="3" t="s">
        <v>6086</v>
      </c>
      <c r="O14" s="30" t="str">
        <f>_xlfn.XLOOKUP(Tabela_Ocorrências[[#This Row],[COD. DEVOLUÇÃO]],Tabela_OBSERVACAO[UC_CODIGO],Tabela_OBSERVACAO[OBSERVAÇÃO],"",0)</f>
        <v>Data de validade ilegivel.</v>
      </c>
      <c r="P14" s="3" t="s">
        <v>5815</v>
      </c>
      <c r="Q14" s="30" t="str">
        <f>_xlfn.XLOOKUP(Tabela_Ocorrências[[#This Row],[COD. DEVOLUÇÃO]],Tabela_FINALIZACAO[UC_CODIGO],Tabela_FINALIZACAO[DESC. FINALIZAÇÃO],"",0)</f>
        <v>Troca autorizada CQ.</v>
      </c>
      <c r="R14"/>
      <c r="S14"/>
      <c r="T14"/>
      <c r="U14"/>
      <c r="V14"/>
      <c r="W14"/>
      <c r="X14"/>
      <c r="Y14"/>
      <c r="AA14"/>
    </row>
    <row r="15" spans="1:27" ht="43.2" hidden="1" x14ac:dyDescent="0.3">
      <c r="A15" s="7" t="s">
        <v>12612</v>
      </c>
      <c r="B15" s="17">
        <v>45705</v>
      </c>
      <c r="C15" s="3" t="s">
        <v>12694</v>
      </c>
      <c r="D15" s="7" t="s">
        <v>13</v>
      </c>
      <c r="E15" s="3" t="str">
        <f>_xlfn.XLOOKUP(Tabela_Ocorrências[[#This Row],[NOTA FISCAL]],Tabela_SF1[NF ORIGEM],Tabela_SF1[DUPLICATA],"SEM ENTRADA",0)</f>
        <v>SEM ENTRADA</v>
      </c>
      <c r="F15" s="3" t="s">
        <v>6871</v>
      </c>
      <c r="G15" s="4" t="s">
        <v>6872</v>
      </c>
      <c r="H15" s="3" t="s">
        <v>1106</v>
      </c>
      <c r="I15" s="28" t="s">
        <v>5089</v>
      </c>
      <c r="J15" s="29" t="str" cm="1">
        <f t="array" ref="J15">ConcatFiltrado(Tabela_prod_oc[QTD], Tabela_prod_oc[PRODUTO], A15,  Tabela_prod_oc[COD. DEVOLUÇÃO], Tabela_prod_oc[MOTIVO], Tabela_prod_oc[QTD DE PACOTES])</f>
        <v xml:space="preserve">7 UN AGUA 510ML NAT PRIME 12UN (0,58 PCT) - EMBALAGEM MAL TAMPADA         _x000D_
9 UN AGUA 510ML GAS PRIME 12UN (0,75 PCT) - EMBALAGEM ESTOURANDO          _x000D_
3 UN AGUA 310ML GAS PRIME 12UN (0,25 PCT) - EMBALAGEM ESTOURANDO          </v>
      </c>
      <c r="K15" s="28" t="s">
        <v>5115</v>
      </c>
      <c r="L15" s="28" t="s">
        <v>6873</v>
      </c>
      <c r="M15" s="3" t="s">
        <v>6236</v>
      </c>
      <c r="N15" s="3" t="s">
        <v>6086</v>
      </c>
      <c r="O15" s="30" t="str">
        <f>_xlfn.XLOOKUP(Tabela_Ocorrências[[#This Row],[COD. DEVOLUÇÃO]],Tabela_OBSERVACAO[UC_CODIGO],Tabela_OBSERVACAO[OBSERVAÇÃO],"",0)</f>
        <v>Cliente informou que as garrafas estão estourando sozinhas.9 und 510ml c/gás Lotes (003 E 016) .3 und  de 310ml c/gás Lote (345).7 und 510ml  s/gás Lote (027)</v>
      </c>
      <c r="P15" s="3" t="s">
        <v>5815</v>
      </c>
      <c r="Q15" s="30" t="str">
        <f>_xlfn.XLOOKUP(Tabela_Ocorrências[[#This Row],[COD. DEVOLUÇÃO]],Tabela_FINALIZACAO[UC_CODIGO],Tabela_FINALIZACAO[DESC. FINALIZAÇÃO],"",0)</f>
        <v>Troca autorizada CQ.</v>
      </c>
      <c r="R15"/>
      <c r="S15"/>
      <c r="T15"/>
      <c r="U15"/>
      <c r="V15"/>
      <c r="W15"/>
      <c r="X15"/>
      <c r="Y15"/>
      <c r="AA15"/>
    </row>
    <row r="16" spans="1:27" x14ac:dyDescent="0.3">
      <c r="A16" s="7" t="s">
        <v>12611</v>
      </c>
      <c r="B16" s="17">
        <v>45705</v>
      </c>
      <c r="C16" s="3" t="s">
        <v>12695</v>
      </c>
      <c r="D16" s="7" t="s">
        <v>13</v>
      </c>
      <c r="E16" s="3" t="str">
        <f>_xlfn.XLOOKUP(Tabela_Ocorrências[[#This Row],[NOTA FISCAL]],Tabela_SF1[NF ORIGEM],Tabela_SF1[DUPLICATA],"SEM ENTRADA",0)</f>
        <v>SEM ENTRADA</v>
      </c>
      <c r="F16" s="3" t="s">
        <v>12696</v>
      </c>
      <c r="G16" s="4" t="s">
        <v>12697</v>
      </c>
      <c r="H16" s="3" t="s">
        <v>880</v>
      </c>
      <c r="I16" s="28" t="s">
        <v>5088</v>
      </c>
      <c r="J16" s="29" t="str" cm="1">
        <f t="array" ref="J16">ConcatFiltrado(Tabela_prod_oc[QTD], Tabela_prod_oc[PRODUTO], A16,  Tabela_prod_oc[COD. DEVOLUÇÃO], Tabela_prod_oc[MOTIVO], Tabela_prod_oc[QTD DE PACOTES])</f>
        <v xml:space="preserve">PEDIDO COMPLETO - CLIENTE FECHADO               </v>
      </c>
      <c r="K16" s="28" t="s">
        <v>5058</v>
      </c>
      <c r="L16" s="28" t="s">
        <v>6081</v>
      </c>
      <c r="M16" s="3" t="s">
        <v>6237</v>
      </c>
      <c r="N16" s="3" t="s">
        <v>10066</v>
      </c>
      <c r="O16" s="30" t="str">
        <f>_xlfn.XLOOKUP(Tabela_Ocorrências[[#This Row],[COD. DEVOLUÇÃO]],Tabela_OBSERVACAO[UC_CODIGO],Tabela_OBSERVACAO[OBSERVAÇÃO],"",0)</f>
        <v>Cliente nao abre em segunda-feira.</v>
      </c>
      <c r="P16" s="3" t="s">
        <v>5815</v>
      </c>
      <c r="Q16" s="30" t="str">
        <f>_xlfn.XLOOKUP(Tabela_Ocorrências[[#This Row],[COD. DEVOLUÇÃO]],Tabela_FINALIZACAO[UC_CODIGO],Tabela_FINALIZACAO[DESC. FINALIZAÇÃO],"",0)</f>
        <v>Cliente nao abre em segunda-feira.</v>
      </c>
      <c r="R16"/>
      <c r="S16"/>
      <c r="T16"/>
      <c r="U16"/>
      <c r="V16"/>
      <c r="W16"/>
      <c r="X16"/>
      <c r="Y16"/>
      <c r="AA16"/>
    </row>
    <row r="17" spans="1:27" hidden="1" x14ac:dyDescent="0.3">
      <c r="A17" s="7" t="s">
        <v>12594</v>
      </c>
      <c r="B17" s="17">
        <v>45705</v>
      </c>
      <c r="C17" s="3" t="s">
        <v>12593</v>
      </c>
      <c r="D17" s="7" t="s">
        <v>12592</v>
      </c>
      <c r="E17" s="3" t="str">
        <f>_xlfn.XLOOKUP(Tabela_Ocorrências[[#This Row],[NOTA FISCAL]],Tabela_SF1[NF ORIGEM],Tabela_SF1[DUPLICATA],"SEM ENTRADA",0)</f>
        <v>001906407</v>
      </c>
      <c r="F17" s="3" t="s">
        <v>10590</v>
      </c>
      <c r="G17" s="4" t="s">
        <v>6640</v>
      </c>
      <c r="H17" s="3" t="s">
        <v>1205</v>
      </c>
      <c r="I17" s="28" t="s">
        <v>5121</v>
      </c>
      <c r="J17" s="29" t="str" cm="1">
        <f t="array" ref="J17">ConcatFiltrado(Tabela_prod_oc[QTD], Tabela_prod_oc[PRODUTO], A17,  Tabela_prod_oc[COD. DEVOLUÇÃO], Tabela_prod_oc[MOTIVO], Tabela_prod_oc[QTD DE PACOTES])</f>
        <v xml:space="preserve">1 UN BIOLEVEZERO 1,5L LIMAO LIMAO  6UN (0,17 PCT) - EMBALAGEM ESTOURANDO          </v>
      </c>
      <c r="K17" s="28" t="s">
        <v>6958</v>
      </c>
      <c r="L17" s="28" t="s">
        <v>6051</v>
      </c>
      <c r="M17" s="3" t="s">
        <v>6236</v>
      </c>
      <c r="N17" s="3" t="s">
        <v>6086</v>
      </c>
      <c r="O17" s="30" t="str">
        <f>_xlfn.XLOOKUP(Tabela_Ocorrências[[#This Row],[COD. DEVOLUÇÃO]],Tabela_OBSERVACAO[UC_CODIGO],Tabela_OBSERVACAO[OBSERVAÇÃO],"",0)</f>
        <v>Garrafa estourada.</v>
      </c>
      <c r="P17" s="3" t="s">
        <v>5815</v>
      </c>
      <c r="Q17" s="30" t="str">
        <f>_xlfn.XLOOKUP(Tabela_Ocorrências[[#This Row],[COD. DEVOLUÇÃO]],Tabela_FINALIZACAO[UC_CODIGO],Tabela_FINALIZACAO[DESC. FINALIZAÇÃO],"",0)</f>
        <v>Troca autorizada CQ</v>
      </c>
      <c r="R17"/>
      <c r="S17"/>
      <c r="T17"/>
      <c r="U17"/>
      <c r="V17"/>
      <c r="W17"/>
      <c r="X17"/>
      <c r="Y17"/>
      <c r="AA17"/>
    </row>
    <row r="18" spans="1:27" ht="43.2" hidden="1" x14ac:dyDescent="0.3">
      <c r="A18" s="7" t="s">
        <v>12576</v>
      </c>
      <c r="B18" s="17">
        <v>45705</v>
      </c>
      <c r="C18" s="3" t="s">
        <v>12575</v>
      </c>
      <c r="D18" s="7" t="s">
        <v>12574</v>
      </c>
      <c r="E18" s="3" t="str">
        <f>_xlfn.XLOOKUP(Tabela_Ocorrências[[#This Row],[NOTA FISCAL]],Tabela_SF1[NF ORIGEM],Tabela_SF1[DUPLICATA],"SEM ENTRADA",0)</f>
        <v>000077671</v>
      </c>
      <c r="F18" s="3" t="s">
        <v>10366</v>
      </c>
      <c r="G18" s="4" t="s">
        <v>10367</v>
      </c>
      <c r="H18" s="3" t="s">
        <v>1194</v>
      </c>
      <c r="I18" s="28" t="s">
        <v>5081</v>
      </c>
      <c r="J18" s="29" t="str" cm="1">
        <f t="array" ref="J18">ConcatFiltrado(Tabela_prod_oc[QTD], Tabela_prod_oc[PRODUTO], A18,  Tabela_prod_oc[COD. DEVOLUÇÃO], Tabela_prod_oc[MOTIVO], Tabela_prod_oc[QTD DE PACOTES])</f>
        <v>2 UN AGUA 6L NAT 2UN (1 PCT) - FALTA DE MERCADORIA NA ENTREGA_x000D_
24 UN AGUA 310ML GAS PRIME 12UN (2 PCT) - FALTA DE MERCADORIA NA ENTREGA_x000D_
12 UN AGUA 310ML NAT PRIME 12UN (1 PCT) - FALTA DE MERCADORIA NA ENTREGA</v>
      </c>
      <c r="K18" s="28" t="s">
        <v>5151</v>
      </c>
      <c r="L18" s="28" t="s">
        <v>6063</v>
      </c>
      <c r="M18" s="3" t="s">
        <v>6236</v>
      </c>
      <c r="N18" s="3" t="s">
        <v>10045</v>
      </c>
      <c r="O18" s="30" t="str">
        <f>_xlfn.XLOOKUP(Tabela_Ocorrências[[#This Row],[COD. DEVOLUÇÃO]],Tabela_OBSERVACAO[UC_CODIGO],Tabela_OBSERVACAO[OBSERVAÇÃO],"",0)</f>
        <v>Falta de mercadoria no ato da entrega.</v>
      </c>
      <c r="P18" s="3" t="s">
        <v>5815</v>
      </c>
      <c r="Q18" s="30" t="str">
        <f>_xlfn.XLOOKUP(Tabela_Ocorrências[[#This Row],[COD. DEVOLUÇÃO]],Tabela_FINALIZACAO[UC_CODIGO],Tabela_FINALIZACAO[DESC. FINALIZAÇÃO],"",0)</f>
        <v>Falta de mercadoria no ato da entrega.</v>
      </c>
      <c r="R18"/>
      <c r="S18"/>
      <c r="T18"/>
      <c r="U18"/>
      <c r="V18"/>
      <c r="W18"/>
      <c r="X18"/>
      <c r="Y18"/>
      <c r="AA18"/>
    </row>
    <row r="19" spans="1:27" hidden="1" x14ac:dyDescent="0.3">
      <c r="A19" s="7" t="s">
        <v>12573</v>
      </c>
      <c r="B19" s="17">
        <v>45705</v>
      </c>
      <c r="C19" s="3" t="s">
        <v>12571</v>
      </c>
      <c r="D19" s="7" t="s">
        <v>12570</v>
      </c>
      <c r="E19" s="3" t="str">
        <f>_xlfn.XLOOKUP(Tabela_Ocorrências[[#This Row],[NOTA FISCAL]],Tabela_SF1[NF ORIGEM],Tabela_SF1[DUPLICATA],"SEM ENTRADA",0)</f>
        <v>000026598</v>
      </c>
      <c r="F19" s="3" t="s">
        <v>12698</v>
      </c>
      <c r="G19" s="4" t="s">
        <v>5010</v>
      </c>
      <c r="H19" s="3" t="s">
        <v>1194</v>
      </c>
      <c r="I19" s="28" t="s">
        <v>5081</v>
      </c>
      <c r="J19" s="29" t="str" cm="1">
        <f t="array" ref="J19">ConcatFiltrado(Tabela_prod_oc[QTD], Tabela_prod_oc[PRODUTO], A19,  Tabela_prod_oc[COD. DEVOLUÇÃO], Tabela_prod_oc[MOTIVO], Tabela_prod_oc[QTD DE PACOTES])</f>
        <v>4 UN AGUA 6L NAT 2UN (2 PCT) - FALTA DE MERCADORIA NA ENTREGA</v>
      </c>
      <c r="K19" s="28" t="s">
        <v>5151</v>
      </c>
      <c r="L19" s="28" t="s">
        <v>6063</v>
      </c>
      <c r="M19" s="3" t="s">
        <v>6236</v>
      </c>
      <c r="N19" s="3" t="s">
        <v>10045</v>
      </c>
      <c r="O19" s="30" t="str">
        <f>_xlfn.XLOOKUP(Tabela_Ocorrências[[#This Row],[COD. DEVOLUÇÃO]],Tabela_OBSERVACAO[UC_CODIGO],Tabela_OBSERVACAO[OBSERVAÇÃO],"",0)</f>
        <v>Falta de mercadoria no ato da entrega.</v>
      </c>
      <c r="P19" s="3" t="s">
        <v>5815</v>
      </c>
      <c r="Q19" s="30" t="str">
        <f>_xlfn.XLOOKUP(Tabela_Ocorrências[[#This Row],[COD. DEVOLUÇÃO]],Tabela_FINALIZACAO[UC_CODIGO],Tabela_FINALIZACAO[DESC. FINALIZAÇÃO],"",0)</f>
        <v>Falta de mercadoria no ato da entrega.</v>
      </c>
      <c r="R19"/>
      <c r="S19"/>
      <c r="T19"/>
      <c r="U19"/>
      <c r="V19"/>
      <c r="W19"/>
      <c r="X19"/>
      <c r="Y19"/>
      <c r="AA19"/>
    </row>
    <row r="20" spans="1:27" hidden="1" x14ac:dyDescent="0.3">
      <c r="A20" s="7" t="s">
        <v>12610</v>
      </c>
      <c r="B20" s="17">
        <v>45705</v>
      </c>
      <c r="C20" s="3" t="s">
        <v>12699</v>
      </c>
      <c r="D20" s="7" t="s">
        <v>12700</v>
      </c>
      <c r="E20" s="3" t="str">
        <f>_xlfn.XLOOKUP(Tabela_Ocorrências[[#This Row],[NOTA FISCAL]],Tabela_SF1[NF ORIGEM],Tabela_SF1[DUPLICATA],"SEM ENTRADA",0)</f>
        <v>SEM ENTRADA</v>
      </c>
      <c r="F20" s="3" t="s">
        <v>10531</v>
      </c>
      <c r="G20" s="4" t="s">
        <v>5075</v>
      </c>
      <c r="H20" s="3" t="s">
        <v>1226</v>
      </c>
      <c r="I20" s="28" t="s">
        <v>5109</v>
      </c>
      <c r="J20" s="29" t="str" cm="1">
        <f t="array" ref="J20">ConcatFiltrado(Tabela_prod_oc[QTD], Tabela_prod_oc[PRODUTO], A20,  Tabela_prod_oc[COD. DEVOLUÇÃO], Tabela_prod_oc[MOTIVO], Tabela_prod_oc[QTD DE PACOTES])</f>
        <v>2 UN AGUA 6L NAT 2UN (1 PCT) - FALTA DE MERCADORIA NA ENTREGA</v>
      </c>
      <c r="K20" s="28" t="s">
        <v>5563</v>
      </c>
      <c r="L20" s="28" t="s">
        <v>6062</v>
      </c>
      <c r="M20" s="3" t="s">
        <v>6237</v>
      </c>
      <c r="N20" s="3" t="s">
        <v>10045</v>
      </c>
      <c r="O20" s="30" t="str">
        <f>_xlfn.XLOOKUP(Tabela_Ocorrências[[#This Row],[COD. DEVOLUÇÃO]],Tabela_OBSERVACAO[UC_CODIGO],Tabela_OBSERVACAO[OBSERVAÇÃO],"",0)</f>
        <v>Falta de mercadoria.</v>
      </c>
      <c r="P20" s="3" t="s">
        <v>5815</v>
      </c>
      <c r="Q20" s="30" t="str">
        <f>_xlfn.XLOOKUP(Tabela_Ocorrências[[#This Row],[COD. DEVOLUÇÃO]],Tabela_FINALIZACAO[UC_CODIGO],Tabela_FINALIZACAO[DESC. FINALIZAÇÃO],"",0)</f>
        <v>Falta de mercadoria.</v>
      </c>
      <c r="R20"/>
      <c r="S20"/>
      <c r="T20"/>
      <c r="U20"/>
      <c r="V20"/>
      <c r="W20"/>
      <c r="X20"/>
      <c r="Y20"/>
      <c r="AA20"/>
    </row>
    <row r="21" spans="1:27" ht="115.2" hidden="1" x14ac:dyDescent="0.3">
      <c r="A21" s="7" t="s">
        <v>12609</v>
      </c>
      <c r="B21" s="17">
        <v>45705</v>
      </c>
      <c r="C21" s="3" t="s">
        <v>12701</v>
      </c>
      <c r="D21" s="7" t="s">
        <v>12702</v>
      </c>
      <c r="E21" s="3" t="str">
        <f>_xlfn.XLOOKUP(Tabela_Ocorrências[[#This Row],[NOTA FISCAL]],Tabela_SF1[NF ORIGEM],Tabela_SF1[DUPLICATA],"SEM ENTRADA",0)</f>
        <v>SEM ENTRADA</v>
      </c>
      <c r="F21" s="3" t="s">
        <v>5612</v>
      </c>
      <c r="G21" s="4" t="s">
        <v>58</v>
      </c>
      <c r="H21" s="3" t="s">
        <v>1118</v>
      </c>
      <c r="I21" s="28" t="s">
        <v>5096</v>
      </c>
      <c r="J21" s="29" t="str" cm="1">
        <f t="array" ref="J21">ConcatFiltrado(Tabela_prod_oc[QTD], Tabela_prod_oc[PRODUTO], A21,  Tabela_prod_oc[COD. DEVOLUÇÃO], Tabela_prod_oc[MOTIVO], Tabela_prod_oc[QTD DE PACOTES])</f>
        <v xml:space="preserve">1 UN AGUA 6L NAT 2UN (0,5 PCT) - DESCARTE - ACORDO             _x000D_
1 UN AGUA 510ML NAT AZUL 12UN (0,08 PCT) - DESCARTE - ACORDO             _x000D_
2 UN BIOLEVEZERO 1,5L LIMAO LIMAO  6UN (0,33 PCT) - DESCARTE - ACORDO             _x000D_
2 UN AGUA 510ML GAS 12UN (0,17 PCT) - DESCARTE - ACORDO             _x000D_
9 UN AGUA 510ML GAS PRIME 12UN (0,75 PCT) - DESCARTE - ACORDO             _x000D_
2 UN AGUA 1,5L NAT AZUL 6UN (0,33 PCT) - DESCARTE - ACORDO             _x000D_
4 UN AGUA 1,5L GAS 6UN (0,67 PCT) - DESCARTE - ACORDO             _x000D_
2 UN BIOLEVEZERO 510ML LIMAO  12UN (0,17 PCT) - DESCARTE - ACORDO             </v>
      </c>
      <c r="K21" s="28" t="s">
        <v>11178</v>
      </c>
      <c r="L21" s="28" t="s">
        <v>6071</v>
      </c>
      <c r="M21" s="3" t="s">
        <v>6236</v>
      </c>
      <c r="N21" s="3" t="s">
        <v>6086</v>
      </c>
      <c r="O21" s="30" t="str">
        <f>_xlfn.XLOOKUP(Tabela_Ocorrências[[#This Row],[COD. DEVOLUÇÃO]],Tabela_OBSERVACAO[UC_CODIGO],Tabela_OBSERVACAO[OBSERVAÇÃO],"",0)</f>
        <v>Cliente com acordo.Produtos não retornam para fonte.</v>
      </c>
      <c r="P21" s="3" t="s">
        <v>5815</v>
      </c>
      <c r="Q21" s="30" t="str">
        <f>_xlfn.XLOOKUP(Tabela_Ocorrências[[#This Row],[COD. DEVOLUÇÃO]],Tabela_FINALIZACAO[UC_CODIGO],Tabela_FINALIZACAO[DESC. FINALIZAÇÃO],"",0)</f>
        <v>Cliente com acordo.Produtos não retornam para fonte.</v>
      </c>
      <c r="R21"/>
      <c r="S21"/>
      <c r="T21"/>
      <c r="U21"/>
      <c r="V21"/>
      <c r="W21"/>
      <c r="X21"/>
      <c r="Y21"/>
      <c r="AA21"/>
    </row>
    <row r="22" spans="1:27" ht="28.8" hidden="1" x14ac:dyDescent="0.3">
      <c r="A22" s="7" t="s">
        <v>12608</v>
      </c>
      <c r="B22" s="17">
        <v>45705</v>
      </c>
      <c r="C22" s="3" t="s">
        <v>12703</v>
      </c>
      <c r="D22" s="7" t="s">
        <v>13</v>
      </c>
      <c r="E22" s="3" t="str">
        <f>_xlfn.XLOOKUP(Tabela_Ocorrências[[#This Row],[NOTA FISCAL]],Tabela_SF1[NF ORIGEM],Tabela_SF1[DUPLICATA],"SEM ENTRADA",0)</f>
        <v>SEM ENTRADA</v>
      </c>
      <c r="F22" s="3" t="s">
        <v>12704</v>
      </c>
      <c r="G22" s="4" t="s">
        <v>12705</v>
      </c>
      <c r="H22" s="3" t="s">
        <v>767</v>
      </c>
      <c r="I22" s="28" t="s">
        <v>5101</v>
      </c>
      <c r="J22" s="29" t="str" cm="1">
        <f t="array" ref="J22">ConcatFiltrado(Tabela_prod_oc[QTD], Tabela_prod_oc[PRODUTO], A22,  Tabela_prod_oc[COD. DEVOLUÇÃO], Tabela_prod_oc[MOTIVO], Tabela_prod_oc[QTD DE PACOTES])</f>
        <v xml:space="preserve">1 UN BIOLEVEZERO 1,5L MACA VERDE  6UN (0,17 PCT) - EMBALAGEM ESTOURANDO          _x000D_
1 UN BEBIDA 390ML UVA 12UN (0,08 PCT) - PACOTE INCOMPLETO             </v>
      </c>
      <c r="K22" s="28" t="s">
        <v>5150</v>
      </c>
      <c r="L22" s="28" t="s">
        <v>6075</v>
      </c>
      <c r="M22" s="3" t="s">
        <v>6236</v>
      </c>
      <c r="N22" s="3" t="s">
        <v>6086</v>
      </c>
      <c r="O22" s="30" t="str">
        <f>_xlfn.XLOOKUP(Tabela_Ocorrências[[#This Row],[COD. DEVOLUÇÃO]],Tabela_OBSERVACAO[UC_CODIGO],Tabela_OBSERVACAO[OBSERVAÇÃO],"",0)</f>
        <v>Garrafa com o fundo estourado dentro do pacote.Falta de mercadoria dentro do pacote.</v>
      </c>
      <c r="P22" s="3" t="s">
        <v>6634</v>
      </c>
      <c r="Q22" s="30" t="str">
        <f>_xlfn.XLOOKUP(Tabela_Ocorrências[[#This Row],[COD. DEVOLUÇÃO]],Tabela_FINALIZACAO[UC_CODIGO],Tabela_FINALIZACAO[DESC. FINALIZAÇÃO],"",0)</f>
        <v/>
      </c>
      <c r="R22"/>
      <c r="S22"/>
      <c r="T22"/>
      <c r="U22"/>
      <c r="V22"/>
      <c r="W22"/>
      <c r="X22"/>
      <c r="Y22"/>
      <c r="AA22"/>
    </row>
    <row r="23" spans="1:27" hidden="1" x14ac:dyDescent="0.3">
      <c r="A23" s="7" t="s">
        <v>12607</v>
      </c>
      <c r="B23" s="17">
        <v>45702</v>
      </c>
      <c r="C23" s="3" t="s">
        <v>12706</v>
      </c>
      <c r="D23" s="7" t="s">
        <v>13</v>
      </c>
      <c r="E23" s="3" t="str">
        <f>_xlfn.XLOOKUP(Tabela_Ocorrências[[#This Row],[NOTA FISCAL]],Tabela_SF1[NF ORIGEM],Tabela_SF1[DUPLICATA],"SEM ENTRADA",0)</f>
        <v>SEM ENTRADA</v>
      </c>
      <c r="F23" s="3" t="s">
        <v>12707</v>
      </c>
      <c r="G23" s="4" t="s">
        <v>12708</v>
      </c>
      <c r="H23" s="3" t="s">
        <v>1359</v>
      </c>
      <c r="I23" s="28" t="s">
        <v>5234</v>
      </c>
      <c r="J23" s="29" t="str" cm="1">
        <f t="array" ref="J23">ConcatFiltrado(Tabela_prod_oc[QTD], Tabela_prod_oc[PRODUTO], A23,  Tabela_prod_oc[COD. DEVOLUÇÃO], Tabela_prod_oc[MOTIVO], Tabela_prod_oc[QTD DE PACOTES])</f>
        <v xml:space="preserve">60 UN AGUA 1,5L GAS 6UN (10 PCT) - PRODUTO SEM GAS               </v>
      </c>
      <c r="K23" s="28" t="s">
        <v>5150</v>
      </c>
      <c r="L23" s="28" t="s">
        <v>6064</v>
      </c>
      <c r="M23" s="3" t="s">
        <v>6236</v>
      </c>
      <c r="N23" s="3" t="s">
        <v>6086</v>
      </c>
      <c r="O23" s="30" t="str">
        <f>_xlfn.XLOOKUP(Tabela_Ocorrências[[#This Row],[COD. DEVOLUÇÃO]],Tabela_OBSERVACAO[UC_CODIGO],Tabela_OBSERVACAO[OBSERVAÇÃO],"",0)</f>
        <v>Produto sem gás.</v>
      </c>
      <c r="P23" s="3" t="s">
        <v>6634</v>
      </c>
      <c r="Q23" s="30" t="str">
        <f>_xlfn.XLOOKUP(Tabela_Ocorrências[[#This Row],[COD. DEVOLUÇÃO]],Tabela_FINALIZACAO[UC_CODIGO],Tabela_FINALIZACAO[DESC. FINALIZAÇÃO],"",0)</f>
        <v/>
      </c>
      <c r="R23"/>
      <c r="S23"/>
      <c r="T23"/>
      <c r="U23"/>
      <c r="V23"/>
      <c r="W23"/>
      <c r="X23"/>
      <c r="Y23"/>
      <c r="AA23"/>
    </row>
    <row r="24" spans="1:27" ht="43.2" hidden="1" x14ac:dyDescent="0.3">
      <c r="A24" s="7" t="s">
        <v>12556</v>
      </c>
      <c r="B24" s="17">
        <v>45702</v>
      </c>
      <c r="C24" s="3" t="s">
        <v>12709</v>
      </c>
      <c r="D24" s="7" t="s">
        <v>12554</v>
      </c>
      <c r="E24" s="3" t="str">
        <f>_xlfn.XLOOKUP(Tabela_Ocorrências[[#This Row],[NOTA FISCAL]],Tabela_SF1[NF ORIGEM],Tabela_SF1[DUPLICATA],"SEM ENTRADA",0)</f>
        <v>SEM ENTRADA</v>
      </c>
      <c r="F24" s="3" t="s">
        <v>5571</v>
      </c>
      <c r="G24" s="4" t="s">
        <v>74</v>
      </c>
      <c r="H24" s="3" t="s">
        <v>210</v>
      </c>
      <c r="I24" s="28" t="s">
        <v>5262</v>
      </c>
      <c r="J24" s="29" t="str" cm="1">
        <f t="array" ref="J24">ConcatFiltrado(Tabela_prod_oc[QTD], Tabela_prod_oc[PRODUTO], A24,  Tabela_prod_oc[COD. DEVOLUÇÃO], Tabela_prod_oc[MOTIVO], Tabela_prod_oc[QTD DE PACOTES])</f>
        <v xml:space="preserve">1152 UN AGUA 200ML COPO 48UN (24 CX) - CAIXA COM VAZAMENTO           _x000D_
48 UN AGUA 305ML COPO 48UN (1 CX) - CAIXA COM VAZAMENTO           _x000D_
2 UN AGUA 6L NAT 2UN (1 PCT) - EMBALAGEM AMASSADA            </v>
      </c>
      <c r="K24" s="28" t="s">
        <v>5387</v>
      </c>
      <c r="L24" s="28" t="s">
        <v>6054</v>
      </c>
      <c r="M24" s="3" t="s">
        <v>6237</v>
      </c>
      <c r="N24" s="3" t="s">
        <v>6086</v>
      </c>
      <c r="O24" s="30" t="str">
        <f>_xlfn.XLOOKUP(Tabela_Ocorrências[[#This Row],[COD. DEVOLUÇÃO]],Tabela_OBSERVACAO[UC_CODIGO],Tabela_OBSERVACAO[OBSERVAÇÃO],"",0)</f>
        <v>Avarias Fladis.CAIXAS MOLHAS.GARRAFAS MURCHAS.</v>
      </c>
      <c r="P24" s="3" t="s">
        <v>5815</v>
      </c>
      <c r="Q24" s="30" t="str">
        <f>_xlfn.XLOOKUP(Tabela_Ocorrências[[#This Row],[COD. DEVOLUÇÃO]],Tabela_FINALIZACAO[UC_CODIGO],Tabela_FINALIZACAO[DESC. FINALIZAÇÃO],"",0)</f>
        <v>Avarias Fladis.CAIXAS MOLHAS.GARRAFAS MURCHAS.</v>
      </c>
      <c r="R24"/>
      <c r="S24"/>
      <c r="T24"/>
      <c r="U24"/>
      <c r="V24"/>
      <c r="W24"/>
      <c r="X24"/>
      <c r="Y24"/>
      <c r="AA24"/>
    </row>
    <row r="25" spans="1:27" x14ac:dyDescent="0.3">
      <c r="A25" s="7" t="s">
        <v>12591</v>
      </c>
      <c r="B25" s="17">
        <v>45702</v>
      </c>
      <c r="C25" s="3" t="s">
        <v>12588</v>
      </c>
      <c r="D25" s="7" t="s">
        <v>13</v>
      </c>
      <c r="E25" s="3" t="str">
        <f>_xlfn.XLOOKUP(Tabela_Ocorrências[[#This Row],[NOTA FISCAL]],Tabela_SF1[NF ORIGEM],Tabela_SF1[DUPLICATA],"SEM ENTRADA",0)</f>
        <v>000691254</v>
      </c>
      <c r="F25" s="3" t="s">
        <v>12710</v>
      </c>
      <c r="G25" s="4" t="s">
        <v>12590</v>
      </c>
      <c r="H25" s="3" t="s">
        <v>1084</v>
      </c>
      <c r="I25" s="28" t="s">
        <v>10086</v>
      </c>
      <c r="J25" s="29" t="str" cm="1">
        <f t="array" ref="J25">ConcatFiltrado(Tabela_prod_oc[QTD], Tabela_prod_oc[PRODUTO], A25,  Tabela_prod_oc[COD. DEVOLUÇÃO], Tabela_prod_oc[MOTIVO], Tabela_prod_oc[QTD DE PACOTES])</f>
        <v xml:space="preserve">PEDIDO COMPLETO - HORARIO EXPIRADO              </v>
      </c>
      <c r="K25" s="28" t="s">
        <v>10282</v>
      </c>
      <c r="L25" s="28" t="s">
        <v>10167</v>
      </c>
      <c r="M25" s="3" t="s">
        <v>6237</v>
      </c>
      <c r="N25" s="3" t="s">
        <v>10066</v>
      </c>
      <c r="O25" s="30" t="str">
        <f>_xlfn.XLOOKUP(Tabela_Ocorrências[[#This Row],[COD. DEVOLUÇÃO]],Tabela_OBSERVACAO[UC_CODIGO],Tabela_OBSERVACAO[OBSERVAÇÃO],"",0)</f>
        <v>Horario expirado.</v>
      </c>
      <c r="P25" s="3" t="s">
        <v>5815</v>
      </c>
      <c r="Q25" s="30" t="str">
        <f>_xlfn.XLOOKUP(Tabela_Ocorrências[[#This Row],[COD. DEVOLUÇÃO]],Tabela_FINALIZACAO[UC_CODIGO],Tabela_FINALIZACAO[DESC. FINALIZAÇÃO],"",0)</f>
        <v>Horario expirado.</v>
      </c>
      <c r="R25"/>
      <c r="S25"/>
      <c r="T25"/>
      <c r="U25"/>
      <c r="V25"/>
      <c r="W25"/>
      <c r="X25"/>
      <c r="Y25"/>
      <c r="AA25"/>
    </row>
    <row r="26" spans="1:27" hidden="1" x14ac:dyDescent="0.3">
      <c r="A26" s="7" t="s">
        <v>12606</v>
      </c>
      <c r="B26" s="17">
        <v>45702</v>
      </c>
      <c r="C26" s="3" t="s">
        <v>13</v>
      </c>
      <c r="D26" s="7" t="s">
        <v>13</v>
      </c>
      <c r="E26" s="3" t="str">
        <f>_xlfn.XLOOKUP(Tabela_Ocorrências[[#This Row],[NOTA FISCAL]],Tabela_SF1[NF ORIGEM],Tabela_SF1[DUPLICATA],"SEM ENTRADA",0)</f>
        <v>000024459</v>
      </c>
      <c r="F26" s="3" t="s">
        <v>10558</v>
      </c>
      <c r="G26" s="4" t="s">
        <v>10559</v>
      </c>
      <c r="H26" s="3" t="s">
        <v>3379</v>
      </c>
      <c r="I26" s="28" t="s">
        <v>5046</v>
      </c>
      <c r="J26" s="29" t="str" cm="1">
        <f t="array" ref="J26">ConcatFiltrado(Tabela_prod_oc[QTD], Tabela_prod_oc[PRODUTO], A26,  Tabela_prod_oc[COD. DEVOLUÇÃO], Tabela_prod_oc[MOTIVO], Tabela_prod_oc[QTD DE PACOTES])</f>
        <v xml:space="preserve">12 UN BIOLEVEZERO 1,5L LIMAO LIMAO  6UN (2 PCT) - ALTERACAO NO SABOR DO PRODUTO </v>
      </c>
      <c r="K26" s="28" t="s">
        <v>12711</v>
      </c>
      <c r="L26" s="28"/>
      <c r="M26" s="3" t="s">
        <v>6236</v>
      </c>
      <c r="N26" s="3" t="s">
        <v>6086</v>
      </c>
      <c r="O26" s="30" t="str">
        <f>_xlfn.XLOOKUP(Tabela_Ocorrências[[#This Row],[COD. DEVOLUÇÃO]],Tabela_OBSERVACAO[UC_CODIGO],Tabela_OBSERVACAO[OBSERVAÇÃO],"",0)</f>
        <v>02 Pcts biozero limão limão 1,5l gosto ruim</v>
      </c>
      <c r="P26" s="3" t="s">
        <v>6634</v>
      </c>
      <c r="Q26" s="30" t="str">
        <f>_xlfn.XLOOKUP(Tabela_Ocorrências[[#This Row],[COD. DEVOLUÇÃO]],Tabela_FINALIZACAO[UC_CODIGO],Tabela_FINALIZACAO[DESC. FINALIZAÇÃO],"",0)</f>
        <v/>
      </c>
      <c r="R26"/>
      <c r="S26"/>
      <c r="T26"/>
      <c r="U26"/>
      <c r="V26"/>
      <c r="W26"/>
      <c r="X26"/>
      <c r="Y26"/>
      <c r="AA26"/>
    </row>
    <row r="27" spans="1:27" hidden="1" x14ac:dyDescent="0.3">
      <c r="A27" s="27" t="s">
        <v>12560</v>
      </c>
      <c r="B27" s="17">
        <v>45701</v>
      </c>
      <c r="C27" s="3" t="s">
        <v>12558</v>
      </c>
      <c r="D27" s="7" t="s">
        <v>12557</v>
      </c>
      <c r="E27" s="3" t="str">
        <f>_xlfn.XLOOKUP(Tabela_Ocorrências[[#This Row],[NOTA FISCAL]],Tabela_SF1[NF ORIGEM],Tabela_SF1[DUPLICATA],"SEM ENTRADA",0)</f>
        <v>000056801</v>
      </c>
      <c r="F27" s="3" t="s">
        <v>12712</v>
      </c>
      <c r="G27" s="4" t="s">
        <v>10393</v>
      </c>
      <c r="H27" s="3" t="s">
        <v>1374</v>
      </c>
      <c r="I27" s="28" t="s">
        <v>12713</v>
      </c>
      <c r="J27" s="29" t="str" cm="1">
        <f t="array" ref="J27">ConcatFiltrado(Tabela_prod_oc[QTD], Tabela_prod_oc[PRODUTO], A27,  Tabela_prod_oc[COD. DEVOLUÇÃO], Tabela_prod_oc[MOTIVO], Tabela_prod_oc[QTD DE PACOTES])</f>
        <v>12 UN BEBIDA 390ML ABACAXI C/ HORTELA 12UN (1 PCT) - FALTA DE MERCADORIA NA ENTREGA</v>
      </c>
      <c r="K27" s="28" t="s">
        <v>5063</v>
      </c>
      <c r="L27" s="28" t="s">
        <v>6078</v>
      </c>
      <c r="M27" s="3" t="s">
        <v>6236</v>
      </c>
      <c r="N27" s="3" t="s">
        <v>10045</v>
      </c>
      <c r="O27" s="30" t="str">
        <f>_xlfn.XLOOKUP(Tabela_Ocorrências[[#This Row],[COD. DEVOLUÇÃO]],Tabela_OBSERVACAO[UC_CODIGO],Tabela_OBSERVACAO[OBSERVAÇÃO],"",0)</f>
        <v>Falta de mercadoria.</v>
      </c>
      <c r="P27" s="3" t="s">
        <v>5815</v>
      </c>
      <c r="Q27" s="30" t="str">
        <f>_xlfn.XLOOKUP(Tabela_Ocorrências[[#This Row],[COD. DEVOLUÇÃO]],Tabela_FINALIZACAO[UC_CODIGO],Tabela_FINALIZACAO[DESC. FINALIZAÇÃO],"",0)</f>
        <v>Falta de mercadoria.</v>
      </c>
      <c r="R27"/>
      <c r="S27"/>
      <c r="T27"/>
      <c r="U27"/>
      <c r="V27"/>
      <c r="W27"/>
      <c r="X27"/>
      <c r="Y27"/>
      <c r="AA27"/>
    </row>
    <row r="28" spans="1:27" hidden="1" x14ac:dyDescent="0.3">
      <c r="A28" s="7" t="s">
        <v>12605</v>
      </c>
      <c r="B28" s="17">
        <v>45700</v>
      </c>
      <c r="C28" s="3" t="s">
        <v>13</v>
      </c>
      <c r="D28" s="7" t="s">
        <v>13</v>
      </c>
      <c r="E28" s="3" t="str">
        <f>_xlfn.XLOOKUP(Tabela_Ocorrências[[#This Row],[NOTA FISCAL]],Tabela_SF1[NF ORIGEM],Tabela_SF1[DUPLICATA],"SEM ENTRADA",0)</f>
        <v>000024459</v>
      </c>
      <c r="F28" s="3" t="s">
        <v>12488</v>
      </c>
      <c r="G28" s="4" t="s">
        <v>12489</v>
      </c>
      <c r="H28" s="3" t="s">
        <v>3379</v>
      </c>
      <c r="I28" s="28" t="s">
        <v>5046</v>
      </c>
      <c r="J28" s="29" t="str" cm="1">
        <f t="array" ref="J28">ConcatFiltrado(Tabela_prod_oc[QTD], Tabela_prod_oc[PRODUTO], A28,  Tabela_prod_oc[COD. DEVOLUÇÃO], Tabela_prod_oc[MOTIVO], Tabela_prod_oc[QTD DE PACOTES])</f>
        <v xml:space="preserve">1 UN AGUA 6L NAT 2UN (0,5 PCT) - DEFORMACAO POR CALOR          </v>
      </c>
      <c r="K28" s="28" t="s">
        <v>12714</v>
      </c>
      <c r="L28" s="28"/>
      <c r="M28" s="3" t="s">
        <v>6236</v>
      </c>
      <c r="N28" s="3" t="s">
        <v>6086</v>
      </c>
      <c r="O28" s="30" t="str">
        <f>_xlfn.XLOOKUP(Tabela_Ocorrências[[#This Row],[COD. DEVOLUÇÃO]],Tabela_OBSERVACAO[UC_CODIGO],Tabela_OBSERVACAO[OBSERVAÇÃO],"",0)</f>
        <v>01 Garrafão 6,0l vazando pela tampa</v>
      </c>
      <c r="P28" s="3" t="s">
        <v>6634</v>
      </c>
      <c r="Q28" s="30" t="str">
        <f>_xlfn.XLOOKUP(Tabela_Ocorrências[[#This Row],[COD. DEVOLUÇÃO]],Tabela_FINALIZACAO[UC_CODIGO],Tabela_FINALIZACAO[DESC. FINALIZAÇÃO],"",0)</f>
        <v/>
      </c>
      <c r="R28"/>
      <c r="S28"/>
      <c r="T28"/>
      <c r="U28"/>
      <c r="V28"/>
      <c r="W28"/>
      <c r="X28"/>
      <c r="Y28"/>
      <c r="AA28"/>
    </row>
    <row r="29" spans="1:27" hidden="1" x14ac:dyDescent="0.3">
      <c r="A29" s="7" t="s">
        <v>12604</v>
      </c>
      <c r="B29" s="17">
        <v>45700</v>
      </c>
      <c r="C29" s="3" t="s">
        <v>12715</v>
      </c>
      <c r="D29" s="7" t="s">
        <v>13</v>
      </c>
      <c r="E29" s="3" t="str">
        <f>_xlfn.XLOOKUP(Tabela_Ocorrências[[#This Row],[NOTA FISCAL]],Tabela_SF1[NF ORIGEM],Tabela_SF1[DUPLICATA],"SEM ENTRADA",0)</f>
        <v>SEM ENTRADA</v>
      </c>
      <c r="F29" s="3" t="s">
        <v>12716</v>
      </c>
      <c r="G29" s="4" t="s">
        <v>12717</v>
      </c>
      <c r="H29" s="3" t="s">
        <v>1360</v>
      </c>
      <c r="I29" s="28" t="s">
        <v>5261</v>
      </c>
      <c r="J29" s="29" t="str" cm="1">
        <f t="array" ref="J29">ConcatFiltrado(Tabela_prod_oc[QTD], Tabela_prod_oc[PRODUTO], A29,  Tabela_prod_oc[COD. DEVOLUÇÃO], Tabela_prod_oc[MOTIVO], Tabela_prod_oc[QTD DE PACOTES])</f>
        <v xml:space="preserve">1 UN AGUA 510ML NAT AZUL 12UN (0,08 PCT) - EMBALAGEM AMASSADA            </v>
      </c>
      <c r="K29" s="28" t="s">
        <v>5086</v>
      </c>
      <c r="L29" s="28" t="s">
        <v>7306</v>
      </c>
      <c r="M29" s="3" t="s">
        <v>6236</v>
      </c>
      <c r="N29" s="3" t="s">
        <v>6086</v>
      </c>
      <c r="O29" s="30" t="str">
        <f>_xlfn.XLOOKUP(Tabela_Ocorrências[[#This Row],[COD. DEVOLUÇÃO]],Tabela_OBSERVACAO[UC_CODIGO],Tabela_OBSERVACAO[OBSERVAÇÃO],"",0)</f>
        <v>Uma unidade amassada (furada) dentro do pacote.</v>
      </c>
      <c r="P29" s="3" t="s">
        <v>5815</v>
      </c>
      <c r="Q29" s="30" t="str">
        <f>_xlfn.XLOOKUP(Tabela_Ocorrências[[#This Row],[COD. DEVOLUÇÃO]],Tabela_FINALIZACAO[UC_CODIGO],Tabela_FINALIZACAO[DESC. FINALIZAÇÃO],"",0)</f>
        <v>Troca autorizada CQ</v>
      </c>
      <c r="R29"/>
      <c r="S29"/>
      <c r="T29"/>
      <c r="U29"/>
      <c r="V29"/>
      <c r="W29"/>
      <c r="X29"/>
      <c r="Y29"/>
      <c r="AA29"/>
    </row>
    <row r="30" spans="1:27" hidden="1" x14ac:dyDescent="0.3">
      <c r="A30" s="7" t="s">
        <v>12586</v>
      </c>
      <c r="B30" s="17">
        <v>45700</v>
      </c>
      <c r="C30" s="3" t="s">
        <v>12583</v>
      </c>
      <c r="D30" s="7" t="s">
        <v>13</v>
      </c>
      <c r="E30" s="3" t="str">
        <f>_xlfn.XLOOKUP(Tabela_Ocorrências[[#This Row],[NOTA FISCAL]],Tabela_SF1[NF ORIGEM],Tabela_SF1[DUPLICATA],"SEM ENTRADA",0)</f>
        <v>000691253</v>
      </c>
      <c r="F30" s="3" t="s">
        <v>12718</v>
      </c>
      <c r="G30" s="4" t="s">
        <v>12585</v>
      </c>
      <c r="H30" s="3" t="s">
        <v>1373</v>
      </c>
      <c r="I30" s="28" t="s">
        <v>12671</v>
      </c>
      <c r="J30" s="29" t="str" cm="1">
        <f t="array" ref="J30">ConcatFiltrado(Tabela_prod_oc[QTD], Tabela_prod_oc[PRODUTO], A30,  Tabela_prod_oc[COD. DEVOLUÇÃO], Tabela_prod_oc[MOTIVO], Tabela_prod_oc[QTD DE PACOTES])</f>
        <v xml:space="preserve">PEDIDO COMPLETO - CLIENTE NAO FEZ O PEDIDO      </v>
      </c>
      <c r="K30" s="28" t="s">
        <v>7235</v>
      </c>
      <c r="L30" s="28" t="s">
        <v>6070</v>
      </c>
      <c r="M30" s="3" t="s">
        <v>6237</v>
      </c>
      <c r="N30" s="3" t="s">
        <v>10052</v>
      </c>
      <c r="O30" s="30" t="str">
        <f>_xlfn.XLOOKUP(Tabela_Ocorrências[[#This Row],[COD. DEVOLUÇÃO]],Tabela_OBSERVACAO[UC_CODIGO],Tabela_OBSERVACAO[OBSERVAÇÃO],"",0)</f>
        <v>Cliente não trabalha com agua 1,5.</v>
      </c>
      <c r="P30" s="3" t="s">
        <v>5815</v>
      </c>
      <c r="Q30" s="30" t="str">
        <f>_xlfn.XLOOKUP(Tabela_Ocorrências[[#This Row],[COD. DEVOLUÇÃO]],Tabela_FINALIZACAO[UC_CODIGO],Tabela_FINALIZACAO[DESC. FINALIZAÇÃO],"",0)</f>
        <v>Cliente não trabalha com agua 1,5.</v>
      </c>
      <c r="R30"/>
      <c r="S30"/>
      <c r="T30"/>
      <c r="U30"/>
      <c r="V30"/>
      <c r="W30"/>
      <c r="X30"/>
      <c r="Y30"/>
      <c r="AA30"/>
    </row>
    <row r="31" spans="1:27" hidden="1" x14ac:dyDescent="0.3">
      <c r="A31" s="7" t="s">
        <v>12581</v>
      </c>
      <c r="B31" s="17">
        <v>45700</v>
      </c>
      <c r="C31" s="3" t="s">
        <v>12578</v>
      </c>
      <c r="D31" s="7" t="s">
        <v>13</v>
      </c>
      <c r="E31" s="3" t="str">
        <f>_xlfn.XLOOKUP(Tabela_Ocorrências[[#This Row],[NOTA FISCAL]],Tabela_SF1[NF ORIGEM],Tabela_SF1[DUPLICATA],"SEM ENTRADA",0)</f>
        <v>000690971</v>
      </c>
      <c r="F31" s="3" t="s">
        <v>12719</v>
      </c>
      <c r="G31" s="4" t="s">
        <v>12580</v>
      </c>
      <c r="H31" s="3" t="s">
        <v>1084</v>
      </c>
      <c r="I31" s="28" t="s">
        <v>10086</v>
      </c>
      <c r="J31" s="29" t="str" cm="1">
        <f t="array" ref="J31">ConcatFiltrado(Tabela_prod_oc[QTD], Tabela_prod_oc[PRODUTO], A31,  Tabela_prod_oc[COD. DEVOLUÇÃO], Tabela_prod_oc[MOTIVO], Tabela_prod_oc[QTD DE PACOTES])</f>
        <v xml:space="preserve">PEDIDO COMPLETO - PROBLEMA INTERNO NO CLIENTE   </v>
      </c>
      <c r="K31" s="28" t="s">
        <v>10630</v>
      </c>
      <c r="L31" s="28" t="s">
        <v>6081</v>
      </c>
      <c r="M31" s="3" t="s">
        <v>6237</v>
      </c>
      <c r="N31" s="3" t="s">
        <v>10052</v>
      </c>
      <c r="O31" s="30" t="str">
        <f>_xlfn.XLOOKUP(Tabela_Ocorrências[[#This Row],[COD. DEVOLUÇÃO]],Tabela_OBSERVACAO[UC_CODIGO],Tabela_OBSERVACAO[OBSERVAÇÃO],"",0)</f>
        <v>Problema interno no cliente.</v>
      </c>
      <c r="P31" s="3" t="s">
        <v>5815</v>
      </c>
      <c r="Q31" s="30" t="str">
        <f>_xlfn.XLOOKUP(Tabela_Ocorrências[[#This Row],[COD. DEVOLUÇÃO]],Tabela_FINALIZACAO[UC_CODIGO],Tabela_FINALIZACAO[DESC. FINALIZAÇÃO],"",0)</f>
        <v>Problema interno no cliente.</v>
      </c>
      <c r="R31"/>
      <c r="S31"/>
      <c r="T31"/>
      <c r="U31"/>
      <c r="V31"/>
      <c r="W31"/>
      <c r="X31"/>
      <c r="Y31"/>
      <c r="AA31"/>
    </row>
    <row r="32" spans="1:27" hidden="1" x14ac:dyDescent="0.3">
      <c r="A32" s="7" t="s">
        <v>12601</v>
      </c>
      <c r="B32" s="17">
        <v>45700</v>
      </c>
      <c r="C32" s="3" t="s">
        <v>13</v>
      </c>
      <c r="D32" s="7" t="s">
        <v>13</v>
      </c>
      <c r="E32" s="3" t="str">
        <f>_xlfn.XLOOKUP(Tabela_Ocorrências[[#This Row],[NOTA FISCAL]],Tabela_SF1[NF ORIGEM],Tabela_SF1[DUPLICATA],"SEM ENTRADA",0)</f>
        <v>000024459</v>
      </c>
      <c r="F32" s="3" t="s">
        <v>12354</v>
      </c>
      <c r="G32" s="4" t="s">
        <v>12355</v>
      </c>
      <c r="H32" s="3" t="s">
        <v>3379</v>
      </c>
      <c r="I32" s="28" t="s">
        <v>5046</v>
      </c>
      <c r="J32" s="29" t="str" cm="1">
        <f t="array" ref="J32">ConcatFiltrado(Tabela_prod_oc[QTD], Tabela_prod_oc[PRODUTO], A32,  Tabela_prod_oc[COD. DEVOLUÇÃO], Tabela_prod_oc[MOTIVO], Tabela_prod_oc[QTD DE PACOTES])</f>
        <v xml:space="preserve">1 UN BIOLEVEZERO 1,5L LIMAO  6UN (0,17 PCT) - ALTERACAO NO SABOR DO PRODUTO </v>
      </c>
      <c r="K32" s="28" t="s">
        <v>12720</v>
      </c>
      <c r="L32" s="28"/>
      <c r="M32" s="3" t="s">
        <v>6236</v>
      </c>
      <c r="N32" s="3" t="s">
        <v>6086</v>
      </c>
      <c r="O32" s="30" t="str">
        <f>_xlfn.XLOOKUP(Tabela_Ocorrências[[#This Row],[COD. DEVOLUÇÃO]],Tabela_OBSERVACAO[UC_CODIGO],Tabela_OBSERVACAO[OBSERVAÇÃO],"",0)</f>
        <v>01 garrafa biozero limão 1,5l com gosto ruim</v>
      </c>
      <c r="P32" s="3" t="s">
        <v>6634</v>
      </c>
      <c r="Q32" s="30" t="str">
        <f>_xlfn.XLOOKUP(Tabela_Ocorrências[[#This Row],[COD. DEVOLUÇÃO]],Tabela_FINALIZACAO[UC_CODIGO],Tabela_FINALIZACAO[DESC. FINALIZAÇÃO],"",0)</f>
        <v/>
      </c>
      <c r="R32"/>
      <c r="S32"/>
      <c r="T32"/>
      <c r="U32"/>
      <c r="V32"/>
      <c r="W32"/>
      <c r="X32"/>
      <c r="Y32"/>
      <c r="AA32"/>
    </row>
    <row r="33" spans="1:27" hidden="1" x14ac:dyDescent="0.3">
      <c r="A33" s="7" t="s">
        <v>12564</v>
      </c>
      <c r="B33" s="17">
        <v>45699</v>
      </c>
      <c r="C33" s="3" t="s">
        <v>12562</v>
      </c>
      <c r="D33" s="7" t="s">
        <v>13</v>
      </c>
      <c r="E33" s="3" t="str">
        <f>_xlfn.XLOOKUP(Tabela_Ocorrências[[#This Row],[NOTA FISCAL]],Tabela_SF1[NF ORIGEM],Tabela_SF1[DUPLICATA],"SEM ENTRADA",0)</f>
        <v>000690699</v>
      </c>
      <c r="F33" s="3" t="s">
        <v>5595</v>
      </c>
      <c r="G33" s="4" t="s">
        <v>5073</v>
      </c>
      <c r="H33" s="3" t="s">
        <v>8</v>
      </c>
      <c r="I33" s="28" t="s">
        <v>5100</v>
      </c>
      <c r="J33" s="29" t="str" cm="1">
        <f t="array" ref="J33">ConcatFiltrado(Tabela_prod_oc[QTD], Tabela_prod_oc[PRODUTO], A33,  Tabela_prod_oc[COD. DEVOLUÇÃO], Tabela_prod_oc[MOTIVO], Tabela_prod_oc[QTD DE PACOTES])</f>
        <v xml:space="preserve">PEDIDO COMPLETO - PROBLEMAS DIVERSOS            </v>
      </c>
      <c r="K33" s="28" t="s">
        <v>5142</v>
      </c>
      <c r="L33" s="28" t="s">
        <v>6049</v>
      </c>
      <c r="M33" s="3" t="s">
        <v>6236</v>
      </c>
      <c r="N33" s="3" t="s">
        <v>10052</v>
      </c>
      <c r="O33" s="30" t="str">
        <f>_xlfn.XLOOKUP(Tabela_Ocorrências[[#This Row],[COD. DEVOLUÇÃO]],Tabela_OBSERVACAO[UC_CODIGO],Tabela_OBSERVACAO[OBSERVAÇÃO],"",0)</f>
        <v>Troca de NF.</v>
      </c>
      <c r="P33" s="3" t="s">
        <v>5817</v>
      </c>
      <c r="Q33" s="30" t="str">
        <f>_xlfn.XLOOKUP(Tabela_Ocorrências[[#This Row],[COD. DEVOLUÇÃO]],Tabela_FINALIZACAO[UC_CODIGO],Tabela_FINALIZACAO[DESC. FINALIZAÇÃO],"",0)</f>
        <v>Troca de NF</v>
      </c>
      <c r="R33"/>
      <c r="S33"/>
      <c r="T33"/>
      <c r="U33"/>
      <c r="V33"/>
      <c r="W33"/>
      <c r="X33"/>
      <c r="Y33"/>
      <c r="AA33"/>
    </row>
    <row r="34" spans="1:27" hidden="1" x14ac:dyDescent="0.3">
      <c r="A34" s="7" t="s">
        <v>12539</v>
      </c>
      <c r="B34" s="17">
        <v>45699</v>
      </c>
      <c r="C34" s="3" t="s">
        <v>12538</v>
      </c>
      <c r="D34" s="7" t="s">
        <v>12537</v>
      </c>
      <c r="E34" s="3" t="str">
        <f>_xlfn.XLOOKUP(Tabela_Ocorrências[[#This Row],[NOTA FISCAL]],Tabela_SF1[NF ORIGEM],Tabela_SF1[DUPLICATA],"SEM ENTRADA",0)</f>
        <v>000108970</v>
      </c>
      <c r="F34" s="3" t="s">
        <v>5653</v>
      </c>
      <c r="G34" s="4" t="s">
        <v>5047</v>
      </c>
      <c r="H34" s="3" t="s">
        <v>1070</v>
      </c>
      <c r="I34" s="28" t="s">
        <v>5103</v>
      </c>
      <c r="J34" s="29" t="str" cm="1">
        <f t="array" ref="J34">ConcatFiltrado(Tabela_prod_oc[QTD], Tabela_prod_oc[PRODUTO], A34,  Tabela_prod_oc[COD. DEVOLUÇÃO], Tabela_prod_oc[MOTIVO], Tabela_prod_oc[QTD DE PACOTES])</f>
        <v xml:space="preserve">6 UN BIOLEVEZERO 1,5L LIMAO  6UN (1 PCT) - EMBALAGEM AMASSADA            </v>
      </c>
      <c r="K34" s="28" t="s">
        <v>5110</v>
      </c>
      <c r="L34" s="28" t="s">
        <v>6050</v>
      </c>
      <c r="M34" s="3" t="s">
        <v>6236</v>
      </c>
      <c r="N34" s="3" t="s">
        <v>6086</v>
      </c>
      <c r="O34" s="30" t="str">
        <f>_xlfn.XLOOKUP(Tabela_Ocorrências[[#This Row],[COD. DEVOLUÇÃO]],Tabela_OBSERVACAO[UC_CODIGO],Tabela_OBSERVACAO[OBSERVAÇÃO],"",0)</f>
        <v>Embalagem amassada.</v>
      </c>
      <c r="P34" s="3" t="s">
        <v>5815</v>
      </c>
      <c r="Q34" s="30" t="str">
        <f>_xlfn.XLOOKUP(Tabela_Ocorrências[[#This Row],[COD. DEVOLUÇÃO]],Tabela_FINALIZACAO[UC_CODIGO],Tabela_FINALIZACAO[DESC. FINALIZAÇÃO],"",0)</f>
        <v>Troca autorizada CQ.</v>
      </c>
      <c r="R34"/>
      <c r="S34"/>
      <c r="T34"/>
      <c r="U34"/>
      <c r="V34"/>
      <c r="W34"/>
      <c r="X34"/>
      <c r="Y34"/>
      <c r="AA34"/>
    </row>
    <row r="35" spans="1:27" hidden="1" x14ac:dyDescent="0.3">
      <c r="A35" s="7" t="s">
        <v>12553</v>
      </c>
      <c r="B35" s="17">
        <v>45699</v>
      </c>
      <c r="C35" s="3" t="s">
        <v>12550</v>
      </c>
      <c r="D35" s="7" t="s">
        <v>13</v>
      </c>
      <c r="E35" s="3" t="str">
        <f>_xlfn.XLOOKUP(Tabela_Ocorrências[[#This Row],[NOTA FISCAL]],Tabela_SF1[NF ORIGEM],Tabela_SF1[DUPLICATA],"SEM ENTRADA",0)</f>
        <v>000690435</v>
      </c>
      <c r="F35" s="3" t="s">
        <v>12721</v>
      </c>
      <c r="G35" s="4" t="s">
        <v>12552</v>
      </c>
      <c r="H35" s="3" t="s">
        <v>1260</v>
      </c>
      <c r="I35" s="28" t="s">
        <v>5102</v>
      </c>
      <c r="J35" s="29" t="str" cm="1">
        <f t="array" ref="J35">ConcatFiltrado(Tabela_prod_oc[QTD], Tabela_prod_oc[PRODUTO], A35,  Tabela_prod_oc[COD. DEVOLUÇÃO], Tabela_prod_oc[MOTIVO], Tabela_prod_oc[QTD DE PACOTES])</f>
        <v xml:space="preserve">PEDIDO COMPLETO - PEDIDO DUPLICADO              </v>
      </c>
      <c r="K35" s="28" t="s">
        <v>5531</v>
      </c>
      <c r="L35" s="28" t="s">
        <v>6062</v>
      </c>
      <c r="M35" s="3" t="s">
        <v>6237</v>
      </c>
      <c r="N35" s="3" t="s">
        <v>10052</v>
      </c>
      <c r="O35" s="30" t="str">
        <f>_xlfn.XLOOKUP(Tabela_Ocorrências[[#This Row],[COD. DEVOLUÇÃO]],Tabela_OBSERVACAO[UC_CODIGO],Tabela_OBSERVACAO[OBSERVAÇÃO],"",0)</f>
        <v>Cliente alegou pedido duplicado.</v>
      </c>
      <c r="P35" s="3" t="s">
        <v>5815</v>
      </c>
      <c r="Q35" s="30" t="str">
        <f>_xlfn.XLOOKUP(Tabela_Ocorrências[[#This Row],[COD. DEVOLUÇÃO]],Tabela_FINALIZACAO[UC_CODIGO],Tabela_FINALIZACAO[DESC. FINALIZAÇÃO],"",0)</f>
        <v>Cliente alegou pedido duplicado.</v>
      </c>
      <c r="R35"/>
      <c r="S35"/>
      <c r="T35"/>
      <c r="U35"/>
      <c r="V35"/>
      <c r="W35"/>
      <c r="X35"/>
      <c r="Y35"/>
      <c r="AA35"/>
    </row>
    <row r="36" spans="1:27" ht="28.8" hidden="1" x14ac:dyDescent="0.3">
      <c r="A36" s="7" t="s">
        <v>12508</v>
      </c>
      <c r="B36" s="17">
        <v>45699</v>
      </c>
      <c r="C36" s="3" t="s">
        <v>12507</v>
      </c>
      <c r="D36" s="7" t="s">
        <v>12506</v>
      </c>
      <c r="E36" s="3" t="str">
        <f>_xlfn.XLOOKUP(Tabela_Ocorrências[[#This Row],[NOTA FISCAL]],Tabela_SF1[NF ORIGEM],Tabela_SF1[DUPLICATA],"SEM ENTRADA",0)</f>
        <v>000108919</v>
      </c>
      <c r="F36" s="3" t="s">
        <v>5653</v>
      </c>
      <c r="G36" s="4" t="s">
        <v>5047</v>
      </c>
      <c r="H36" s="3" t="s">
        <v>1070</v>
      </c>
      <c r="I36" s="28" t="s">
        <v>5103</v>
      </c>
      <c r="J36" s="29" t="str" cm="1">
        <f t="array" ref="J36">ConcatFiltrado(Tabela_prod_oc[QTD], Tabela_prod_oc[PRODUTO], A36,  Tabela_prod_oc[COD. DEVOLUÇÃO], Tabela_prod_oc[MOTIVO], Tabela_prod_oc[QTD DE PACOTES])</f>
        <v xml:space="preserve">150 UN AGUA 510ML NAT ROSA 12UN (12,5 PCT) - PRODUTO NAO CADASTRADO CLIENTE_x000D_
6 UN AGUA 1,5L GAS 6UN (1 PCT) - EMBALAGEM AMASSADA            </v>
      </c>
      <c r="K36" s="28" t="s">
        <v>6519</v>
      </c>
      <c r="L36" s="28" t="s">
        <v>6057</v>
      </c>
      <c r="M36" s="3" t="s">
        <v>6236</v>
      </c>
      <c r="N36" s="3" t="s">
        <v>10052</v>
      </c>
      <c r="O36" s="30" t="str">
        <f>_xlfn.XLOOKUP(Tabela_Ocorrências[[#This Row],[COD. DEVOLUÇÃO]],Tabela_OBSERVACAO[UC_CODIGO],Tabela_OBSERVACAO[OBSERVAÇÃO],"",0)</f>
        <v>Produto não cadastrado no cliente.
Garrafa avariada no ato da entrega.</v>
      </c>
      <c r="P36" s="3" t="s">
        <v>5815</v>
      </c>
      <c r="Q36" s="30" t="str">
        <f>_xlfn.XLOOKUP(Tabela_Ocorrências[[#This Row],[COD. DEVOLUÇÃO]],Tabela_FINALIZACAO[UC_CODIGO],Tabela_FINALIZACAO[DESC. FINALIZAÇÃO],"",0)</f>
        <v>Produto não cadastrado no cliente.</v>
      </c>
      <c r="R36"/>
      <c r="S36"/>
      <c r="T36"/>
      <c r="U36"/>
      <c r="V36"/>
      <c r="W36"/>
      <c r="X36"/>
      <c r="Y36"/>
      <c r="AA36"/>
    </row>
    <row r="37" spans="1:27" ht="72" hidden="1" x14ac:dyDescent="0.3">
      <c r="A37" s="7" t="s">
        <v>12600</v>
      </c>
      <c r="B37" s="17">
        <v>45699</v>
      </c>
      <c r="C37" s="3" t="s">
        <v>10364</v>
      </c>
      <c r="D37" s="7" t="s">
        <v>12722</v>
      </c>
      <c r="E37" s="3" t="str">
        <f>_xlfn.XLOOKUP(Tabela_Ocorrências[[#This Row],[NOTA FISCAL]],Tabela_SF1[NF ORIGEM],Tabela_SF1[DUPLICATA],"SEM ENTRADA",0)</f>
        <v>SEM ENTRADA</v>
      </c>
      <c r="F37" s="3" t="s">
        <v>12449</v>
      </c>
      <c r="G37" s="4" t="s">
        <v>11955</v>
      </c>
      <c r="H37" s="3" t="s">
        <v>1194</v>
      </c>
      <c r="I37" s="28" t="s">
        <v>5081</v>
      </c>
      <c r="J37" s="29" t="str" cm="1">
        <f t="array" ref="J37">ConcatFiltrado(Tabela_prod_oc[QTD], Tabela_prod_oc[PRODUTO], A37,  Tabela_prod_oc[COD. DEVOLUÇÃO], Tabela_prod_oc[MOTIVO], Tabela_prod_oc[QTD DE PACOTES])</f>
        <v xml:space="preserve">14 UN AGUA 310ML GAS PRIME 12UN (1,17 PCT) - DESCARTE - ACORDO             _x000D_
5 UN AGUA 310ML NAT PRIME 12UN (0,42 PCT) - DESCARTE - ACORDO             _x000D_
1 UN AGUA 510ML NAT PRIME 12UN (0,08 PCT) - DESCARTE - ACORDO             _x000D_
1 UN AGUA 6L NAT 2UN (0,5 PCT) - DESCARTE - ACORDO             _x000D_
1 UN AGUA 510ML NAT AZUL 12UN (0,08 PCT) - DESCARTE - ACORDO             </v>
      </c>
      <c r="K37" s="28" t="s">
        <v>5151</v>
      </c>
      <c r="L37" s="28" t="s">
        <v>6063</v>
      </c>
      <c r="M37" s="3" t="s">
        <v>6236</v>
      </c>
      <c r="N37" s="3" t="s">
        <v>10052</v>
      </c>
      <c r="O37" s="30" t="str">
        <f>_xlfn.XLOOKUP(Tabela_Ocorrências[[#This Row],[COD. DEVOLUÇÃO]],Tabela_OBSERVACAO[UC_CODIGO],Tabela_OBSERVACAO[OBSERVAÇÃO],"",0)</f>
        <v>Produto vencido.
Ismar ciente.</v>
      </c>
      <c r="P37" s="3" t="s">
        <v>5815</v>
      </c>
      <c r="Q37" s="30" t="str">
        <f>_xlfn.XLOOKUP(Tabela_Ocorrências[[#This Row],[COD. DEVOLUÇÃO]],Tabela_FINALIZACAO[UC_CODIGO],Tabela_FINALIZACAO[DESC. FINALIZAÇÃO],"",0)</f>
        <v>"Produto vencido.Ismar ciente."</v>
      </c>
      <c r="R37" s="1"/>
      <c r="S37"/>
      <c r="T37" s="1"/>
      <c r="U37"/>
      <c r="V37"/>
      <c r="W37"/>
      <c r="X37"/>
      <c r="Y37"/>
      <c r="AA37"/>
    </row>
    <row r="38" spans="1:27" hidden="1" x14ac:dyDescent="0.3">
      <c r="A38" s="7" t="s">
        <v>12502</v>
      </c>
      <c r="B38" s="17">
        <v>45699</v>
      </c>
      <c r="C38" s="3" t="s">
        <v>12501</v>
      </c>
      <c r="D38" s="7" t="s">
        <v>12500</v>
      </c>
      <c r="E38" s="3" t="str">
        <f>_xlfn.XLOOKUP(Tabela_Ocorrências[[#This Row],[NOTA FISCAL]],Tabela_SF1[NF ORIGEM],Tabela_SF1[DUPLICATA],"SEM ENTRADA",0)</f>
        <v>000414200</v>
      </c>
      <c r="F38" s="3" t="s">
        <v>5628</v>
      </c>
      <c r="G38" s="4" t="s">
        <v>5164</v>
      </c>
      <c r="H38" s="3" t="s">
        <v>8</v>
      </c>
      <c r="I38" s="28" t="s">
        <v>5100</v>
      </c>
      <c r="J38" s="29" t="str" cm="1">
        <f t="array" ref="J38">ConcatFiltrado(Tabela_prod_oc[QTD], Tabela_prod_oc[PRODUTO], A38,  Tabela_prod_oc[COD. DEVOLUÇÃO], Tabela_prod_oc[MOTIVO], Tabela_prod_oc[QTD DE PACOTES])</f>
        <v xml:space="preserve">6 UN BIOLEVEZERO 1,5L LIMAO LIMAO  6UN (1 PCT) - EMBALAGEM ESTOURANDO          </v>
      </c>
      <c r="K38" s="28" t="s">
        <v>5231</v>
      </c>
      <c r="L38" s="28" t="s">
        <v>6050</v>
      </c>
      <c r="M38" s="3" t="s">
        <v>6236</v>
      </c>
      <c r="N38" s="3" t="s">
        <v>10066</v>
      </c>
      <c r="O38" s="30" t="str">
        <f>_xlfn.XLOOKUP(Tabela_Ocorrências[[#This Row],[COD. DEVOLUÇÃO]],Tabela_OBSERVACAO[UC_CODIGO],Tabela_OBSERVACAO[OBSERVAÇÃO],"",0)</f>
        <v>Produto avariado no transporte.</v>
      </c>
      <c r="P38" s="3" t="s">
        <v>5815</v>
      </c>
      <c r="Q38" s="30" t="str">
        <f>_xlfn.XLOOKUP(Tabela_Ocorrências[[#This Row],[COD. DEVOLUÇÃO]],Tabela_FINALIZACAO[UC_CODIGO],Tabela_FINALIZACAO[DESC. FINALIZAÇÃO],"",0)</f>
        <v>Avaria de transporte.</v>
      </c>
      <c r="R38" s="1"/>
      <c r="S38"/>
      <c r="T38" s="1"/>
      <c r="U38"/>
      <c r="V38"/>
      <c r="W38"/>
      <c r="X38"/>
      <c r="Y38"/>
      <c r="AA38"/>
    </row>
    <row r="39" spans="1:27" ht="28.8" hidden="1" x14ac:dyDescent="0.3">
      <c r="A39" s="7" t="s">
        <v>12497</v>
      </c>
      <c r="B39" s="17">
        <v>45699</v>
      </c>
      <c r="C39" s="3" t="s">
        <v>5011</v>
      </c>
      <c r="D39" s="7" t="s">
        <v>12496</v>
      </c>
      <c r="E39" s="3" t="str">
        <f>_xlfn.XLOOKUP(Tabela_Ocorrências[[#This Row],[NOTA FISCAL]],Tabela_SF1[NF ORIGEM],Tabela_SF1[DUPLICATA],"SEM ENTRADA",0)</f>
        <v>000025951</v>
      </c>
      <c r="F39" s="3" t="s">
        <v>5607</v>
      </c>
      <c r="G39" s="4" t="s">
        <v>5012</v>
      </c>
      <c r="H39" s="3" t="s">
        <v>1194</v>
      </c>
      <c r="I39" s="28" t="s">
        <v>5081</v>
      </c>
      <c r="J39" s="29" t="str" cm="1">
        <f t="array" ref="J39">ConcatFiltrado(Tabela_prod_oc[QTD], Tabela_prod_oc[PRODUTO], A39,  Tabela_prod_oc[COD. DEVOLUÇÃO], Tabela_prod_oc[MOTIVO], Tabela_prod_oc[QTD DE PACOTES])</f>
        <v xml:space="preserve">2 UN BIOLEVEZERO 1,5L LIMAO  6UN (0,33 PCT) - DESCARTE - ACORDO             _x000D_
31 UN BIOLEVEZERO 510ML LIMAO  12UN (2,58 PCT) - DESCARTE - ACORDO             </v>
      </c>
      <c r="K39" s="28" t="s">
        <v>5151</v>
      </c>
      <c r="L39" s="28" t="s">
        <v>6063</v>
      </c>
      <c r="M39" s="3" t="s">
        <v>6236</v>
      </c>
      <c r="N39" s="3" t="s">
        <v>10052</v>
      </c>
      <c r="O39" s="30" t="str">
        <f>_xlfn.XLOOKUP(Tabela_Ocorrências[[#This Row],[COD. DEVOLUÇÃO]],Tabela_OBSERVACAO[UC_CODIGO],Tabela_OBSERVACAO[OBSERVAÇÃO],"",0)</f>
        <v>Produtos vencidos.
Ismar ciente.</v>
      </c>
      <c r="P39" s="3" t="s">
        <v>5815</v>
      </c>
      <c r="Q39" s="30" t="str">
        <f>_xlfn.XLOOKUP(Tabela_Ocorrências[[#This Row],[COD. DEVOLUÇÃO]],Tabela_FINALIZACAO[UC_CODIGO],Tabela_FINALIZACAO[DESC. FINALIZAÇÃO],"",0)</f>
        <v>Produto vencido.Ismar ciente ( apenas para descarte )</v>
      </c>
      <c r="R39" s="1"/>
      <c r="S39"/>
      <c r="T39" s="1"/>
      <c r="U39"/>
      <c r="V39"/>
      <c r="W39"/>
      <c r="X39"/>
      <c r="Y39"/>
      <c r="AA39"/>
    </row>
    <row r="40" spans="1:27" ht="57.6" hidden="1" x14ac:dyDescent="0.3">
      <c r="A40" s="7" t="s">
        <v>12495</v>
      </c>
      <c r="B40" s="17">
        <v>45699</v>
      </c>
      <c r="C40" s="3" t="s">
        <v>12494</v>
      </c>
      <c r="D40" s="7" t="s">
        <v>12493</v>
      </c>
      <c r="E40" s="3" t="str">
        <f>_xlfn.XLOOKUP(Tabela_Ocorrências[[#This Row],[NOTA FISCAL]],Tabela_SF1[NF ORIGEM],Tabela_SF1[DUPLICATA],"SEM ENTRADA",0)</f>
        <v>000028555</v>
      </c>
      <c r="F40" s="3" t="s">
        <v>5607</v>
      </c>
      <c r="G40" s="4" t="s">
        <v>5012</v>
      </c>
      <c r="H40" s="3" t="s">
        <v>1194</v>
      </c>
      <c r="I40" s="28" t="s">
        <v>5081</v>
      </c>
      <c r="J40" s="29" t="str" cm="1">
        <f t="array" ref="J40">ConcatFiltrado(Tabela_prod_oc[QTD], Tabela_prod_oc[PRODUTO], A40,  Tabela_prod_oc[COD. DEVOLUÇÃO], Tabela_prod_oc[MOTIVO], Tabela_prod_oc[QTD DE PACOTES])</f>
        <v xml:space="preserve">14 UN BIOLEVEZERO 510ML LIMAO  12UN (1,17 PCT) - DESCARTE - ACORDO             _x000D_
4 UN AGUA 310ML NAT PRIME 12UN (0,33 PCT) - DESCARTE - ACORDO             _x000D_
17 UN AGUA 310ML GAS PRIME 12UN (1,42 PCT) - DESCARTE - ACORDO             _x000D_
1 UN AGUA 1,5L GAS 6UN (0,17 PCT) - DESCARTE - ACORDO             </v>
      </c>
      <c r="K40" s="28" t="s">
        <v>5151</v>
      </c>
      <c r="L40" s="28" t="s">
        <v>6063</v>
      </c>
      <c r="M40" s="3" t="s">
        <v>6236</v>
      </c>
      <c r="N40" s="3" t="s">
        <v>10052</v>
      </c>
      <c r="O40" s="30" t="str">
        <f>_xlfn.XLOOKUP(Tabela_Ocorrências[[#This Row],[COD. DEVOLUÇÃO]],Tabela_OBSERVACAO[UC_CODIGO],Tabela_OBSERVACAO[OBSERVAÇÃO],"",0)</f>
        <v>Produto vencido.
Ismar ciente ( apenas para descarte )</v>
      </c>
      <c r="P40" s="3" t="s">
        <v>5815</v>
      </c>
      <c r="Q40" s="30" t="str">
        <f>_xlfn.XLOOKUP(Tabela_Ocorrências[[#This Row],[COD. DEVOLUÇÃO]],Tabela_FINALIZACAO[UC_CODIGO],Tabela_FINALIZACAO[DESC. FINALIZAÇÃO],"",0)</f>
        <v>Produto vencido.Ismar ciente ( apenas para descarte )</v>
      </c>
      <c r="R40" s="1"/>
      <c r="S40"/>
      <c r="T40" s="1"/>
      <c r="U40"/>
      <c r="V40"/>
      <c r="W40"/>
      <c r="X40"/>
      <c r="Y40"/>
      <c r="AA40"/>
    </row>
    <row r="41" spans="1:27" hidden="1" x14ac:dyDescent="0.3">
      <c r="A41" s="7" t="s">
        <v>12535</v>
      </c>
      <c r="B41" s="17">
        <v>45699</v>
      </c>
      <c r="C41" s="3" t="s">
        <v>12533</v>
      </c>
      <c r="D41" s="7" t="s">
        <v>12532</v>
      </c>
      <c r="E41" s="3" t="str">
        <f>_xlfn.XLOOKUP(Tabela_Ocorrências[[#This Row],[NOTA FISCAL]],Tabela_SF1[NF ORIGEM],Tabela_SF1[DUPLICATA],"SEM ENTRADA",0)</f>
        <v>000010331</v>
      </c>
      <c r="F41" s="3" t="s">
        <v>12723</v>
      </c>
      <c r="G41" s="4" t="s">
        <v>10109</v>
      </c>
      <c r="H41" s="3" t="s">
        <v>1299</v>
      </c>
      <c r="I41" s="28" t="s">
        <v>5105</v>
      </c>
      <c r="J41" s="29" t="str" cm="1">
        <f t="array" ref="J41">ConcatFiltrado(Tabela_prod_oc[QTD], Tabela_prod_oc[PRODUTO], A41,  Tabela_prod_oc[COD. DEVOLUÇÃO], Tabela_prod_oc[MOTIVO], Tabela_prod_oc[QTD DE PACOTES])</f>
        <v xml:space="preserve">5004 UN AGUA 1,5L NAT AZUL 6UN (834 PCT) - SEM ESPACO NO ESTOQUE         </v>
      </c>
      <c r="K41" s="28" t="s">
        <v>12383</v>
      </c>
      <c r="L41" s="28" t="s">
        <v>6046</v>
      </c>
      <c r="M41" s="3" t="s">
        <v>6236</v>
      </c>
      <c r="N41" s="3" t="s">
        <v>10052</v>
      </c>
      <c r="O41" s="30" t="str">
        <f>_xlfn.XLOOKUP(Tabela_Ocorrências[[#This Row],[COD. DEVOLUÇÃO]],Tabela_OBSERVACAO[UC_CODIGO],Tabela_OBSERVACAO[OBSERVAÇÃO],"",0)</f>
        <v>Sem espaço no estoque.</v>
      </c>
      <c r="P41" s="3" t="s">
        <v>5815</v>
      </c>
      <c r="Q41" s="30" t="str">
        <f>_xlfn.XLOOKUP(Tabela_Ocorrências[[#This Row],[COD. DEVOLUÇÃO]],Tabela_FINALIZACAO[UC_CODIGO],Tabela_FINALIZACAO[DESC. FINALIZAÇÃO],"",0)</f>
        <v>Sem espaço no estoque.</v>
      </c>
      <c r="R41" s="1"/>
      <c r="S41"/>
      <c r="T41" s="1"/>
      <c r="U41"/>
      <c r="V41"/>
      <c r="W41"/>
      <c r="X41"/>
      <c r="Y41"/>
      <c r="AA41"/>
    </row>
    <row r="42" spans="1:27" hidden="1" x14ac:dyDescent="0.3">
      <c r="A42" s="7" t="s">
        <v>12543</v>
      </c>
      <c r="B42" s="17">
        <v>45699</v>
      </c>
      <c r="C42" s="3" t="s">
        <v>12542</v>
      </c>
      <c r="D42" s="7" t="s">
        <v>12541</v>
      </c>
      <c r="E42" s="3" t="str">
        <f>_xlfn.XLOOKUP(Tabela_Ocorrências[[#This Row],[NOTA FISCAL]],Tabela_SF1[NF ORIGEM],Tabela_SF1[DUPLICATA],"SEM ENTRADA",0)</f>
        <v>002236884</v>
      </c>
      <c r="F42" s="3" t="s">
        <v>5673</v>
      </c>
      <c r="G42" s="4" t="s">
        <v>5083</v>
      </c>
      <c r="H42" s="3" t="s">
        <v>1355</v>
      </c>
      <c r="I42" s="28" t="s">
        <v>5198</v>
      </c>
      <c r="J42" s="29" t="str" cm="1">
        <f t="array" ref="J42">ConcatFiltrado(Tabela_prod_oc[QTD], Tabela_prod_oc[PRODUTO], A42,  Tabela_prod_oc[COD. DEVOLUÇÃO], Tabela_prod_oc[MOTIVO], Tabela_prod_oc[QTD DE PACOTES])</f>
        <v xml:space="preserve">12 UN BIOLEVEZERO 1,5L LIMAO LIMAO  6UN (2 PCT) - EMBALAGEM ESTOURANDO          </v>
      </c>
      <c r="K42" s="28" t="s">
        <v>12724</v>
      </c>
      <c r="L42" s="28" t="s">
        <v>6049</v>
      </c>
      <c r="M42" s="3" t="s">
        <v>6236</v>
      </c>
      <c r="N42" s="3" t="s">
        <v>6086</v>
      </c>
      <c r="O42" s="30" t="str">
        <f>_xlfn.XLOOKUP(Tabela_Ocorrências[[#This Row],[COD. DEVOLUÇÃO]],Tabela_OBSERVACAO[UC_CODIGO],Tabela_OBSERVACAO[OBSERVAÇÃO],"",0)</f>
        <v>Alteração no volume.</v>
      </c>
      <c r="P42" s="3" t="s">
        <v>5815</v>
      </c>
      <c r="Q42" s="30" t="str">
        <f>_xlfn.XLOOKUP(Tabela_Ocorrências[[#This Row],[COD. DEVOLUÇÃO]],Tabela_FINALIZACAO[UC_CODIGO],Tabela_FINALIZACAO[DESC. FINALIZAÇÃO],"",0)</f>
        <v>Troca autorizada CQ</v>
      </c>
      <c r="R42" s="1"/>
      <c r="S42"/>
      <c r="T42" s="1"/>
      <c r="U42"/>
      <c r="V42"/>
      <c r="W42"/>
      <c r="X42"/>
      <c r="Y42"/>
      <c r="AA42"/>
    </row>
    <row r="43" spans="1:27" hidden="1" x14ac:dyDescent="0.3">
      <c r="A43" s="7" t="s">
        <v>12514</v>
      </c>
      <c r="B43" s="17">
        <v>45699</v>
      </c>
      <c r="C43" s="3" t="s">
        <v>12513</v>
      </c>
      <c r="D43" s="7" t="s">
        <v>12512</v>
      </c>
      <c r="E43" s="3" t="str">
        <f>_xlfn.XLOOKUP(Tabela_Ocorrências[[#This Row],[NOTA FISCAL]],Tabela_SF1[NF ORIGEM],Tabela_SF1[DUPLICATA],"SEM ENTRADA",0)</f>
        <v>000467748</v>
      </c>
      <c r="F43" s="3" t="s">
        <v>5636</v>
      </c>
      <c r="G43" s="4" t="s">
        <v>5068</v>
      </c>
      <c r="H43" s="3" t="s">
        <v>1299</v>
      </c>
      <c r="I43" s="28" t="s">
        <v>5105</v>
      </c>
      <c r="J43" s="29" t="str" cm="1">
        <f t="array" ref="J43">ConcatFiltrado(Tabela_prod_oc[QTD], Tabela_prod_oc[PRODUTO], A43,  Tabela_prod_oc[COD. DEVOLUÇÃO], Tabela_prod_oc[MOTIVO], Tabela_prod_oc[QTD DE PACOTES])</f>
        <v xml:space="preserve">2880 UN AGUA 305ML COPO BURGER KING 48UN (60 CX) - CAIXA COM VAZAMENTO           </v>
      </c>
      <c r="K43" s="28" t="s">
        <v>6685</v>
      </c>
      <c r="L43" s="28" t="s">
        <v>6042</v>
      </c>
      <c r="M43" s="3" t="s">
        <v>6236</v>
      </c>
      <c r="N43" s="3" t="s">
        <v>6086</v>
      </c>
      <c r="O43" s="30" t="str">
        <f>_xlfn.XLOOKUP(Tabela_Ocorrências[[#This Row],[COD. DEVOLUÇÃO]],Tabela_OBSERVACAO[UC_CODIGO],Tabela_OBSERVACAO[OBSERVAÇÃO],"",0)</f>
        <v>Caixas com vazamento no ato da entrega.</v>
      </c>
      <c r="P43" s="3" t="s">
        <v>5815</v>
      </c>
      <c r="Q43" s="30" t="str">
        <f>_xlfn.XLOOKUP(Tabela_Ocorrências[[#This Row],[COD. DEVOLUÇÃO]],Tabela_FINALIZACAO[UC_CODIGO],Tabela_FINALIZACAO[DESC. FINALIZAÇÃO],"",0)</f>
        <v>Troca autorizada CQ</v>
      </c>
      <c r="R43" s="1"/>
      <c r="S43"/>
      <c r="T43" s="1"/>
      <c r="U43"/>
      <c r="V43"/>
      <c r="W43"/>
      <c r="X43"/>
      <c r="Y43"/>
      <c r="AA43"/>
    </row>
    <row r="44" spans="1:27" hidden="1" x14ac:dyDescent="0.3">
      <c r="A44" s="7" t="s">
        <v>12511</v>
      </c>
      <c r="B44" s="17">
        <v>45699</v>
      </c>
      <c r="C44" s="3" t="s">
        <v>12510</v>
      </c>
      <c r="D44" s="7" t="s">
        <v>12509</v>
      </c>
      <c r="E44" s="3" t="str">
        <f>_xlfn.XLOOKUP(Tabela_Ocorrências[[#This Row],[NOTA FISCAL]],Tabela_SF1[NF ORIGEM],Tabela_SF1[DUPLICATA],"SEM ENTRADA",0)</f>
        <v>000467724</v>
      </c>
      <c r="F44" s="3" t="s">
        <v>5636</v>
      </c>
      <c r="G44" s="4" t="s">
        <v>5068</v>
      </c>
      <c r="H44" s="3" t="s">
        <v>1299</v>
      </c>
      <c r="I44" s="28" t="s">
        <v>5105</v>
      </c>
      <c r="J44" s="29" t="str" cm="1">
        <f t="array" ref="J44">ConcatFiltrado(Tabela_prod_oc[QTD], Tabela_prod_oc[PRODUTO], A44,  Tabela_prod_oc[COD. DEVOLUÇÃO], Tabela_prod_oc[MOTIVO], Tabela_prod_oc[QTD DE PACOTES])</f>
        <v xml:space="preserve">PEDIDO COMPLETO - EMBALAGEM ESTOURANDO          </v>
      </c>
      <c r="K44" s="28" t="s">
        <v>6685</v>
      </c>
      <c r="L44" s="28" t="s">
        <v>6041</v>
      </c>
      <c r="M44" s="3" t="s">
        <v>6236</v>
      </c>
      <c r="N44" s="3" t="s">
        <v>6086</v>
      </c>
      <c r="O44" s="30" t="str">
        <f>_xlfn.XLOOKUP(Tabela_Ocorrências[[#This Row],[COD. DEVOLUÇÃO]],Tabela_OBSERVACAO[UC_CODIGO],Tabela_OBSERVACAO[OBSERVAÇÃO],"",0)</f>
        <v>Caixas avariadas.</v>
      </c>
      <c r="P44" s="3" t="s">
        <v>5815</v>
      </c>
      <c r="Q44" s="30" t="str">
        <f>_xlfn.XLOOKUP(Tabela_Ocorrências[[#This Row],[COD. DEVOLUÇÃO]],Tabela_FINALIZACAO[UC_CODIGO],Tabela_FINALIZACAO[DESC. FINALIZAÇÃO],"",0)</f>
        <v>Caixas avariadas.</v>
      </c>
      <c r="R44" s="1"/>
      <c r="S44"/>
      <c r="T44" s="1"/>
      <c r="U44"/>
      <c r="V44"/>
      <c r="W44"/>
      <c r="X44"/>
      <c r="Y44"/>
      <c r="AA44"/>
    </row>
    <row r="45" spans="1:27" ht="57.6" hidden="1" x14ac:dyDescent="0.3">
      <c r="A45" s="7" t="s">
        <v>12505</v>
      </c>
      <c r="B45" s="17">
        <v>45699</v>
      </c>
      <c r="C45" s="3" t="s">
        <v>12504</v>
      </c>
      <c r="D45" s="7" t="s">
        <v>12503</v>
      </c>
      <c r="E45" s="3" t="str">
        <f>_xlfn.XLOOKUP(Tabela_Ocorrências[[#This Row],[NOTA FISCAL]],Tabela_SF1[NF ORIGEM],Tabela_SF1[DUPLICATA],"SEM ENTRADA",0)</f>
        <v xml:space="preserve">         </v>
      </c>
      <c r="F45" s="3" t="s">
        <v>5571</v>
      </c>
      <c r="G45" s="4" t="s">
        <v>74</v>
      </c>
      <c r="H45" s="3" t="s">
        <v>210</v>
      </c>
      <c r="I45" s="28" t="s">
        <v>5262</v>
      </c>
      <c r="J45" s="29" t="str" cm="1">
        <f t="array" ref="J45">ConcatFiltrado(Tabela_prod_oc[QTD], Tabela_prod_oc[PRODUTO], A45,  Tabela_prod_oc[COD. DEVOLUÇÃO], Tabela_prod_oc[MOTIVO], Tabela_prod_oc[QTD DE PACOTES])</f>
        <v xml:space="preserve">12 UN AGUA 510ML GAS 12UN (1 PCT) - EMBALAGEM ESTOURANDO          _x000D_
144 UN AGUA 200ML COPO 48UN (3 CX) - EMBALAGEM ESTOURANDO          _x000D_
36 UN AGUA 1,5L GAS 6UN (6 PCT) - EMBALAGEM ESTOURANDO          _x000D_
46 UN AGUA 6L NAT 2UN (23 PCT) - EMBALAGEM ESTOURANDO          </v>
      </c>
      <c r="K45" s="28" t="s">
        <v>5387</v>
      </c>
      <c r="L45" s="28" t="s">
        <v>6072</v>
      </c>
      <c r="M45" s="3" t="s">
        <v>6237</v>
      </c>
      <c r="N45" s="3" t="s">
        <v>6086</v>
      </c>
      <c r="O45" s="30" t="str">
        <f>_xlfn.XLOOKUP(Tabela_Ocorrências[[#This Row],[COD. DEVOLUÇÃO]],Tabela_OBSERVACAO[UC_CODIGO],Tabela_OBSERVACAO[OBSERVAÇÃO],"",0)</f>
        <v>Avaria Fladis.</v>
      </c>
      <c r="P45" s="3" t="s">
        <v>5815</v>
      </c>
      <c r="Q45" s="30" t="str">
        <f>_xlfn.XLOOKUP(Tabela_Ocorrências[[#This Row],[COD. DEVOLUÇÃO]],Tabela_FINALIZACAO[UC_CODIGO],Tabela_FINALIZACAO[DESC. FINALIZAÇÃO],"",0)</f>
        <v>Avaria Fladis.</v>
      </c>
      <c r="R45" s="1"/>
      <c r="S45"/>
      <c r="T45" s="1"/>
      <c r="U45"/>
      <c r="V45"/>
      <c r="W45"/>
      <c r="X45"/>
      <c r="Y45"/>
      <c r="AA45"/>
    </row>
    <row r="46" spans="1:27" hidden="1" x14ac:dyDescent="0.3">
      <c r="A46" s="27" t="s">
        <v>12568</v>
      </c>
      <c r="B46" s="17">
        <v>45699</v>
      </c>
      <c r="C46" s="3" t="s">
        <v>12566</v>
      </c>
      <c r="D46" s="7" t="s">
        <v>13</v>
      </c>
      <c r="E46" s="3" t="str">
        <f>_xlfn.XLOOKUP(Tabela_Ocorrências[[#This Row],[NOTA FISCAL]],Tabela_SF1[NF ORIGEM],Tabela_SF1[DUPLICATA],"SEM ENTRADA",0)</f>
        <v>000690700</v>
      </c>
      <c r="F46" s="3" t="s">
        <v>11386</v>
      </c>
      <c r="G46" s="4" t="s">
        <v>11387</v>
      </c>
      <c r="H46" s="3" t="s">
        <v>1360</v>
      </c>
      <c r="I46" s="28" t="s">
        <v>5261</v>
      </c>
      <c r="J46" s="29" t="str" cm="1">
        <f t="array" ref="J46">ConcatFiltrado(Tabela_prod_oc[QTD], Tabela_prod_oc[PRODUTO], A46,  Tabela_prod_oc[COD. DEVOLUÇÃO], Tabela_prod_oc[MOTIVO], Tabela_prod_oc[QTD DE PACOTES])</f>
        <v xml:space="preserve">PEDIDO COMPLETO - HORARIO EXPIRADO              </v>
      </c>
      <c r="K46" s="28" t="s">
        <v>5048</v>
      </c>
      <c r="L46" s="28" t="s">
        <v>6069</v>
      </c>
      <c r="M46" s="3" t="s">
        <v>6236</v>
      </c>
      <c r="N46" s="3" t="s">
        <v>10066</v>
      </c>
      <c r="O46" s="30" t="str">
        <f>_xlfn.XLOOKUP(Tabela_Ocorrências[[#This Row],[COD. DEVOLUÇÃO]],Tabela_OBSERVACAO[UC_CODIGO],Tabela_OBSERVACAO[OBSERVAÇÃO],"",0)</f>
        <v>Horario expirado.</v>
      </c>
      <c r="P46" s="3" t="s">
        <v>5815</v>
      </c>
      <c r="Q46" s="30" t="str">
        <f>_xlfn.XLOOKUP(Tabela_Ocorrências[[#This Row],[COD. DEVOLUÇÃO]],Tabela_FINALIZACAO[UC_CODIGO],Tabela_FINALIZACAO[DESC. FINALIZAÇÃO],"",0)</f>
        <v>Horario expirado.</v>
      </c>
      <c r="R46" s="1"/>
      <c r="S46"/>
      <c r="T46" s="1"/>
      <c r="U46"/>
      <c r="V46"/>
      <c r="W46"/>
      <c r="X46"/>
      <c r="Y46"/>
      <c r="AA46"/>
    </row>
    <row r="47" spans="1:27" hidden="1" x14ac:dyDescent="0.3">
      <c r="A47" s="7" t="s">
        <v>12548</v>
      </c>
      <c r="B47" s="17">
        <v>45698</v>
      </c>
      <c r="C47" s="3" t="s">
        <v>12545</v>
      </c>
      <c r="D47" s="7" t="s">
        <v>13</v>
      </c>
      <c r="E47" s="3" t="str">
        <f>_xlfn.XLOOKUP(Tabela_Ocorrências[[#This Row],[NOTA FISCAL]],Tabela_SF1[NF ORIGEM],Tabela_SF1[DUPLICATA],"SEM ENTRADA",0)</f>
        <v>000690434</v>
      </c>
      <c r="F47" s="3" t="s">
        <v>12725</v>
      </c>
      <c r="G47" s="4" t="s">
        <v>12547</v>
      </c>
      <c r="H47" s="3" t="s">
        <v>1260</v>
      </c>
      <c r="I47" s="28" t="s">
        <v>5102</v>
      </c>
      <c r="J47" s="29" t="str" cm="1">
        <f t="array" ref="J47">ConcatFiltrado(Tabela_prod_oc[QTD], Tabela_prod_oc[PRODUTO], A47,  Tabela_prod_oc[COD. DEVOLUÇÃO], Tabela_prod_oc[MOTIVO], Tabela_prod_oc[QTD DE PACOTES])</f>
        <v xml:space="preserve">PEDIDO COMPLETO - CLIENTE CANCELOU O PEDIDO     </v>
      </c>
      <c r="K47" s="28" t="s">
        <v>5531</v>
      </c>
      <c r="L47" s="28" t="s">
        <v>6062</v>
      </c>
      <c r="M47" s="3" t="s">
        <v>6237</v>
      </c>
      <c r="N47" s="3" t="s">
        <v>10052</v>
      </c>
      <c r="O47" s="30" t="str">
        <f>_xlfn.XLOOKUP(Tabela_Ocorrências[[#This Row],[COD. DEVOLUÇÃO]],Tabela_OBSERVACAO[UC_CODIGO],Tabela_OBSERVACAO[OBSERVAÇÃO],"",0)</f>
        <v>Cliente cancelou a pedido alegando demora na entrega.</v>
      </c>
      <c r="P47" s="3" t="s">
        <v>5815</v>
      </c>
      <c r="Q47" s="30" t="str">
        <f>_xlfn.XLOOKUP(Tabela_Ocorrências[[#This Row],[COD. DEVOLUÇÃO]],Tabela_FINALIZACAO[UC_CODIGO],Tabela_FINALIZACAO[DESC. FINALIZAÇÃO],"",0)</f>
        <v>Cliente cancelou a pedido alegando demora na entrega.</v>
      </c>
      <c r="R47" s="1"/>
      <c r="S47"/>
      <c r="T47" s="1"/>
      <c r="U47"/>
      <c r="V47"/>
      <c r="W47"/>
      <c r="X47"/>
      <c r="Y47"/>
      <c r="AA47"/>
    </row>
    <row r="48" spans="1:27" hidden="1" x14ac:dyDescent="0.3">
      <c r="A48" s="7" t="s">
        <v>12499</v>
      </c>
      <c r="B48" s="17">
        <v>45698</v>
      </c>
      <c r="C48" s="3" t="s">
        <v>12726</v>
      </c>
      <c r="D48" s="7" t="s">
        <v>12498</v>
      </c>
      <c r="E48" s="3" t="str">
        <f>_xlfn.XLOOKUP(Tabela_Ocorrências[[#This Row],[NOTA FISCAL]],Tabela_SF1[NF ORIGEM],Tabela_SF1[DUPLICATA],"SEM ENTRADA",0)</f>
        <v>SEM ENTRADA</v>
      </c>
      <c r="F48" s="3" t="s">
        <v>5571</v>
      </c>
      <c r="G48" s="4" t="s">
        <v>74</v>
      </c>
      <c r="H48" s="3" t="s">
        <v>210</v>
      </c>
      <c r="I48" s="28" t="s">
        <v>5262</v>
      </c>
      <c r="J48" s="29" t="str" cm="1">
        <f t="array" ref="J48">ConcatFiltrado(Tabela_prod_oc[QTD], Tabela_prod_oc[PRODUTO], A48,  Tabela_prod_oc[COD. DEVOLUÇÃO], Tabela_prod_oc[MOTIVO], Tabela_prod_oc[QTD DE PACOTES])</f>
        <v xml:space="preserve">800 UN BEBIDA 390ML ACAI C/ GUARANA 12UN  - PRODUTO FERMENTADO            </v>
      </c>
      <c r="K48" s="28" t="s">
        <v>5387</v>
      </c>
      <c r="L48" s="28" t="s">
        <v>6072</v>
      </c>
      <c r="M48" s="3" t="s">
        <v>6237</v>
      </c>
      <c r="N48" s="3" t="s">
        <v>6086</v>
      </c>
      <c r="O48" s="30" t="str">
        <f>_xlfn.XLOOKUP(Tabela_Ocorrências[[#This Row],[COD. DEVOLUÇÃO]],Tabela_OBSERVACAO[UC_CODIGO],Tabela_OBSERVACAO[OBSERVAÇÃO],"",0)</f>
        <v>Pacotes fermentando</v>
      </c>
      <c r="P48" s="3" t="s">
        <v>5815</v>
      </c>
      <c r="Q48" s="30" t="str">
        <f>_xlfn.XLOOKUP(Tabela_Ocorrências[[#This Row],[COD. DEVOLUÇÃO]],Tabela_FINALIZACAO[UC_CODIGO],Tabela_FINALIZACAO[DESC. FINALIZAÇÃO],"",0)</f>
        <v>Produto fermentado</v>
      </c>
      <c r="R48" s="1"/>
      <c r="S48"/>
      <c r="T48" s="1"/>
      <c r="U48"/>
      <c r="V48"/>
      <c r="W48"/>
      <c r="X48"/>
      <c r="Y48"/>
      <c r="AA48"/>
    </row>
    <row r="49" spans="1:27" hidden="1" x14ac:dyDescent="0.3">
      <c r="A49" s="7" t="s">
        <v>12599</v>
      </c>
      <c r="B49" s="17">
        <v>45698</v>
      </c>
      <c r="C49" s="3" t="s">
        <v>12727</v>
      </c>
      <c r="D49" s="7" t="s">
        <v>13</v>
      </c>
      <c r="E49" s="3" t="str">
        <f>_xlfn.XLOOKUP(Tabela_Ocorrências[[#This Row],[NOTA FISCAL]],Tabela_SF1[NF ORIGEM],Tabela_SF1[DUPLICATA],"SEM ENTRADA",0)</f>
        <v>SEM ENTRADA</v>
      </c>
      <c r="F49" s="3" t="s">
        <v>12728</v>
      </c>
      <c r="G49" s="4" t="s">
        <v>12729</v>
      </c>
      <c r="H49" s="3" t="s">
        <v>1259</v>
      </c>
      <c r="I49" s="28" t="s">
        <v>5093</v>
      </c>
      <c r="J49" s="29" t="str" cm="1">
        <f t="array" ref="J49">ConcatFiltrado(Tabela_prod_oc[QTD], Tabela_prod_oc[PRODUTO], A49,  Tabela_prod_oc[COD. DEVOLUÇÃO], Tabela_prod_oc[MOTIVO], Tabela_prod_oc[QTD DE PACOTES])</f>
        <v xml:space="preserve">1 UN AGUA 6L NAT 2UN (0,5 PCT) - PROBLEMAS DIVERSOS            </v>
      </c>
      <c r="K49" s="28" t="s">
        <v>5093</v>
      </c>
      <c r="L49" s="28" t="s">
        <v>6070</v>
      </c>
      <c r="M49" s="3" t="s">
        <v>6237</v>
      </c>
      <c r="N49" s="3" t="s">
        <v>6086</v>
      </c>
      <c r="O49" s="30" t="str">
        <f>_xlfn.XLOOKUP(Tabela_Ocorrências[[#This Row],[COD. DEVOLUÇÃO]],Tabela_OBSERVACAO[UC_CODIGO],Tabela_OBSERVACAO[OBSERVAÇÃO],"",0)</f>
        <v>Alça do 6 litros não esta segurando o produto.</v>
      </c>
      <c r="P49" s="3" t="s">
        <v>5815</v>
      </c>
      <c r="Q49" s="30" t="str">
        <f>_xlfn.XLOOKUP(Tabela_Ocorrências[[#This Row],[COD. DEVOLUÇÃO]],Tabela_FINALIZACAO[UC_CODIGO],Tabela_FINALIZACAO[DESC. FINALIZAÇÃO],"",0)</f>
        <v>Troca autorizada CQ.</v>
      </c>
      <c r="R49" s="1"/>
      <c r="S49"/>
      <c r="T49" s="1"/>
      <c r="U49"/>
      <c r="V49"/>
      <c r="W49"/>
      <c r="X49"/>
      <c r="Y49"/>
      <c r="AA49"/>
    </row>
    <row r="50" spans="1:27" hidden="1" x14ac:dyDescent="0.3">
      <c r="A50" s="7" t="s">
        <v>12531</v>
      </c>
      <c r="B50" s="17">
        <v>45695</v>
      </c>
      <c r="C50" s="3" t="s">
        <v>12529</v>
      </c>
      <c r="D50" s="7" t="s">
        <v>13</v>
      </c>
      <c r="E50" s="3" t="str">
        <f>_xlfn.XLOOKUP(Tabela_Ocorrências[[#This Row],[NOTA FISCAL]],Tabela_SF1[NF ORIGEM],Tabela_SF1[DUPLICATA],"SEM ENTRADA",0)</f>
        <v>000689936</v>
      </c>
      <c r="F50" s="3" t="s">
        <v>5653</v>
      </c>
      <c r="G50" s="4" t="s">
        <v>5047</v>
      </c>
      <c r="H50" s="3" t="s">
        <v>1070</v>
      </c>
      <c r="I50" s="28" t="s">
        <v>5103</v>
      </c>
      <c r="J50" s="29" t="str" cm="1">
        <f t="array" ref="J50">ConcatFiltrado(Tabela_prod_oc[QTD], Tabela_prod_oc[PRODUTO], A50,  Tabela_prod_oc[COD. DEVOLUÇÃO], Tabela_prod_oc[MOTIVO], Tabela_prod_oc[QTD DE PACOTES])</f>
        <v xml:space="preserve">PEDIDO COMPLETO - MONTAGEM DE CARGA             </v>
      </c>
      <c r="K50" s="28" t="s">
        <v>5142</v>
      </c>
      <c r="L50" s="28" t="s">
        <v>6048</v>
      </c>
      <c r="M50" s="3" t="s">
        <v>6236</v>
      </c>
      <c r="N50" s="3" t="s">
        <v>10066</v>
      </c>
      <c r="O50" s="30" t="str">
        <f>_xlfn.XLOOKUP(Tabela_Ocorrências[[#This Row],[COD. DEVOLUÇÃO]],Tabela_OBSERVACAO[UC_CODIGO],Tabela_OBSERVACAO[OBSERVAÇÃO],"",0)</f>
        <v>A carga chegou tombada no cliente.</v>
      </c>
      <c r="P50" s="3" t="s">
        <v>5816</v>
      </c>
      <c r="Q50" s="30" t="str">
        <f>_xlfn.XLOOKUP(Tabela_Ocorrências[[#This Row],[COD. DEVOLUÇÃO]],Tabela_FINALIZACAO[UC_CODIGO],Tabela_FINALIZACAO[DESC. FINALIZAÇÃO],"",0)</f>
        <v>A carga chegou tombada no cliente</v>
      </c>
      <c r="R50" s="1"/>
      <c r="S50"/>
      <c r="T50" s="1"/>
      <c r="U50"/>
      <c r="V50"/>
      <c r="W50"/>
      <c r="X50"/>
      <c r="Y50"/>
      <c r="AA50"/>
    </row>
    <row r="51" spans="1:27" hidden="1" x14ac:dyDescent="0.3">
      <c r="A51" s="7" t="s">
        <v>12262</v>
      </c>
      <c r="B51" s="17">
        <v>45695</v>
      </c>
      <c r="C51" s="3" t="s">
        <v>12349</v>
      </c>
      <c r="D51" s="7" t="s">
        <v>13</v>
      </c>
      <c r="E51" s="3" t="str">
        <f>_xlfn.XLOOKUP(Tabela_Ocorrências[[#This Row],[NOTA FISCAL]],Tabela_SF1[NF ORIGEM],Tabela_SF1[DUPLICATA],"SEM ENTRADA",0)</f>
        <v>000689934</v>
      </c>
      <c r="F51" s="3" t="s">
        <v>5693</v>
      </c>
      <c r="G51" s="4" t="s">
        <v>5069</v>
      </c>
      <c r="H51" s="3" t="s">
        <v>1359</v>
      </c>
      <c r="I51" s="28" t="s">
        <v>5234</v>
      </c>
      <c r="J51" s="29" t="str" cm="1">
        <f t="array" ref="J51">ConcatFiltrado(Tabela_prod_oc[QTD], Tabela_prod_oc[PRODUTO], A51,  Tabela_prod_oc[COD. DEVOLUÇÃO], Tabela_prod_oc[MOTIVO], Tabela_prod_oc[QTD DE PACOTES])</f>
        <v xml:space="preserve">PEDIDO COMPLETO - CLIENTE FECHADO               </v>
      </c>
      <c r="K51" s="28" t="s">
        <v>11178</v>
      </c>
      <c r="L51" s="28" t="s">
        <v>6045</v>
      </c>
      <c r="M51" s="3" t="s">
        <v>6236</v>
      </c>
      <c r="N51" s="3" t="s">
        <v>10066</v>
      </c>
      <c r="O51" s="30" t="str">
        <f>_xlfn.XLOOKUP(Tabela_Ocorrências[[#This Row],[COD. DEVOLUÇÃO]],Tabela_OBSERVACAO[UC_CODIGO],Tabela_OBSERVACAO[OBSERVAÇÃO],"",0)</f>
        <v>Cliente fechado.</v>
      </c>
      <c r="P51" s="3" t="s">
        <v>5815</v>
      </c>
      <c r="Q51" s="30" t="str">
        <f>_xlfn.XLOOKUP(Tabela_Ocorrências[[#This Row],[COD. DEVOLUÇÃO]],Tabela_FINALIZACAO[UC_CODIGO],Tabela_FINALIZACAO[DESC. FINALIZAÇÃO],"",0)</f>
        <v>Cliente fechado.</v>
      </c>
      <c r="R51" s="1"/>
      <c r="S51"/>
      <c r="T51" s="1"/>
      <c r="U51"/>
      <c r="V51"/>
      <c r="W51"/>
      <c r="X51"/>
      <c r="Y51"/>
      <c r="AA51"/>
    </row>
    <row r="52" spans="1:27" hidden="1" x14ac:dyDescent="0.3">
      <c r="A52" s="7" t="s">
        <v>12261</v>
      </c>
      <c r="B52" s="17">
        <v>45694</v>
      </c>
      <c r="C52" s="3" t="s">
        <v>12350</v>
      </c>
      <c r="D52" s="7" t="s">
        <v>13</v>
      </c>
      <c r="E52" s="3" t="str">
        <f>_xlfn.XLOOKUP(Tabela_Ocorrências[[#This Row],[NOTA FISCAL]],Tabela_SF1[NF ORIGEM],Tabela_SF1[DUPLICATA],"SEM ENTRADA",0)</f>
        <v>SEM ENTRADA</v>
      </c>
      <c r="F52" s="3" t="s">
        <v>12351</v>
      </c>
      <c r="G52" s="4" t="s">
        <v>12352</v>
      </c>
      <c r="H52" s="3" t="s">
        <v>767</v>
      </c>
      <c r="I52" s="28" t="s">
        <v>5101</v>
      </c>
      <c r="J52" s="29" t="str" cm="1">
        <f t="array" ref="J52">ConcatFiltrado(Tabela_prod_oc[QTD], Tabela_prod_oc[PRODUTO], A52,  Tabela_prod_oc[COD. DEVOLUÇÃO], Tabela_prod_oc[MOTIVO], Tabela_prod_oc[QTD DE PACOTES])</f>
        <v>30 UN BIOLEVEZERO 1,5L MACA VERDE  6UN (5 PCT) - FALTA DE MERCADORIA NA ENTREGA</v>
      </c>
      <c r="K52" s="28" t="s">
        <v>10047</v>
      </c>
      <c r="L52" s="28" t="s">
        <v>6071</v>
      </c>
      <c r="M52" s="3" t="s">
        <v>6236</v>
      </c>
      <c r="N52" s="3" t="s">
        <v>10045</v>
      </c>
      <c r="O52" s="30" t="str">
        <f>_xlfn.XLOOKUP(Tabela_Ocorrências[[#This Row],[COD. DEVOLUÇÃO]],Tabela_OBSERVACAO[UC_CODIGO],Tabela_OBSERVACAO[OBSERVAÇÃO],"",0)</f>
        <v>Falta de mercadoria na entrega.</v>
      </c>
      <c r="P52" s="3" t="s">
        <v>5816</v>
      </c>
      <c r="Q52" s="30" t="str">
        <f>_xlfn.XLOOKUP(Tabela_Ocorrências[[#This Row],[COD. DEVOLUÇÃO]],Tabela_FINALIZACAO[UC_CODIGO],Tabela_FINALIZACAO[DESC. FINALIZAÇÃO],"",0)</f>
        <v>Falta de mercadoria na entrega.</v>
      </c>
      <c r="R52" s="1"/>
      <c r="S52"/>
      <c r="T52" s="1"/>
      <c r="U52"/>
      <c r="V52"/>
      <c r="W52"/>
      <c r="X52"/>
      <c r="Y52"/>
      <c r="AA52"/>
    </row>
    <row r="53" spans="1:27" hidden="1" x14ac:dyDescent="0.3">
      <c r="A53" s="7" t="s">
        <v>12194</v>
      </c>
      <c r="B53" s="17">
        <v>45694</v>
      </c>
      <c r="C53" s="3" t="s">
        <v>12190</v>
      </c>
      <c r="D53" s="7" t="s">
        <v>13</v>
      </c>
      <c r="E53" s="3" t="str">
        <f>_xlfn.XLOOKUP(Tabela_Ocorrências[[#This Row],[NOTA FISCAL]],Tabela_SF1[NF ORIGEM],Tabela_SF1[DUPLICATA],"SEM ENTRADA",0)</f>
        <v>000689695</v>
      </c>
      <c r="F53" s="3" t="s">
        <v>12353</v>
      </c>
      <c r="G53" s="4" t="s">
        <v>12192</v>
      </c>
      <c r="H53" s="3" t="s">
        <v>5120</v>
      </c>
      <c r="I53" s="28" t="s">
        <v>10477</v>
      </c>
      <c r="J53" s="29" t="str" cm="1">
        <f t="array" ref="J53">ConcatFiltrado(Tabela_prod_oc[QTD], Tabela_prod_oc[PRODUTO], A53,  Tabela_prod_oc[COD. DEVOLUÇÃO], Tabela_prod_oc[MOTIVO], Tabela_prod_oc[QTD DE PACOTES])</f>
        <v xml:space="preserve">PEDIDO COMPLETO - PEDIDO DUPLICADO              </v>
      </c>
      <c r="K53" s="28" t="s">
        <v>10336</v>
      </c>
      <c r="L53" s="28"/>
      <c r="M53" s="3" t="s">
        <v>6236</v>
      </c>
      <c r="N53" s="3" t="s">
        <v>10052</v>
      </c>
      <c r="O53" s="30" t="str">
        <f>_xlfn.XLOOKUP(Tabela_Ocorrências[[#This Row],[COD. DEVOLUÇÃO]],Tabela_OBSERVACAO[UC_CODIGO],Tabela_OBSERVACAO[OBSERVAÇÃO],"",0)</f>
        <v>Pedido enviado duas vezes</v>
      </c>
      <c r="P53" s="3" t="s">
        <v>5816</v>
      </c>
      <c r="Q53" s="30" t="str">
        <f>_xlfn.XLOOKUP(Tabela_Ocorrências[[#This Row],[COD. DEVOLUÇÃO]],Tabela_FINALIZACAO[UC_CODIGO],Tabela_FINALIZACAO[DESC. FINALIZAÇÃO],"",0)</f>
        <v>Pedido enviado duas vezes</v>
      </c>
      <c r="R53" s="1"/>
      <c r="S53"/>
      <c r="T53" s="1"/>
      <c r="U53"/>
      <c r="V53"/>
      <c r="W53"/>
      <c r="X53"/>
      <c r="Y53"/>
      <c r="AA53"/>
    </row>
    <row r="54" spans="1:27" hidden="1" x14ac:dyDescent="0.3">
      <c r="A54" s="7" t="s">
        <v>12259</v>
      </c>
      <c r="B54" s="17">
        <v>45694</v>
      </c>
      <c r="C54" s="3" t="s">
        <v>13</v>
      </c>
      <c r="D54" s="7" t="s">
        <v>13</v>
      </c>
      <c r="E54" s="3" t="str">
        <f>_xlfn.XLOOKUP(Tabela_Ocorrências[[#This Row],[NOTA FISCAL]],Tabela_SF1[NF ORIGEM],Tabela_SF1[DUPLICATA],"SEM ENTRADA",0)</f>
        <v>000024459</v>
      </c>
      <c r="F54" s="3" t="s">
        <v>12354</v>
      </c>
      <c r="G54" s="4" t="s">
        <v>12355</v>
      </c>
      <c r="H54" s="3" t="s">
        <v>3379</v>
      </c>
      <c r="I54" s="28" t="s">
        <v>5046</v>
      </c>
      <c r="J54" s="29" t="str" cm="1">
        <f t="array" ref="J54">ConcatFiltrado(Tabela_prod_oc[QTD], Tabela_prod_oc[PRODUTO], A54,  Tabela_prod_oc[COD. DEVOLUÇÃO], Tabela_prod_oc[MOTIVO], Tabela_prod_oc[QTD DE PACOTES])</f>
        <v xml:space="preserve">1 UN BIOLEVEZERO 1,5L LIMAO LIMAO  6UN (0,17 PCT) - FRAGILIDADE NA EMBALAGEM      </v>
      </c>
      <c r="K54" s="28" t="s">
        <v>12356</v>
      </c>
      <c r="L54" s="28"/>
      <c r="M54" s="3" t="s">
        <v>6236</v>
      </c>
      <c r="N54" s="3" t="s">
        <v>6086</v>
      </c>
      <c r="O54" s="30" t="str">
        <f>_xlfn.XLOOKUP(Tabela_Ocorrências[[#This Row],[COD. DEVOLUÇÃO]],Tabela_OBSERVACAO[UC_CODIGO],Tabela_OBSERVACAO[OBSERVAÇÃO],"",0)</f>
        <v>01 GARRAFA 1,5L BIOZERO LIMÃO LIMÃO ESTOURADA</v>
      </c>
      <c r="P54" s="3" t="s">
        <v>6634</v>
      </c>
      <c r="Q54" s="30" t="str">
        <f>_xlfn.XLOOKUP(Tabela_Ocorrências[[#This Row],[COD. DEVOLUÇÃO]],Tabela_FINALIZACAO[UC_CODIGO],Tabela_FINALIZACAO[DESC. FINALIZAÇÃO],"",0)</f>
        <v/>
      </c>
      <c r="R54" s="1"/>
      <c r="S54"/>
      <c r="T54" s="1"/>
      <c r="U54"/>
      <c r="V54"/>
      <c r="W54"/>
      <c r="X54"/>
      <c r="Y54"/>
      <c r="AA54"/>
    </row>
    <row r="55" spans="1:27" ht="100.8" hidden="1" x14ac:dyDescent="0.3">
      <c r="A55" s="7" t="s">
        <v>12258</v>
      </c>
      <c r="B55" s="17">
        <v>45694</v>
      </c>
      <c r="C55" s="3" t="s">
        <v>12357</v>
      </c>
      <c r="D55" s="7" t="s">
        <v>12358</v>
      </c>
      <c r="E55" s="3" t="str">
        <f>_xlfn.XLOOKUP(Tabela_Ocorrências[[#This Row],[NOTA FISCAL]],Tabela_SF1[NF ORIGEM],Tabela_SF1[DUPLICATA],"SEM ENTRADA",0)</f>
        <v>SEM ENTRADA</v>
      </c>
      <c r="F55" s="3" t="s">
        <v>5612</v>
      </c>
      <c r="G55" s="4" t="s">
        <v>58</v>
      </c>
      <c r="H55" s="3" t="s">
        <v>1118</v>
      </c>
      <c r="I55" s="28" t="s">
        <v>5096</v>
      </c>
      <c r="J55" s="29" t="str" cm="1">
        <f t="array" ref="J55">ConcatFiltrado(Tabela_prod_oc[QTD], Tabela_prod_oc[PRODUTO], A55,  Tabela_prod_oc[COD. DEVOLUÇÃO], Tabela_prod_oc[MOTIVO], Tabela_prod_oc[QTD DE PACOTES])</f>
        <v xml:space="preserve">2 UN AGUA 510ML NAT AZUL 12UN (0,17 PCT) - DESCARTE - ACORDO             _x000D_
6 UN AGUA 1,5L GAS 6UN (1 PCT) - DESCARTE - ACORDO             _x000D_
1 UN AGUA 200ML COPO 48UN (0,02 CX) - DESCARTE - ACORDO             _x000D_
3 UN AGUA 1,5L NAT AZUL 6UN (0,5 PCT) - DESCARTE - ACORDO             _x000D_
3 UN AGUA 510ML GAS PRIME 12UN (0,25 PCT) - DESCARTE - ACORDO             _x000D_
10 UN BIOLEVEZERO 510ML LIMAO  12UN (0,83 PCT) - DESCARTE - ACORDO             _x000D_
1 UN BIOLEVEZERO 510ML LIMAO LIMAO  12UN (0,08 PCT) - DESCARTE - ACORDO             </v>
      </c>
      <c r="K55" s="28" t="s">
        <v>5231</v>
      </c>
      <c r="L55" s="28" t="s">
        <v>6045</v>
      </c>
      <c r="M55" s="3" t="s">
        <v>6236</v>
      </c>
      <c r="N55" s="3" t="s">
        <v>6086</v>
      </c>
      <c r="O55" s="30" t="str">
        <f>_xlfn.XLOOKUP(Tabela_Ocorrências[[#This Row],[COD. DEVOLUÇÃO]],Tabela_OBSERVACAO[UC_CODIGO],Tabela_OBSERVACAO[OBSERVAÇÃO],"",0)</f>
        <v>Produtos avariado.Cliente com contrato não retorna para fonte.</v>
      </c>
      <c r="P55" s="3" t="s">
        <v>5815</v>
      </c>
      <c r="Q55" s="30" t="str">
        <f>_xlfn.XLOOKUP(Tabela_Ocorrências[[#This Row],[COD. DEVOLUÇÃO]],Tabela_FINALIZACAO[UC_CODIGO],Tabela_FINALIZACAO[DESC. FINALIZAÇÃO],"",0)</f>
        <v>Produtos avariado.Cliente com contrato não retorna para fonte.</v>
      </c>
      <c r="R55" s="1"/>
      <c r="S55"/>
      <c r="T55" s="1"/>
      <c r="U55"/>
      <c r="V55"/>
      <c r="W55"/>
      <c r="X55"/>
      <c r="Y55"/>
      <c r="AA55"/>
    </row>
    <row r="56" spans="1:27" hidden="1" x14ac:dyDescent="0.3">
      <c r="A56" s="7" t="s">
        <v>12257</v>
      </c>
      <c r="B56" s="17">
        <v>45694</v>
      </c>
      <c r="C56" s="3" t="s">
        <v>12359</v>
      </c>
      <c r="D56" s="7" t="s">
        <v>13</v>
      </c>
      <c r="E56" s="3" t="str">
        <f>_xlfn.XLOOKUP(Tabela_Ocorrências[[#This Row],[NOTA FISCAL]],Tabela_SF1[NF ORIGEM],Tabela_SF1[DUPLICATA],"SEM ENTRADA",0)</f>
        <v>000689935</v>
      </c>
      <c r="F56" s="3" t="s">
        <v>12360</v>
      </c>
      <c r="G56" s="4" t="s">
        <v>12361</v>
      </c>
      <c r="H56" s="3" t="s">
        <v>767</v>
      </c>
      <c r="I56" s="28" t="s">
        <v>5101</v>
      </c>
      <c r="J56" s="29" t="str" cm="1">
        <f t="array" ref="J56">ConcatFiltrado(Tabela_prod_oc[QTD], Tabela_prod_oc[PRODUTO], A56,  Tabela_prod_oc[COD. DEVOLUÇÃO], Tabela_prod_oc[MOTIVO], Tabela_prod_oc[QTD DE PACOTES])</f>
        <v xml:space="preserve">PEDIDO COMPLETO - HORARIO EXPIRADO              </v>
      </c>
      <c r="K56" s="28" t="s">
        <v>10047</v>
      </c>
      <c r="L56" s="28" t="s">
        <v>6071</v>
      </c>
      <c r="M56" s="3" t="s">
        <v>6236</v>
      </c>
      <c r="N56" s="3" t="s">
        <v>10066</v>
      </c>
      <c r="O56" s="30" t="str">
        <f>_xlfn.XLOOKUP(Tabela_Ocorrências[[#This Row],[COD. DEVOLUÇÃO]],Tabela_OBSERVACAO[UC_CODIGO],Tabela_OBSERVACAO[OBSERVAÇÃO],"",0)</f>
        <v>Horario expirado.</v>
      </c>
      <c r="P56" s="3" t="s">
        <v>5815</v>
      </c>
      <c r="Q56" s="30" t="str">
        <f>_xlfn.XLOOKUP(Tabela_Ocorrências[[#This Row],[COD. DEVOLUÇÃO]],Tabela_FINALIZACAO[UC_CODIGO],Tabela_FINALIZACAO[DESC. FINALIZAÇÃO],"",0)</f>
        <v>Horario expirado.</v>
      </c>
      <c r="R56" s="1"/>
      <c r="S56"/>
      <c r="T56" s="1"/>
      <c r="U56"/>
      <c r="V56"/>
      <c r="W56"/>
      <c r="X56"/>
      <c r="Y56"/>
      <c r="AA56"/>
    </row>
    <row r="57" spans="1:27" ht="28.8" hidden="1" x14ac:dyDescent="0.3">
      <c r="A57" s="7" t="s">
        <v>12256</v>
      </c>
      <c r="B57" s="17">
        <v>45694</v>
      </c>
      <c r="C57" s="3" t="s">
        <v>12362</v>
      </c>
      <c r="D57" s="7" t="s">
        <v>13</v>
      </c>
      <c r="E57" s="3" t="str">
        <f>_xlfn.XLOOKUP(Tabela_Ocorrências[[#This Row],[NOTA FISCAL]],Tabela_SF1[NF ORIGEM],Tabela_SF1[DUPLICATA],"SEM ENTRADA",0)</f>
        <v>SEM ENTRADA</v>
      </c>
      <c r="F57" s="3" t="s">
        <v>5578</v>
      </c>
      <c r="G57" s="4" t="s">
        <v>5085</v>
      </c>
      <c r="H57" s="3" t="s">
        <v>1360</v>
      </c>
      <c r="I57" s="28" t="s">
        <v>5261</v>
      </c>
      <c r="J57" s="29" t="str" cm="1">
        <f t="array" ref="J57">ConcatFiltrado(Tabela_prod_oc[QTD], Tabela_prod_oc[PRODUTO], A57,  Tabela_prod_oc[COD. DEVOLUÇÃO], Tabela_prod_oc[MOTIVO], Tabela_prod_oc[QTD DE PACOTES])</f>
        <v xml:space="preserve">2 UN AGUA 510ML GAS 12UN (0,17 PCT) - EMBALAGEM ESTOURANDO          _x000D_
1 UN AGUA 1,5L GAS 6UN (0,17 PCT) - EMBALAGEM ESTOURANDO          </v>
      </c>
      <c r="K57" s="28" t="s">
        <v>5086</v>
      </c>
      <c r="L57" s="28" t="s">
        <v>6077</v>
      </c>
      <c r="M57" s="3" t="s">
        <v>6236</v>
      </c>
      <c r="N57" s="3" t="s">
        <v>6086</v>
      </c>
      <c r="O57" s="30" t="str">
        <f>_xlfn.XLOOKUP(Tabela_Ocorrências[[#This Row],[COD. DEVOLUÇÃO]],Tabela_OBSERVACAO[UC_CODIGO],Tabela_OBSERVACAO[OBSERVAÇÃO],"",0)</f>
        <v>Unidades furadas dentro do pacote.</v>
      </c>
      <c r="P57" s="3" t="s">
        <v>5815</v>
      </c>
      <c r="Q57" s="30" t="str">
        <f>_xlfn.XLOOKUP(Tabela_Ocorrências[[#This Row],[COD. DEVOLUÇÃO]],Tabela_FINALIZACAO[UC_CODIGO],Tabela_FINALIZACAO[DESC. FINALIZAÇÃO],"",0)</f>
        <v>Troca autorizada. CQ</v>
      </c>
      <c r="R57" s="1"/>
      <c r="S57"/>
      <c r="T57" s="1"/>
      <c r="U57"/>
      <c r="V57"/>
      <c r="W57"/>
      <c r="X57"/>
      <c r="Y57"/>
      <c r="AA57"/>
    </row>
    <row r="58" spans="1:27" hidden="1" x14ac:dyDescent="0.3">
      <c r="A58" s="7" t="s">
        <v>12255</v>
      </c>
      <c r="B58" s="17">
        <v>45693</v>
      </c>
      <c r="C58" s="3" t="s">
        <v>13</v>
      </c>
      <c r="D58" s="7" t="s">
        <v>13</v>
      </c>
      <c r="E58" s="3" t="str">
        <f>_xlfn.XLOOKUP(Tabela_Ocorrências[[#This Row],[NOTA FISCAL]],Tabela_SF1[NF ORIGEM],Tabela_SF1[DUPLICATA],"SEM ENTRADA",0)</f>
        <v>000024459</v>
      </c>
      <c r="F58" s="3" t="s">
        <v>12354</v>
      </c>
      <c r="G58" s="4" t="s">
        <v>12355</v>
      </c>
      <c r="H58" s="3" t="s">
        <v>3379</v>
      </c>
      <c r="I58" s="28" t="s">
        <v>5046</v>
      </c>
      <c r="J58" s="29" t="str" cm="1">
        <f t="array" ref="J58">ConcatFiltrado(Tabela_prod_oc[QTD], Tabela_prod_oc[PRODUTO], A58,  Tabela_prod_oc[COD. DEVOLUÇÃO], Tabela_prod_oc[MOTIVO], Tabela_prod_oc[QTD DE PACOTES])</f>
        <v xml:space="preserve">0 UN BIOLEVEZERO 1,5L LIMAO  6UN (0 PCT) - PRODUTO SEM GAS               </v>
      </c>
      <c r="K58" s="28" t="s">
        <v>12363</v>
      </c>
      <c r="L58" s="28"/>
      <c r="M58" s="3" t="s">
        <v>6237</v>
      </c>
      <c r="N58" s="3" t="s">
        <v>6086</v>
      </c>
      <c r="O58" s="30" t="str">
        <f>_xlfn.XLOOKUP(Tabela_Ocorrências[[#This Row],[COD. DEVOLUÇÃO]],Tabela_OBSERVACAO[UC_CODIGO],Tabela_OBSERVACAO[OBSERVAÇÃO],"",0)</f>
        <v>04 de biozero limão 1,5l limão sem gás</v>
      </c>
      <c r="P58" s="3" t="s">
        <v>6634</v>
      </c>
      <c r="Q58" s="30" t="str">
        <f>_xlfn.XLOOKUP(Tabela_Ocorrências[[#This Row],[COD. DEVOLUÇÃO]],Tabela_FINALIZACAO[UC_CODIGO],Tabela_FINALIZACAO[DESC. FINALIZAÇÃO],"",0)</f>
        <v/>
      </c>
      <c r="R58" s="1"/>
      <c r="S58"/>
      <c r="T58" s="1"/>
      <c r="U58"/>
      <c r="V58"/>
      <c r="W58"/>
      <c r="X58"/>
      <c r="Y58"/>
      <c r="AA58"/>
    </row>
    <row r="59" spans="1:27" hidden="1" x14ac:dyDescent="0.3">
      <c r="A59" s="7" t="s">
        <v>12254</v>
      </c>
      <c r="B59" s="17">
        <v>45693</v>
      </c>
      <c r="C59" s="3" t="s">
        <v>13</v>
      </c>
      <c r="D59" s="7" t="s">
        <v>13</v>
      </c>
      <c r="E59" s="3" t="str">
        <f>_xlfn.XLOOKUP(Tabela_Ocorrências[[#This Row],[NOTA FISCAL]],Tabela_SF1[NF ORIGEM],Tabela_SF1[DUPLICATA],"SEM ENTRADA",0)</f>
        <v>000024459</v>
      </c>
      <c r="F59" s="3" t="s">
        <v>12354</v>
      </c>
      <c r="G59" s="4" t="s">
        <v>12355</v>
      </c>
      <c r="H59" s="3" t="s">
        <v>3379</v>
      </c>
      <c r="I59" s="28" t="s">
        <v>5046</v>
      </c>
      <c r="J59" s="29" t="str" cm="1">
        <f t="array" ref="J59">ConcatFiltrado(Tabela_prod_oc[QTD], Tabela_prod_oc[PRODUTO], A59,  Tabela_prod_oc[COD. DEVOLUÇÃO], Tabela_prod_oc[MOTIVO], Tabela_prod_oc[QTD DE PACOTES])</f>
        <v xml:space="preserve">1 UN BIOLEVEZERO 1,5L MACA VERDE  6UN (0,17 PCT) - ALTERACAO NO SABOR DO PRODUTO </v>
      </c>
      <c r="K59" s="28" t="s">
        <v>12364</v>
      </c>
      <c r="L59" s="28"/>
      <c r="M59" s="3" t="s">
        <v>6236</v>
      </c>
      <c r="N59" s="3" t="s">
        <v>6086</v>
      </c>
      <c r="O59" s="30" t="str">
        <f>_xlfn.XLOOKUP(Tabela_Ocorrências[[#This Row],[COD. DEVOLUÇÃO]],Tabela_OBSERVACAO[UC_CODIGO],Tabela_OBSERVACAO[OBSERVAÇÃO],"",0)</f>
        <v>01 garrafa biozero 1,5 limão com gosto ruim</v>
      </c>
      <c r="P59" s="3" t="s">
        <v>6634</v>
      </c>
      <c r="Q59" s="30" t="str">
        <f>_xlfn.XLOOKUP(Tabela_Ocorrências[[#This Row],[COD. DEVOLUÇÃO]],Tabela_FINALIZACAO[UC_CODIGO],Tabela_FINALIZACAO[DESC. FINALIZAÇÃO],"",0)</f>
        <v/>
      </c>
      <c r="R59" s="1"/>
      <c r="S59"/>
      <c r="T59" s="1"/>
      <c r="U59"/>
      <c r="V59"/>
      <c r="W59"/>
      <c r="X59"/>
      <c r="Y59"/>
      <c r="AA59"/>
    </row>
    <row r="60" spans="1:27" hidden="1" x14ac:dyDescent="0.3">
      <c r="A60" s="7" t="s">
        <v>12253</v>
      </c>
      <c r="B60" s="17">
        <v>45693</v>
      </c>
      <c r="C60" s="3" t="s">
        <v>13</v>
      </c>
      <c r="D60" s="7" t="s">
        <v>13</v>
      </c>
      <c r="E60" s="3" t="str">
        <f>_xlfn.XLOOKUP(Tabela_Ocorrências[[#This Row],[NOTA FISCAL]],Tabela_SF1[NF ORIGEM],Tabela_SF1[DUPLICATA],"SEM ENTRADA",0)</f>
        <v>000024459</v>
      </c>
      <c r="F60" s="3" t="s">
        <v>5624</v>
      </c>
      <c r="G60" s="4" t="s">
        <v>5136</v>
      </c>
      <c r="H60" s="3" t="s">
        <v>3379</v>
      </c>
      <c r="I60" s="28" t="s">
        <v>5046</v>
      </c>
      <c r="J60" s="29" t="str" cm="1">
        <f t="array" ref="J60">ConcatFiltrado(Tabela_prod_oc[QTD], Tabela_prod_oc[PRODUTO], A60,  Tabela_prod_oc[COD. DEVOLUÇÃO], Tabela_prod_oc[MOTIVO], Tabela_prod_oc[QTD DE PACOTES])</f>
        <v xml:space="preserve">12 UN AGUA 510ML GAS 12UN (1 PCT) - PRODUTO SEM GAS               </v>
      </c>
      <c r="K60" s="28" t="s">
        <v>12365</v>
      </c>
      <c r="L60" s="28"/>
      <c r="M60" s="3" t="s">
        <v>6236</v>
      </c>
      <c r="N60" s="3" t="s">
        <v>6086</v>
      </c>
      <c r="O60" s="30" t="str">
        <f>_xlfn.XLOOKUP(Tabela_Ocorrências[[#This Row],[COD. DEVOLUÇÃO]],Tabela_OBSERVACAO[UC_CODIGO],Tabela_OBSERVACAO[OBSERVAÇÃO],"",0)</f>
        <v>01 pct 510ml gás garrafas sem gás</v>
      </c>
      <c r="P60" s="3" t="s">
        <v>6634</v>
      </c>
      <c r="Q60" s="30" t="str">
        <f>_xlfn.XLOOKUP(Tabela_Ocorrências[[#This Row],[COD. DEVOLUÇÃO]],Tabela_FINALIZACAO[UC_CODIGO],Tabela_FINALIZACAO[DESC. FINALIZAÇÃO],"",0)</f>
        <v/>
      </c>
      <c r="R60" s="1"/>
      <c r="S60"/>
      <c r="T60" s="1"/>
      <c r="U60"/>
      <c r="V60"/>
      <c r="W60"/>
      <c r="X60"/>
      <c r="Y60"/>
      <c r="AA60"/>
    </row>
    <row r="61" spans="1:27" hidden="1" x14ac:dyDescent="0.3">
      <c r="A61" s="7" t="s">
        <v>12252</v>
      </c>
      <c r="B61" s="17">
        <v>45693</v>
      </c>
      <c r="C61" s="3" t="s">
        <v>13</v>
      </c>
      <c r="D61" s="7" t="s">
        <v>13</v>
      </c>
      <c r="E61" s="3" t="str">
        <f>_xlfn.XLOOKUP(Tabela_Ocorrências[[#This Row],[NOTA FISCAL]],Tabela_SF1[NF ORIGEM],Tabela_SF1[DUPLICATA],"SEM ENTRADA",0)</f>
        <v>000024459</v>
      </c>
      <c r="F61" s="3" t="s">
        <v>12354</v>
      </c>
      <c r="G61" s="4" t="s">
        <v>12355</v>
      </c>
      <c r="H61" s="3" t="s">
        <v>3379</v>
      </c>
      <c r="I61" s="28" t="s">
        <v>5046</v>
      </c>
      <c r="J61" s="29" t="str" cm="1">
        <f t="array" ref="J61">ConcatFiltrado(Tabela_prod_oc[QTD], Tabela_prod_oc[PRODUTO], A61,  Tabela_prod_oc[COD. DEVOLUÇÃO], Tabela_prod_oc[MOTIVO], Tabela_prod_oc[QTD DE PACOTES])</f>
        <v xml:space="preserve">1 UN BIOLEVEZERO 1,5L LIMAO  6UN (0,17 PCT) - ALTERACAO NO SABOR DO PRODUTO </v>
      </c>
      <c r="K61" s="28" t="s">
        <v>12366</v>
      </c>
      <c r="L61" s="28"/>
      <c r="M61" s="3" t="s">
        <v>6236</v>
      </c>
      <c r="N61" s="3" t="s">
        <v>6086</v>
      </c>
      <c r="O61" s="30" t="str">
        <f>_xlfn.XLOOKUP(Tabela_Ocorrências[[#This Row],[COD. DEVOLUÇÃO]],Tabela_OBSERVACAO[UC_CODIGO],Tabela_OBSERVACAO[OBSERVAÇÃO],"",0)</f>
        <v>01 garrafa biozero limao com gosto ruim RECLAME AQUI</v>
      </c>
      <c r="P61" s="3" t="s">
        <v>6634</v>
      </c>
      <c r="Q61" s="30" t="str">
        <f>_xlfn.XLOOKUP(Tabela_Ocorrências[[#This Row],[COD. DEVOLUÇÃO]],Tabela_FINALIZACAO[UC_CODIGO],Tabela_FINALIZACAO[DESC. FINALIZAÇÃO],"",0)</f>
        <v/>
      </c>
      <c r="R61" s="1"/>
      <c r="S61"/>
      <c r="T61" s="1"/>
      <c r="U61"/>
      <c r="V61"/>
      <c r="W61"/>
      <c r="X61"/>
      <c r="Y61"/>
      <c r="AA61"/>
    </row>
    <row r="62" spans="1:27" hidden="1" x14ac:dyDescent="0.3">
      <c r="A62" s="7" t="s">
        <v>12250</v>
      </c>
      <c r="B62" s="17">
        <v>45693</v>
      </c>
      <c r="C62" s="3" t="s">
        <v>12367</v>
      </c>
      <c r="D62" s="7" t="s">
        <v>13</v>
      </c>
      <c r="E62" s="3" t="str">
        <f>_xlfn.XLOOKUP(Tabela_Ocorrências[[#This Row],[NOTA FISCAL]],Tabela_SF1[NF ORIGEM],Tabela_SF1[DUPLICATA],"SEM ENTRADA",0)</f>
        <v>000689933</v>
      </c>
      <c r="F62" s="3" t="s">
        <v>12368</v>
      </c>
      <c r="G62" s="4" t="s">
        <v>12369</v>
      </c>
      <c r="H62" s="3" t="s">
        <v>1360</v>
      </c>
      <c r="I62" s="28" t="s">
        <v>5261</v>
      </c>
      <c r="J62" s="29" t="str" cm="1">
        <f t="array" ref="J62">ConcatFiltrado(Tabela_prod_oc[QTD], Tabela_prod_oc[PRODUTO], A62,  Tabela_prod_oc[COD. DEVOLUÇÃO], Tabela_prod_oc[MOTIVO], Tabela_prod_oc[QTD DE PACOTES])</f>
        <v xml:space="preserve">PEDIDO COMPLETO - HORARIO EXPIRADO              </v>
      </c>
      <c r="K62" s="28" t="s">
        <v>11178</v>
      </c>
      <c r="L62" s="28" t="s">
        <v>7306</v>
      </c>
      <c r="M62" s="3" t="s">
        <v>6236</v>
      </c>
      <c r="N62" s="3" t="s">
        <v>10066</v>
      </c>
      <c r="O62" s="30" t="str">
        <f>_xlfn.XLOOKUP(Tabela_Ocorrências[[#This Row],[COD. DEVOLUÇÃO]],Tabela_OBSERVACAO[UC_CODIGO],Tabela_OBSERVACAO[OBSERVAÇÃO],"",0)</f>
        <v>Horario expirado.</v>
      </c>
      <c r="P62" s="3" t="s">
        <v>5815</v>
      </c>
      <c r="Q62" s="30" t="str">
        <f>_xlfn.XLOOKUP(Tabela_Ocorrências[[#This Row],[COD. DEVOLUÇÃO]],Tabela_FINALIZACAO[UC_CODIGO],Tabela_FINALIZACAO[DESC. FINALIZAÇÃO],"",0)</f>
        <v>Horario expirado.</v>
      </c>
      <c r="R62" s="1"/>
      <c r="S62"/>
      <c r="T62" s="1"/>
      <c r="U62"/>
      <c r="V62"/>
      <c r="W62"/>
      <c r="X62"/>
      <c r="Y62"/>
      <c r="AA62"/>
    </row>
    <row r="63" spans="1:27" hidden="1" x14ac:dyDescent="0.3">
      <c r="A63" s="7" t="s">
        <v>12249</v>
      </c>
      <c r="B63" s="17">
        <v>45693</v>
      </c>
      <c r="C63" s="3" t="s">
        <v>12370</v>
      </c>
      <c r="D63" s="7" t="s">
        <v>13</v>
      </c>
      <c r="E63" s="3" t="str">
        <f>_xlfn.XLOOKUP(Tabela_Ocorrências[[#This Row],[NOTA FISCAL]],Tabela_SF1[NF ORIGEM],Tabela_SF1[DUPLICATA],"SEM ENTRADA",0)</f>
        <v>000689932</v>
      </c>
      <c r="F63" s="3" t="s">
        <v>10416</v>
      </c>
      <c r="G63" s="4" t="s">
        <v>10417</v>
      </c>
      <c r="H63" s="3" t="s">
        <v>1360</v>
      </c>
      <c r="I63" s="28" t="s">
        <v>5261</v>
      </c>
      <c r="J63" s="29" t="str" cm="1">
        <f t="array" ref="J63">ConcatFiltrado(Tabela_prod_oc[QTD], Tabela_prod_oc[PRODUTO], A63,  Tabela_prod_oc[COD. DEVOLUÇÃO], Tabela_prod_oc[MOTIVO], Tabela_prod_oc[QTD DE PACOTES])</f>
        <v xml:space="preserve">PEDIDO COMPLETO - HORARIO EXPIRADO              </v>
      </c>
      <c r="K63" s="28" t="s">
        <v>11178</v>
      </c>
      <c r="L63" s="28" t="s">
        <v>7306</v>
      </c>
      <c r="M63" s="3" t="s">
        <v>6236</v>
      </c>
      <c r="N63" s="3" t="s">
        <v>10066</v>
      </c>
      <c r="O63" s="30" t="str">
        <f>_xlfn.XLOOKUP(Tabela_Ocorrências[[#This Row],[COD. DEVOLUÇÃO]],Tabela_OBSERVACAO[UC_CODIGO],Tabela_OBSERVACAO[OBSERVAÇÃO],"",0)</f>
        <v>Horario Expirado</v>
      </c>
      <c r="P63" s="3" t="s">
        <v>5815</v>
      </c>
      <c r="Q63" s="30" t="str">
        <f>_xlfn.XLOOKUP(Tabela_Ocorrências[[#This Row],[COD. DEVOLUÇÃO]],Tabela_FINALIZACAO[UC_CODIGO],Tabela_FINALIZACAO[DESC. FINALIZAÇÃO],"",0)</f>
        <v>Horario Expirado</v>
      </c>
      <c r="R63" s="1"/>
      <c r="S63"/>
      <c r="T63" s="1"/>
      <c r="U63"/>
      <c r="V63"/>
      <c r="W63"/>
      <c r="X63"/>
      <c r="Y63"/>
      <c r="AA63"/>
    </row>
    <row r="64" spans="1:27" ht="43.2" hidden="1" x14ac:dyDescent="0.3">
      <c r="A64" s="7" t="s">
        <v>12188</v>
      </c>
      <c r="B64" s="17">
        <v>45693</v>
      </c>
      <c r="C64" s="3" t="s">
        <v>12185</v>
      </c>
      <c r="D64" s="7" t="s">
        <v>13</v>
      </c>
      <c r="E64" s="3" t="str">
        <f>_xlfn.XLOOKUP(Tabela_Ocorrências[[#This Row],[NOTA FISCAL]],Tabela_SF1[NF ORIGEM],Tabela_SF1[DUPLICATA],"SEM ENTRADA",0)</f>
        <v>000689484</v>
      </c>
      <c r="F64" s="3" t="s">
        <v>12371</v>
      </c>
      <c r="G64" s="4" t="s">
        <v>12187</v>
      </c>
      <c r="H64" s="3" t="s">
        <v>1226</v>
      </c>
      <c r="I64" s="28" t="s">
        <v>5109</v>
      </c>
      <c r="J64" s="29" t="str" cm="1">
        <f t="array" ref="J64">ConcatFiltrado(Tabela_prod_oc[QTD], Tabela_prod_oc[PRODUTO], A64,  Tabela_prod_oc[COD. DEVOLUÇÃO], Tabela_prod_oc[MOTIVO], Tabela_prod_oc[QTD DE PACOTES])</f>
        <v xml:space="preserve">PEDIDO COMPLETO - HORARIO EXPIRADO              </v>
      </c>
      <c r="K64" s="28" t="s">
        <v>10658</v>
      </c>
      <c r="L64" s="28" t="s">
        <v>6062</v>
      </c>
      <c r="M64" s="3" t="s">
        <v>6237</v>
      </c>
      <c r="N64" s="3" t="s">
        <v>10066</v>
      </c>
      <c r="O64" s="30" t="str">
        <f>_xlfn.XLOOKUP(Tabela_Ocorrências[[#This Row],[COD. DEVOLUÇÃO]],Tabela_OBSERVACAO[UC_CODIGO],Tabela_OBSERVACAO[OBSERVAÇÃO],"",0)</f>
        <v>Motorista ficou parado no Supermercado Porto Seguro – NF: 000688897, das 07:00 às 14:00 (por problemas internos no cadastro dos produtos), causando atraso nas proximas entregas.</v>
      </c>
      <c r="P64" s="3" t="s">
        <v>5815</v>
      </c>
      <c r="Q64" s="30" t="str">
        <f>_xlfn.XLOOKUP(Tabela_Ocorrências[[#This Row],[COD. DEVOLUÇÃO]],Tabela_FINALIZACAO[UC_CODIGO],Tabela_FINALIZACAO[DESC. FINALIZAÇÃO],"",0)</f>
        <v>Motorista ficou parado no Supermercado Porto Seguro – NF: 000688897, das 07:00 às 14:00 (por problemas internos no cadastro dos produtos), causando atraso nas proximas entregas.</v>
      </c>
      <c r="R64" s="1"/>
      <c r="S64"/>
      <c r="T64" s="1"/>
      <c r="U64"/>
      <c r="V64"/>
      <c r="W64"/>
      <c r="X64"/>
      <c r="Y64"/>
      <c r="AA64"/>
    </row>
    <row r="65" spans="1:27" hidden="1" x14ac:dyDescent="0.3">
      <c r="A65" s="7" t="s">
        <v>12248</v>
      </c>
      <c r="B65" s="17">
        <v>45692</v>
      </c>
      <c r="C65" s="3" t="s">
        <v>12372</v>
      </c>
      <c r="D65" s="7" t="s">
        <v>13</v>
      </c>
      <c r="E65" s="3" t="str">
        <f>_xlfn.XLOOKUP(Tabela_Ocorrências[[#This Row],[NOTA FISCAL]],Tabela_SF1[NF ORIGEM],Tabela_SF1[DUPLICATA],"SEM ENTRADA",0)</f>
        <v>SEM ENTRADA</v>
      </c>
      <c r="F65" s="3" t="s">
        <v>12373</v>
      </c>
      <c r="G65" s="4" t="s">
        <v>12374</v>
      </c>
      <c r="H65" s="3" t="s">
        <v>1260</v>
      </c>
      <c r="I65" s="28" t="s">
        <v>5102</v>
      </c>
      <c r="J65" s="29" t="str" cm="1">
        <f t="array" ref="J65">ConcatFiltrado(Tabela_prod_oc[QTD], Tabela_prod_oc[PRODUTO], A65,  Tabela_prod_oc[COD. DEVOLUÇÃO], Tabela_prod_oc[MOTIVO], Tabela_prod_oc[QTD DE PACOTES])</f>
        <v xml:space="preserve">1 UN BIOLEVEZERO 1,5L LIMAO LIMAO  6UN (0,17 PCT) - EMBALAGEM MAL TAMPADA         </v>
      </c>
      <c r="K65" s="28" t="s">
        <v>5102</v>
      </c>
      <c r="L65" s="28" t="s">
        <v>6062</v>
      </c>
      <c r="M65" s="3" t="s">
        <v>6237</v>
      </c>
      <c r="N65" s="3" t="s">
        <v>6086</v>
      </c>
      <c r="O65" s="30" t="str">
        <f>_xlfn.XLOOKUP(Tabela_Ocorrências[[#This Row],[COD. DEVOLUÇÃO]],Tabela_OBSERVACAO[UC_CODIGO],Tabela_OBSERVACAO[OBSERVAÇÃO],"",0)</f>
        <v>Produto sem gás, alteração no volume e na tampa.</v>
      </c>
      <c r="P65" s="3" t="s">
        <v>5815</v>
      </c>
      <c r="Q65" s="30" t="str">
        <f>_xlfn.XLOOKUP(Tabela_Ocorrências[[#This Row],[COD. DEVOLUÇÃO]],Tabela_FINALIZACAO[UC_CODIGO],Tabela_FINALIZACAO[DESC. FINALIZAÇÃO],"",0)</f>
        <v>Troca autorizada CQ</v>
      </c>
      <c r="R65" s="1"/>
      <c r="S65"/>
      <c r="T65" s="1"/>
      <c r="U65"/>
      <c r="V65"/>
      <c r="W65"/>
      <c r="X65"/>
      <c r="Y65"/>
      <c r="AA65"/>
    </row>
    <row r="66" spans="1:27" ht="28.8" hidden="1" x14ac:dyDescent="0.3">
      <c r="A66" s="7" t="s">
        <v>12183</v>
      </c>
      <c r="B66" s="17">
        <v>45692</v>
      </c>
      <c r="C66" s="3" t="s">
        <v>12182</v>
      </c>
      <c r="D66" s="7" t="s">
        <v>13</v>
      </c>
      <c r="E66" s="3" t="str">
        <f>_xlfn.XLOOKUP(Tabela_Ocorrências[[#This Row],[NOTA FISCAL]],Tabela_SF1[NF ORIGEM],Tabela_SF1[DUPLICATA],"SEM ENTRADA",0)</f>
        <v>000689483</v>
      </c>
      <c r="F66" s="3" t="s">
        <v>10159</v>
      </c>
      <c r="G66" s="4" t="s">
        <v>6329</v>
      </c>
      <c r="H66" s="3" t="s">
        <v>1259</v>
      </c>
      <c r="I66" s="28" t="s">
        <v>5093</v>
      </c>
      <c r="J66" s="29" t="str" cm="1">
        <f t="array" ref="J66">ConcatFiltrado(Tabela_prod_oc[QTD], Tabela_prod_oc[PRODUTO], A66,  Tabela_prod_oc[COD. DEVOLUÇÃO], Tabela_prod_oc[MOTIVO], Tabela_prod_oc[QTD DE PACOTES])</f>
        <v xml:space="preserve">PEDIDO COMPLETO - PROBLEMA INTERNO NO CLIENTE   </v>
      </c>
      <c r="K66" s="28" t="s">
        <v>10666</v>
      </c>
      <c r="L66" s="28" t="s">
        <v>6070</v>
      </c>
      <c r="M66" s="3" t="s">
        <v>6237</v>
      </c>
      <c r="N66" s="3" t="s">
        <v>10052</v>
      </c>
      <c r="O66" s="30" t="str">
        <f>_xlfn.XLOOKUP(Tabela_Ocorrências[[#This Row],[COD. DEVOLUÇÃO]],Tabela_OBSERVACAO[UC_CODIGO],Tabela_OBSERVACAO[OBSERVAÇÃO],"",0)</f>
        <v>Cliente recusou a mercadoria alegando duplicidade.
Comprador solicitou para entrega a carga no proximo dia.</v>
      </c>
      <c r="P66" s="3" t="s">
        <v>5815</v>
      </c>
      <c r="Q66" s="30" t="str">
        <f>_xlfn.XLOOKUP(Tabela_Ocorrências[[#This Row],[COD. DEVOLUÇÃO]],Tabela_FINALIZACAO[UC_CODIGO],Tabela_FINALIZACAO[DESC. FINALIZAÇÃO],"",0)</f>
        <v>Cliente recusou a mercadoria alegando duplicidade.Comprador solicitou para entregar a carga no proximo dia.</v>
      </c>
      <c r="R66" s="1"/>
      <c r="S66"/>
      <c r="T66" s="1"/>
      <c r="U66"/>
      <c r="V66"/>
      <c r="W66"/>
      <c r="X66"/>
      <c r="Y66"/>
      <c r="AA66"/>
    </row>
    <row r="67" spans="1:27" hidden="1" x14ac:dyDescent="0.3">
      <c r="A67" s="7" t="s">
        <v>12247</v>
      </c>
      <c r="B67" s="17">
        <v>45692</v>
      </c>
      <c r="C67" s="3" t="s">
        <v>13</v>
      </c>
      <c r="D67" s="7" t="s">
        <v>13</v>
      </c>
      <c r="E67" s="3" t="str">
        <f>_xlfn.XLOOKUP(Tabela_Ocorrências[[#This Row],[NOTA FISCAL]],Tabela_SF1[NF ORIGEM],Tabela_SF1[DUPLICATA],"SEM ENTRADA",0)</f>
        <v>000024459</v>
      </c>
      <c r="F67" s="3" t="s">
        <v>12354</v>
      </c>
      <c r="G67" s="4" t="s">
        <v>12355</v>
      </c>
      <c r="H67" s="3" t="s">
        <v>3379</v>
      </c>
      <c r="I67" s="28" t="s">
        <v>5046</v>
      </c>
      <c r="J67" s="29" t="str" cm="1">
        <f t="array" ref="J67">ConcatFiltrado(Tabela_prod_oc[QTD], Tabela_prod_oc[PRODUTO], A67,  Tabela_prod_oc[COD. DEVOLUÇÃO], Tabela_prod_oc[MOTIVO], Tabela_prod_oc[QTD DE PACOTES])</f>
        <v xml:space="preserve">4 UN BIOLEVEZERO 1,5L LIMAO  6UN (0,67 PCT) - PRODUTO SEM GAS               </v>
      </c>
      <c r="K67" s="28" t="s">
        <v>12375</v>
      </c>
      <c r="L67" s="28"/>
      <c r="M67" s="3" t="s">
        <v>6236</v>
      </c>
      <c r="N67" s="3" t="s">
        <v>6086</v>
      </c>
      <c r="O67" s="30" t="str">
        <f>_xlfn.XLOOKUP(Tabela_Ocorrências[[#This Row],[COD. DEVOLUÇÃO]],Tabela_OBSERVACAO[UC_CODIGO],Tabela_OBSERVACAO[OBSERVAÇÃO],"",0)</f>
        <v>04 GARRAFAS BIOZERO LIMÃO1,5L SEM GAS</v>
      </c>
      <c r="P67" s="3" t="s">
        <v>6634</v>
      </c>
      <c r="Q67" s="30" t="str">
        <f>_xlfn.XLOOKUP(Tabela_Ocorrências[[#This Row],[COD. DEVOLUÇÃO]],Tabela_FINALIZACAO[UC_CODIGO],Tabela_FINALIZACAO[DESC. FINALIZAÇÃO],"",0)</f>
        <v/>
      </c>
      <c r="R67" s="1"/>
      <c r="S67"/>
      <c r="T67" s="1"/>
      <c r="U67"/>
      <c r="V67"/>
      <c r="W67"/>
      <c r="X67"/>
      <c r="Y67"/>
      <c r="AA67"/>
    </row>
    <row r="68" spans="1:27" hidden="1" x14ac:dyDescent="0.3">
      <c r="A68" s="7" t="s">
        <v>12246</v>
      </c>
      <c r="B68" s="17">
        <v>45692</v>
      </c>
      <c r="C68" s="3" t="s">
        <v>13</v>
      </c>
      <c r="D68" s="7" t="s">
        <v>13</v>
      </c>
      <c r="E68" s="3" t="str">
        <f>_xlfn.XLOOKUP(Tabela_Ocorrências[[#This Row],[NOTA FISCAL]],Tabela_SF1[NF ORIGEM],Tabela_SF1[DUPLICATA],"SEM ENTRADA",0)</f>
        <v>000024459</v>
      </c>
      <c r="F68" s="3" t="s">
        <v>12376</v>
      </c>
      <c r="G68" s="4" t="s">
        <v>10393</v>
      </c>
      <c r="H68" s="3" t="s">
        <v>3379</v>
      </c>
      <c r="I68" s="28" t="s">
        <v>5046</v>
      </c>
      <c r="J68" s="29" t="str" cm="1">
        <f t="array" ref="J68">ConcatFiltrado(Tabela_prod_oc[QTD], Tabela_prod_oc[PRODUTO], A68,  Tabela_prod_oc[COD. DEVOLUÇÃO], Tabela_prod_oc[MOTIVO], Tabela_prod_oc[QTD DE PACOTES])</f>
        <v xml:space="preserve">1 UN BIOLEVEZERO 1,5L LIMAO LIMAO  6UN (0,17 PCT) - FRAGILIDADE NA EMBALAGEM      </v>
      </c>
      <c r="K68" s="28" t="s">
        <v>12377</v>
      </c>
      <c r="L68" s="28"/>
      <c r="M68" s="3" t="s">
        <v>6237</v>
      </c>
      <c r="N68" s="3" t="s">
        <v>6086</v>
      </c>
      <c r="O68" s="30" t="str">
        <f>_xlfn.XLOOKUP(Tabela_Ocorrências[[#This Row],[COD. DEVOLUÇÃO]],Tabela_OBSERVACAO[UC_CODIGO],Tabela_OBSERVACAO[OBSERVAÇÃO],"",0)</f>
        <v>01 Garrafa 1,5l biozero limão limão vazando na tampa</v>
      </c>
      <c r="P68" s="3" t="s">
        <v>6634</v>
      </c>
      <c r="Q68" s="30" t="str">
        <f>_xlfn.XLOOKUP(Tabela_Ocorrências[[#This Row],[COD. DEVOLUÇÃO]],Tabela_FINALIZACAO[UC_CODIGO],Tabela_FINALIZACAO[DESC. FINALIZAÇÃO],"",0)</f>
        <v/>
      </c>
      <c r="R68" s="1"/>
      <c r="S68"/>
      <c r="T68" s="1"/>
      <c r="U68"/>
      <c r="V68"/>
      <c r="W68"/>
      <c r="X68"/>
      <c r="Y68"/>
      <c r="AA68"/>
    </row>
    <row r="69" spans="1:27" ht="28.8" hidden="1" x14ac:dyDescent="0.3">
      <c r="A69" s="7" t="s">
        <v>11661</v>
      </c>
      <c r="B69" s="17">
        <v>45692</v>
      </c>
      <c r="C69" s="3" t="s">
        <v>7004</v>
      </c>
      <c r="D69" s="7" t="s">
        <v>10390</v>
      </c>
      <c r="E69" s="3" t="str">
        <f>_xlfn.XLOOKUP(Tabela_Ocorrências[[#This Row],[NOTA FISCAL]],Tabela_SF1[NF ORIGEM],Tabela_SF1[DUPLICATA],"SEM ENTRADA",0)</f>
        <v>000025308</v>
      </c>
      <c r="F69" s="3" t="s">
        <v>5608</v>
      </c>
      <c r="G69" s="4" t="s">
        <v>5010</v>
      </c>
      <c r="H69" s="3" t="s">
        <v>1194</v>
      </c>
      <c r="I69" s="28" t="s">
        <v>5081</v>
      </c>
      <c r="J69" s="29" t="str" cm="1">
        <f t="array" ref="J69">ConcatFiltrado(Tabela_prod_oc[QTD], Tabela_prod_oc[PRODUTO], A69,  Tabela_prod_oc[COD. DEVOLUÇÃO], Tabela_prod_oc[MOTIVO], Tabela_prod_oc[QTD DE PACOTES])</f>
        <v>2 UN AGUA 6L NAT 2UN (1 PCT) - FALTA DE MERCADORIA NA ENTREGA_x000D_
120 UN AGUA 1,5L NAT ROSA 6UN (20 PCT) - FALTA DE MERCADORIA NA ENTREGA</v>
      </c>
      <c r="K69" s="28" t="s">
        <v>5151</v>
      </c>
      <c r="L69" s="28" t="s">
        <v>6063</v>
      </c>
      <c r="M69" s="3" t="s">
        <v>6236</v>
      </c>
      <c r="N69" s="3" t="s">
        <v>10045</v>
      </c>
      <c r="O69" s="30" t="str">
        <f>_xlfn.XLOOKUP(Tabela_Ocorrências[[#This Row],[COD. DEVOLUÇÃO]],Tabela_OBSERVACAO[UC_CODIGO],Tabela_OBSERVACAO[OBSERVAÇÃO],"",0)</f>
        <v>FALTA DE MERCADORIA.</v>
      </c>
      <c r="P69" s="3" t="s">
        <v>5815</v>
      </c>
      <c r="Q69" s="30" t="str">
        <f>_xlfn.XLOOKUP(Tabela_Ocorrências[[#This Row],[COD. DEVOLUÇÃO]],Tabela_FINALIZACAO[UC_CODIGO],Tabela_FINALIZACAO[DESC. FINALIZAÇÃO],"",0)</f>
        <v>FALTA DE MERCADORIA.</v>
      </c>
      <c r="R69" s="1"/>
      <c r="S69"/>
      <c r="T69" s="1"/>
      <c r="U69"/>
      <c r="V69"/>
      <c r="W69"/>
      <c r="X69"/>
      <c r="Y69"/>
      <c r="AA69"/>
    </row>
    <row r="70" spans="1:27" hidden="1" x14ac:dyDescent="0.3">
      <c r="A70" s="7" t="s">
        <v>12176</v>
      </c>
      <c r="B70" s="17">
        <v>45691</v>
      </c>
      <c r="C70" s="3" t="s">
        <v>12172</v>
      </c>
      <c r="D70" s="7" t="s">
        <v>13</v>
      </c>
      <c r="E70" s="3" t="str">
        <f>_xlfn.XLOOKUP(Tabela_Ocorrências[[#This Row],[NOTA FISCAL]],Tabela_SF1[NF ORIGEM],Tabela_SF1[DUPLICATA],"SEM ENTRADA",0)</f>
        <v>000689249</v>
      </c>
      <c r="F70" s="3" t="s">
        <v>12378</v>
      </c>
      <c r="G70" s="4" t="s">
        <v>12379</v>
      </c>
      <c r="H70" s="3" t="s">
        <v>5120</v>
      </c>
      <c r="I70" s="28" t="s">
        <v>10477</v>
      </c>
      <c r="J70" s="29" t="str" cm="1">
        <f t="array" ref="J70">ConcatFiltrado(Tabela_prod_oc[QTD], Tabela_prod_oc[PRODUTO], A70,  Tabela_prod_oc[COD. DEVOLUÇÃO], Tabela_prod_oc[MOTIVO], Tabela_prod_oc[QTD DE PACOTES])</f>
        <v xml:space="preserve">3000 UN AGUA 310ML PRIME GAS FAMILY RESORT 12UN  - PROBLEMAS DIVERSOS            </v>
      </c>
      <c r="K70" s="28" t="s">
        <v>4924</v>
      </c>
      <c r="L70" s="28" t="s">
        <v>6084</v>
      </c>
      <c r="M70" s="3" t="s">
        <v>6236</v>
      </c>
      <c r="N70" s="3" t="s">
        <v>10052</v>
      </c>
      <c r="O70" s="30" t="str">
        <f>_xlfn.XLOOKUP(Tabela_Ocorrências[[#This Row],[COD. DEVOLUÇÃO]],Tabela_OBSERVACAO[UC_CODIGO],Tabela_OBSERVACAO[OBSERVAÇÃO],"",0)</f>
        <v>Cliente não aceitou dois lotes diferentes na entrega.</v>
      </c>
      <c r="P70" s="3" t="s">
        <v>5815</v>
      </c>
      <c r="Q70" s="30" t="str">
        <f>_xlfn.XLOOKUP(Tabela_Ocorrências[[#This Row],[COD. DEVOLUÇÃO]],Tabela_FINALIZACAO[UC_CODIGO],Tabela_FINALIZACAO[DESC. FINALIZAÇÃO],"",0)</f>
        <v>Cliente não aceitou dois lotes diferentes na entrega.</v>
      </c>
      <c r="R70" s="1"/>
      <c r="S70"/>
      <c r="T70" s="1"/>
      <c r="U70"/>
      <c r="V70"/>
      <c r="W70"/>
      <c r="X70"/>
      <c r="Y70"/>
      <c r="AA70"/>
    </row>
    <row r="71" spans="1:27" hidden="1" x14ac:dyDescent="0.3">
      <c r="A71" s="7" t="s">
        <v>12245</v>
      </c>
      <c r="B71" s="17">
        <v>45691</v>
      </c>
      <c r="C71" s="3" t="s">
        <v>12380</v>
      </c>
      <c r="D71" s="7" t="s">
        <v>13</v>
      </c>
      <c r="E71" s="3" t="str">
        <f>_xlfn.XLOOKUP(Tabela_Ocorrências[[#This Row],[NOTA FISCAL]],Tabela_SF1[NF ORIGEM],Tabela_SF1[DUPLICATA],"SEM ENTRADA",0)</f>
        <v>SEM ENTRADA</v>
      </c>
      <c r="F71" s="3" t="s">
        <v>12381</v>
      </c>
      <c r="G71" s="4" t="s">
        <v>12382</v>
      </c>
      <c r="H71" s="3" t="s">
        <v>1315</v>
      </c>
      <c r="I71" s="28" t="s">
        <v>5166</v>
      </c>
      <c r="J71" s="29" t="str" cm="1">
        <f t="array" ref="J71">ConcatFiltrado(Tabela_prod_oc[QTD], Tabela_prod_oc[PRODUTO], A71,  Tabela_prod_oc[COD. DEVOLUÇÃO], Tabela_prod_oc[MOTIVO], Tabela_prod_oc[QTD DE PACOTES])</f>
        <v xml:space="preserve">12 UN AGUA 510ML GAS 12UN (1 PCT) - PRODUTO SEM GAS               </v>
      </c>
      <c r="K71" s="28" t="s">
        <v>5206</v>
      </c>
      <c r="L71" s="28" t="s">
        <v>6062</v>
      </c>
      <c r="M71" s="3" t="s">
        <v>6237</v>
      </c>
      <c r="N71" s="3" t="s">
        <v>6086</v>
      </c>
      <c r="O71" s="30" t="str">
        <f>_xlfn.XLOOKUP(Tabela_Ocorrências[[#This Row],[COD. DEVOLUÇÃO]],Tabela_OBSERVACAO[UC_CODIGO],Tabela_OBSERVACAO[OBSERVAÇÃO],"",0)</f>
        <v>1 pacote de agua 510 s/gás.</v>
      </c>
      <c r="P71" s="3" t="s">
        <v>5815</v>
      </c>
      <c r="Q71" s="30" t="str">
        <f>_xlfn.XLOOKUP(Tabela_Ocorrências[[#This Row],[COD. DEVOLUÇÃO]],Tabela_FINALIZACAO[UC_CODIGO],Tabela_FINALIZACAO[DESC. FINALIZAÇÃO],"",0)</f>
        <v>Troca autorizada CQ.</v>
      </c>
      <c r="R71" s="1"/>
      <c r="S71"/>
      <c r="T71" s="1"/>
      <c r="U71"/>
      <c r="V71"/>
      <c r="W71"/>
      <c r="X71"/>
      <c r="Y71"/>
      <c r="AA71"/>
    </row>
    <row r="72" spans="1:27" hidden="1" x14ac:dyDescent="0.3">
      <c r="A72" s="7" t="s">
        <v>12165</v>
      </c>
      <c r="B72" s="17">
        <v>45691</v>
      </c>
      <c r="C72" s="3" t="s">
        <v>12164</v>
      </c>
      <c r="D72" s="7" t="s">
        <v>12163</v>
      </c>
      <c r="E72" s="3" t="str">
        <f>_xlfn.XLOOKUP(Tabela_Ocorrências[[#This Row],[NOTA FISCAL]],Tabela_SF1[NF ORIGEM],Tabela_SF1[DUPLICATA],"SEM ENTRADA",0)</f>
        <v>000198746</v>
      </c>
      <c r="F72" s="3" t="s">
        <v>5617</v>
      </c>
      <c r="G72" s="4" t="s">
        <v>5097</v>
      </c>
      <c r="H72" s="3" t="s">
        <v>1226</v>
      </c>
      <c r="I72" s="28" t="s">
        <v>5109</v>
      </c>
      <c r="J72" s="29" t="str" cm="1">
        <f t="array" ref="J72">ConcatFiltrado(Tabela_prod_oc[QTD], Tabela_prod_oc[PRODUTO], A72,  Tabela_prod_oc[COD. DEVOLUÇÃO], Tabela_prod_oc[MOTIVO], Tabela_prod_oc[QTD DE PACOTES])</f>
        <v xml:space="preserve">1 UN BIOLEVEZERO 1,5L MACA VERDE  6UN (0,17 PCT) - FRAGILIDADE NA EMBALAGEM      </v>
      </c>
      <c r="K72" s="28" t="s">
        <v>12383</v>
      </c>
      <c r="L72" s="28" t="s">
        <v>6046</v>
      </c>
      <c r="M72" s="3" t="s">
        <v>6236</v>
      </c>
      <c r="N72" s="3" t="s">
        <v>6086</v>
      </c>
      <c r="O72" s="30" t="str">
        <f>_xlfn.XLOOKUP(Tabela_Ocorrências[[#This Row],[COD. DEVOLUÇÃO]],Tabela_OBSERVACAO[UC_CODIGO],Tabela_OBSERVACAO[OBSERVAÇÃO],"",0)</f>
        <v>Uma unidade furada.</v>
      </c>
      <c r="P72" s="3" t="s">
        <v>5815</v>
      </c>
      <c r="Q72" s="30" t="str">
        <f>_xlfn.XLOOKUP(Tabela_Ocorrências[[#This Row],[COD. DEVOLUÇÃO]],Tabela_FINALIZACAO[UC_CODIGO],Tabela_FINALIZACAO[DESC. FINALIZAÇÃO],"",0)</f>
        <v>Uma unidade furada.</v>
      </c>
      <c r="R72" s="1"/>
      <c r="S72"/>
      <c r="T72" s="1"/>
      <c r="U72"/>
      <c r="V72"/>
      <c r="W72"/>
      <c r="X72"/>
      <c r="Y72"/>
      <c r="AA72"/>
    </row>
    <row r="73" spans="1:27" hidden="1" x14ac:dyDescent="0.3">
      <c r="A73" s="7" t="s">
        <v>12244</v>
      </c>
      <c r="B73" s="17">
        <v>45691</v>
      </c>
      <c r="C73" s="3" t="s">
        <v>12384</v>
      </c>
      <c r="D73" s="7" t="s">
        <v>12385</v>
      </c>
      <c r="E73" s="3" t="str">
        <f>_xlfn.XLOOKUP(Tabela_Ocorrências[[#This Row],[NOTA FISCAL]],Tabela_SF1[NF ORIGEM],Tabela_SF1[DUPLICATA],"SEM ENTRADA",0)</f>
        <v>000021484</v>
      </c>
      <c r="F73" s="3" t="s">
        <v>12386</v>
      </c>
      <c r="G73" s="4" t="s">
        <v>12387</v>
      </c>
      <c r="H73" s="3" t="s">
        <v>768</v>
      </c>
      <c r="I73" s="28" t="s">
        <v>5107</v>
      </c>
      <c r="J73" s="29" t="str" cm="1">
        <f t="array" ref="J73">ConcatFiltrado(Tabela_prod_oc[QTD], Tabela_prod_oc[PRODUTO], A73,  Tabela_prod_oc[COD. DEVOLUÇÃO], Tabela_prod_oc[MOTIVO], Tabela_prod_oc[QTD DE PACOTES])</f>
        <v>60 UN AGUA 1,5L NAT AZUL 6UN (10 PCT) - VALIDADE APAGADA/SEM O CARIMBO</v>
      </c>
      <c r="K73" s="28" t="s">
        <v>12388</v>
      </c>
      <c r="L73" s="28" t="s">
        <v>6081</v>
      </c>
      <c r="M73" s="3" t="s">
        <v>6237</v>
      </c>
      <c r="N73" s="3" t="s">
        <v>6086</v>
      </c>
      <c r="O73" s="30" t="str">
        <f>_xlfn.XLOOKUP(Tabela_Ocorrências[[#This Row],[COD. DEVOLUÇÃO]],Tabela_OBSERVACAO[UC_CODIGO],Tabela_OBSERVACAO[OBSERVAÇÃO],"",0)</f>
        <v>Cliente relatou que as unidades não possuem data de validade.</v>
      </c>
      <c r="P73" s="3" t="s">
        <v>5815</v>
      </c>
      <c r="Q73" s="30" t="str">
        <f>_xlfn.XLOOKUP(Tabela_Ocorrências[[#This Row],[COD. DEVOLUÇÃO]],Tabela_FINALIZACAO[UC_CODIGO],Tabela_FINALIZACAO[DESC. FINALIZAÇÃO],"",0)</f>
        <v>Troca autorizada CQ</v>
      </c>
      <c r="R73" s="1"/>
      <c r="S73"/>
      <c r="T73" s="1"/>
      <c r="U73"/>
      <c r="V73"/>
      <c r="W73"/>
      <c r="X73"/>
      <c r="Y73"/>
      <c r="AA73"/>
    </row>
    <row r="74" spans="1:27" ht="72" hidden="1" x14ac:dyDescent="0.3">
      <c r="A74" s="7" t="s">
        <v>12180</v>
      </c>
      <c r="B74" s="17">
        <v>45691</v>
      </c>
      <c r="C74" s="3" t="s">
        <v>12389</v>
      </c>
      <c r="D74" s="7" t="s">
        <v>12177</v>
      </c>
      <c r="E74" s="3" t="str">
        <f>_xlfn.XLOOKUP(Tabela_Ocorrências[[#This Row],[NOTA FISCAL]],Tabela_SF1[NF ORIGEM],Tabela_SF1[DUPLICATA],"SEM ENTRADA",0)</f>
        <v>SEM ENTRADA</v>
      </c>
      <c r="F74" s="3" t="s">
        <v>10675</v>
      </c>
      <c r="G74" s="4" t="s">
        <v>6269</v>
      </c>
      <c r="H74" s="3" t="s">
        <v>8</v>
      </c>
      <c r="I74" s="28" t="s">
        <v>5100</v>
      </c>
      <c r="J74" s="29" t="str" cm="1">
        <f t="array" ref="J74">ConcatFiltrado(Tabela_prod_oc[QTD], Tabela_prod_oc[PRODUTO], A74,  Tabela_prod_oc[COD. DEVOLUÇÃO], Tabela_prod_oc[MOTIVO], Tabela_prod_oc[QTD DE PACOTES])</f>
        <v xml:space="preserve">1 UN AGUA 1,5L NAT AZUL 6UN (0,17 PCT) - FRAGILIDADE NA EMBALAGEM      _x000D_
1 UN AGUA 1,5L GAS 6UN (0,17 PCT) - PRODUTO SEM GAS               _x000D_
1 UN AGUA 310ML GAS 12UN (0,08 PCT) - PRODUTO SEM GAS               _x000D_
1 UN AGUA 310ML FAS 12UN GAS (0,08 PCT) - PRODUTO SEM GAS               _x000D_
1 UN BIOLEVEZERO 1,5L LIMAO  6UN (0,17 PCT) - FRAGILIDADE NA EMBALAGEM      </v>
      </c>
      <c r="K74" s="28" t="s">
        <v>5563</v>
      </c>
      <c r="L74" s="28" t="s">
        <v>6062</v>
      </c>
      <c r="M74" s="3" t="s">
        <v>6237</v>
      </c>
      <c r="N74" s="3" t="s">
        <v>6086</v>
      </c>
      <c r="O74" s="30" t="str">
        <f>_xlfn.XLOOKUP(Tabela_Ocorrências[[#This Row],[COD. DEVOLUÇÃO]],Tabela_OBSERVACAO[UC_CODIGO],Tabela_OBSERVACAO[OBSERVAÇÃO],"",0)</f>
        <v>Mercadoria avariada.</v>
      </c>
      <c r="P74" s="3" t="s">
        <v>5815</v>
      </c>
      <c r="Q74" s="30" t="str">
        <f>_xlfn.XLOOKUP(Tabela_Ocorrências[[#This Row],[COD. DEVOLUÇÃO]],Tabela_FINALIZACAO[UC_CODIGO],Tabela_FINALIZACAO[DESC. FINALIZAÇÃO],"",0)</f>
        <v>Mercadoria avariada.</v>
      </c>
      <c r="R74" s="1"/>
      <c r="S74"/>
      <c r="T74" s="1"/>
      <c r="U74"/>
      <c r="V74"/>
      <c r="W74"/>
      <c r="X74"/>
      <c r="Y74"/>
      <c r="AA74"/>
    </row>
    <row r="75" spans="1:27" hidden="1" x14ac:dyDescent="0.3">
      <c r="A75" s="7" t="s">
        <v>12243</v>
      </c>
      <c r="B75" s="17">
        <v>45691</v>
      </c>
      <c r="C75" s="3" t="s">
        <v>12390</v>
      </c>
      <c r="D75" s="7" t="s">
        <v>13</v>
      </c>
      <c r="E75" s="3" t="str">
        <f>_xlfn.XLOOKUP(Tabela_Ocorrências[[#This Row],[NOTA FISCAL]],Tabela_SF1[NF ORIGEM],Tabela_SF1[DUPLICATA],"SEM ENTRADA",0)</f>
        <v>SEM ENTRADA</v>
      </c>
      <c r="F75" s="3" t="s">
        <v>12391</v>
      </c>
      <c r="G75" s="4" t="s">
        <v>12392</v>
      </c>
      <c r="H75" s="3" t="s">
        <v>1360</v>
      </c>
      <c r="I75" s="28" t="s">
        <v>5261</v>
      </c>
      <c r="J75" s="29" t="str" cm="1">
        <f t="array" ref="J75">ConcatFiltrado(Tabela_prod_oc[QTD], Tabela_prod_oc[PRODUTO], A75,  Tabela_prod_oc[COD. DEVOLUÇÃO], Tabela_prod_oc[MOTIVO], Tabela_prod_oc[QTD DE PACOTES])</f>
        <v>24 UN BIOLEVEZERO 510ML LIMAO  12UN (2 PCT) - FALTA DE MERCADORIA NA ENTREGA</v>
      </c>
      <c r="K75" s="28" t="s">
        <v>5066</v>
      </c>
      <c r="L75" s="28" t="s">
        <v>6073</v>
      </c>
      <c r="M75" s="3" t="s">
        <v>6236</v>
      </c>
      <c r="N75" s="3" t="s">
        <v>10045</v>
      </c>
      <c r="O75" s="30" t="str">
        <f>_xlfn.XLOOKUP(Tabela_Ocorrências[[#This Row],[COD. DEVOLUÇÃO]],Tabela_OBSERVACAO[UC_CODIGO],Tabela_OBSERVACAO[OBSERVAÇÃO],"",0)</f>
        <v>Falta de mercadoria.</v>
      </c>
      <c r="P75" s="3" t="s">
        <v>5815</v>
      </c>
      <c r="Q75" s="30" t="str">
        <f>_xlfn.XLOOKUP(Tabela_Ocorrências[[#This Row],[COD. DEVOLUÇÃO]],Tabela_FINALIZACAO[UC_CODIGO],Tabela_FINALIZACAO[DESC. FINALIZAÇÃO],"",0)</f>
        <v>Falta de mercadoria.</v>
      </c>
      <c r="R75" s="1"/>
      <c r="S75"/>
      <c r="T75" s="1"/>
      <c r="U75"/>
      <c r="V75"/>
      <c r="W75"/>
      <c r="X75"/>
      <c r="Y75"/>
      <c r="AA75"/>
    </row>
    <row r="76" spans="1:27" ht="28.8" hidden="1" x14ac:dyDescent="0.3">
      <c r="A76" s="7" t="s">
        <v>12242</v>
      </c>
      <c r="B76" s="17">
        <v>45691</v>
      </c>
      <c r="C76" s="3" t="s">
        <v>10266</v>
      </c>
      <c r="D76" s="7" t="s">
        <v>13</v>
      </c>
      <c r="E76" s="3" t="str">
        <f>_xlfn.XLOOKUP(Tabela_Ocorrências[[#This Row],[NOTA FISCAL]],Tabela_SF1[NF ORIGEM],Tabela_SF1[DUPLICATA],"SEM ENTRADA",0)</f>
        <v>000682863</v>
      </c>
      <c r="F76" s="3" t="s">
        <v>10267</v>
      </c>
      <c r="G76" s="4" t="s">
        <v>10268</v>
      </c>
      <c r="H76" s="3" t="s">
        <v>1329</v>
      </c>
      <c r="I76" s="28" t="s">
        <v>5181</v>
      </c>
      <c r="J76" s="29" t="str" cm="1">
        <f t="array" ref="J76">ConcatFiltrado(Tabela_prod_oc[QTD], Tabela_prod_oc[PRODUTO], A76,  Tabela_prod_oc[COD. DEVOLUÇÃO], Tabela_prod_oc[MOTIVO], Tabela_prod_oc[QTD DE PACOTES])</f>
        <v xml:space="preserve">24 UN BIOLEVEZERO 510ML LIMAO  12UN (2 PCT) - FRAGILIDADE NA EMBALAGEM      </v>
      </c>
      <c r="K76" s="28" t="s">
        <v>5140</v>
      </c>
      <c r="L76" s="28" t="s">
        <v>6080</v>
      </c>
      <c r="M76" s="3" t="s">
        <v>6236</v>
      </c>
      <c r="N76" s="3" t="s">
        <v>6086</v>
      </c>
      <c r="O76" s="30" t="str">
        <f>_xlfn.XLOOKUP(Tabela_Ocorrências[[#This Row],[COD. DEVOLUÇÃO]],Tabela_OBSERVACAO[UC_CODIGO],Tabela_OBSERVACAO[OBSERVAÇÃO],"",0)</f>
        <v>''O cliente recebeu vários pacotes em dezembro com unidades comprometidas (murchas)''</v>
      </c>
      <c r="P76" s="3" t="s">
        <v>5815</v>
      </c>
      <c r="Q76" s="30" t="str">
        <f>_xlfn.XLOOKUP(Tabela_Ocorrências[[#This Row],[COD. DEVOLUÇÃO]],Tabela_FINALIZACAO[UC_CODIGO],Tabela_FINALIZACAO[DESC. FINALIZAÇÃO],"",0)</f>
        <v>Troca autorizada CQ</v>
      </c>
      <c r="R76" s="1"/>
      <c r="S76"/>
      <c r="T76" s="1"/>
      <c r="U76"/>
      <c r="V76"/>
      <c r="W76"/>
      <c r="X76"/>
      <c r="Y76"/>
      <c r="AA76"/>
    </row>
    <row r="77" spans="1:27" hidden="1" x14ac:dyDescent="0.3">
      <c r="A77" s="7" t="s">
        <v>12241</v>
      </c>
      <c r="B77" s="17">
        <v>45691</v>
      </c>
      <c r="C77" s="3" t="s">
        <v>12393</v>
      </c>
      <c r="D77" s="7" t="s">
        <v>13</v>
      </c>
      <c r="E77" s="3" t="str">
        <f>_xlfn.XLOOKUP(Tabela_Ocorrências[[#This Row],[NOTA FISCAL]],Tabela_SF1[NF ORIGEM],Tabela_SF1[DUPLICATA],"SEM ENTRADA",0)</f>
        <v>000689930</v>
      </c>
      <c r="F77" s="3" t="s">
        <v>12394</v>
      </c>
      <c r="G77" s="4" t="s">
        <v>12395</v>
      </c>
      <c r="H77" s="3" t="s">
        <v>1314</v>
      </c>
      <c r="I77" s="28" t="s">
        <v>5172</v>
      </c>
      <c r="J77" s="29" t="str" cm="1">
        <f t="array" ref="J77">ConcatFiltrado(Tabela_prod_oc[QTD], Tabela_prod_oc[PRODUTO], A77,  Tabela_prod_oc[COD. DEVOLUÇÃO], Tabela_prod_oc[MOTIVO], Tabela_prod_oc[QTD DE PACOTES])</f>
        <v xml:space="preserve">PEDIDO COMPLETO - HORARIO EXPIRADO              </v>
      </c>
      <c r="K77" s="28" t="s">
        <v>30</v>
      </c>
      <c r="L77" s="28" t="s">
        <v>6075</v>
      </c>
      <c r="M77" s="3" t="s">
        <v>6236</v>
      </c>
      <c r="N77" s="3" t="s">
        <v>10066</v>
      </c>
      <c r="O77" s="30" t="str">
        <f>_xlfn.XLOOKUP(Tabela_Ocorrências[[#This Row],[COD. DEVOLUÇÃO]],Tabela_OBSERVACAO[UC_CODIGO],Tabela_OBSERVACAO[OBSERVAÇÃO],"",0)</f>
        <v>Horario expirado.</v>
      </c>
      <c r="P77" s="3" t="s">
        <v>5815</v>
      </c>
      <c r="Q77" s="30" t="str">
        <f>_xlfn.XLOOKUP(Tabela_Ocorrências[[#This Row],[COD. DEVOLUÇÃO]],Tabela_FINALIZACAO[UC_CODIGO],Tabela_FINALIZACAO[DESC. FINALIZAÇÃO],"",0)</f>
        <v>Horario expirado.</v>
      </c>
      <c r="R77" s="1"/>
      <c r="S77"/>
      <c r="T77" s="1"/>
      <c r="U77"/>
      <c r="V77"/>
      <c r="W77"/>
      <c r="X77"/>
      <c r="Y77"/>
      <c r="AA77"/>
    </row>
    <row r="78" spans="1:27" hidden="1" x14ac:dyDescent="0.3">
      <c r="A78" s="7" t="s">
        <v>12240</v>
      </c>
      <c r="B78" s="17">
        <v>45691</v>
      </c>
      <c r="C78" s="3" t="s">
        <v>12396</v>
      </c>
      <c r="D78" s="7" t="s">
        <v>13</v>
      </c>
      <c r="E78" s="3" t="str">
        <f>_xlfn.XLOOKUP(Tabela_Ocorrências[[#This Row],[NOTA FISCAL]],Tabela_SF1[NF ORIGEM],Tabela_SF1[DUPLICATA],"SEM ENTRADA",0)</f>
        <v>SEM ENTRADA</v>
      </c>
      <c r="F78" s="3" t="s">
        <v>12397</v>
      </c>
      <c r="G78" s="4" t="s">
        <v>12398</v>
      </c>
      <c r="H78" s="3" t="s">
        <v>1312</v>
      </c>
      <c r="I78" s="28" t="s">
        <v>5161</v>
      </c>
      <c r="J78" s="29" t="str" cm="1">
        <f t="array" ref="J78">ConcatFiltrado(Tabela_prod_oc[QTD], Tabela_prod_oc[PRODUTO], A78,  Tabela_prod_oc[COD. DEVOLUÇÃO], Tabela_prod_oc[MOTIVO], Tabela_prod_oc[QTD DE PACOTES])</f>
        <v xml:space="preserve">180 UN AGUA 310ML FAS 12UN GAS (15 PCT) - PRODUTO SEM GAS               </v>
      </c>
      <c r="K78" s="28" t="s">
        <v>5177</v>
      </c>
      <c r="L78" s="28" t="s">
        <v>10491</v>
      </c>
      <c r="M78" s="3" t="s">
        <v>6237</v>
      </c>
      <c r="N78" s="3" t="s">
        <v>6086</v>
      </c>
      <c r="O78" s="30" t="str">
        <f>_xlfn.XLOOKUP(Tabela_Ocorrências[[#This Row],[COD. DEVOLUÇÃO]],Tabela_OBSERVACAO[UC_CODIGO],Tabela_OBSERVACAO[OBSERVAÇÃO],"",0)</f>
        <v>Agua sem gás.</v>
      </c>
      <c r="P78" s="3" t="s">
        <v>6634</v>
      </c>
      <c r="Q78" s="30" t="str">
        <f>_xlfn.XLOOKUP(Tabela_Ocorrências[[#This Row],[COD. DEVOLUÇÃO]],Tabela_FINALIZACAO[UC_CODIGO],Tabela_FINALIZACAO[DESC. FINALIZAÇÃO],"",0)</f>
        <v/>
      </c>
      <c r="R78" s="1"/>
      <c r="S78"/>
      <c r="T78" s="1"/>
      <c r="U78"/>
      <c r="V78"/>
      <c r="W78"/>
      <c r="X78"/>
      <c r="Y78"/>
      <c r="AA78"/>
    </row>
    <row r="79" spans="1:27" hidden="1" x14ac:dyDescent="0.3">
      <c r="A79" s="7" t="s">
        <v>12170</v>
      </c>
      <c r="B79" s="17">
        <v>45691</v>
      </c>
      <c r="C79" s="3" t="s">
        <v>12167</v>
      </c>
      <c r="D79" s="7" t="s">
        <v>13</v>
      </c>
      <c r="E79" s="3" t="str">
        <f>_xlfn.XLOOKUP(Tabela_Ocorrências[[#This Row],[NOTA FISCAL]],Tabela_SF1[NF ORIGEM],Tabela_SF1[DUPLICATA],"SEM ENTRADA",0)</f>
        <v>000688947</v>
      </c>
      <c r="F79" s="3" t="s">
        <v>5619</v>
      </c>
      <c r="G79" s="4" t="s">
        <v>5183</v>
      </c>
      <c r="H79" s="3" t="s">
        <v>1216</v>
      </c>
      <c r="I79" s="28" t="s">
        <v>5184</v>
      </c>
      <c r="J79" s="29" t="str" cm="1">
        <f t="array" ref="J79">ConcatFiltrado(Tabela_prod_oc[QTD], Tabela_prod_oc[PRODUTO], A79,  Tabela_prod_oc[COD. DEVOLUÇÃO], Tabela_prod_oc[MOTIVO], Tabela_prod_oc[QTD DE PACOTES])</f>
        <v xml:space="preserve">PEDIDO COMPLETO - PROBLEMA INTERNO NO CLIENTE   </v>
      </c>
      <c r="K79" s="28" t="s">
        <v>5142</v>
      </c>
      <c r="L79" s="28" t="s">
        <v>6057</v>
      </c>
      <c r="M79" s="3" t="s">
        <v>6236</v>
      </c>
      <c r="N79" s="3" t="s">
        <v>10052</v>
      </c>
      <c r="O79" s="30" t="str">
        <f>_xlfn.XLOOKUP(Tabela_Ocorrências[[#This Row],[COD. DEVOLUÇÃO]],Tabela_OBSERVACAO[UC_CODIGO],Tabela_OBSERVACAO[OBSERVAÇÃO],"",0)</f>
        <v>Excesso de estoque.</v>
      </c>
      <c r="P79" s="3" t="s">
        <v>5815</v>
      </c>
      <c r="Q79" s="30" t="str">
        <f>_xlfn.XLOOKUP(Tabela_Ocorrências[[#This Row],[COD. DEVOLUÇÃO]],Tabela_FINALIZACAO[UC_CODIGO],Tabela_FINALIZACAO[DESC. FINALIZAÇÃO],"",0)</f>
        <v>Excesso de estoque.</v>
      </c>
      <c r="R79" s="1"/>
      <c r="S79"/>
      <c r="T79" s="1"/>
      <c r="U79"/>
      <c r="V79"/>
      <c r="W79"/>
      <c r="X79"/>
      <c r="Y79"/>
      <c r="AA79"/>
    </row>
    <row r="80" spans="1:27" hidden="1" x14ac:dyDescent="0.3">
      <c r="A80" s="7" t="s">
        <v>12239</v>
      </c>
      <c r="B80" s="17">
        <v>45688</v>
      </c>
      <c r="C80" s="3" t="s">
        <v>12399</v>
      </c>
      <c r="D80" s="7" t="s">
        <v>13</v>
      </c>
      <c r="E80" s="3" t="str">
        <f>_xlfn.XLOOKUP(Tabela_Ocorrências[[#This Row],[NOTA FISCAL]],Tabela_SF1[NF ORIGEM],Tabela_SF1[DUPLICATA],"SEM ENTRADA",0)</f>
        <v>SEM ENTRADA</v>
      </c>
      <c r="F80" s="3" t="s">
        <v>12400</v>
      </c>
      <c r="G80" s="4" t="s">
        <v>12401</v>
      </c>
      <c r="H80" s="3" t="s">
        <v>1312</v>
      </c>
      <c r="I80" s="28" t="s">
        <v>5161</v>
      </c>
      <c r="J80" s="29" t="str" cm="1">
        <f t="array" ref="J80">ConcatFiltrado(Tabela_prod_oc[QTD], Tabela_prod_oc[PRODUTO], A80,  Tabela_prod_oc[COD. DEVOLUÇÃO], Tabela_prod_oc[MOTIVO], Tabela_prod_oc[QTD DE PACOTES])</f>
        <v xml:space="preserve">2 UN AGUA 1,5L GAS 6UN (0,33 PCT) - ALTERACAO NO VOLUME           </v>
      </c>
      <c r="K80" s="28" t="s">
        <v>5177</v>
      </c>
      <c r="L80" s="28" t="s">
        <v>6081</v>
      </c>
      <c r="M80" s="3" t="s">
        <v>6237</v>
      </c>
      <c r="N80" s="3" t="s">
        <v>6086</v>
      </c>
      <c r="O80" s="30" t="str">
        <f>_xlfn.XLOOKUP(Tabela_Ocorrências[[#This Row],[COD. DEVOLUÇÃO]],Tabela_OBSERVACAO[UC_CODIGO],Tabela_OBSERVACAO[OBSERVAÇÃO],"",0)</f>
        <v>Alteração no volume das garrafas.</v>
      </c>
      <c r="P80" s="3" t="s">
        <v>5815</v>
      </c>
      <c r="Q80" s="30" t="str">
        <f>_xlfn.XLOOKUP(Tabela_Ocorrências[[#This Row],[COD. DEVOLUÇÃO]],Tabela_FINALIZACAO[UC_CODIGO],Tabela_FINALIZACAO[DESC. FINALIZAÇÃO],"",0)</f>
        <v>Troca autorizada CQ</v>
      </c>
      <c r="R80" s="1"/>
      <c r="S80"/>
      <c r="T80" s="1"/>
      <c r="U80"/>
      <c r="V80"/>
      <c r="W80"/>
      <c r="X80"/>
      <c r="Y80"/>
      <c r="AA80"/>
    </row>
    <row r="81" spans="1:27" hidden="1" x14ac:dyDescent="0.3">
      <c r="A81" s="7" t="s">
        <v>12017</v>
      </c>
      <c r="B81" s="17">
        <v>45688</v>
      </c>
      <c r="C81" s="3" t="s">
        <v>12015</v>
      </c>
      <c r="D81" s="7" t="s">
        <v>12014</v>
      </c>
      <c r="E81" s="3" t="str">
        <f>_xlfn.XLOOKUP(Tabela_Ocorrências[[#This Row],[NOTA FISCAL]],Tabela_SF1[NF ORIGEM],Tabela_SF1[DUPLICATA],"SEM ENTRADA",0)</f>
        <v>000072980</v>
      </c>
      <c r="F81" s="3" t="s">
        <v>7290</v>
      </c>
      <c r="G81" s="4" t="s">
        <v>7291</v>
      </c>
      <c r="H81" s="3" t="s">
        <v>1314</v>
      </c>
      <c r="I81" s="28" t="s">
        <v>5172</v>
      </c>
      <c r="J81" s="29" t="str" cm="1">
        <f t="array" ref="J81">ConcatFiltrado(Tabela_prod_oc[QTD], Tabela_prod_oc[PRODUTO], A81,  Tabela_prod_oc[COD. DEVOLUÇÃO], Tabela_prod_oc[MOTIVO], Tabela_prod_oc[QTD DE PACOTES])</f>
        <v xml:space="preserve">300 UN AGUA 1,5L GAS 6UN (50 PCT) - EMBALAGEM ESTOURANDO          </v>
      </c>
      <c r="K81" s="28" t="s">
        <v>30</v>
      </c>
      <c r="L81" s="28" t="s">
        <v>6075</v>
      </c>
      <c r="M81" s="3" t="s">
        <v>6236</v>
      </c>
      <c r="N81" s="3" t="s">
        <v>6086</v>
      </c>
      <c r="O81" s="30" t="str">
        <f>_xlfn.XLOOKUP(Tabela_Ocorrências[[#This Row],[COD. DEVOLUÇÃO]],Tabela_OBSERVACAO[UC_CODIGO],Tabela_OBSERVACAO[OBSERVAÇÃO],"",0)</f>
        <v>Garrafas estufadas.</v>
      </c>
      <c r="P81" s="3" t="s">
        <v>5815</v>
      </c>
      <c r="Q81" s="30" t="str">
        <f>_xlfn.XLOOKUP(Tabela_Ocorrências[[#This Row],[COD. DEVOLUÇÃO]],Tabela_FINALIZACAO[UC_CODIGO],Tabela_FINALIZACAO[DESC. FINALIZAÇÃO],"",0)</f>
        <v>Garrafas estufadas.</v>
      </c>
      <c r="R81" s="1"/>
      <c r="S81"/>
      <c r="T81" s="1"/>
      <c r="U81"/>
      <c r="V81"/>
      <c r="W81"/>
      <c r="X81"/>
      <c r="Y81"/>
      <c r="AA81"/>
    </row>
    <row r="82" spans="1:27" hidden="1" x14ac:dyDescent="0.3">
      <c r="A82" s="7" t="s">
        <v>12238</v>
      </c>
      <c r="B82" s="17">
        <v>45687</v>
      </c>
      <c r="C82" s="3" t="s">
        <v>12402</v>
      </c>
      <c r="D82" s="7" t="s">
        <v>13</v>
      </c>
      <c r="E82" s="3" t="str">
        <f>_xlfn.XLOOKUP(Tabela_Ocorrências[[#This Row],[NOTA FISCAL]],Tabela_SF1[NF ORIGEM],Tabela_SF1[DUPLICATA],"SEM ENTRADA",0)</f>
        <v>SEM ENTRADA</v>
      </c>
      <c r="F82" s="3" t="s">
        <v>12403</v>
      </c>
      <c r="G82" s="4" t="s">
        <v>12404</v>
      </c>
      <c r="H82" s="3" t="s">
        <v>1315</v>
      </c>
      <c r="I82" s="28" t="s">
        <v>5166</v>
      </c>
      <c r="J82" s="29" t="str" cm="1">
        <f t="array" ref="J82">ConcatFiltrado(Tabela_prod_oc[QTD], Tabela_prod_oc[PRODUTO], A82,  Tabela_prod_oc[COD. DEVOLUÇÃO], Tabela_prod_oc[MOTIVO], Tabela_prod_oc[QTD DE PACOTES])</f>
        <v xml:space="preserve">24 UN AGUA 510ML GAS 12UN (2 PCT) - PRODUTO SEM GAS               </v>
      </c>
      <c r="K82" s="28" t="s">
        <v>5206</v>
      </c>
      <c r="L82" s="28" t="s">
        <v>6066</v>
      </c>
      <c r="M82" s="3" t="s">
        <v>6237</v>
      </c>
      <c r="N82" s="3" t="s">
        <v>6086</v>
      </c>
      <c r="O82" s="30" t="str">
        <f>_xlfn.XLOOKUP(Tabela_Ocorrências[[#This Row],[COD. DEVOLUÇÃO]],Tabela_OBSERVACAO[UC_CODIGO],Tabela_OBSERVACAO[OBSERVAÇÃO],"",0)</f>
        <v>Produto sem gás.</v>
      </c>
      <c r="P82" s="3" t="s">
        <v>6634</v>
      </c>
      <c r="Q82" s="30" t="str">
        <f>_xlfn.XLOOKUP(Tabela_Ocorrências[[#This Row],[COD. DEVOLUÇÃO]],Tabela_FINALIZACAO[UC_CODIGO],Tabela_FINALIZACAO[DESC. FINALIZAÇÃO],"",0)</f>
        <v/>
      </c>
      <c r="R82" s="1"/>
      <c r="S82"/>
      <c r="T82" s="1"/>
      <c r="U82"/>
      <c r="V82"/>
      <c r="W82"/>
      <c r="X82"/>
      <c r="Y82"/>
      <c r="AA82"/>
    </row>
    <row r="83" spans="1:27" hidden="1" x14ac:dyDescent="0.3">
      <c r="A83" s="7" t="s">
        <v>12156</v>
      </c>
      <c r="B83" s="17">
        <v>45687</v>
      </c>
      <c r="C83" s="3" t="s">
        <v>12153</v>
      </c>
      <c r="D83" s="7" t="s">
        <v>13</v>
      </c>
      <c r="E83" s="3" t="str">
        <f>_xlfn.XLOOKUP(Tabela_Ocorrências[[#This Row],[NOTA FISCAL]],Tabela_SF1[NF ORIGEM],Tabela_SF1[DUPLICATA],"SEM ENTRADA",0)</f>
        <v>000688625</v>
      </c>
      <c r="F83" s="3" t="s">
        <v>12405</v>
      </c>
      <c r="G83" s="4" t="s">
        <v>12155</v>
      </c>
      <c r="H83" s="3" t="s">
        <v>1359</v>
      </c>
      <c r="I83" s="28" t="s">
        <v>5234</v>
      </c>
      <c r="J83" s="29" t="str" cm="1">
        <f t="array" ref="J83">ConcatFiltrado(Tabela_prod_oc[QTD], Tabela_prod_oc[PRODUTO], A83,  Tabela_prod_oc[COD. DEVOLUÇÃO], Tabela_prod_oc[MOTIVO], Tabela_prod_oc[QTD DE PACOTES])</f>
        <v xml:space="preserve">24 UN BEBIDA 390ML UVA 12UN (2 PCT) - FRAGILIDADE NA EMBALAGEM      </v>
      </c>
      <c r="K83" s="28" t="s">
        <v>4924</v>
      </c>
      <c r="L83" s="28" t="s">
        <v>6073</v>
      </c>
      <c r="M83" s="3" t="s">
        <v>6236</v>
      </c>
      <c r="N83" s="3" t="s">
        <v>6086</v>
      </c>
      <c r="O83" s="30" t="str">
        <f>_xlfn.XLOOKUP(Tabela_Ocorrências[[#This Row],[COD. DEVOLUÇÃO]],Tabela_OBSERVACAO[UC_CODIGO],Tabela_OBSERVACAO[OBSERVAÇÃO],"",0)</f>
        <v>Unidades furadas dentro do pacote.</v>
      </c>
      <c r="P83" s="3" t="s">
        <v>5815</v>
      </c>
      <c r="Q83" s="30" t="str">
        <f>_xlfn.XLOOKUP(Tabela_Ocorrências[[#This Row],[COD. DEVOLUÇÃO]],Tabela_FINALIZACAO[UC_CODIGO],Tabela_FINALIZACAO[DESC. FINALIZAÇÃO],"",0)</f>
        <v>Troca autorizada.</v>
      </c>
      <c r="R83" s="1"/>
      <c r="S83"/>
      <c r="T83" s="1"/>
      <c r="U83"/>
      <c r="V83"/>
      <c r="W83"/>
      <c r="X83"/>
      <c r="Y83"/>
      <c r="AA83"/>
    </row>
    <row r="84" spans="1:27" ht="28.8" hidden="1" x14ac:dyDescent="0.3">
      <c r="A84" s="7" t="s">
        <v>12236</v>
      </c>
      <c r="B84" s="17">
        <v>45687</v>
      </c>
      <c r="C84" s="3" t="s">
        <v>12406</v>
      </c>
      <c r="D84" s="7" t="s">
        <v>13</v>
      </c>
      <c r="E84" s="3" t="str">
        <f>_xlfn.XLOOKUP(Tabela_Ocorrências[[#This Row],[NOTA FISCAL]],Tabela_SF1[NF ORIGEM],Tabela_SF1[DUPLICATA],"SEM ENTRADA",0)</f>
        <v>SEM ENTRADA</v>
      </c>
      <c r="F84" s="3" t="s">
        <v>12407</v>
      </c>
      <c r="G84" s="4" t="s">
        <v>12408</v>
      </c>
      <c r="H84" s="3" t="s">
        <v>880</v>
      </c>
      <c r="I84" s="28" t="s">
        <v>5088</v>
      </c>
      <c r="J84" s="29" t="str" cm="1">
        <f t="array" ref="J84">ConcatFiltrado(Tabela_prod_oc[QTD], Tabela_prod_oc[PRODUTO], A84,  Tabela_prod_oc[COD. DEVOLUÇÃO], Tabela_prod_oc[MOTIVO], Tabela_prod_oc[QTD DE PACOTES])</f>
        <v xml:space="preserve">51 UN AGUA 510ML NAT PRIME 12UN (4,25 PCT) - ALTERACAO NO SABOR DO PRODUTO </v>
      </c>
      <c r="K84" s="28" t="s">
        <v>5088</v>
      </c>
      <c r="L84" s="28" t="s">
        <v>6081</v>
      </c>
      <c r="M84" s="3" t="s">
        <v>6237</v>
      </c>
      <c r="N84" s="3" t="s">
        <v>6086</v>
      </c>
      <c r="O84" s="30" t="str">
        <f>_xlfn.XLOOKUP(Tabela_Ocorrências[[#This Row],[COD. DEVOLUÇÃO]],Tabela_OBSERVACAO[UC_CODIGO],Tabela_OBSERVACAO[OBSERVAÇÃO],"",0)</f>
        <v>Alteração no sabor.
Cliente informou que esta com gosto de plástico.</v>
      </c>
      <c r="P84" s="3" t="s">
        <v>5816</v>
      </c>
      <c r="Q84" s="30" t="str">
        <f>_xlfn.XLOOKUP(Tabela_Ocorrências[[#This Row],[COD. DEVOLUÇÃO]],Tabela_FINALIZACAO[UC_CODIGO],Tabela_FINALIZACAO[DESC. FINALIZAÇÃO],"",0)</f>
        <v>Troca não autorizada.Cliente recusou devolver os pacotes.</v>
      </c>
      <c r="R84" s="1"/>
      <c r="S84"/>
      <c r="T84" s="1"/>
      <c r="U84"/>
      <c r="V84"/>
      <c r="W84"/>
      <c r="X84"/>
      <c r="Y84"/>
      <c r="AA84"/>
    </row>
    <row r="85" spans="1:27" hidden="1" x14ac:dyDescent="0.3">
      <c r="A85" s="7" t="s">
        <v>12237</v>
      </c>
      <c r="B85" s="17">
        <v>45687</v>
      </c>
      <c r="C85" s="3" t="s">
        <v>12409</v>
      </c>
      <c r="D85" s="7" t="s">
        <v>13</v>
      </c>
      <c r="E85" s="3" t="str">
        <f>_xlfn.XLOOKUP(Tabela_Ocorrências[[#This Row],[NOTA FISCAL]],Tabela_SF1[NF ORIGEM],Tabela_SF1[DUPLICATA],"SEM ENTRADA",0)</f>
        <v>SEM ENTRADA</v>
      </c>
      <c r="F85" s="3" t="s">
        <v>12410</v>
      </c>
      <c r="G85" s="4" t="s">
        <v>12411</v>
      </c>
      <c r="H85" s="3" t="s">
        <v>1118</v>
      </c>
      <c r="I85" s="28" t="s">
        <v>5096</v>
      </c>
      <c r="J85" s="29" t="str" cm="1">
        <f t="array" ref="J85">ConcatFiltrado(Tabela_prod_oc[QTD], Tabela_prod_oc[PRODUTO], A85,  Tabela_prod_oc[COD. DEVOLUÇÃO], Tabela_prod_oc[MOTIVO], Tabela_prod_oc[QTD DE PACOTES])</f>
        <v>36 UN AGUA 510ML FAS 12UN GAS 12UN (3 PCT) - FALTA DE MERCADORIA NA ENTREGA</v>
      </c>
      <c r="K85" s="28" t="s">
        <v>5096</v>
      </c>
      <c r="L85" s="28" t="s">
        <v>6073</v>
      </c>
      <c r="M85" s="3" t="s">
        <v>6236</v>
      </c>
      <c r="N85" s="3" t="s">
        <v>10045</v>
      </c>
      <c r="O85" s="30" t="str">
        <f>_xlfn.XLOOKUP(Tabela_Ocorrências[[#This Row],[COD. DEVOLUÇÃO]],Tabela_OBSERVACAO[UC_CODIGO],Tabela_OBSERVACAO[OBSERVAÇÃO],"",0)</f>
        <v>Falta de mercadoria na entrega.</v>
      </c>
      <c r="P85" s="3" t="s">
        <v>5815</v>
      </c>
      <c r="Q85" s="30" t="str">
        <f>_xlfn.XLOOKUP(Tabela_Ocorrências[[#This Row],[COD. DEVOLUÇÃO]],Tabela_FINALIZACAO[UC_CODIGO],Tabela_FINALIZACAO[DESC. FINALIZAÇÃO],"",0)</f>
        <v>Falta de mercadoria na entrega.</v>
      </c>
      <c r="R85" s="1"/>
      <c r="S85"/>
      <c r="T85" s="1"/>
      <c r="U85"/>
      <c r="V85"/>
      <c r="W85"/>
      <c r="X85"/>
      <c r="Y85"/>
      <c r="AA85"/>
    </row>
    <row r="86" spans="1:27" hidden="1" x14ac:dyDescent="0.3">
      <c r="A86" s="7" t="s">
        <v>12235</v>
      </c>
      <c r="B86" s="17">
        <v>45687</v>
      </c>
      <c r="C86" s="3" t="s">
        <v>12412</v>
      </c>
      <c r="D86" s="7" t="s">
        <v>13</v>
      </c>
      <c r="E86" s="3" t="str">
        <f>_xlfn.XLOOKUP(Tabela_Ocorrências[[#This Row],[NOTA FISCAL]],Tabela_SF1[NF ORIGEM],Tabela_SF1[DUPLICATA],"SEM ENTRADA",0)</f>
        <v>SEM ENTRADA</v>
      </c>
      <c r="F86" s="3" t="s">
        <v>12354</v>
      </c>
      <c r="G86" s="4" t="s">
        <v>12355</v>
      </c>
      <c r="H86" s="3" t="s">
        <v>3379</v>
      </c>
      <c r="I86" s="28" t="s">
        <v>5046</v>
      </c>
      <c r="J86" s="29" t="str" cm="1">
        <f t="array" ref="J86">ConcatFiltrado(Tabela_prod_oc[QTD], Tabela_prod_oc[PRODUTO], A86,  Tabela_prod_oc[COD. DEVOLUÇÃO], Tabela_prod_oc[MOTIVO], Tabela_prod_oc[QTD DE PACOTES])</f>
        <v xml:space="preserve">1 UN AGUA 1,5L GAS 6UN (0,17 PCT) - FRAGILIDADE NA EMBALAGEM      </v>
      </c>
      <c r="K86" s="28" t="s">
        <v>12413</v>
      </c>
      <c r="L86" s="28" t="s">
        <v>6070</v>
      </c>
      <c r="M86" s="3" t="s">
        <v>6237</v>
      </c>
      <c r="N86" s="3" t="s">
        <v>6086</v>
      </c>
      <c r="O86" s="30" t="str">
        <f>_xlfn.XLOOKUP(Tabela_Ocorrências[[#This Row],[COD. DEVOLUÇÃO]],Tabela_OBSERVACAO[UC_CODIGO],Tabela_OBSERVACAO[OBSERVAÇÃO],"",0)</f>
        <v>01 GARRAFA 1,5L GAS COM REBARBA NA TAMPA</v>
      </c>
      <c r="P86" s="3" t="s">
        <v>12414</v>
      </c>
      <c r="Q86" s="30" t="str">
        <f>_xlfn.XLOOKUP(Tabela_Ocorrências[[#This Row],[COD. DEVOLUÇÃO]],Tabela_FINALIZACAO[UC_CODIGO],Tabela_FINALIZACAO[DESC. FINALIZAÇÃO],"",0)</f>
        <v/>
      </c>
      <c r="R86" s="1"/>
      <c r="S86"/>
      <c r="T86" s="1"/>
      <c r="U86"/>
      <c r="V86"/>
      <c r="W86"/>
      <c r="X86"/>
      <c r="Y86"/>
      <c r="AA86"/>
    </row>
    <row r="87" spans="1:27" hidden="1" x14ac:dyDescent="0.3">
      <c r="A87" s="7" t="s">
        <v>12234</v>
      </c>
      <c r="B87" s="17">
        <v>45687</v>
      </c>
      <c r="C87" s="3" t="s">
        <v>13</v>
      </c>
      <c r="D87" s="7" t="s">
        <v>13</v>
      </c>
      <c r="E87" s="3" t="str">
        <f>_xlfn.XLOOKUP(Tabela_Ocorrências[[#This Row],[NOTA FISCAL]],Tabela_SF1[NF ORIGEM],Tabela_SF1[DUPLICATA],"SEM ENTRADA",0)</f>
        <v>000024459</v>
      </c>
      <c r="F87" s="3" t="s">
        <v>12354</v>
      </c>
      <c r="G87" s="4" t="s">
        <v>12355</v>
      </c>
      <c r="H87" s="3" t="s">
        <v>3379</v>
      </c>
      <c r="I87" s="28" t="s">
        <v>5046</v>
      </c>
      <c r="J87" s="29" t="str" cm="1">
        <f t="array" ref="J87">ConcatFiltrado(Tabela_prod_oc[QTD], Tabela_prod_oc[PRODUTO], A87,  Tabela_prod_oc[COD. DEVOLUÇÃO], Tabela_prod_oc[MOTIVO], Tabela_prod_oc[QTD DE PACOTES])</f>
        <v xml:space="preserve">12 UN AGUA 510ML GAS 12UN (1 PCT) - ALTERACAO NO SABOR DO PRODUTO </v>
      </c>
      <c r="K87" s="28" t="s">
        <v>12415</v>
      </c>
      <c r="L87" s="28"/>
      <c r="M87" s="3" t="s">
        <v>6236</v>
      </c>
      <c r="N87" s="3" t="s">
        <v>6086</v>
      </c>
      <c r="O87" s="30" t="str">
        <f>_xlfn.XLOOKUP(Tabela_Ocorrências[[#This Row],[COD. DEVOLUÇÃO]],Tabela_OBSERVACAO[UC_CODIGO],Tabela_OBSERVACAO[OBSERVAÇÃO],"",0)</f>
        <v>01 PCT AGUA COM GAS SEM GAS</v>
      </c>
      <c r="P87" s="3" t="s">
        <v>12416</v>
      </c>
      <c r="Q87" s="30" t="str">
        <f>_xlfn.XLOOKUP(Tabela_Ocorrências[[#This Row],[COD. DEVOLUÇÃO]],Tabela_FINALIZACAO[UC_CODIGO],Tabela_FINALIZACAO[DESC. FINALIZAÇÃO],"",0)</f>
        <v/>
      </c>
      <c r="R87" s="1"/>
      <c r="S87"/>
      <c r="T87" s="1"/>
      <c r="U87"/>
      <c r="V87"/>
      <c r="W87"/>
      <c r="X87"/>
      <c r="Y87"/>
      <c r="AA87"/>
    </row>
    <row r="88" spans="1:27" ht="43.2" hidden="1" x14ac:dyDescent="0.3">
      <c r="A88" s="7" t="s">
        <v>11854</v>
      </c>
      <c r="B88" s="17">
        <v>45687</v>
      </c>
      <c r="C88" s="3" t="s">
        <v>10362</v>
      </c>
      <c r="D88" s="7" t="s">
        <v>11853</v>
      </c>
      <c r="E88" s="3" t="str">
        <f>_xlfn.XLOOKUP(Tabela_Ocorrências[[#This Row],[NOTA FISCAL]],Tabela_SF1[NF ORIGEM],Tabela_SF1[DUPLICATA],"SEM ENTRADA",0)</f>
        <v>000028630</v>
      </c>
      <c r="F88" s="3" t="s">
        <v>5607</v>
      </c>
      <c r="G88" s="4" t="s">
        <v>5012</v>
      </c>
      <c r="H88" s="3" t="s">
        <v>1194</v>
      </c>
      <c r="I88" s="28" t="s">
        <v>5081</v>
      </c>
      <c r="J88" s="29" t="str" cm="1">
        <f t="array" ref="J88">ConcatFiltrado(Tabela_prod_oc[QTD], Tabela_prod_oc[PRODUTO], A88,  Tabela_prod_oc[COD. DEVOLUÇÃO], Tabela_prod_oc[MOTIVO], Tabela_prod_oc[QTD DE PACOTES])</f>
        <v xml:space="preserve">2 UN BEBIDA 390ML UVA 12UN (0,17 PCT) - DESCARTE - ACORDO             _x000D_
6 UN BIOLEVEZERO 1,5L MACA VERDE  6UN (1 PCT) - DESCARTE - ACORDO             _x000D_
112 UN BIOLEVEZERO 510ML LIMAO  12UN (9,33 PCT) - DESCARTE - ACORDO             </v>
      </c>
      <c r="K88" s="28" t="s">
        <v>5151</v>
      </c>
      <c r="L88" s="28" t="s">
        <v>6063</v>
      </c>
      <c r="M88" s="3" t="s">
        <v>6236</v>
      </c>
      <c r="N88" s="3" t="s">
        <v>10052</v>
      </c>
      <c r="O88" s="30" t="str">
        <f>_xlfn.XLOOKUP(Tabela_Ocorrências[[#This Row],[COD. DEVOLUÇÃO]],Tabela_OBSERVACAO[UC_CODIGO],Tabela_OBSERVACAO[OBSERVAÇÃO],"",0)</f>
        <v>Produtos vencidos.
Ismar ciente.</v>
      </c>
      <c r="P88" s="3" t="s">
        <v>5815</v>
      </c>
      <c r="Q88" s="30" t="str">
        <f>_xlfn.XLOOKUP(Tabela_Ocorrências[[#This Row],[COD. DEVOLUÇÃO]],Tabela_FINALIZACAO[UC_CODIGO],Tabela_FINALIZACAO[DESC. FINALIZAÇÃO],"",0)</f>
        <v>Produtos vencidos.Ismar ciente.</v>
      </c>
      <c r="R88" s="1"/>
      <c r="S88"/>
      <c r="T88" s="1"/>
      <c r="U88"/>
      <c r="V88"/>
      <c r="W88"/>
      <c r="X88"/>
      <c r="Y88"/>
      <c r="AA88"/>
    </row>
    <row r="89" spans="1:27" ht="57.6" hidden="1" x14ac:dyDescent="0.3">
      <c r="A89" s="7" t="s">
        <v>11705</v>
      </c>
      <c r="B89" s="17">
        <v>45687</v>
      </c>
      <c r="C89" s="3" t="s">
        <v>5351</v>
      </c>
      <c r="D89" s="7" t="s">
        <v>11704</v>
      </c>
      <c r="E89" s="3" t="str">
        <f>_xlfn.XLOOKUP(Tabela_Ocorrências[[#This Row],[NOTA FISCAL]],Tabela_SF1[NF ORIGEM],Tabela_SF1[DUPLICATA],"SEM ENTRADA",0)</f>
        <v>000028016</v>
      </c>
      <c r="F89" s="3" t="s">
        <v>5607</v>
      </c>
      <c r="G89" s="4" t="s">
        <v>5012</v>
      </c>
      <c r="H89" s="3" t="s">
        <v>1194</v>
      </c>
      <c r="I89" s="28" t="s">
        <v>5081</v>
      </c>
      <c r="J89" s="29" t="str" cm="1">
        <f t="array" ref="J89">ConcatFiltrado(Tabela_prod_oc[QTD], Tabela_prod_oc[PRODUTO], A89,  Tabela_prod_oc[COD. DEVOLUÇÃO], Tabela_prod_oc[MOTIVO], Tabela_prod_oc[QTD DE PACOTES])</f>
        <v xml:space="preserve">49 UN BIOLEVEZERO 510ML LIMAO  12UN (4,08 PCT) - DESCARTE - ACORDO             _x000D_
8 UN BEBIDA 390ML FRUTAS CITRICAS 12UN (0,67 PCT) - DESCARTE - ACORDO             _x000D_
2 UN AGUA 6L NAT 2UN (1 PCT) - DESCARTE - ACORDO             _x000D_
5 UN AGUA 1,5L GAS 6UN (0,83 PCT) - DESCARTE - ACORDO             </v>
      </c>
      <c r="K89" s="28" t="s">
        <v>5151</v>
      </c>
      <c r="L89" s="28" t="s">
        <v>6063</v>
      </c>
      <c r="M89" s="3" t="s">
        <v>6236</v>
      </c>
      <c r="N89" s="3" t="s">
        <v>10052</v>
      </c>
      <c r="O89" s="30" t="str">
        <f>_xlfn.XLOOKUP(Tabela_Ocorrências[[#This Row],[COD. DEVOLUÇÃO]],Tabela_OBSERVACAO[UC_CODIGO],Tabela_OBSERVACAO[OBSERVAÇÃO],"",0)</f>
        <v>Produtos vencidos.Ismar ciente.</v>
      </c>
      <c r="P89" s="3" t="s">
        <v>5815</v>
      </c>
      <c r="Q89" s="30" t="str">
        <f>_xlfn.XLOOKUP(Tabela_Ocorrências[[#This Row],[COD. DEVOLUÇÃO]],Tabela_FINALIZACAO[UC_CODIGO],Tabela_FINALIZACAO[DESC. FINALIZAÇÃO],"",0)</f>
        <v>Produtos vencidos.Ismar ciente.</v>
      </c>
      <c r="R89" s="1"/>
      <c r="S89"/>
      <c r="T89" s="1"/>
      <c r="U89"/>
      <c r="V89"/>
      <c r="W89"/>
      <c r="X89"/>
      <c r="Y89"/>
      <c r="AA89"/>
    </row>
    <row r="90" spans="1:27" hidden="1" x14ac:dyDescent="0.3">
      <c r="A90" s="7" t="s">
        <v>12151</v>
      </c>
      <c r="B90" s="17">
        <v>45687</v>
      </c>
      <c r="C90" s="3" t="s">
        <v>12150</v>
      </c>
      <c r="D90" s="7" t="s">
        <v>13</v>
      </c>
      <c r="E90" s="3" t="str">
        <f>_xlfn.XLOOKUP(Tabela_Ocorrências[[#This Row],[NOTA FISCAL]],Tabela_SF1[NF ORIGEM],Tabela_SF1[DUPLICATA],"SEM ENTRADA",0)</f>
        <v>000688527</v>
      </c>
      <c r="F90" s="3" t="s">
        <v>5641</v>
      </c>
      <c r="G90" s="4" t="s">
        <v>5071</v>
      </c>
      <c r="H90" s="3" t="s">
        <v>1360</v>
      </c>
      <c r="I90" s="28" t="s">
        <v>5261</v>
      </c>
      <c r="J90" s="29" t="str" cm="1">
        <f t="array" ref="J90">ConcatFiltrado(Tabela_prod_oc[QTD], Tabela_prod_oc[PRODUTO], A90,  Tabela_prod_oc[COD. DEVOLUÇÃO], Tabela_prod_oc[MOTIVO], Tabela_prod_oc[QTD DE PACOTES])</f>
        <v xml:space="preserve">1 UN AGUA 1,5L NAT AZUL 6UN (0,17 PCT) - FRAGILIDADE NA EMBALAGEM      </v>
      </c>
      <c r="K90" s="28" t="s">
        <v>5086</v>
      </c>
      <c r="L90" s="28" t="s">
        <v>7306</v>
      </c>
      <c r="M90" s="3" t="s">
        <v>6236</v>
      </c>
      <c r="N90" s="3" t="s">
        <v>10066</v>
      </c>
      <c r="O90" s="30" t="str">
        <f>_xlfn.XLOOKUP(Tabela_Ocorrências[[#This Row],[COD. DEVOLUÇÃO]],Tabela_OBSERVACAO[UC_CODIGO],Tabela_OBSERVACAO[OBSERVAÇÃO],"",0)</f>
        <v>Avaria de transporte/descarregamento do cliente.</v>
      </c>
      <c r="P90" s="3" t="s">
        <v>5815</v>
      </c>
      <c r="Q90" s="30" t="str">
        <f>_xlfn.XLOOKUP(Tabela_Ocorrências[[#This Row],[COD. DEVOLUÇÃO]],Tabela_FINALIZACAO[UC_CODIGO],Tabela_FINALIZACAO[DESC. FINALIZAÇÃO],"",0)</f>
        <v>Avaria de transporte/descarregamento do cliente.</v>
      </c>
      <c r="R90" s="1"/>
      <c r="S90"/>
      <c r="T90" s="1"/>
      <c r="U90"/>
      <c r="V90"/>
      <c r="W90"/>
      <c r="X90"/>
      <c r="Y90"/>
      <c r="AA90"/>
    </row>
    <row r="91" spans="1:27" hidden="1" x14ac:dyDescent="0.3">
      <c r="A91" s="7" t="s">
        <v>12159</v>
      </c>
      <c r="B91" s="17">
        <v>45687</v>
      </c>
      <c r="C91" s="3" t="s">
        <v>12158</v>
      </c>
      <c r="D91" s="7" t="s">
        <v>13</v>
      </c>
      <c r="E91" s="3" t="str">
        <f>_xlfn.XLOOKUP(Tabela_Ocorrências[[#This Row],[NOTA FISCAL]],Tabela_SF1[NF ORIGEM],Tabela_SF1[DUPLICATA],"SEM ENTRADA",0)</f>
        <v>000688639</v>
      </c>
      <c r="F91" s="3" t="s">
        <v>10633</v>
      </c>
      <c r="G91" s="4" t="s">
        <v>6430</v>
      </c>
      <c r="H91" s="3" t="s">
        <v>1259</v>
      </c>
      <c r="I91" s="28" t="s">
        <v>5093</v>
      </c>
      <c r="J91" s="29" t="str" cm="1">
        <f t="array" ref="J91">ConcatFiltrado(Tabela_prod_oc[QTD], Tabela_prod_oc[PRODUTO], A91,  Tabela_prod_oc[COD. DEVOLUÇÃO], Tabela_prod_oc[MOTIVO], Tabela_prod_oc[QTD DE PACOTES])</f>
        <v xml:space="preserve">2 UN AGUA 6L NAT 2UN (1 PCT) - FRAGILIDADE NA EMBALAGEM      </v>
      </c>
      <c r="K91" s="28" t="s">
        <v>6364</v>
      </c>
      <c r="L91" s="28" t="s">
        <v>6081</v>
      </c>
      <c r="M91" s="3" t="s">
        <v>6237</v>
      </c>
      <c r="N91" s="3" t="s">
        <v>10066</v>
      </c>
      <c r="O91" s="30" t="str">
        <f>_xlfn.XLOOKUP(Tabela_Ocorrências[[#This Row],[COD. DEVOLUÇÃO]],Tabela_OBSERVACAO[UC_CODIGO],Tabela_OBSERVACAO[OBSERVAÇÃO],"",0)</f>
        <v>Avaria de transporte.''caiu durante a manipulação e estourou o fundo''</v>
      </c>
      <c r="P91" s="3" t="s">
        <v>5815</v>
      </c>
      <c r="Q91" s="30" t="str">
        <f>_xlfn.XLOOKUP(Tabela_Ocorrências[[#This Row],[COD. DEVOLUÇÃO]],Tabela_FINALIZACAO[UC_CODIGO],Tabela_FINALIZACAO[DESC. FINALIZAÇÃO],"",0)</f>
        <v>Avaria de transporte.''caiu durante a manipulação e estourou o fundo''</v>
      </c>
      <c r="R91" s="1"/>
      <c r="S91"/>
      <c r="T91" s="1"/>
      <c r="U91"/>
      <c r="V91"/>
      <c r="W91"/>
      <c r="X91"/>
      <c r="Y91"/>
      <c r="AA91"/>
    </row>
    <row r="92" spans="1:27" hidden="1" x14ac:dyDescent="0.3">
      <c r="A92" s="7" t="s">
        <v>12162</v>
      </c>
      <c r="B92" s="17">
        <v>45687</v>
      </c>
      <c r="C92" s="3" t="s">
        <v>12161</v>
      </c>
      <c r="D92" s="7" t="s">
        <v>13</v>
      </c>
      <c r="E92" s="3" t="str">
        <f>_xlfn.XLOOKUP(Tabela_Ocorrências[[#This Row],[NOTA FISCAL]],Tabela_SF1[NF ORIGEM],Tabela_SF1[DUPLICATA],"SEM ENTRADA",0)</f>
        <v>000688640</v>
      </c>
      <c r="F92" s="3" t="s">
        <v>11458</v>
      </c>
      <c r="G92" s="4" t="s">
        <v>11459</v>
      </c>
      <c r="H92" s="3" t="s">
        <v>1106</v>
      </c>
      <c r="I92" s="28" t="s">
        <v>5089</v>
      </c>
      <c r="J92" s="29" t="str" cm="1">
        <f t="array" ref="J92">ConcatFiltrado(Tabela_prod_oc[QTD], Tabela_prod_oc[PRODUTO], A92,  Tabela_prod_oc[COD. DEVOLUÇÃO], Tabela_prod_oc[MOTIVO], Tabela_prod_oc[QTD DE PACOTES])</f>
        <v>48 UN AGUA 200ML COPO 48UN (1 CX) - FALTA DE MERCADORIA NA ENTREGA</v>
      </c>
      <c r="K92" s="28" t="s">
        <v>5563</v>
      </c>
      <c r="L92" s="28" t="s">
        <v>6067</v>
      </c>
      <c r="M92" s="3" t="s">
        <v>6237</v>
      </c>
      <c r="N92" s="3" t="s">
        <v>10045</v>
      </c>
      <c r="O92" s="30" t="str">
        <f>_xlfn.XLOOKUP(Tabela_Ocorrências[[#This Row],[COD. DEVOLUÇÃO]],Tabela_OBSERVACAO[UC_CODIGO],Tabela_OBSERVACAO[OBSERVAÇÃO],"",0)</f>
        <v>Falta de mercadoria.</v>
      </c>
      <c r="P92" s="3" t="s">
        <v>5815</v>
      </c>
      <c r="Q92" s="30" t="str">
        <f>_xlfn.XLOOKUP(Tabela_Ocorrências[[#This Row],[COD. DEVOLUÇÃO]],Tabela_FINALIZACAO[UC_CODIGO],Tabela_FINALIZACAO[DESC. FINALIZAÇÃO],"",0)</f>
        <v>Falta de mercadoria.</v>
      </c>
      <c r="R92" s="1"/>
      <c r="S92"/>
      <c r="T92" s="1"/>
      <c r="U92"/>
      <c r="V92"/>
      <c r="W92"/>
      <c r="X92"/>
      <c r="Y92"/>
      <c r="AA92"/>
    </row>
    <row r="93" spans="1:27" hidden="1" x14ac:dyDescent="0.3">
      <c r="A93" s="7" t="s">
        <v>12148</v>
      </c>
      <c r="B93" s="17">
        <v>45687</v>
      </c>
      <c r="C93" s="3" t="s">
        <v>12145</v>
      </c>
      <c r="D93" s="7" t="s">
        <v>13</v>
      </c>
      <c r="E93" s="3" t="str">
        <f>_xlfn.XLOOKUP(Tabela_Ocorrências[[#This Row],[NOTA FISCAL]],Tabela_SF1[NF ORIGEM],Tabela_SF1[DUPLICATA],"SEM ENTRADA",0)</f>
        <v>000688452</v>
      </c>
      <c r="F93" s="3" t="s">
        <v>12417</v>
      </c>
      <c r="G93" s="4" t="s">
        <v>12147</v>
      </c>
      <c r="H93" s="3" t="s">
        <v>1070</v>
      </c>
      <c r="I93" s="28" t="s">
        <v>5103</v>
      </c>
      <c r="J93" s="29" t="str" cm="1">
        <f t="array" ref="J93">ConcatFiltrado(Tabela_prod_oc[QTD], Tabela_prod_oc[PRODUTO], A93,  Tabela_prod_oc[COD. DEVOLUÇÃO], Tabela_prod_oc[MOTIVO], Tabela_prod_oc[QTD DE PACOTES])</f>
        <v xml:space="preserve">PEDIDO COMPLETO - ERRO TRIBUTARIO               </v>
      </c>
      <c r="K93" s="28" t="s">
        <v>4924</v>
      </c>
      <c r="L93" s="28" t="s">
        <v>6050</v>
      </c>
      <c r="M93" s="3" t="s">
        <v>6236</v>
      </c>
      <c r="N93" s="3" t="s">
        <v>10347</v>
      </c>
      <c r="O93" s="30" t="str">
        <f>_xlfn.XLOOKUP(Tabela_Ocorrências[[#This Row],[COD. DEVOLUÇÃO]],Tabela_OBSERVACAO[UC_CODIGO],Tabela_OBSERVACAO[OBSERVAÇÃO],"",0)</f>
        <v>Erro fiscal.Troca de NF 000678480.</v>
      </c>
      <c r="P93" s="3" t="s">
        <v>5817</v>
      </c>
      <c r="Q93" s="30" t="str">
        <f>_xlfn.XLOOKUP(Tabela_Ocorrências[[#This Row],[COD. DEVOLUÇÃO]],Tabela_FINALIZACAO[UC_CODIGO],Tabela_FINALIZACAO[DESC. FINALIZAÇÃO],"",0)</f>
        <v>Erro fiscal.Troca de NF 000678480.</v>
      </c>
      <c r="R93" s="1"/>
      <c r="S93"/>
      <c r="T93" s="1"/>
      <c r="U93"/>
      <c r="V93"/>
      <c r="W93"/>
      <c r="X93"/>
      <c r="Y93"/>
      <c r="AA93"/>
    </row>
    <row r="94" spans="1:27" ht="129.6" hidden="1" x14ac:dyDescent="0.3">
      <c r="A94" s="7" t="s">
        <v>12233</v>
      </c>
      <c r="B94" s="17">
        <v>45687</v>
      </c>
      <c r="C94" s="3" t="s">
        <v>12418</v>
      </c>
      <c r="D94" s="7" t="s">
        <v>12419</v>
      </c>
      <c r="E94" s="3" t="str">
        <f>_xlfn.XLOOKUP(Tabela_Ocorrências[[#This Row],[NOTA FISCAL]],Tabela_SF1[NF ORIGEM],Tabela_SF1[DUPLICATA],"SEM ENTRADA",0)</f>
        <v>SEM ENTRADA</v>
      </c>
      <c r="F94" s="3" t="s">
        <v>5612</v>
      </c>
      <c r="G94" s="4" t="s">
        <v>58</v>
      </c>
      <c r="H94" s="3" t="s">
        <v>1118</v>
      </c>
      <c r="I94" s="28" t="s">
        <v>5096</v>
      </c>
      <c r="J94" s="29" t="str" cm="1">
        <f t="array" ref="J94">ConcatFiltrado(Tabela_prod_oc[QTD], Tabela_prod_oc[PRODUTO], A94,  Tabela_prod_oc[COD. DEVOLUÇÃO], Tabela_prod_oc[MOTIVO], Tabela_prod_oc[QTD DE PACOTES])</f>
        <v xml:space="preserve">2 UN BIOLEVEZERO 510ML MACA VERDE  12UN (0,17 PCT) - DESCARTE - ACORDO             _x000D_
1 UN BIOLEVEZERO 510ML LIMAO LIMAO  12UN (0,08 PCT) - DESCARTE - ACORDO             _x000D_
1 UN AGUA 6L NAT 2UN (0,5 PCT) - DESCARTE - ACORDO             _x000D_
1 UN AGUA 510ML NAT PRIME 12UN (0,08 PCT) - DESCARTE - ACORDO             _x000D_
2 UN BIOLEVEZERO 1,5L MACA VERDE  6UN (0,33 PCT) - DESCARTE - ACORDO             _x000D_
1 UN BIOLEVEZERO 1,5L LIMAO LIMAO  6UN (0,17 PCT) - DESCARTE - ACORDO             _x000D_
5 UN AGUA 1,5L NAT AZUL 6UN (0,83 PCT) - DESCARTE - ACORDO             _x000D_
8 UN AGUA 1,5L GAS 6UN (1,33 PCT) - DESCARTE - ACORDO             _x000D_
1 UN AGUA 510ML GAS PRIME 12UN (0,08 PCT) - DESCARTE - ACORDO             </v>
      </c>
      <c r="K94" s="28" t="s">
        <v>5231</v>
      </c>
      <c r="L94" s="28" t="s">
        <v>6046</v>
      </c>
      <c r="M94" s="3" t="s">
        <v>6236</v>
      </c>
      <c r="N94" s="3" t="s">
        <v>6086</v>
      </c>
      <c r="O94" s="30" t="str">
        <f>_xlfn.XLOOKUP(Tabela_Ocorrências[[#This Row],[COD. DEVOLUÇÃO]],Tabela_OBSERVACAO[UC_CODIGO],Tabela_OBSERVACAO[OBSERVAÇÃO],"",0)</f>
        <v>Cliente gerou nota de devolução para descarte de produtos.(Não retornaram a empresa) ( contrato ).</v>
      </c>
      <c r="P94" s="3" t="s">
        <v>5815</v>
      </c>
      <c r="Q94" s="30" t="str">
        <f>_xlfn.XLOOKUP(Tabela_Ocorrências[[#This Row],[COD. DEVOLUÇÃO]],Tabela_FINALIZACAO[UC_CODIGO],Tabela_FINALIZACAO[DESC. FINALIZAÇÃO],"",0)</f>
        <v>Cliente gerou nota de devolução para descarte de produtos.(Não retornaram a empresa) ( contrato ).</v>
      </c>
      <c r="R94" s="1"/>
      <c r="S94"/>
      <c r="T94" s="1"/>
      <c r="U94"/>
      <c r="V94"/>
      <c r="W94"/>
      <c r="X94"/>
      <c r="Y94"/>
      <c r="AA94"/>
    </row>
    <row r="95" spans="1:27" hidden="1" x14ac:dyDescent="0.3">
      <c r="A95" s="7" t="s">
        <v>12232</v>
      </c>
      <c r="B95" s="17">
        <v>45686</v>
      </c>
      <c r="C95" s="3" t="s">
        <v>12420</v>
      </c>
      <c r="D95" s="7" t="s">
        <v>13</v>
      </c>
      <c r="E95" s="3" t="str">
        <f>_xlfn.XLOOKUP(Tabela_Ocorrências[[#This Row],[NOTA FISCAL]],Tabela_SF1[NF ORIGEM],Tabela_SF1[DUPLICATA],"SEM ENTRADA",0)</f>
        <v>SEM ENTRADA</v>
      </c>
      <c r="F95" s="3" t="s">
        <v>12421</v>
      </c>
      <c r="G95" s="4" t="s">
        <v>12422</v>
      </c>
      <c r="H95" s="3" t="s">
        <v>768</v>
      </c>
      <c r="I95" s="28" t="s">
        <v>5107</v>
      </c>
      <c r="J95" s="29" t="str" cm="1">
        <f t="array" ref="J95">ConcatFiltrado(Tabela_prod_oc[QTD], Tabela_prod_oc[PRODUTO], A95,  Tabela_prod_oc[COD. DEVOLUÇÃO], Tabela_prod_oc[MOTIVO], Tabela_prod_oc[QTD DE PACOTES])</f>
        <v xml:space="preserve">13 UN AGUA 510ML NAT AZUL 12UN (1,08 PCT) - FRAGILIDADE NA EMBALAGEM      </v>
      </c>
      <c r="K95" s="28" t="s">
        <v>5008</v>
      </c>
      <c r="L95" s="28" t="s">
        <v>6081</v>
      </c>
      <c r="M95" s="3" t="s">
        <v>6237</v>
      </c>
      <c r="N95" s="3" t="s">
        <v>6086</v>
      </c>
      <c r="O95" s="30" t="str">
        <f>_xlfn.XLOOKUP(Tabela_Ocorrências[[#This Row],[COD. DEVOLUÇÃO]],Tabela_OBSERVACAO[UC_CODIGO],Tabela_OBSERVACAO[OBSERVAÇÃO],"",0)</f>
        <v>Garrafas murchas não ficam em pé.</v>
      </c>
      <c r="P95" s="3" t="s">
        <v>5815</v>
      </c>
      <c r="Q95" s="30" t="str">
        <f>_xlfn.XLOOKUP(Tabela_Ocorrências[[#This Row],[COD. DEVOLUÇÃO]],Tabela_FINALIZACAO[UC_CODIGO],Tabela_FINALIZACAO[DESC. FINALIZAÇÃO],"",0)</f>
        <v>Troca autorizada CQ.</v>
      </c>
      <c r="R95" s="1"/>
      <c r="S95"/>
      <c r="T95" s="1"/>
      <c r="U95"/>
      <c r="V95"/>
      <c r="W95"/>
      <c r="X95"/>
      <c r="Y95"/>
      <c r="AA95"/>
    </row>
    <row r="96" spans="1:27" hidden="1" x14ac:dyDescent="0.3">
      <c r="A96" s="7" t="s">
        <v>12136</v>
      </c>
      <c r="B96" s="17">
        <v>45686</v>
      </c>
      <c r="C96" s="3" t="s">
        <v>12133</v>
      </c>
      <c r="D96" s="7" t="s">
        <v>13</v>
      </c>
      <c r="E96" s="3" t="str">
        <f>_xlfn.XLOOKUP(Tabela_Ocorrências[[#This Row],[NOTA FISCAL]],Tabela_SF1[NF ORIGEM],Tabela_SF1[DUPLICATA],"SEM ENTRADA",0)</f>
        <v>000688438</v>
      </c>
      <c r="F96" s="3" t="s">
        <v>12423</v>
      </c>
      <c r="G96" s="4" t="s">
        <v>12135</v>
      </c>
      <c r="H96" s="3" t="s">
        <v>1106</v>
      </c>
      <c r="I96" s="28" t="s">
        <v>5089</v>
      </c>
      <c r="J96" s="29" t="str" cm="1">
        <f t="array" ref="J96">ConcatFiltrado(Tabela_prod_oc[QTD], Tabela_prod_oc[PRODUTO], A96,  Tabela_prod_oc[COD. DEVOLUÇÃO], Tabela_prod_oc[MOTIVO], Tabela_prod_oc[QTD DE PACOTES])</f>
        <v xml:space="preserve">1 UN BEBIDA 390ML LIMONADA SUICA 12UN (0,08 PCT) - CORPO ESTRANHO                </v>
      </c>
      <c r="K96" s="28" t="s">
        <v>5115</v>
      </c>
      <c r="L96" s="28" t="s">
        <v>6067</v>
      </c>
      <c r="M96" s="3" t="s">
        <v>6237</v>
      </c>
      <c r="N96" s="3" t="s">
        <v>6086</v>
      </c>
      <c r="O96" s="30" t="str">
        <f>_xlfn.XLOOKUP(Tabela_Ocorrências[[#This Row],[COD. DEVOLUÇÃO]],Tabela_OBSERVACAO[UC_CODIGO],Tabela_OBSERVACAO[OBSERVAÇÃO],"",0)</f>
        <v>Corpo entranho dentro do suco.</v>
      </c>
      <c r="P96" s="3" t="s">
        <v>5815</v>
      </c>
      <c r="Q96" s="30" t="str">
        <f>_xlfn.XLOOKUP(Tabela_Ocorrências[[#This Row],[COD. DEVOLUÇÃO]],Tabela_FINALIZACAO[UC_CODIGO],Tabela_FINALIZACAO[DESC. FINALIZAÇÃO],"",0)</f>
        <v>Troca autorizada CQ.</v>
      </c>
      <c r="R96" s="1"/>
      <c r="S96"/>
      <c r="T96" s="1"/>
      <c r="U96"/>
      <c r="V96"/>
      <c r="W96"/>
      <c r="X96"/>
      <c r="Y96"/>
      <c r="AA96"/>
    </row>
    <row r="97" spans="1:27" hidden="1" x14ac:dyDescent="0.3">
      <c r="A97" s="7" t="s">
        <v>12231</v>
      </c>
      <c r="B97" s="17">
        <v>45686</v>
      </c>
      <c r="C97" s="3" t="s">
        <v>12424</v>
      </c>
      <c r="D97" s="7" t="s">
        <v>13</v>
      </c>
      <c r="E97" s="3" t="str">
        <f>_xlfn.XLOOKUP(Tabela_Ocorrências[[#This Row],[NOTA FISCAL]],Tabela_SF1[NF ORIGEM],Tabela_SF1[DUPLICATA],"SEM ENTRADA",0)</f>
        <v>SEM ENTRADA</v>
      </c>
      <c r="F97" s="3" t="s">
        <v>12354</v>
      </c>
      <c r="G97" s="4" t="s">
        <v>12355</v>
      </c>
      <c r="H97" s="3" t="s">
        <v>3379</v>
      </c>
      <c r="I97" s="28" t="s">
        <v>5046</v>
      </c>
      <c r="J97" s="29" t="str" cm="1">
        <f t="array" ref="J97">ConcatFiltrado(Tabela_prod_oc[QTD], Tabela_prod_oc[PRODUTO], A97,  Tabela_prod_oc[COD. DEVOLUÇÃO], Tabela_prod_oc[MOTIVO], Tabela_prod_oc[QTD DE PACOTES])</f>
        <v xml:space="preserve">24 UN BEBIDA 390ML ACAI C/ GUARANA 12UN  - ALTERACAO NO SABOR DO PRODUTO </v>
      </c>
      <c r="K97" s="28" t="s">
        <v>12425</v>
      </c>
      <c r="L97" s="28" t="s">
        <v>6070</v>
      </c>
      <c r="M97" s="3" t="s">
        <v>6237</v>
      </c>
      <c r="N97" s="3" t="s">
        <v>6086</v>
      </c>
      <c r="O97" s="30" t="str">
        <f>_xlfn.XLOOKUP(Tabela_Ocorrências[[#This Row],[COD. DEVOLUÇÃO]],Tabela_OBSERVACAO[UC_CODIGO],Tabela_OBSERVACAO[OBSERVAÇÃO],"",0)</f>
        <v>02 pcts de suco açai 390ml com garrafas fermentadas</v>
      </c>
      <c r="P97" s="3" t="s">
        <v>12414</v>
      </c>
      <c r="Q97" s="30" t="str">
        <f>_xlfn.XLOOKUP(Tabela_Ocorrências[[#This Row],[COD. DEVOLUÇÃO]],Tabela_FINALIZACAO[UC_CODIGO],Tabela_FINALIZACAO[DESC. FINALIZAÇÃO],"",0)</f>
        <v/>
      </c>
      <c r="R97" s="1"/>
      <c r="S97"/>
      <c r="T97" s="1"/>
      <c r="U97"/>
      <c r="V97"/>
      <c r="W97"/>
      <c r="X97"/>
      <c r="Y97"/>
      <c r="AA97"/>
    </row>
    <row r="98" spans="1:27" hidden="1" x14ac:dyDescent="0.3">
      <c r="A98" s="7" t="s">
        <v>12230</v>
      </c>
      <c r="B98" s="17">
        <v>45686</v>
      </c>
      <c r="C98" s="3" t="s">
        <v>13</v>
      </c>
      <c r="D98" s="7" t="s">
        <v>13</v>
      </c>
      <c r="E98" s="3" t="str">
        <f>_xlfn.XLOOKUP(Tabela_Ocorrências[[#This Row],[NOTA FISCAL]],Tabela_SF1[NF ORIGEM],Tabela_SF1[DUPLICATA],"SEM ENTRADA",0)</f>
        <v>000024459</v>
      </c>
      <c r="F98" s="3" t="s">
        <v>12354</v>
      </c>
      <c r="G98" s="4" t="s">
        <v>12355</v>
      </c>
      <c r="H98" s="3" t="s">
        <v>3379</v>
      </c>
      <c r="I98" s="28" t="s">
        <v>5046</v>
      </c>
      <c r="J98" s="29" t="str" cm="1">
        <f t="array" ref="J98">ConcatFiltrado(Tabela_prod_oc[QTD], Tabela_prod_oc[PRODUTO], A98,  Tabela_prod_oc[COD. DEVOLUÇÃO], Tabela_prod_oc[MOTIVO], Tabela_prod_oc[QTD DE PACOTES])</f>
        <v xml:space="preserve">12 UN AGUA 510ML GAS 12UN (1 PCT) - ALTERACAO NO SABOR DO PRODUTO </v>
      </c>
      <c r="K98" s="28" t="s">
        <v>12426</v>
      </c>
      <c r="L98" s="28"/>
      <c r="M98" s="3" t="s">
        <v>6237</v>
      </c>
      <c r="N98" s="3" t="s">
        <v>6086</v>
      </c>
      <c r="O98" s="30" t="str">
        <f>_xlfn.XLOOKUP(Tabela_Ocorrências[[#This Row],[COD. DEVOLUÇÃO]],Tabela_OBSERVACAO[UC_CODIGO],Tabela_OBSERVACAO[OBSERVAÇÃO],"",0)</f>
        <v>01 pct de 510ml gás sem gás e com gosto ruim</v>
      </c>
      <c r="P98" s="3" t="s">
        <v>6634</v>
      </c>
      <c r="Q98" s="30" t="str">
        <f>_xlfn.XLOOKUP(Tabela_Ocorrências[[#This Row],[COD. DEVOLUÇÃO]],Tabela_FINALIZACAO[UC_CODIGO],Tabela_FINALIZACAO[DESC. FINALIZAÇÃO],"",0)</f>
        <v/>
      </c>
      <c r="R98" s="1"/>
      <c r="S98"/>
      <c r="T98" s="1"/>
      <c r="U98"/>
      <c r="V98"/>
      <c r="W98"/>
      <c r="X98"/>
      <c r="Y98"/>
      <c r="AA98"/>
    </row>
    <row r="99" spans="1:27" ht="28.8" hidden="1" x14ac:dyDescent="0.3">
      <c r="A99" s="7" t="s">
        <v>12229</v>
      </c>
      <c r="B99" s="17">
        <v>45686</v>
      </c>
      <c r="C99" s="3" t="s">
        <v>12427</v>
      </c>
      <c r="D99" s="7" t="s">
        <v>13</v>
      </c>
      <c r="E99" s="3" t="str">
        <f>_xlfn.XLOOKUP(Tabela_Ocorrências[[#This Row],[NOTA FISCAL]],Tabela_SF1[NF ORIGEM],Tabela_SF1[DUPLICATA],"SEM ENTRADA",0)</f>
        <v>SEM ENTRADA</v>
      </c>
      <c r="F99" s="3" t="s">
        <v>11348</v>
      </c>
      <c r="G99" s="4" t="s">
        <v>11349</v>
      </c>
      <c r="H99" s="3" t="s">
        <v>1314</v>
      </c>
      <c r="I99" s="28" t="s">
        <v>5172</v>
      </c>
      <c r="J99" s="29" t="str" cm="1">
        <f t="array" ref="J99">ConcatFiltrado(Tabela_prod_oc[QTD], Tabela_prod_oc[PRODUTO], A99,  Tabela_prod_oc[COD. DEVOLUÇÃO], Tabela_prod_oc[MOTIVO], Tabela_prod_oc[QTD DE PACOTES])</f>
        <v xml:space="preserve">1 UN AGUA 510ML GAS PRIME 12UN (0,08 PCT) - FRAGILIDADE NA EMBALAGEM      _x000D_
1 UN BIOLEVEZERO 510ML LIMAO LIMAO  12UN (0,08 PCT) - FRAGILIDADE NA EMBALAGEM      </v>
      </c>
      <c r="K99" s="28" t="s">
        <v>5066</v>
      </c>
      <c r="L99" s="28" t="s">
        <v>6073</v>
      </c>
      <c r="M99" s="3" t="s">
        <v>6236</v>
      </c>
      <c r="N99" s="3" t="s">
        <v>6086</v>
      </c>
      <c r="O99" s="30" t="str">
        <f>_xlfn.XLOOKUP(Tabela_Ocorrências[[#This Row],[COD. DEVOLUÇÃO]],Tabela_OBSERVACAO[UC_CODIGO],Tabela_OBSERVACAO[OBSERVAÇÃO],"",0)</f>
        <v>Duas unidades furadas.</v>
      </c>
      <c r="P99" s="3" t="s">
        <v>5815</v>
      </c>
      <c r="Q99" s="30" t="str">
        <f>_xlfn.XLOOKUP(Tabela_Ocorrências[[#This Row],[COD. DEVOLUÇÃO]],Tabela_FINALIZACAO[UC_CODIGO],Tabela_FINALIZACAO[DESC. FINALIZAÇÃO],"",0)</f>
        <v>Troca autorizada.</v>
      </c>
      <c r="R99" s="1"/>
      <c r="S99"/>
      <c r="T99" s="1"/>
      <c r="U99"/>
      <c r="V99"/>
      <c r="W99"/>
      <c r="X99"/>
      <c r="Y99"/>
      <c r="AA99"/>
    </row>
    <row r="100" spans="1:27" hidden="1" x14ac:dyDescent="0.3">
      <c r="A100" s="7" t="s">
        <v>12131</v>
      </c>
      <c r="B100" s="17">
        <v>45686</v>
      </c>
      <c r="C100" s="3" t="s">
        <v>12129</v>
      </c>
      <c r="D100" s="7" t="s">
        <v>13</v>
      </c>
      <c r="E100" s="3" t="str">
        <f>_xlfn.XLOOKUP(Tabela_Ocorrências[[#This Row],[NOTA FISCAL]],Tabela_SF1[NF ORIGEM],Tabela_SF1[DUPLICATA],"SEM ENTRADA",0)</f>
        <v>000688416</v>
      </c>
      <c r="F100" s="3" t="s">
        <v>5602</v>
      </c>
      <c r="G100" s="4" t="s">
        <v>5098</v>
      </c>
      <c r="H100" s="3" t="s">
        <v>1314</v>
      </c>
      <c r="I100" s="28" t="s">
        <v>5172</v>
      </c>
      <c r="J100" s="29" t="str" cm="1">
        <f t="array" ref="J100">ConcatFiltrado(Tabela_prod_oc[QTD], Tabela_prod_oc[PRODUTO], A100,  Tabela_prod_oc[COD. DEVOLUÇÃO], Tabela_prod_oc[MOTIVO], Tabela_prod_oc[QTD DE PACOTES])</f>
        <v xml:space="preserve">9 UN BEBIDA 390ML ACAI C/ GUARANA 12UN  - PRODUTO FERMENTADO            </v>
      </c>
      <c r="K100" s="28" t="s">
        <v>5172</v>
      </c>
      <c r="L100" s="28" t="s">
        <v>6072</v>
      </c>
      <c r="M100" s="3" t="s">
        <v>6236</v>
      </c>
      <c r="N100" s="3" t="s">
        <v>6086</v>
      </c>
      <c r="O100" s="30" t="str">
        <f>_xlfn.XLOOKUP(Tabela_Ocorrências[[#This Row],[COD. DEVOLUÇÃO]],Tabela_OBSERVACAO[UC_CODIGO],Tabela_OBSERVACAO[OBSERVAÇÃO],"",0)</f>
        <v>Produto fermentado.</v>
      </c>
      <c r="P100" s="3" t="s">
        <v>5815</v>
      </c>
      <c r="Q100" s="30" t="str">
        <f>_xlfn.XLOOKUP(Tabela_Ocorrências[[#This Row],[COD. DEVOLUÇÃO]],Tabela_FINALIZACAO[UC_CODIGO],Tabela_FINALIZACAO[DESC. FINALIZAÇÃO],"",0)</f>
        <v>Produto fermentado CQ.</v>
      </c>
      <c r="R100" s="1"/>
      <c r="S100"/>
      <c r="T100" s="1"/>
      <c r="U100"/>
      <c r="V100"/>
      <c r="W100"/>
      <c r="X100"/>
      <c r="Y100"/>
      <c r="AA100"/>
    </row>
    <row r="101" spans="1:27" hidden="1" x14ac:dyDescent="0.3">
      <c r="A101" s="7" t="s">
        <v>12228</v>
      </c>
      <c r="B101" s="17">
        <v>45686</v>
      </c>
      <c r="C101" s="3" t="s">
        <v>12428</v>
      </c>
      <c r="D101" s="7" t="s">
        <v>13</v>
      </c>
      <c r="E101" s="3" t="str">
        <f>_xlfn.XLOOKUP(Tabela_Ocorrências[[#This Row],[NOTA FISCAL]],Tabela_SF1[NF ORIGEM],Tabela_SF1[DUPLICATA],"SEM ENTRADA",0)</f>
        <v>SEM ENTRADA</v>
      </c>
      <c r="F101" s="3" t="s">
        <v>12429</v>
      </c>
      <c r="G101" s="4" t="s">
        <v>12430</v>
      </c>
      <c r="H101" s="3" t="s">
        <v>1217</v>
      </c>
      <c r="I101" s="28" t="s">
        <v>4976</v>
      </c>
      <c r="J101" s="29" t="str" cm="1">
        <f t="array" ref="J101">ConcatFiltrado(Tabela_prod_oc[QTD], Tabela_prod_oc[PRODUTO], A101,  Tabela_prod_oc[COD. DEVOLUÇÃO], Tabela_prod_oc[MOTIVO], Tabela_prod_oc[QTD DE PACOTES])</f>
        <v xml:space="preserve">3 UN AGUA 1,5L GAS 6UN (0,5 PCT) - FRAGILIDADE NA EMBALAGEM      </v>
      </c>
      <c r="K101" s="28" t="s">
        <v>7311</v>
      </c>
      <c r="L101" s="28" t="s">
        <v>6062</v>
      </c>
      <c r="M101" s="3" t="s">
        <v>6237</v>
      </c>
      <c r="N101" s="3" t="s">
        <v>6086</v>
      </c>
      <c r="O101" s="30" t="str">
        <f>_xlfn.XLOOKUP(Tabela_Ocorrências[[#This Row],[COD. DEVOLUÇÃO]],Tabela_OBSERVACAO[UC_CODIGO],Tabela_OBSERVACAO[OBSERVAÇÃO],"",0)</f>
        <v>3 unidades vazias.</v>
      </c>
      <c r="P101" s="3" t="s">
        <v>5816</v>
      </c>
      <c r="Q101" s="30" t="str">
        <f>_xlfn.XLOOKUP(Tabela_Ocorrências[[#This Row],[COD. DEVOLUÇÃO]],Tabela_FINALIZACAO[UC_CODIGO],Tabela_FINALIZACAO[DESC. FINALIZAÇÃO],"",0)</f>
        <v>Troca autorizada. CQ</v>
      </c>
      <c r="R101" s="1"/>
      <c r="S101"/>
      <c r="T101" s="1"/>
      <c r="U101"/>
      <c r="V101"/>
      <c r="W101"/>
      <c r="X101"/>
      <c r="Y101"/>
      <c r="AA101"/>
    </row>
    <row r="102" spans="1:27" ht="28.8" hidden="1" x14ac:dyDescent="0.3">
      <c r="A102" s="7" t="s">
        <v>12227</v>
      </c>
      <c r="B102" s="17">
        <v>45686</v>
      </c>
      <c r="C102" s="3" t="s">
        <v>12431</v>
      </c>
      <c r="D102" s="7" t="s">
        <v>13</v>
      </c>
      <c r="E102" s="3" t="str">
        <f>_xlfn.XLOOKUP(Tabela_Ocorrências[[#This Row],[NOTA FISCAL]],Tabela_SF1[NF ORIGEM],Tabela_SF1[DUPLICATA],"SEM ENTRADA",0)</f>
        <v>SEM ENTRADA</v>
      </c>
      <c r="F102" s="3" t="s">
        <v>5667</v>
      </c>
      <c r="G102" s="4" t="s">
        <v>5207</v>
      </c>
      <c r="H102" s="3" t="s">
        <v>176</v>
      </c>
      <c r="I102" s="28" t="s">
        <v>5077</v>
      </c>
      <c r="J102" s="29" t="str" cm="1">
        <f t="array" ref="J102">ConcatFiltrado(Tabela_prod_oc[QTD], Tabela_prod_oc[PRODUTO], A102,  Tabela_prod_oc[COD. DEVOLUÇÃO], Tabela_prod_oc[MOTIVO], Tabela_prod_oc[QTD DE PACOTES])</f>
        <v xml:space="preserve">2 UN AGUA 510ML GAS PRIME 12UN (0,17 PCT) - FRAGILIDADE NA EMBALAGEM      _x000D_
3 UN AGUA 510ML GAS 12UN (0,25 PCT) - FRAGILIDADE NA EMBALAGEM      </v>
      </c>
      <c r="K102" s="28" t="s">
        <v>5178</v>
      </c>
      <c r="L102" s="28" t="s">
        <v>6067</v>
      </c>
      <c r="M102" s="3" t="s">
        <v>6237</v>
      </c>
      <c r="N102" s="3" t="s">
        <v>6086</v>
      </c>
      <c r="O102" s="30" t="str">
        <f>_xlfn.XLOOKUP(Tabela_Ocorrências[[#This Row],[COD. DEVOLUÇÃO]],Tabela_OBSERVACAO[UC_CODIGO],Tabela_OBSERVACAO[OBSERVAÇÃO],"",0)</f>
        <v>Garrafa furada.</v>
      </c>
      <c r="P102" s="3" t="s">
        <v>5815</v>
      </c>
      <c r="Q102" s="30" t="str">
        <f>_xlfn.XLOOKUP(Tabela_Ocorrências[[#This Row],[COD. DEVOLUÇÃO]],Tabela_FINALIZACAO[UC_CODIGO],Tabela_FINALIZACAO[DESC. FINALIZAÇÃO],"",0)</f>
        <v>Troca autorizada CQ.</v>
      </c>
      <c r="R102" s="1"/>
      <c r="S102"/>
      <c r="T102" s="1"/>
      <c r="U102"/>
      <c r="V102"/>
      <c r="W102"/>
      <c r="X102"/>
      <c r="Y102"/>
      <c r="AA102"/>
    </row>
    <row r="103" spans="1:27" ht="28.8" hidden="1" x14ac:dyDescent="0.3">
      <c r="A103" s="7" t="s">
        <v>12127</v>
      </c>
      <c r="B103" s="17">
        <v>45686</v>
      </c>
      <c r="C103" s="3" t="s">
        <v>12125</v>
      </c>
      <c r="D103" s="7" t="s">
        <v>13</v>
      </c>
      <c r="E103" s="3" t="str">
        <f>_xlfn.XLOOKUP(Tabela_Ocorrências[[#This Row],[NOTA FISCAL]],Tabela_SF1[NF ORIGEM],Tabela_SF1[DUPLICATA],"SEM ENTRADA",0)</f>
        <v>000688261</v>
      </c>
      <c r="F103" s="3" t="s">
        <v>5578</v>
      </c>
      <c r="G103" s="4" t="s">
        <v>5085</v>
      </c>
      <c r="H103" s="3" t="s">
        <v>1360</v>
      </c>
      <c r="I103" s="28" t="s">
        <v>5261</v>
      </c>
      <c r="J103" s="29" t="str" cm="1">
        <f t="array" ref="J103">ConcatFiltrado(Tabela_prod_oc[QTD], Tabela_prod_oc[PRODUTO], A103,  Tabela_prod_oc[COD. DEVOLUÇÃO], Tabela_prod_oc[MOTIVO], Tabela_prod_oc[QTD DE PACOTES])</f>
        <v xml:space="preserve">6 UN BIOLEVEZERO 510ML LIMAO  12UN (0,5 PCT) - FRAGILIDADE NA EMBALAGEM      _x000D_
6 UN BIOLEVEZERO 1,5L MEXERICA  6UN (1 PCT) - FRAGILIDADE NA EMBALAGEM      </v>
      </c>
      <c r="K103" s="28" t="s">
        <v>5086</v>
      </c>
      <c r="L103" s="28" t="s">
        <v>6065</v>
      </c>
      <c r="M103" s="3" t="s">
        <v>6236</v>
      </c>
      <c r="N103" s="3" t="s">
        <v>6086</v>
      </c>
      <c r="O103" s="30" t="str">
        <f>_xlfn.XLOOKUP(Tabela_Ocorrências[[#This Row],[COD. DEVOLUÇÃO]],Tabela_OBSERVACAO[UC_CODIGO],Tabela_OBSERVACAO[OBSERVAÇÃO],"",0)</f>
        <v>1 pacote  510ml vazando
1 pacote 1,5 vazando</v>
      </c>
      <c r="P103" s="3" t="s">
        <v>5815</v>
      </c>
      <c r="Q103" s="30" t="str">
        <f>_xlfn.XLOOKUP(Tabela_Ocorrências[[#This Row],[COD. DEVOLUÇÃO]],Tabela_FINALIZACAO[UC_CODIGO],Tabela_FINALIZACAO[DESC. FINALIZAÇÃO],"",0)</f>
        <v>Troca autorizada CQ.</v>
      </c>
      <c r="R103" s="1"/>
      <c r="S103"/>
      <c r="T103" s="1"/>
      <c r="U103"/>
      <c r="V103"/>
      <c r="W103"/>
      <c r="X103"/>
      <c r="Y103"/>
      <c r="AA103"/>
    </row>
    <row r="104" spans="1:27" hidden="1" x14ac:dyDescent="0.3">
      <c r="A104" s="7" t="s">
        <v>12119</v>
      </c>
      <c r="B104" s="17">
        <v>45686</v>
      </c>
      <c r="C104" s="3" t="s">
        <v>12116</v>
      </c>
      <c r="D104" s="7" t="s">
        <v>13</v>
      </c>
      <c r="E104" s="3" t="str">
        <f>_xlfn.XLOOKUP(Tabela_Ocorrências[[#This Row],[NOTA FISCAL]],Tabela_SF1[NF ORIGEM],Tabela_SF1[DUPLICATA],"SEM ENTRADA",0)</f>
        <v>000688211</v>
      </c>
      <c r="F104" s="3" t="s">
        <v>12432</v>
      </c>
      <c r="G104" s="4" t="s">
        <v>12118</v>
      </c>
      <c r="H104" s="3" t="s">
        <v>1260</v>
      </c>
      <c r="I104" s="28" t="s">
        <v>5102</v>
      </c>
      <c r="J104" s="29" t="str" cm="1">
        <f t="array" ref="J104">ConcatFiltrado(Tabela_prod_oc[QTD], Tabela_prod_oc[PRODUTO], A104,  Tabela_prod_oc[COD. DEVOLUÇÃO], Tabela_prod_oc[MOTIVO], Tabela_prod_oc[QTD DE PACOTES])</f>
        <v xml:space="preserve">PEDIDO COMPLETO - CLIENTE NAO FEZ O PEDIDO      </v>
      </c>
      <c r="K104" s="28" t="s">
        <v>5563</v>
      </c>
      <c r="L104" s="28" t="s">
        <v>6062</v>
      </c>
      <c r="M104" s="3" t="s">
        <v>6237</v>
      </c>
      <c r="N104" s="3" t="s">
        <v>10052</v>
      </c>
      <c r="O104" s="30" t="str">
        <f>_xlfn.XLOOKUP(Tabela_Ocorrências[[#This Row],[COD. DEVOLUÇÃO]],Tabela_OBSERVACAO[UC_CODIGO],Tabela_OBSERVACAO[OBSERVAÇÃO],"",0)</f>
        <v>Vendedor enviou o pedido para o cliente errado.</v>
      </c>
      <c r="P104" s="3" t="s">
        <v>5815</v>
      </c>
      <c r="Q104" s="30" t="str">
        <f>_xlfn.XLOOKUP(Tabela_Ocorrências[[#This Row],[COD. DEVOLUÇÃO]],Tabela_FINALIZACAO[UC_CODIGO],Tabela_FINALIZACAO[DESC. FINALIZAÇÃO],"",0)</f>
        <v>Vendedor enviou o pedido para o cliente errado.</v>
      </c>
      <c r="R104" s="1"/>
      <c r="S104"/>
      <c r="T104" s="1"/>
      <c r="U104"/>
      <c r="V104"/>
      <c r="W104"/>
      <c r="X104"/>
      <c r="Y104"/>
      <c r="AA104"/>
    </row>
    <row r="105" spans="1:27" hidden="1" x14ac:dyDescent="0.3">
      <c r="A105" s="7" t="s">
        <v>12114</v>
      </c>
      <c r="B105" s="17">
        <v>45685</v>
      </c>
      <c r="C105" s="3" t="s">
        <v>12110</v>
      </c>
      <c r="D105" s="7" t="s">
        <v>13</v>
      </c>
      <c r="E105" s="3" t="str">
        <f>_xlfn.XLOOKUP(Tabela_Ocorrências[[#This Row],[NOTA FISCAL]],Tabela_SF1[NF ORIGEM],Tabela_SF1[DUPLICATA],"SEM ENTRADA",0)</f>
        <v>000688210</v>
      </c>
      <c r="F105" s="3" t="s">
        <v>12433</v>
      </c>
      <c r="G105" s="4" t="s">
        <v>12112</v>
      </c>
      <c r="H105" s="3" t="s">
        <v>176</v>
      </c>
      <c r="I105" s="28" t="s">
        <v>5077</v>
      </c>
      <c r="J105" s="29" t="str" cm="1">
        <f t="array" ref="J105">ConcatFiltrado(Tabela_prod_oc[QTD], Tabela_prod_oc[PRODUTO], A105,  Tabela_prod_oc[COD. DEVOLUÇÃO], Tabela_prod_oc[MOTIVO], Tabela_prod_oc[QTD DE PACOTES])</f>
        <v xml:space="preserve">PEDIDO COMPLETO - HORARIO EXPIRADO              </v>
      </c>
      <c r="K105" s="28" t="s">
        <v>5563</v>
      </c>
      <c r="L105" s="28" t="s">
        <v>6062</v>
      </c>
      <c r="M105" s="3" t="s">
        <v>6237</v>
      </c>
      <c r="N105" s="3" t="s">
        <v>10066</v>
      </c>
      <c r="O105" s="30" t="str">
        <f>_xlfn.XLOOKUP(Tabela_Ocorrências[[#This Row],[COD. DEVOLUÇÃO]],Tabela_OBSERVACAO[UC_CODIGO],Tabela_OBSERVACAO[OBSERVAÇÃO],"",0)</f>
        <v>MOTORISTA CHEGOU APOS O HORARIO</v>
      </c>
      <c r="P105" s="3" t="s">
        <v>5815</v>
      </c>
      <c r="Q105" s="30" t="str">
        <f>_xlfn.XLOOKUP(Tabela_Ocorrências[[#This Row],[COD. DEVOLUÇÃO]],Tabela_FINALIZACAO[UC_CODIGO],Tabela_FINALIZACAO[DESC. FINALIZAÇÃO],"",0)</f>
        <v>MOTORISTA CHEGOU APOS O HORARIO</v>
      </c>
      <c r="R105" s="1"/>
      <c r="S105"/>
      <c r="T105" s="1"/>
      <c r="U105"/>
      <c r="V105"/>
      <c r="W105"/>
      <c r="X105"/>
      <c r="Y105"/>
      <c r="AA105"/>
    </row>
    <row r="106" spans="1:27" hidden="1" x14ac:dyDescent="0.3">
      <c r="A106" s="7" t="s">
        <v>12102</v>
      </c>
      <c r="B106" s="17">
        <v>45685</v>
      </c>
      <c r="C106" s="3" t="s">
        <v>12099</v>
      </c>
      <c r="D106" s="7" t="s">
        <v>13</v>
      </c>
      <c r="E106" s="3" t="str">
        <f>_xlfn.XLOOKUP(Tabela_Ocorrências[[#This Row],[NOTA FISCAL]],Tabela_SF1[NF ORIGEM],Tabela_SF1[DUPLICATA],"SEM ENTRADA",0)</f>
        <v>000688073</v>
      </c>
      <c r="F106" s="3" t="s">
        <v>12434</v>
      </c>
      <c r="G106" s="4" t="s">
        <v>12101</v>
      </c>
      <c r="H106" s="3" t="s">
        <v>767</v>
      </c>
      <c r="I106" s="28" t="s">
        <v>5101</v>
      </c>
      <c r="J106" s="29" t="str" cm="1">
        <f t="array" ref="J106">ConcatFiltrado(Tabela_prod_oc[QTD], Tabela_prod_oc[PRODUTO], A106,  Tabela_prod_oc[COD. DEVOLUÇÃO], Tabela_prod_oc[MOTIVO], Tabela_prod_oc[QTD DE PACOTES])</f>
        <v xml:space="preserve">PEDIDO COMPLETO - DIVERGENCIA DE VALOR          </v>
      </c>
      <c r="K106" s="28" t="s">
        <v>4959</v>
      </c>
      <c r="L106" s="28" t="s">
        <v>7306</v>
      </c>
      <c r="M106" s="3" t="s">
        <v>6236</v>
      </c>
      <c r="N106" s="3" t="s">
        <v>10052</v>
      </c>
      <c r="O106" s="30" t="str">
        <f>_xlfn.XLOOKUP(Tabela_Ocorrências[[#This Row],[COD. DEVOLUÇÃO]],Tabela_OBSERVACAO[UC_CODIGO],Tabela_OBSERVACAO[OBSERVAÇÃO],"",0)</f>
        <v>Troca de NF.Pedido com o desconto aplicado errado.000688075</v>
      </c>
      <c r="P106" s="3" t="s">
        <v>5817</v>
      </c>
      <c r="Q106" s="30" t="str">
        <f>_xlfn.XLOOKUP(Tabela_Ocorrências[[#This Row],[COD. DEVOLUÇÃO]],Tabela_FINALIZACAO[UC_CODIGO],Tabela_FINALIZACAO[DESC. FINALIZAÇÃO],"",0)</f>
        <v>Troca de NF.Pedido com o desconto aplicado errado.NF correta 000688075.</v>
      </c>
      <c r="R106" s="1"/>
      <c r="S106" s="1"/>
      <c r="T106"/>
      <c r="U106" s="1"/>
      <c r="V106"/>
      <c r="W106"/>
      <c r="X106"/>
      <c r="Y106"/>
      <c r="AA106"/>
    </row>
    <row r="107" spans="1:27" hidden="1" x14ac:dyDescent="0.3">
      <c r="A107" s="7" t="s">
        <v>11858</v>
      </c>
      <c r="B107" s="17">
        <v>45685</v>
      </c>
      <c r="C107" s="3" t="s">
        <v>11857</v>
      </c>
      <c r="D107" s="7" t="s">
        <v>11856</v>
      </c>
      <c r="E107" s="3" t="str">
        <f>_xlfn.XLOOKUP(Tabela_Ocorrências[[#This Row],[NOTA FISCAL]],Tabela_SF1[NF ORIGEM],Tabela_SF1[DUPLICATA],"SEM ENTRADA",0)</f>
        <v>000026270</v>
      </c>
      <c r="F107" s="3" t="s">
        <v>5608</v>
      </c>
      <c r="G107" s="4" t="s">
        <v>5010</v>
      </c>
      <c r="H107" s="3" t="s">
        <v>1194</v>
      </c>
      <c r="I107" s="28" t="s">
        <v>5081</v>
      </c>
      <c r="J107" s="29" t="str" cm="1">
        <f t="array" ref="J107">ConcatFiltrado(Tabela_prod_oc[QTD], Tabela_prod_oc[PRODUTO], A107,  Tabela_prod_oc[COD. DEVOLUÇÃO], Tabela_prod_oc[MOTIVO], Tabela_prod_oc[QTD DE PACOTES])</f>
        <v xml:space="preserve">1 UN AGUA 1,5L NAT AZUL 6UN (0,17 PCT) - FRAGILIDADE NA EMBALAGEM      </v>
      </c>
      <c r="K107" s="28" t="s">
        <v>5151</v>
      </c>
      <c r="L107" s="28" t="s">
        <v>6063</v>
      </c>
      <c r="M107" s="3" t="s">
        <v>6236</v>
      </c>
      <c r="N107" s="3" t="s">
        <v>10066</v>
      </c>
      <c r="O107" s="30" t="str">
        <f>_xlfn.XLOOKUP(Tabela_Ocorrências[[#This Row],[COD. DEVOLUÇÃO]],Tabela_OBSERVACAO[UC_CODIGO],Tabela_OBSERVACAO[OBSERVAÇÃO],"",0)</f>
        <v>Avaria de transporte.</v>
      </c>
      <c r="P107" s="3" t="s">
        <v>5815</v>
      </c>
      <c r="Q107" s="30" t="str">
        <f>_xlfn.XLOOKUP(Tabela_Ocorrências[[#This Row],[COD. DEVOLUÇÃO]],Tabela_FINALIZACAO[UC_CODIGO],Tabela_FINALIZACAO[DESC. FINALIZAÇÃO],"",0)</f>
        <v>Avaria de transporte.</v>
      </c>
      <c r="R107" s="1"/>
      <c r="S107" s="1"/>
      <c r="T107"/>
      <c r="U107" s="1"/>
      <c r="V107"/>
      <c r="W107"/>
      <c r="X107"/>
      <c r="Y107"/>
      <c r="AA107"/>
    </row>
    <row r="108" spans="1:27" hidden="1" x14ac:dyDescent="0.3">
      <c r="A108" s="7" t="s">
        <v>12094</v>
      </c>
      <c r="B108" s="17">
        <v>45685</v>
      </c>
      <c r="C108" s="3" t="s">
        <v>11993</v>
      </c>
      <c r="D108" s="7" t="s">
        <v>12093</v>
      </c>
      <c r="E108" s="3" t="str">
        <f>_xlfn.XLOOKUP(Tabela_Ocorrências[[#This Row],[NOTA FISCAL]],Tabela_SF1[NF ORIGEM],Tabela_SF1[DUPLICATA],"SEM ENTRADA",0)</f>
        <v>000340176</v>
      </c>
      <c r="F108" s="3" t="s">
        <v>5586</v>
      </c>
      <c r="G108" s="4" t="s">
        <v>5068</v>
      </c>
      <c r="H108" s="3" t="s">
        <v>1299</v>
      </c>
      <c r="I108" s="28" t="s">
        <v>5105</v>
      </c>
      <c r="J108" s="29" t="str" cm="1">
        <f t="array" ref="J108">ConcatFiltrado(Tabela_prod_oc[QTD], Tabela_prod_oc[PRODUTO], A108,  Tabela_prod_oc[COD. DEVOLUÇÃO], Tabela_prod_oc[MOTIVO], Tabela_prod_oc[QTD DE PACOTES])</f>
        <v xml:space="preserve">1296 UN AGUA 305ML COPO BURGER KING 48UN (27 CX) - EMBALAGEM ESTOURANDO          </v>
      </c>
      <c r="K108" s="28" t="s">
        <v>12435</v>
      </c>
      <c r="L108" s="28" t="s">
        <v>6042</v>
      </c>
      <c r="M108" s="3" t="s">
        <v>6236</v>
      </c>
      <c r="N108" s="3" t="s">
        <v>6086</v>
      </c>
      <c r="O108" s="30" t="str">
        <f>_xlfn.XLOOKUP(Tabela_Ocorrências[[#This Row],[COD. DEVOLUÇÃO]],Tabela_OBSERVACAO[UC_CODIGO],Tabela_OBSERVACAO[OBSERVAÇÃO],"",0)</f>
        <v>Avarias BK</v>
      </c>
      <c r="P108" s="3" t="s">
        <v>5815</v>
      </c>
      <c r="Q108" s="30" t="str">
        <f>_xlfn.XLOOKUP(Tabela_Ocorrências[[#This Row],[COD. DEVOLUÇÃO]],Tabela_FINALIZACAO[UC_CODIGO],Tabela_FINALIZACAO[DESC. FINALIZAÇÃO],"",0)</f>
        <v>Avarias BK</v>
      </c>
      <c r="R108" s="1"/>
      <c r="S108" s="1"/>
      <c r="T108"/>
      <c r="U108" s="1"/>
      <c r="V108"/>
      <c r="W108"/>
      <c r="X108"/>
      <c r="Y108"/>
      <c r="AA108"/>
    </row>
    <row r="109" spans="1:27" ht="43.2" hidden="1" x14ac:dyDescent="0.3">
      <c r="A109" s="7" t="s">
        <v>11947</v>
      </c>
      <c r="B109" s="17">
        <v>45685</v>
      </c>
      <c r="C109" s="3" t="s">
        <v>11946</v>
      </c>
      <c r="D109" s="7" t="s">
        <v>11945</v>
      </c>
      <c r="E109" s="3" t="str">
        <f>_xlfn.XLOOKUP(Tabela_Ocorrências[[#This Row],[NOTA FISCAL]],Tabela_SF1[NF ORIGEM],Tabela_SF1[DUPLICATA],"SEM ENTRADA",0)</f>
        <v>000239504</v>
      </c>
      <c r="F109" s="3" t="s">
        <v>10068</v>
      </c>
      <c r="G109" s="4" t="s">
        <v>5082</v>
      </c>
      <c r="H109" s="3" t="s">
        <v>1360</v>
      </c>
      <c r="I109" s="28" t="s">
        <v>5261</v>
      </c>
      <c r="J109" s="29" t="str" cm="1">
        <f t="array" ref="J109">ConcatFiltrado(Tabela_prod_oc[QTD], Tabela_prod_oc[PRODUTO], A109,  Tabela_prod_oc[COD. DEVOLUÇÃO], Tabela_prod_oc[MOTIVO], Tabela_prod_oc[QTD DE PACOTES])</f>
        <v>60 UN AGUA 310ML GAS PRIME 12UN (5 PCT) - FALTA DE MERCADORIA NA ENTREGA_x000D_
120 UN AGUA 510ML GAS 12UN (10 PCT) - FALTA DE MERCADORIA NA ENTREGA_x000D_
60 UN AGUA 310ML NAT PRIME 12UN (5 PCT) - FALTA DE MERCADORIA NA ENTREGA</v>
      </c>
      <c r="K109" s="28" t="s">
        <v>6006</v>
      </c>
      <c r="L109" s="28" t="s">
        <v>6045</v>
      </c>
      <c r="M109" s="3" t="s">
        <v>6236</v>
      </c>
      <c r="N109" s="3" t="s">
        <v>10045</v>
      </c>
      <c r="O109" s="30" t="str">
        <f>_xlfn.XLOOKUP(Tabela_Ocorrências[[#This Row],[COD. DEVOLUÇÃO]],Tabela_OBSERVACAO[UC_CODIGO],Tabela_OBSERVACAO[OBSERVAÇÃO],"",0)</f>
        <v>Falta de mercadoria.</v>
      </c>
      <c r="P109" s="3" t="s">
        <v>5815</v>
      </c>
      <c r="Q109" s="30" t="str">
        <f>_xlfn.XLOOKUP(Tabela_Ocorrências[[#This Row],[COD. DEVOLUÇÃO]],Tabela_FINALIZACAO[UC_CODIGO],Tabela_FINALIZACAO[DESC. FINALIZAÇÃO],"",0)</f>
        <v>Falta de mercadoria.</v>
      </c>
      <c r="R109" s="1"/>
      <c r="S109" s="1"/>
      <c r="T109"/>
      <c r="U109" s="1"/>
      <c r="V109"/>
      <c r="W109"/>
      <c r="X109"/>
      <c r="Y109"/>
      <c r="AA109"/>
    </row>
    <row r="110" spans="1:27" hidden="1" x14ac:dyDescent="0.3">
      <c r="A110" s="7" t="s">
        <v>12139</v>
      </c>
      <c r="B110" s="17">
        <v>45685</v>
      </c>
      <c r="C110" s="3" t="s">
        <v>12138</v>
      </c>
      <c r="D110" s="7" t="s">
        <v>13</v>
      </c>
      <c r="E110" s="3" t="str">
        <f>_xlfn.XLOOKUP(Tabela_Ocorrências[[#This Row],[NOTA FISCAL]],Tabela_SF1[NF ORIGEM],Tabela_SF1[DUPLICATA],"SEM ENTRADA",0)</f>
        <v>000688439</v>
      </c>
      <c r="F110" s="3" t="s">
        <v>10457</v>
      </c>
      <c r="G110" s="4" t="s">
        <v>5189</v>
      </c>
      <c r="H110" s="3" t="s">
        <v>1070</v>
      </c>
      <c r="I110" s="28" t="s">
        <v>5103</v>
      </c>
      <c r="J110" s="29" t="str" cm="1">
        <f t="array" ref="J110">ConcatFiltrado(Tabela_prod_oc[QTD], Tabela_prod_oc[PRODUTO], A110,  Tabela_prod_oc[COD. DEVOLUÇÃO], Tabela_prod_oc[MOTIVO], Tabela_prod_oc[QTD DE PACOTES])</f>
        <v xml:space="preserve">PEDIDO COMPLETO - CLIENTE NAO FEZ O PEDIDO      </v>
      </c>
      <c r="K110" s="28" t="s">
        <v>5149</v>
      </c>
      <c r="L110" s="28" t="s">
        <v>6067</v>
      </c>
      <c r="M110" s="3" t="s">
        <v>6237</v>
      </c>
      <c r="N110" s="3" t="s">
        <v>10052</v>
      </c>
      <c r="O110" s="30" t="str">
        <f>_xlfn.XLOOKUP(Tabela_Ocorrências[[#This Row],[COD. DEVOLUÇÃO]],Tabela_OBSERVACAO[UC_CODIGO],Tabela_OBSERVACAO[OBSERVAÇÃO],"",0)</f>
        <v>Cliente não fez pedido da agua 1,5 nat.</v>
      </c>
      <c r="P110" s="3" t="s">
        <v>5815</v>
      </c>
      <c r="Q110" s="30" t="str">
        <f>_xlfn.XLOOKUP(Tabela_Ocorrências[[#This Row],[COD. DEVOLUÇÃO]],Tabela_FINALIZACAO[UC_CODIGO],Tabela_FINALIZACAO[DESC. FINALIZAÇÃO],"",0)</f>
        <v>Cliente não fez pedido da agua 1,5 nat.( devolveu a carga inteira)</v>
      </c>
      <c r="R110" s="1"/>
      <c r="S110" s="1"/>
      <c r="T110"/>
      <c r="U110" s="1"/>
      <c r="V110"/>
      <c r="W110"/>
      <c r="X110"/>
      <c r="Y110"/>
      <c r="AA110"/>
    </row>
    <row r="111" spans="1:27" ht="28.8" hidden="1" x14ac:dyDescent="0.3">
      <c r="A111" s="7" t="s">
        <v>12021</v>
      </c>
      <c r="B111" s="17">
        <v>45685</v>
      </c>
      <c r="C111" s="3" t="s">
        <v>12020</v>
      </c>
      <c r="D111" s="7" t="s">
        <v>12019</v>
      </c>
      <c r="E111" s="3" t="str">
        <f>_xlfn.XLOOKUP(Tabela_Ocorrências[[#This Row],[NOTA FISCAL]],Tabela_SF1[NF ORIGEM],Tabela_SF1[DUPLICATA],"SEM ENTRADA",0)</f>
        <v>000197219</v>
      </c>
      <c r="F111" s="3" t="s">
        <v>5617</v>
      </c>
      <c r="G111" s="4" t="s">
        <v>5097</v>
      </c>
      <c r="H111" s="3" t="s">
        <v>1226</v>
      </c>
      <c r="I111" s="28" t="s">
        <v>5109</v>
      </c>
      <c r="J111" s="29" t="str" cm="1">
        <f t="array" ref="J111">ConcatFiltrado(Tabela_prod_oc[QTD], Tabela_prod_oc[PRODUTO], A111,  Tabela_prod_oc[COD. DEVOLUÇÃO], Tabela_prod_oc[MOTIVO], Tabela_prod_oc[QTD DE PACOTES])</f>
        <v xml:space="preserve">3 UN AGUA 510ML GAS 12UN (0,25 PCT) - PRODUTO SEM GAS               _x000D_
3 UN AGUA 305ML COPO 48UN (0,06 CX) - EMBALAGEM ESTOURANDO          </v>
      </c>
      <c r="K111" s="28" t="s">
        <v>6006</v>
      </c>
      <c r="L111" s="28" t="s">
        <v>6045</v>
      </c>
      <c r="M111" s="3" t="s">
        <v>6236</v>
      </c>
      <c r="N111" s="3" t="s">
        <v>6086</v>
      </c>
      <c r="O111" s="30" t="str">
        <f>_xlfn.XLOOKUP(Tabela_Ocorrências[[#This Row],[COD. DEVOLUÇÃO]],Tabela_OBSERVACAO[UC_CODIGO],Tabela_OBSERVACAO[OBSERVAÇÃO],"",0)</f>
        <v>Produtos avariados.</v>
      </c>
      <c r="P111" s="3" t="s">
        <v>5815</v>
      </c>
      <c r="Q111" s="30" t="str">
        <f>_xlfn.XLOOKUP(Tabela_Ocorrências[[#This Row],[COD. DEVOLUÇÃO]],Tabela_FINALIZACAO[UC_CODIGO],Tabela_FINALIZACAO[DESC. FINALIZAÇÃO],"",0)</f>
        <v>Produtos avariados.</v>
      </c>
      <c r="R111" s="1"/>
      <c r="S111" s="1"/>
      <c r="T111"/>
      <c r="U111" s="1"/>
      <c r="V111"/>
      <c r="W111"/>
      <c r="X111"/>
      <c r="Y111"/>
      <c r="AA111"/>
    </row>
    <row r="112" spans="1:27" hidden="1" x14ac:dyDescent="0.3">
      <c r="A112" s="7" t="s">
        <v>12049</v>
      </c>
      <c r="B112" s="17">
        <v>45685</v>
      </c>
      <c r="C112" s="3" t="s">
        <v>12047</v>
      </c>
      <c r="D112" s="7" t="s">
        <v>12046</v>
      </c>
      <c r="E112" s="3" t="str">
        <f>_xlfn.XLOOKUP(Tabela_Ocorrências[[#This Row],[NOTA FISCAL]],Tabela_SF1[NF ORIGEM],Tabela_SF1[DUPLICATA],"SEM ENTRADA",0)</f>
        <v>000075632</v>
      </c>
      <c r="F112" s="3" t="s">
        <v>12436</v>
      </c>
      <c r="G112" s="4" t="s">
        <v>5062</v>
      </c>
      <c r="H112" s="3" t="s">
        <v>1070</v>
      </c>
      <c r="I112" s="28" t="s">
        <v>5103</v>
      </c>
      <c r="J112" s="29" t="str" cm="1">
        <f t="array" ref="J112">ConcatFiltrado(Tabela_prod_oc[QTD], Tabela_prod_oc[PRODUTO], A112,  Tabela_prod_oc[COD. DEVOLUÇÃO], Tabela_prod_oc[MOTIVO], Tabela_prod_oc[QTD DE PACOTES])</f>
        <v>12 UN BIOLEVEZERO 1,5L MEXERICA  6UN (2 PCT) - FALTA DE MERCADORIA NA ENTREGA</v>
      </c>
      <c r="K112" s="28" t="s">
        <v>5231</v>
      </c>
      <c r="L112" s="28" t="s">
        <v>6041</v>
      </c>
      <c r="M112" s="3" t="s">
        <v>6236</v>
      </c>
      <c r="N112" s="3" t="s">
        <v>10045</v>
      </c>
      <c r="O112" s="30" t="str">
        <f>_xlfn.XLOOKUP(Tabela_Ocorrências[[#This Row],[COD. DEVOLUÇÃO]],Tabela_OBSERVACAO[UC_CODIGO],Tabela_OBSERVACAO[OBSERVAÇÃO],"",0)</f>
        <v>Falta de mercadoria.</v>
      </c>
      <c r="P112" s="3" t="s">
        <v>5815</v>
      </c>
      <c r="Q112" s="30" t="str">
        <f>_xlfn.XLOOKUP(Tabela_Ocorrências[[#This Row],[COD. DEVOLUÇÃO]],Tabela_FINALIZACAO[UC_CODIGO],Tabela_FINALIZACAO[DESC. FINALIZAÇÃO],"",0)</f>
        <v>Falta de mercadoria.</v>
      </c>
      <c r="R112" s="1"/>
      <c r="S112" s="1"/>
      <c r="T112"/>
      <c r="U112" s="1"/>
      <c r="V112"/>
      <c r="W112"/>
      <c r="X112"/>
      <c r="Y112"/>
      <c r="AA112"/>
    </row>
    <row r="113" spans="1:27" ht="28.8" hidden="1" x14ac:dyDescent="0.3">
      <c r="A113" s="7" t="s">
        <v>11582</v>
      </c>
      <c r="B113" s="17">
        <v>45685</v>
      </c>
      <c r="C113" s="3" t="s">
        <v>10348</v>
      </c>
      <c r="D113" s="7" t="s">
        <v>10349</v>
      </c>
      <c r="E113" s="3" t="str">
        <f>_xlfn.XLOOKUP(Tabela_Ocorrências[[#This Row],[NOTA FISCAL]],Tabela_SF1[NF ORIGEM],Tabela_SF1[DUPLICATA],"SEM ENTRADA",0)</f>
        <v>000028375</v>
      </c>
      <c r="F113" s="3" t="s">
        <v>5607</v>
      </c>
      <c r="G113" s="4" t="s">
        <v>5012</v>
      </c>
      <c r="H113" s="3" t="s">
        <v>1194</v>
      </c>
      <c r="I113" s="28" t="s">
        <v>5081</v>
      </c>
      <c r="J113" s="29" t="str" cm="1">
        <f t="array" ref="J113">ConcatFiltrado(Tabela_prod_oc[QTD], Tabela_prod_oc[PRODUTO], A113,  Tabela_prod_oc[COD. DEVOLUÇÃO], Tabela_prod_oc[MOTIVO], Tabela_prod_oc[QTD DE PACOTES])</f>
        <v xml:space="preserve">6 UN AGUA 1,5L NAT AZUL 6UN (1 PCT) - FRAGILIDADE NA EMBALAGEM      _x000D_
6 UN BIOLEVEZERO 1,5L LIMAO LIMAO  6UN (1 PCT) - FRAGILIDADE NA EMBALAGEM      </v>
      </c>
      <c r="K113" s="28" t="s">
        <v>5151</v>
      </c>
      <c r="L113" s="28" t="s">
        <v>10350</v>
      </c>
      <c r="M113" s="3" t="s">
        <v>6236</v>
      </c>
      <c r="N113" s="3" t="s">
        <v>10066</v>
      </c>
      <c r="O113" s="30" t="str">
        <f>_xlfn.XLOOKUP(Tabela_Ocorrências[[#This Row],[COD. DEVOLUÇÃO]],Tabela_OBSERVACAO[UC_CODIGO],Tabela_OBSERVACAO[OBSERVAÇÃO],"",0)</f>
        <v>Avaria de transporte.</v>
      </c>
      <c r="P113" s="3" t="s">
        <v>5815</v>
      </c>
      <c r="Q113" s="30" t="str">
        <f>_xlfn.XLOOKUP(Tabela_Ocorrências[[#This Row],[COD. DEVOLUÇÃO]],Tabela_FINALIZACAO[UC_CODIGO],Tabela_FINALIZACAO[DESC. FINALIZAÇÃO],"",0)</f>
        <v>Avaria de transporte.</v>
      </c>
      <c r="R113" s="1"/>
      <c r="S113" s="1"/>
      <c r="T113"/>
      <c r="U113" s="1"/>
      <c r="V113"/>
      <c r="W113"/>
      <c r="X113"/>
      <c r="Y113"/>
      <c r="AA113"/>
    </row>
    <row r="114" spans="1:27" hidden="1" x14ac:dyDescent="0.3">
      <c r="A114" s="7" t="s">
        <v>11904</v>
      </c>
      <c r="B114" s="17">
        <v>45685</v>
      </c>
      <c r="C114" s="3" t="s">
        <v>11903</v>
      </c>
      <c r="D114" s="7" t="s">
        <v>11902</v>
      </c>
      <c r="E114" s="3" t="str">
        <f>_xlfn.XLOOKUP(Tabela_Ocorrências[[#This Row],[NOTA FISCAL]],Tabela_SF1[NF ORIGEM],Tabela_SF1[DUPLICATA],"SEM ENTRADA",0)</f>
        <v>000029245</v>
      </c>
      <c r="F114" s="3" t="s">
        <v>5607</v>
      </c>
      <c r="G114" s="4" t="s">
        <v>5012</v>
      </c>
      <c r="H114" s="3" t="s">
        <v>1194</v>
      </c>
      <c r="I114" s="28" t="s">
        <v>5081</v>
      </c>
      <c r="J114" s="29" t="str" cm="1">
        <f t="array" ref="J114">ConcatFiltrado(Tabela_prod_oc[QTD], Tabela_prod_oc[PRODUTO], A114,  Tabela_prod_oc[COD. DEVOLUÇÃO], Tabela_prod_oc[MOTIVO], Tabela_prod_oc[QTD DE PACOTES])</f>
        <v xml:space="preserve">12 UN AGUA 510ML NAT PRIME 12UN (1 PCT) - FRAGILIDADE NA EMBALAGEM      </v>
      </c>
      <c r="K114" s="28" t="s">
        <v>5151</v>
      </c>
      <c r="L114" s="28" t="s">
        <v>6063</v>
      </c>
      <c r="M114" s="3" t="s">
        <v>6236</v>
      </c>
      <c r="N114" s="3" t="s">
        <v>10066</v>
      </c>
      <c r="O114" s="30" t="str">
        <f>_xlfn.XLOOKUP(Tabela_Ocorrências[[#This Row],[COD. DEVOLUÇÃO]],Tabela_OBSERVACAO[UC_CODIGO],Tabela_OBSERVACAO[OBSERVAÇÃO],"",0)</f>
        <v>Avaria de transporte.</v>
      </c>
      <c r="P114" s="3" t="s">
        <v>5815</v>
      </c>
      <c r="Q114" s="30" t="str">
        <f>_xlfn.XLOOKUP(Tabela_Ocorrências[[#This Row],[COD. DEVOLUÇÃO]],Tabela_FINALIZACAO[UC_CODIGO],Tabela_FINALIZACAO[DESC. FINALIZAÇÃO],"",0)</f>
        <v>Avaria de transporte.</v>
      </c>
      <c r="R114" s="1"/>
      <c r="S114" s="1"/>
      <c r="T114"/>
      <c r="U114" s="1"/>
      <c r="V114"/>
      <c r="W114"/>
      <c r="X114"/>
      <c r="Y114"/>
      <c r="AA114"/>
    </row>
    <row r="115" spans="1:27" ht="43.2" hidden="1" x14ac:dyDescent="0.3">
      <c r="A115" s="7" t="s">
        <v>11662</v>
      </c>
      <c r="B115" s="17">
        <v>45685</v>
      </c>
      <c r="C115" s="3" t="s">
        <v>10362</v>
      </c>
      <c r="D115" s="7" t="s">
        <v>10363</v>
      </c>
      <c r="E115" s="3" t="str">
        <f>_xlfn.XLOOKUP(Tabela_Ocorrências[[#This Row],[NOTA FISCAL]],Tabela_SF1[NF ORIGEM],Tabela_SF1[DUPLICATA],"SEM ENTRADA",0)</f>
        <v>000028630</v>
      </c>
      <c r="F115" s="3" t="s">
        <v>5607</v>
      </c>
      <c r="G115" s="4" t="s">
        <v>5012</v>
      </c>
      <c r="H115" s="3" t="s">
        <v>1194</v>
      </c>
      <c r="I115" s="28" t="s">
        <v>5081</v>
      </c>
      <c r="J115" s="29" t="str" cm="1">
        <f t="array" ref="J115">ConcatFiltrado(Tabela_prod_oc[QTD], Tabela_prod_oc[PRODUTO], A115,  Tabela_prod_oc[COD. DEVOLUÇÃO], Tabela_prod_oc[MOTIVO], Tabela_prod_oc[QTD DE PACOTES])</f>
        <v xml:space="preserve">12 UN AGUA 510ML NAT PRIME 12UN (1 PCT) - FRAGILIDADE NA EMBALAGEM      _x000D_
6 UN BIOLEVEZERO 1,5L LIMAO LIMAO  6UN (1 PCT) - FRAGILIDADE NA EMBALAGEM      _x000D_
6 UN AGUA 1,5L GAS 6UN (1 PCT) - FRAGILIDADE NA EMBALAGEM      </v>
      </c>
      <c r="K115" s="28" t="s">
        <v>5151</v>
      </c>
      <c r="L115" s="28" t="s">
        <v>6063</v>
      </c>
      <c r="M115" s="3" t="s">
        <v>6236</v>
      </c>
      <c r="N115" s="3" t="s">
        <v>10066</v>
      </c>
      <c r="O115" s="30" t="str">
        <f>_xlfn.XLOOKUP(Tabela_Ocorrências[[#This Row],[COD. DEVOLUÇÃO]],Tabela_OBSERVACAO[UC_CODIGO],Tabela_OBSERVACAO[OBSERVAÇÃO],"",0)</f>
        <v>Avaria de transporte.</v>
      </c>
      <c r="P115" s="3" t="s">
        <v>5815</v>
      </c>
      <c r="Q115" s="30" t="str">
        <f>_xlfn.XLOOKUP(Tabela_Ocorrências[[#This Row],[COD. DEVOLUÇÃO]],Tabela_FINALIZACAO[UC_CODIGO],Tabela_FINALIZACAO[DESC. FINALIZAÇÃO],"",0)</f>
        <v>Avaria de transporte.</v>
      </c>
      <c r="R115" s="1"/>
      <c r="S115" s="1"/>
      <c r="T115"/>
      <c r="U115" s="1"/>
      <c r="V115"/>
      <c r="W115"/>
      <c r="X115"/>
      <c r="Y115"/>
      <c r="AA115"/>
    </row>
    <row r="116" spans="1:27" hidden="1" x14ac:dyDescent="0.3">
      <c r="A116" s="7" t="s">
        <v>12123</v>
      </c>
      <c r="B116" s="17">
        <v>45684</v>
      </c>
      <c r="C116" s="3" t="s">
        <v>12121</v>
      </c>
      <c r="D116" s="7" t="s">
        <v>13</v>
      </c>
      <c r="E116" s="3" t="str">
        <f>_xlfn.XLOOKUP(Tabela_Ocorrências[[#This Row],[NOTA FISCAL]],Tabela_SF1[NF ORIGEM],Tabela_SF1[DUPLICATA],"SEM ENTRADA",0)</f>
        <v>000688231</v>
      </c>
      <c r="F116" s="3" t="s">
        <v>10120</v>
      </c>
      <c r="G116" s="4" t="s">
        <v>10121</v>
      </c>
      <c r="H116" s="3" t="s">
        <v>1360</v>
      </c>
      <c r="I116" s="28" t="s">
        <v>5261</v>
      </c>
      <c r="J116" s="29" t="str" cm="1">
        <f t="array" ref="J116">ConcatFiltrado(Tabela_prod_oc[QTD], Tabela_prod_oc[PRODUTO], A116,  Tabela_prod_oc[COD. DEVOLUÇÃO], Tabela_prod_oc[MOTIVO], Tabela_prod_oc[QTD DE PACOTES])</f>
        <v xml:space="preserve">PEDIDO COMPLETO - HORARIO EXPIRADO              </v>
      </c>
      <c r="K116" s="28" t="s">
        <v>5063</v>
      </c>
      <c r="L116" s="28" t="s">
        <v>6078</v>
      </c>
      <c r="M116" s="3" t="s">
        <v>6236</v>
      </c>
      <c r="N116" s="3" t="s">
        <v>10066</v>
      </c>
      <c r="O116" s="30" t="str">
        <f>_xlfn.XLOOKUP(Tabela_Ocorrências[[#This Row],[COD. DEVOLUÇÃO]],Tabela_OBSERVACAO[UC_CODIGO],Tabela_OBSERVACAO[OBSERVAÇÃO],"",0)</f>
        <v>Horario expirado.</v>
      </c>
      <c r="P116" s="3" t="s">
        <v>5815</v>
      </c>
      <c r="Q116" s="30" t="str">
        <f>_xlfn.XLOOKUP(Tabela_Ocorrências[[#This Row],[COD. DEVOLUÇÃO]],Tabela_FINALIZACAO[UC_CODIGO],Tabela_FINALIZACAO[DESC. FINALIZAÇÃO],"",0)</f>
        <v>Horario expirado.</v>
      </c>
      <c r="R116" s="1"/>
      <c r="S116" s="1"/>
      <c r="T116"/>
      <c r="U116" s="1"/>
      <c r="V116"/>
      <c r="W116"/>
      <c r="X116"/>
      <c r="Y116"/>
      <c r="AA116"/>
    </row>
    <row r="117" spans="1:27" hidden="1" x14ac:dyDescent="0.3">
      <c r="A117" s="7" t="s">
        <v>12226</v>
      </c>
      <c r="B117" s="17">
        <v>45684</v>
      </c>
      <c r="C117" s="3" t="s">
        <v>12437</v>
      </c>
      <c r="D117" s="7" t="s">
        <v>13</v>
      </c>
      <c r="E117" s="3" t="str">
        <f>_xlfn.XLOOKUP(Tabela_Ocorrências[[#This Row],[NOTA FISCAL]],Tabela_SF1[NF ORIGEM],Tabela_SF1[DUPLICATA],"SEM ENTRADA",0)</f>
        <v>SEM ENTRADA</v>
      </c>
      <c r="F117" s="3" t="s">
        <v>12354</v>
      </c>
      <c r="G117" s="4" t="s">
        <v>12355</v>
      </c>
      <c r="H117" s="3" t="s">
        <v>3379</v>
      </c>
      <c r="I117" s="28" t="s">
        <v>5046</v>
      </c>
      <c r="J117" s="29" t="str" cm="1">
        <f t="array" ref="J117">ConcatFiltrado(Tabela_prod_oc[QTD], Tabela_prod_oc[PRODUTO], A117,  Tabela_prod_oc[COD. DEVOLUÇÃO], Tabela_prod_oc[MOTIVO], Tabela_prod_oc[QTD DE PACOTES])</f>
        <v xml:space="preserve">1 UN AGUA 510ML NAT AZUL 12UN (0,08 PCT) - FRAGILIDADE NA EMBALAGEM      </v>
      </c>
      <c r="K117" s="28" t="s">
        <v>12438</v>
      </c>
      <c r="L117" s="28" t="s">
        <v>6072</v>
      </c>
      <c r="M117" s="3" t="s">
        <v>6236</v>
      </c>
      <c r="N117" s="3" t="s">
        <v>6086</v>
      </c>
      <c r="O117" s="30" t="str">
        <f>_xlfn.XLOOKUP(Tabela_Ocorrências[[#This Row],[COD. DEVOLUÇÃO]],Tabela_OBSERVACAO[UC_CODIGO],Tabela_OBSERVACAO[OBSERVAÇÃO],"",0)</f>
        <v>01 garrafa510ml nat  com tampa quebrada</v>
      </c>
      <c r="P117" s="3" t="s">
        <v>12414</v>
      </c>
      <c r="Q117" s="30" t="str">
        <f>_xlfn.XLOOKUP(Tabela_Ocorrências[[#This Row],[COD. DEVOLUÇÃO]],Tabela_FINALIZACAO[UC_CODIGO],Tabela_FINALIZACAO[DESC. FINALIZAÇÃO],"",0)</f>
        <v/>
      </c>
      <c r="R117" s="1"/>
      <c r="S117" s="1"/>
      <c r="T117"/>
      <c r="U117" s="1"/>
      <c r="V117"/>
      <c r="W117"/>
      <c r="X117"/>
      <c r="Y117"/>
      <c r="AA117"/>
    </row>
    <row r="118" spans="1:27" hidden="1" x14ac:dyDescent="0.3">
      <c r="A118" s="7" t="s">
        <v>12084</v>
      </c>
      <c r="B118" s="17">
        <v>45684</v>
      </c>
      <c r="C118" s="3" t="s">
        <v>12082</v>
      </c>
      <c r="D118" s="7" t="s">
        <v>13</v>
      </c>
      <c r="E118" s="3" t="str">
        <f>_xlfn.XLOOKUP(Tabela_Ocorrências[[#This Row],[NOTA FISCAL]],Tabela_SF1[NF ORIGEM],Tabela_SF1[DUPLICATA],"SEM ENTRADA",0)</f>
        <v>000687904</v>
      </c>
      <c r="F118" s="3" t="s">
        <v>5641</v>
      </c>
      <c r="G118" s="4" t="s">
        <v>5071</v>
      </c>
      <c r="H118" s="3" t="s">
        <v>1360</v>
      </c>
      <c r="I118" s="28" t="s">
        <v>5261</v>
      </c>
      <c r="J118" s="29" t="str" cm="1">
        <f t="array" ref="J118">ConcatFiltrado(Tabela_prod_oc[QTD], Tabela_prod_oc[PRODUTO], A118,  Tabela_prod_oc[COD. DEVOLUÇÃO], Tabela_prod_oc[MOTIVO], Tabela_prod_oc[QTD DE PACOTES])</f>
        <v xml:space="preserve">12 UN AGUA 510ML GAS 12UN (1 PCT) - FRAGILIDADE NA EMBALAGEM      </v>
      </c>
      <c r="K118" s="28" t="s">
        <v>5086</v>
      </c>
      <c r="L118" s="28" t="s">
        <v>6073</v>
      </c>
      <c r="M118" s="3" t="s">
        <v>6236</v>
      </c>
      <c r="N118" s="3" t="s">
        <v>6086</v>
      </c>
      <c r="O118" s="30" t="str">
        <f>_xlfn.XLOOKUP(Tabela_Ocorrências[[#This Row],[COD. DEVOLUÇÃO]],Tabela_OBSERVACAO[UC_CODIGO],Tabela_OBSERVACAO[OBSERVAÇÃO],"",0)</f>
        <v>Garrafas avariadas dentro do pacote.</v>
      </c>
      <c r="P118" s="3" t="s">
        <v>5815</v>
      </c>
      <c r="Q118" s="30" t="str">
        <f>_xlfn.XLOOKUP(Tabela_Ocorrências[[#This Row],[COD. DEVOLUÇÃO]],Tabela_FINALIZACAO[UC_CODIGO],Tabela_FINALIZACAO[DESC. FINALIZAÇÃO],"",0)</f>
        <v>Troca autorizada CQ.</v>
      </c>
      <c r="R118" s="1"/>
      <c r="S118" s="1"/>
      <c r="T118"/>
      <c r="U118" s="1"/>
      <c r="V118"/>
      <c r="W118"/>
      <c r="X118"/>
      <c r="Y118"/>
      <c r="AA118"/>
    </row>
    <row r="119" spans="1:27" hidden="1" x14ac:dyDescent="0.3">
      <c r="A119" s="7" t="s">
        <v>12108</v>
      </c>
      <c r="B119" s="17">
        <v>45684</v>
      </c>
      <c r="C119" s="3" t="s">
        <v>12106</v>
      </c>
      <c r="D119" s="7" t="s">
        <v>13</v>
      </c>
      <c r="E119" s="3" t="str">
        <f>_xlfn.XLOOKUP(Tabela_Ocorrências[[#This Row],[NOTA FISCAL]],Tabela_SF1[NF ORIGEM],Tabela_SF1[DUPLICATA],"SEM ENTRADA",0)</f>
        <v>000688209</v>
      </c>
      <c r="F119" s="3" t="s">
        <v>10440</v>
      </c>
      <c r="G119" s="4" t="s">
        <v>6391</v>
      </c>
      <c r="H119" s="3" t="s">
        <v>1299</v>
      </c>
      <c r="I119" s="28" t="s">
        <v>5105</v>
      </c>
      <c r="J119" s="29" t="str" cm="1">
        <f t="array" ref="J119">ConcatFiltrado(Tabela_prod_oc[QTD], Tabela_prod_oc[PRODUTO], A119,  Tabela_prod_oc[COD. DEVOLUÇÃO], Tabela_prod_oc[MOTIVO], Tabela_prod_oc[QTD DE PACOTES])</f>
        <v xml:space="preserve">PEDIDO COMPLETO - CLIENTE CANCELOU O PEDIDO     </v>
      </c>
      <c r="K119" s="28" t="s">
        <v>5563</v>
      </c>
      <c r="L119" s="28" t="s">
        <v>6062</v>
      </c>
      <c r="M119" s="3" t="s">
        <v>6237</v>
      </c>
      <c r="N119" s="3" t="s">
        <v>10052</v>
      </c>
      <c r="O119" s="30" t="str">
        <f>_xlfn.XLOOKUP(Tabela_Ocorrências[[#This Row],[COD. DEVOLUÇÃO]],Tabela_OBSERVACAO[UC_CODIGO],Tabela_OBSERVACAO[OBSERVAÇÃO],"",0)</f>
        <v>Cliente solicitou o cancelamento do pedido.</v>
      </c>
      <c r="P119" s="3" t="s">
        <v>5815</v>
      </c>
      <c r="Q119" s="30" t="str">
        <f>_xlfn.XLOOKUP(Tabela_Ocorrências[[#This Row],[COD. DEVOLUÇÃO]],Tabela_FINALIZACAO[UC_CODIGO],Tabela_FINALIZACAO[DESC. FINALIZAÇÃO],"",0)</f>
        <v>Cliente solicitou o cancelamento do pedido.</v>
      </c>
      <c r="R119" s="1"/>
      <c r="S119" s="1"/>
      <c r="T119"/>
      <c r="U119" s="1"/>
      <c r="V119"/>
      <c r="W119"/>
      <c r="X119"/>
      <c r="Y119"/>
      <c r="AA119"/>
    </row>
    <row r="120" spans="1:27" hidden="1" x14ac:dyDescent="0.3">
      <c r="A120" s="7" t="s">
        <v>12225</v>
      </c>
      <c r="B120" s="17">
        <v>45684</v>
      </c>
      <c r="C120" s="3" t="s">
        <v>12439</v>
      </c>
      <c r="D120" s="7" t="s">
        <v>13</v>
      </c>
      <c r="E120" s="3" t="str">
        <f>_xlfn.XLOOKUP(Tabela_Ocorrências[[#This Row],[NOTA FISCAL]],Tabela_SF1[NF ORIGEM],Tabela_SF1[DUPLICATA],"SEM ENTRADA",0)</f>
        <v>SEM ENTRADA</v>
      </c>
      <c r="F120" s="3" t="s">
        <v>5577</v>
      </c>
      <c r="G120" s="4" t="s">
        <v>5123</v>
      </c>
      <c r="H120" s="3" t="s">
        <v>1329</v>
      </c>
      <c r="I120" s="28" t="s">
        <v>5181</v>
      </c>
      <c r="J120" s="29" t="str" cm="1">
        <f t="array" ref="J120">ConcatFiltrado(Tabela_prod_oc[QTD], Tabela_prod_oc[PRODUTO], A120,  Tabela_prod_oc[COD. DEVOLUÇÃO], Tabela_prod_oc[MOTIVO], Tabela_prod_oc[QTD DE PACOTES])</f>
        <v xml:space="preserve">288 UN AGUA 310ML NAT 12UN (24 PCT) - ALTERACAO NO SABOR DO PRODUTO </v>
      </c>
      <c r="K120" s="28" t="s">
        <v>12440</v>
      </c>
      <c r="L120" s="28" t="s">
        <v>6049</v>
      </c>
      <c r="M120" s="3" t="s">
        <v>6236</v>
      </c>
      <c r="N120" s="3" t="s">
        <v>6086</v>
      </c>
      <c r="O120" s="30" t="str">
        <f>_xlfn.XLOOKUP(Tabela_Ocorrências[[#This Row],[COD. DEVOLUÇÃO]],Tabela_OBSERVACAO[UC_CODIGO],Tabela_OBSERVACAO[OBSERVAÇÃO],"",0)</f>
        <v>Alteração no sabor.</v>
      </c>
      <c r="P120" s="3" t="s">
        <v>6634</v>
      </c>
      <c r="Q120" s="30" t="str">
        <f>_xlfn.XLOOKUP(Tabela_Ocorrências[[#This Row],[COD. DEVOLUÇÃO]],Tabela_FINALIZACAO[UC_CODIGO],Tabela_FINALIZACAO[DESC. FINALIZAÇÃO],"",0)</f>
        <v/>
      </c>
      <c r="R120" s="1"/>
      <c r="S120" s="1"/>
      <c r="T120"/>
      <c r="U120" s="1"/>
      <c r="V120"/>
      <c r="W120"/>
      <c r="X120"/>
      <c r="Y120"/>
      <c r="AA120"/>
    </row>
    <row r="121" spans="1:27" hidden="1" x14ac:dyDescent="0.3">
      <c r="A121" s="7" t="s">
        <v>12089</v>
      </c>
      <c r="B121" s="17">
        <v>45684</v>
      </c>
      <c r="C121" s="3" t="s">
        <v>12086</v>
      </c>
      <c r="D121" s="7" t="s">
        <v>12085</v>
      </c>
      <c r="E121" s="3" t="str">
        <f>_xlfn.XLOOKUP(Tabela_Ocorrências[[#This Row],[NOTA FISCAL]],Tabela_SF1[NF ORIGEM],Tabela_SF1[DUPLICATA],"SEM ENTRADA",0)</f>
        <v>000004171</v>
      </c>
      <c r="F121" s="3" t="s">
        <v>12441</v>
      </c>
      <c r="G121" s="4" t="s">
        <v>5125</v>
      </c>
      <c r="H121" s="3" t="s">
        <v>502</v>
      </c>
      <c r="I121" s="28" t="s">
        <v>5116</v>
      </c>
      <c r="J121" s="29" t="str" cm="1">
        <f t="array" ref="J121">ConcatFiltrado(Tabela_prod_oc[QTD], Tabela_prod_oc[PRODUTO], A121,  Tabela_prod_oc[COD. DEVOLUÇÃO], Tabela_prod_oc[MOTIVO], Tabela_prod_oc[QTD DE PACOTES])</f>
        <v>12 UN BIOLEVEZERO 510ML LIMAO LIMAO  12UN (1 PCT) - FALTA DE MERCADORIA NA ENTREGA</v>
      </c>
      <c r="K121" s="28" t="s">
        <v>5563</v>
      </c>
      <c r="L121" s="28" t="s">
        <v>6062</v>
      </c>
      <c r="M121" s="3" t="s">
        <v>6237</v>
      </c>
      <c r="N121" s="3" t="s">
        <v>10045</v>
      </c>
      <c r="O121" s="30" t="str">
        <f>_xlfn.XLOOKUP(Tabela_Ocorrências[[#This Row],[COD. DEVOLUÇÃO]],Tabela_OBSERVACAO[UC_CODIGO],Tabela_OBSERVACAO[OBSERVAÇÃO],"",0)</f>
        <v>Falta de mercadoria.</v>
      </c>
      <c r="P121" s="3" t="s">
        <v>5815</v>
      </c>
      <c r="Q121" s="30" t="str">
        <f>_xlfn.XLOOKUP(Tabela_Ocorrências[[#This Row],[COD. DEVOLUÇÃO]],Tabela_FINALIZACAO[UC_CODIGO],Tabela_FINALIZACAO[DESC. FINALIZAÇÃO],"",0)</f>
        <v>Falta de mercadoria.</v>
      </c>
      <c r="R121" s="1"/>
      <c r="S121" s="1"/>
      <c r="T121"/>
      <c r="U121" s="1"/>
      <c r="V121"/>
      <c r="W121"/>
      <c r="X121"/>
      <c r="Y121"/>
      <c r="AA121"/>
    </row>
    <row r="122" spans="1:27" hidden="1" x14ac:dyDescent="0.3">
      <c r="A122" s="7" t="s">
        <v>12224</v>
      </c>
      <c r="B122" s="17">
        <v>45684</v>
      </c>
      <c r="C122" s="3" t="s">
        <v>12442</v>
      </c>
      <c r="D122" s="7" t="s">
        <v>13</v>
      </c>
      <c r="E122" s="3" t="str">
        <f>_xlfn.XLOOKUP(Tabela_Ocorrências[[#This Row],[NOTA FISCAL]],Tabela_SF1[NF ORIGEM],Tabela_SF1[DUPLICATA],"SEM ENTRADA",0)</f>
        <v>SEM ENTRADA</v>
      </c>
      <c r="F122" s="3" t="s">
        <v>12443</v>
      </c>
      <c r="G122" s="4" t="s">
        <v>12444</v>
      </c>
      <c r="H122" s="3" t="s">
        <v>1259</v>
      </c>
      <c r="I122" s="28" t="s">
        <v>5093</v>
      </c>
      <c r="J122" s="29" t="str" cm="1">
        <f t="array" ref="J122">ConcatFiltrado(Tabela_prod_oc[QTD], Tabela_prod_oc[PRODUTO], A122,  Tabela_prod_oc[COD. DEVOLUÇÃO], Tabela_prod_oc[MOTIVO], Tabela_prod_oc[QTD DE PACOTES])</f>
        <v>12 UN AGUA 510ML NAT AZUL 12UN (1 PCT) - FALTA DE MERCADORIA NA ENTREGA</v>
      </c>
      <c r="K122" s="28" t="s">
        <v>5084</v>
      </c>
      <c r="L122" s="28" t="s">
        <v>6067</v>
      </c>
      <c r="M122" s="3" t="s">
        <v>6237</v>
      </c>
      <c r="N122" s="3" t="s">
        <v>10045</v>
      </c>
      <c r="O122" s="30" t="str">
        <f>_xlfn.XLOOKUP(Tabela_Ocorrências[[#This Row],[COD. DEVOLUÇÃO]],Tabela_OBSERVACAO[UC_CODIGO],Tabela_OBSERVACAO[OBSERVAÇÃO],"",0)</f>
        <v>Faltou um fardo na entrega</v>
      </c>
      <c r="P122" s="3" t="s">
        <v>5815</v>
      </c>
      <c r="Q122" s="30" t="str">
        <f>_xlfn.XLOOKUP(Tabela_Ocorrências[[#This Row],[COD. DEVOLUÇÃO]],Tabela_FINALIZACAO[UC_CODIGO],Tabela_FINALIZACAO[DESC. FINALIZAÇÃO],"",0)</f>
        <v>Falta de mercadoria.</v>
      </c>
      <c r="R122" s="1"/>
      <c r="S122" s="1"/>
      <c r="T122"/>
      <c r="U122" s="1"/>
      <c r="V122"/>
      <c r="W122"/>
      <c r="X122"/>
      <c r="Y122"/>
      <c r="AA122"/>
    </row>
    <row r="123" spans="1:27" hidden="1" x14ac:dyDescent="0.3">
      <c r="A123" s="7" t="s">
        <v>12097</v>
      </c>
      <c r="B123" s="17">
        <v>45684</v>
      </c>
      <c r="C123" s="3" t="s">
        <v>12096</v>
      </c>
      <c r="D123" s="7" t="s">
        <v>13</v>
      </c>
      <c r="E123" s="3" t="str">
        <f>_xlfn.XLOOKUP(Tabela_Ocorrências[[#This Row],[NOTA FISCAL]],Tabela_SF1[NF ORIGEM],Tabela_SF1[DUPLICATA],"SEM ENTRADA",0)</f>
        <v>000687927</v>
      </c>
      <c r="F123" s="3" t="s">
        <v>10092</v>
      </c>
      <c r="G123" s="4" t="s">
        <v>5122</v>
      </c>
      <c r="H123" s="3" t="s">
        <v>880</v>
      </c>
      <c r="I123" s="28" t="s">
        <v>5088</v>
      </c>
      <c r="J123" s="29" t="str" cm="1">
        <f t="array" ref="J123">ConcatFiltrado(Tabela_prod_oc[QTD], Tabela_prod_oc[PRODUTO], A123,  Tabela_prod_oc[COD. DEVOLUÇÃO], Tabela_prod_oc[MOTIVO], Tabela_prod_oc[QTD DE PACOTES])</f>
        <v xml:space="preserve">PEDIDO COMPLETO - PROBLEMA INTERNO NO CLIENTE   </v>
      </c>
      <c r="K123" s="28" t="s">
        <v>5058</v>
      </c>
      <c r="L123" s="28" t="s">
        <v>6081</v>
      </c>
      <c r="M123" s="3" t="s">
        <v>6237</v>
      </c>
      <c r="N123" s="3" t="s">
        <v>10052</v>
      </c>
      <c r="O123" s="30" t="str">
        <f>_xlfn.XLOOKUP(Tabela_Ocorrências[[#This Row],[COD. DEVOLUÇÃO]],Tabela_OBSERVACAO[UC_CODIGO],Tabela_OBSERVACAO[OBSERVAÇÃO],"",0)</f>
        <v>Problema interno no cliente ( problemas na familia )</v>
      </c>
      <c r="P123" s="3" t="s">
        <v>5815</v>
      </c>
      <c r="Q123" s="30" t="str">
        <f>_xlfn.XLOOKUP(Tabela_Ocorrências[[#This Row],[COD. DEVOLUÇÃO]],Tabela_FINALIZACAO[UC_CODIGO],Tabela_FINALIZACAO[DESC. FINALIZAÇÃO],"",0)</f>
        <v>Problema interno no cliente ( problemas na familia )</v>
      </c>
      <c r="R123" s="1"/>
      <c r="S123" s="1"/>
      <c r="T123"/>
      <c r="U123" s="1"/>
      <c r="V123"/>
      <c r="W123"/>
      <c r="X123"/>
      <c r="Y123"/>
      <c r="AA123"/>
    </row>
    <row r="124" spans="1:27" ht="57.6" hidden="1" x14ac:dyDescent="0.3">
      <c r="A124" s="7" t="s">
        <v>12223</v>
      </c>
      <c r="B124" s="17">
        <v>45684</v>
      </c>
      <c r="C124" s="3" t="s">
        <v>11979</v>
      </c>
      <c r="D124" s="7" t="s">
        <v>12445</v>
      </c>
      <c r="E124" s="3" t="str">
        <f>_xlfn.XLOOKUP(Tabela_Ocorrências[[#This Row],[NOTA FISCAL]],Tabela_SF1[NF ORIGEM],Tabela_SF1[DUPLICATA],"SEM ENTRADA",0)</f>
        <v xml:space="preserve">         </v>
      </c>
      <c r="F124" s="3" t="s">
        <v>5571</v>
      </c>
      <c r="G124" s="4" t="s">
        <v>74</v>
      </c>
      <c r="H124" s="3" t="s">
        <v>210</v>
      </c>
      <c r="I124" s="28" t="s">
        <v>5262</v>
      </c>
      <c r="J124" s="29" t="str" cm="1">
        <f t="array" ref="J124">ConcatFiltrado(Tabela_prod_oc[QTD], Tabela_prod_oc[PRODUTO], A124,  Tabela_prod_oc[COD. DEVOLUÇÃO], Tabela_prod_oc[MOTIVO], Tabela_prod_oc[QTD DE PACOTES])</f>
        <v xml:space="preserve">432 UN AGUA 305ML COPO 48UN (9 CX) - AVARIAS  FLADIS               _x000D_
12 UN AGUA 510ML GAS 12UN (1 PCT) - AVARIAS  FLADIS               _x000D_
12 UN AGUA 510ML GAS PRIME 12UN (1 PCT) - AVARIAS  FLADIS               _x000D_
672 UN AGUA 200ML COPO 48UN (14 CX) - AVARIAS  FLADIS               </v>
      </c>
      <c r="K124" s="28" t="s">
        <v>5387</v>
      </c>
      <c r="L124" s="28" t="s">
        <v>6054</v>
      </c>
      <c r="M124" s="3" t="s">
        <v>6237</v>
      </c>
      <c r="N124" s="3" t="s">
        <v>6086</v>
      </c>
      <c r="O124" s="30" t="str">
        <f>_xlfn.XLOOKUP(Tabela_Ocorrências[[#This Row],[COD. DEVOLUÇÃO]],Tabela_OBSERVACAO[UC_CODIGO],Tabela_OBSERVACAO[OBSERVAÇÃO],"",0)</f>
        <v>PRODUTOS AVARIADOS</v>
      </c>
      <c r="P124" s="3" t="s">
        <v>5815</v>
      </c>
      <c r="Q124" s="30" t="str">
        <f>_xlfn.XLOOKUP(Tabela_Ocorrências[[#This Row],[COD. DEVOLUÇÃO]],Tabela_FINALIZACAO[UC_CODIGO],Tabela_FINALIZACAO[DESC. FINALIZAÇÃO],"",0)</f>
        <v>Avarias Fladis</v>
      </c>
      <c r="R124" s="1"/>
      <c r="S124" s="1"/>
      <c r="T124"/>
      <c r="U124" s="1"/>
      <c r="V124"/>
      <c r="W124"/>
      <c r="X124"/>
      <c r="Y124"/>
      <c r="AA124"/>
    </row>
    <row r="125" spans="1:27" hidden="1" x14ac:dyDescent="0.3">
      <c r="A125" s="7" t="s">
        <v>12222</v>
      </c>
      <c r="B125" s="17">
        <v>45684</v>
      </c>
      <c r="C125" s="3" t="s">
        <v>12071</v>
      </c>
      <c r="D125" s="7" t="s">
        <v>13</v>
      </c>
      <c r="E125" s="3" t="str">
        <f>_xlfn.XLOOKUP(Tabela_Ocorrências[[#This Row],[NOTA FISCAL]],Tabela_SF1[NF ORIGEM],Tabela_SF1[DUPLICATA],"SEM ENTRADA",0)</f>
        <v>000687661</v>
      </c>
      <c r="F125" s="3" t="s">
        <v>12446</v>
      </c>
      <c r="G125" s="4" t="s">
        <v>12073</v>
      </c>
      <c r="H125" s="3" t="s">
        <v>1312</v>
      </c>
      <c r="I125" s="28" t="s">
        <v>5161</v>
      </c>
      <c r="J125" s="29" t="str" cm="1">
        <f t="array" ref="J125">ConcatFiltrado(Tabela_prod_oc[QTD], Tabela_prod_oc[PRODUTO], A125,  Tabela_prod_oc[COD. DEVOLUÇÃO], Tabela_prod_oc[MOTIVO], Tabela_prod_oc[QTD DE PACOTES])</f>
        <v xml:space="preserve">PEDIDO COMPLETO - HORARIO EXPIRADO              </v>
      </c>
      <c r="K125" s="28" t="s">
        <v>5563</v>
      </c>
      <c r="L125" s="28" t="s">
        <v>6062</v>
      </c>
      <c r="M125" s="3" t="s">
        <v>6237</v>
      </c>
      <c r="N125" s="3" t="s">
        <v>10066</v>
      </c>
      <c r="O125" s="30" t="str">
        <f>_xlfn.XLOOKUP(Tabela_Ocorrências[[#This Row],[COD. DEVOLUÇÃO]],Tabela_OBSERVACAO[UC_CODIGO],Tabela_OBSERVACAO[OBSERVAÇÃO],"",0)</f>
        <v>Horario expirado.</v>
      </c>
      <c r="P125" s="3" t="s">
        <v>5815</v>
      </c>
      <c r="Q125" s="30" t="str">
        <f>_xlfn.XLOOKUP(Tabela_Ocorrências[[#This Row],[COD. DEVOLUÇÃO]],Tabela_FINALIZACAO[UC_CODIGO],Tabela_FINALIZACAO[DESC. FINALIZAÇÃO],"",0)</f>
        <v>Horario expirado.</v>
      </c>
      <c r="R125" s="1"/>
      <c r="S125" s="1"/>
      <c r="T125"/>
      <c r="U125" s="1"/>
      <c r="V125"/>
      <c r="W125"/>
      <c r="X125"/>
      <c r="Y125"/>
      <c r="AA125"/>
    </row>
    <row r="126" spans="1:27" ht="28.8" hidden="1" x14ac:dyDescent="0.3">
      <c r="A126" s="7" t="s">
        <v>12064</v>
      </c>
      <c r="B126" s="17">
        <v>45684</v>
      </c>
      <c r="C126" s="3" t="s">
        <v>12061</v>
      </c>
      <c r="D126" s="7" t="s">
        <v>13</v>
      </c>
      <c r="E126" s="3" t="str">
        <f>_xlfn.XLOOKUP(Tabela_Ocorrências[[#This Row],[NOTA FISCAL]],Tabela_SF1[NF ORIGEM],Tabela_SF1[DUPLICATA],"SEM ENTRADA",0)</f>
        <v>000687659</v>
      </c>
      <c r="F126" s="3" t="s">
        <v>12447</v>
      </c>
      <c r="G126" s="4" t="s">
        <v>12063</v>
      </c>
      <c r="H126" s="3" t="s">
        <v>1070</v>
      </c>
      <c r="I126" s="28" t="s">
        <v>5103</v>
      </c>
      <c r="J126" s="29" t="str" cm="1">
        <f t="array" ref="J126">ConcatFiltrado(Tabela_prod_oc[QTD], Tabela_prod_oc[PRODUTO], A126,  Tabela_prod_oc[COD. DEVOLUÇÃO], Tabela_prod_oc[MOTIVO], Tabela_prod_oc[QTD DE PACOTES])</f>
        <v xml:space="preserve">PEDIDO COMPLETO - CLIENTE NAO FEZ O PEDIDO      </v>
      </c>
      <c r="K126" s="28" t="s">
        <v>5563</v>
      </c>
      <c r="L126" s="28" t="s">
        <v>10167</v>
      </c>
      <c r="M126" s="3" t="s">
        <v>6237</v>
      </c>
      <c r="N126" s="3" t="s">
        <v>10052</v>
      </c>
      <c r="O126" s="30" t="str">
        <f>_xlfn.XLOOKUP(Tabela_Ocorrências[[#This Row],[COD. DEVOLUÇÃO]],Tabela_OBSERVACAO[UC_CODIGO],Tabela_OBSERVACAO[OBSERVAÇÃO],"",0)</f>
        <v>Cliente não emiti NFD parcial.
Troca de NF.</v>
      </c>
      <c r="P126" s="3" t="s">
        <v>5817</v>
      </c>
      <c r="Q126" s="30" t="str">
        <f>_xlfn.XLOOKUP(Tabela_Ocorrências[[#This Row],[COD. DEVOLUÇÃO]],Tabela_FINALIZACAO[UC_CODIGO],Tabela_FINALIZACAO[DESC. FINALIZAÇÃO],"",0)</f>
        <v>Cliente não emiti NFD parcial.Troca de NF.</v>
      </c>
      <c r="R126" s="1"/>
      <c r="S126" s="1"/>
      <c r="T126"/>
      <c r="U126" s="1"/>
      <c r="V126"/>
      <c r="W126"/>
      <c r="X126"/>
      <c r="Y126"/>
      <c r="AA126"/>
    </row>
    <row r="127" spans="1:27" hidden="1" x14ac:dyDescent="0.3">
      <c r="A127" s="7" t="s">
        <v>12221</v>
      </c>
      <c r="B127" s="17">
        <v>45681</v>
      </c>
      <c r="C127" s="3" t="s">
        <v>12082</v>
      </c>
      <c r="D127" s="7" t="s">
        <v>13</v>
      </c>
      <c r="E127" s="3" t="str">
        <f>_xlfn.XLOOKUP(Tabela_Ocorrências[[#This Row],[NOTA FISCAL]],Tabela_SF1[NF ORIGEM],Tabela_SF1[DUPLICATA],"SEM ENTRADA",0)</f>
        <v>000687904</v>
      </c>
      <c r="F127" s="3" t="s">
        <v>5641</v>
      </c>
      <c r="G127" s="4" t="s">
        <v>5071</v>
      </c>
      <c r="H127" s="3" t="s">
        <v>1360</v>
      </c>
      <c r="I127" s="28" t="s">
        <v>5261</v>
      </c>
      <c r="J127" s="29" t="str" cm="1">
        <f t="array" ref="J127">ConcatFiltrado(Tabela_prod_oc[QTD], Tabela_prod_oc[PRODUTO], A127,  Tabela_prod_oc[COD. DEVOLUÇÃO], Tabela_prod_oc[MOTIVO], Tabela_prod_oc[QTD DE PACOTES])</f>
        <v xml:space="preserve">2 UN AGUA 510ML GAS 12UN (0,17 PCT) - FRAGILIDADE NA EMBALAGEM      </v>
      </c>
      <c r="K127" s="28" t="s">
        <v>5086</v>
      </c>
      <c r="L127" s="28" t="s">
        <v>6073</v>
      </c>
      <c r="M127" s="3" t="s">
        <v>6236</v>
      </c>
      <c r="N127" s="3" t="s">
        <v>6086</v>
      </c>
      <c r="O127" s="30" t="str">
        <f>_xlfn.XLOOKUP(Tabela_Ocorrências[[#This Row],[COD. DEVOLUÇÃO]],Tabela_OBSERVACAO[UC_CODIGO],Tabela_OBSERVACAO[OBSERVAÇÃO],"",0)</f>
        <v>Duas unidades furadas.</v>
      </c>
      <c r="P127" s="3" t="s">
        <v>5815</v>
      </c>
      <c r="Q127" s="30" t="str">
        <f>_xlfn.XLOOKUP(Tabela_Ocorrências[[#This Row],[COD. DEVOLUÇÃO]],Tabela_FINALIZACAO[UC_CODIGO],Tabela_FINALIZACAO[DESC. FINALIZAÇÃO],"",0)</f>
        <v>Troca autorizada. CQ</v>
      </c>
      <c r="R127" s="1"/>
      <c r="S127" s="1"/>
      <c r="T127"/>
      <c r="U127" s="1"/>
      <c r="V127"/>
      <c r="W127"/>
      <c r="X127"/>
      <c r="Y127"/>
      <c r="AA127"/>
    </row>
    <row r="128" spans="1:27" hidden="1" x14ac:dyDescent="0.3">
      <c r="A128" s="7" t="s">
        <v>12075</v>
      </c>
      <c r="B128" s="17">
        <v>45681</v>
      </c>
      <c r="C128" s="3" t="s">
        <v>12071</v>
      </c>
      <c r="D128" s="7" t="s">
        <v>12090</v>
      </c>
      <c r="E128" s="3" t="str">
        <f>_xlfn.XLOOKUP(Tabela_Ocorrências[[#This Row],[NOTA FISCAL]],Tabela_SF1[NF ORIGEM],Tabela_SF1[DUPLICATA],"SEM ENTRADA",0)</f>
        <v>000687661</v>
      </c>
      <c r="F128" s="3" t="s">
        <v>12448</v>
      </c>
      <c r="G128" s="4" t="s">
        <v>10512</v>
      </c>
      <c r="H128" s="3" t="s">
        <v>8</v>
      </c>
      <c r="I128" s="28" t="s">
        <v>5100</v>
      </c>
      <c r="J128" s="29" t="str" cm="1">
        <f t="array" ref="J128">ConcatFiltrado(Tabela_prod_oc[QTD], Tabela_prod_oc[PRODUTO], A128,  Tabela_prod_oc[COD. DEVOLUÇÃO], Tabela_prod_oc[MOTIVO], Tabela_prod_oc[QTD DE PACOTES])</f>
        <v>60 UN BIOLEVEZERO 310ML LIMAO LIMAO  12UN (5 PCT) - FALTA DE MERCADORIA NA ENTREGA</v>
      </c>
      <c r="K128" s="28" t="s">
        <v>10435</v>
      </c>
      <c r="L128" s="28" t="s">
        <v>6062</v>
      </c>
      <c r="M128" s="3" t="s">
        <v>6237</v>
      </c>
      <c r="N128" s="3" t="s">
        <v>10045</v>
      </c>
      <c r="O128" s="30" t="str">
        <f>_xlfn.XLOOKUP(Tabela_Ocorrências[[#This Row],[COD. DEVOLUÇÃO]],Tabela_OBSERVACAO[UC_CODIGO],Tabela_OBSERVACAO[OBSERVAÇÃO],"",0)</f>
        <v>FALTA DE MERCADORIA.</v>
      </c>
      <c r="P128" s="3" t="s">
        <v>5815</v>
      </c>
      <c r="Q128" s="30" t="str">
        <f>_xlfn.XLOOKUP(Tabela_Ocorrências[[#This Row],[COD. DEVOLUÇÃO]],Tabela_FINALIZACAO[UC_CODIGO],Tabela_FINALIZACAO[DESC. FINALIZAÇÃO],"",0)</f>
        <v>FALTA DE MERCADORIA.</v>
      </c>
      <c r="R128" s="1"/>
      <c r="S128" s="1"/>
      <c r="T128"/>
      <c r="U128" s="1"/>
      <c r="V128"/>
      <c r="W128"/>
      <c r="X128"/>
      <c r="Y128"/>
      <c r="AA128"/>
    </row>
    <row r="129" spans="1:27" ht="43.2" hidden="1" x14ac:dyDescent="0.3">
      <c r="A129" s="7" t="s">
        <v>11957</v>
      </c>
      <c r="B129" s="17">
        <v>45681</v>
      </c>
      <c r="C129" s="3" t="s">
        <v>11953</v>
      </c>
      <c r="D129" s="7" t="s">
        <v>11952</v>
      </c>
      <c r="E129" s="3" t="str">
        <f>_xlfn.XLOOKUP(Tabela_Ocorrências[[#This Row],[NOTA FISCAL]],Tabela_SF1[NF ORIGEM],Tabela_SF1[DUPLICATA],"SEM ENTRADA",0)</f>
        <v>000061199</v>
      </c>
      <c r="F129" s="3" t="s">
        <v>12449</v>
      </c>
      <c r="G129" s="4" t="s">
        <v>11955</v>
      </c>
      <c r="H129" s="3" t="s">
        <v>1194</v>
      </c>
      <c r="I129" s="28" t="s">
        <v>5081</v>
      </c>
      <c r="J129" s="29" t="str" cm="1">
        <f t="array" ref="J129">ConcatFiltrado(Tabela_prod_oc[QTD], Tabela_prod_oc[PRODUTO], A129,  Tabela_prod_oc[COD. DEVOLUÇÃO], Tabela_prod_oc[MOTIVO], Tabela_prod_oc[QTD DE PACOTES])</f>
        <v xml:space="preserve">13 UN BEBIDA 390ML ACAI C/ GUARANA 12UN  - PRODUTO FERMENTADO            </v>
      </c>
      <c r="K129" s="28" t="s">
        <v>5151</v>
      </c>
      <c r="L129" s="28" t="s">
        <v>12450</v>
      </c>
      <c r="M129" s="3" t="s">
        <v>6236</v>
      </c>
      <c r="N129" s="3" t="s">
        <v>6086</v>
      </c>
      <c r="O129" s="30" t="str">
        <f>_xlfn.XLOOKUP(Tabela_Ocorrências[[#This Row],[COD. DEVOLUÇÃO]],Tabela_OBSERVACAO[UC_CODIGO],Tabela_OBSERVACAO[OBSERVAÇÃO],"",0)</f>
        <v>Avaria de qualidade.
Produto fermentou.
Ismar ciente</v>
      </c>
      <c r="P129" s="3" t="s">
        <v>5815</v>
      </c>
      <c r="Q129" s="30" t="str">
        <f>_xlfn.XLOOKUP(Tabela_Ocorrências[[#This Row],[COD. DEVOLUÇÃO]],Tabela_FINALIZACAO[UC_CODIGO],Tabela_FINALIZACAO[DESC. FINALIZAÇÃO],"",0)</f>
        <v>Avaria de qualidade.Produto fermentou.Ismar ciente.</v>
      </c>
      <c r="R129" s="1"/>
      <c r="S129" s="1"/>
      <c r="T129"/>
      <c r="U129" s="1"/>
      <c r="V129"/>
      <c r="W129"/>
      <c r="X129"/>
      <c r="Y129"/>
      <c r="AA129"/>
    </row>
    <row r="130" spans="1:27" ht="28.8" hidden="1" x14ac:dyDescent="0.3">
      <c r="A130" s="7" t="s">
        <v>12059</v>
      </c>
      <c r="B130" s="17">
        <v>45681</v>
      </c>
      <c r="C130" s="3" t="s">
        <v>12056</v>
      </c>
      <c r="D130" s="7" t="s">
        <v>13</v>
      </c>
      <c r="E130" s="3" t="str">
        <f>_xlfn.XLOOKUP(Tabela_Ocorrências[[#This Row],[NOTA FISCAL]],Tabela_SF1[NF ORIGEM],Tabela_SF1[DUPLICATA],"SEM ENTRADA",0)</f>
        <v>000687658</v>
      </c>
      <c r="F130" s="3" t="s">
        <v>12451</v>
      </c>
      <c r="G130" s="4" t="s">
        <v>12058</v>
      </c>
      <c r="H130" s="3" t="s">
        <v>1084</v>
      </c>
      <c r="I130" s="28" t="s">
        <v>10086</v>
      </c>
      <c r="J130" s="29" t="str" cm="1">
        <f t="array" ref="J130">ConcatFiltrado(Tabela_prod_oc[QTD], Tabela_prod_oc[PRODUTO], A130,  Tabela_prod_oc[COD. DEVOLUÇÃO], Tabela_prod_oc[MOTIVO], Tabela_prod_oc[QTD DE PACOTES])</f>
        <v xml:space="preserve">PEDIDO COMPLETO - CLIENTE NAO FEZ O PEDIDO      </v>
      </c>
      <c r="K130" s="28" t="s">
        <v>11507</v>
      </c>
      <c r="L130" s="28" t="s">
        <v>6081</v>
      </c>
      <c r="M130" s="3" t="s">
        <v>6237</v>
      </c>
      <c r="N130" s="3" t="s">
        <v>10052</v>
      </c>
      <c r="O130" s="30" t="str">
        <f>_xlfn.XLOOKUP(Tabela_Ocorrências[[#This Row],[COD. DEVOLUÇÃO]],Tabela_OBSERVACAO[UC_CODIGO],Tabela_OBSERVACAO[OBSERVAÇÃO],"",0)</f>
        <v>Vendedor enviou no cnpj errado.
Troca de NF.</v>
      </c>
      <c r="P130" s="3" t="s">
        <v>5817</v>
      </c>
      <c r="Q130" s="30" t="str">
        <f>_xlfn.XLOOKUP(Tabela_Ocorrências[[#This Row],[COD. DEVOLUÇÃO]],Tabela_FINALIZACAO[UC_CODIGO],Tabela_FINALIZACAO[DESC. FINALIZAÇÃO],"",0)</f>
        <v>Troca de NF 000687487Vendedor enviou o pedido no CNPJ errado.</v>
      </c>
      <c r="R130" s="1"/>
      <c r="S130" s="1"/>
      <c r="T130"/>
      <c r="U130" s="1"/>
      <c r="V130"/>
      <c r="W130"/>
      <c r="X130"/>
      <c r="Y130"/>
      <c r="AA130"/>
    </row>
    <row r="131" spans="1:27" ht="28.8" hidden="1" x14ac:dyDescent="0.3">
      <c r="A131" s="7" t="s">
        <v>12069</v>
      </c>
      <c r="B131" s="17">
        <v>45681</v>
      </c>
      <c r="C131" s="3" t="s">
        <v>12066</v>
      </c>
      <c r="D131" s="7" t="s">
        <v>13</v>
      </c>
      <c r="E131" s="3" t="str">
        <f>_xlfn.XLOOKUP(Tabela_Ocorrências[[#This Row],[NOTA FISCAL]],Tabela_SF1[NF ORIGEM],Tabela_SF1[DUPLICATA],"SEM ENTRADA",0)</f>
        <v>000687660</v>
      </c>
      <c r="F131" s="3" t="s">
        <v>12452</v>
      </c>
      <c r="G131" s="4" t="s">
        <v>12068</v>
      </c>
      <c r="H131" s="3" t="s">
        <v>1070</v>
      </c>
      <c r="I131" s="28" t="s">
        <v>5103</v>
      </c>
      <c r="J131" s="29" t="str" cm="1">
        <f t="array" ref="J131">ConcatFiltrado(Tabela_prod_oc[QTD], Tabela_prod_oc[PRODUTO], A131,  Tabela_prod_oc[COD. DEVOLUÇÃO], Tabela_prod_oc[MOTIVO], Tabela_prod_oc[QTD DE PACOTES])</f>
        <v xml:space="preserve">PEDIDO COMPLETO - PRODUTO DIFERENTE DO PEDIDO   </v>
      </c>
      <c r="K131" s="28" t="s">
        <v>5197</v>
      </c>
      <c r="L131" s="28" t="s">
        <v>6066</v>
      </c>
      <c r="M131" s="3" t="s">
        <v>6237</v>
      </c>
      <c r="N131" s="3" t="s">
        <v>10052</v>
      </c>
      <c r="O131" s="30" t="str">
        <f>_xlfn.XLOOKUP(Tabela_Ocorrências[[#This Row],[COD. DEVOLUÇÃO]],Tabela_OBSERVACAO[UC_CODIGO],Tabela_OBSERVACAO[OBSERVAÇÃO],"",0)</f>
        <v>Cliente solicitou Biolevezero 510 limão, mas na nota estava sabor mexerica. Troca de NF</v>
      </c>
      <c r="P131" s="3" t="s">
        <v>5817</v>
      </c>
      <c r="Q131" s="30" t="str">
        <f>_xlfn.XLOOKUP(Tabela_Ocorrências[[#This Row],[COD. DEVOLUÇÃO]],Tabela_FINALIZACAO[UC_CODIGO],Tabela_FINALIZACAO[DESC. FINALIZAÇÃO],"",0)</f>
        <v>Cliente solicitou Biolevezero 510 limão, mas na nota estava sabor mexerica. Troca de NF 000687189</v>
      </c>
      <c r="R131" s="1"/>
      <c r="S131" s="1"/>
      <c r="T131"/>
      <c r="U131" s="1"/>
      <c r="V131"/>
      <c r="W131"/>
      <c r="X131"/>
      <c r="Y131"/>
      <c r="AA131"/>
    </row>
    <row r="132" spans="1:27" ht="28.8" hidden="1" x14ac:dyDescent="0.3">
      <c r="A132" s="7" t="s">
        <v>11925</v>
      </c>
      <c r="B132" s="17">
        <v>45681</v>
      </c>
      <c r="C132" s="3" t="s">
        <v>12453</v>
      </c>
      <c r="D132" s="7" t="s">
        <v>11923</v>
      </c>
      <c r="E132" s="3" t="str">
        <f>_xlfn.XLOOKUP(Tabela_Ocorrências[[#This Row],[NOTA FISCAL]],Tabela_SF1[NF ORIGEM],Tabela_SF1[DUPLICATA],"SEM ENTRADA",0)</f>
        <v>SEM ENTRADA</v>
      </c>
      <c r="F132" s="3" t="s">
        <v>5574</v>
      </c>
      <c r="G132" s="4" t="s">
        <v>5014</v>
      </c>
      <c r="H132" s="3" t="s">
        <v>1194</v>
      </c>
      <c r="I132" s="28" t="s">
        <v>5081</v>
      </c>
      <c r="J132" s="29" t="str" cm="1">
        <f t="array" ref="J132">ConcatFiltrado(Tabela_prod_oc[QTD], Tabela_prod_oc[PRODUTO], A132,  Tabela_prod_oc[COD. DEVOLUÇÃO], Tabela_prod_oc[MOTIVO], Tabela_prod_oc[QTD DE PACOTES])</f>
        <v xml:space="preserve">PEDIDO COMPLETO - PROBLEMAS DIVERSOS            </v>
      </c>
      <c r="K132" s="28" t="s">
        <v>5151</v>
      </c>
      <c r="L132" s="28" t="s">
        <v>6063</v>
      </c>
      <c r="M132" s="3" t="s">
        <v>6236</v>
      </c>
      <c r="N132" s="3" t="s">
        <v>10052</v>
      </c>
      <c r="O132" s="30" t="str">
        <f>_xlfn.XLOOKUP(Tabela_Ocorrências[[#This Row],[COD. DEVOLUÇÃO]],Tabela_OBSERVACAO[UC_CODIGO],Tabela_OBSERVACAO[OBSERVAÇÃO],"",0)</f>
        <v>Produto Vencido. ( Ismar vai pagar )
Não gerar financeiro.</v>
      </c>
      <c r="P132" s="3" t="s">
        <v>5816</v>
      </c>
      <c r="Q132" s="30" t="str">
        <f>_xlfn.XLOOKUP(Tabela_Ocorrências[[#This Row],[COD. DEVOLUÇÃO]],Tabela_FINALIZACAO[UC_CODIGO],Tabela_FINALIZACAO[DESC. FINALIZAÇÃO],"",0)</f>
        <v>Produto Vencido. ( Ismar vai pagar )Não gerar financeiro.</v>
      </c>
      <c r="R132" s="1"/>
      <c r="S132" s="1"/>
      <c r="T132"/>
      <c r="U132" s="1"/>
      <c r="V132"/>
      <c r="W132"/>
      <c r="X132"/>
      <c r="Y132"/>
      <c r="AA132"/>
    </row>
    <row r="133" spans="1:27" hidden="1" x14ac:dyDescent="0.3">
      <c r="A133" s="7" t="s">
        <v>12037</v>
      </c>
      <c r="B133" s="17">
        <v>45681</v>
      </c>
      <c r="C133" s="3" t="s">
        <v>12035</v>
      </c>
      <c r="D133" s="7" t="s">
        <v>13</v>
      </c>
      <c r="E133" s="3" t="str">
        <f>_xlfn.XLOOKUP(Tabela_Ocorrências[[#This Row],[NOTA FISCAL]],Tabela_SF1[NF ORIGEM],Tabela_SF1[DUPLICATA],"SEM ENTRADA",0)</f>
        <v>000687336</v>
      </c>
      <c r="F133" s="3" t="s">
        <v>7395</v>
      </c>
      <c r="G133" s="4" t="s">
        <v>7396</v>
      </c>
      <c r="H133" s="3" t="s">
        <v>1310</v>
      </c>
      <c r="I133" s="28" t="s">
        <v>5157</v>
      </c>
      <c r="J133" s="29" t="str" cm="1">
        <f t="array" ref="J133">ConcatFiltrado(Tabela_prod_oc[QTD], Tabela_prod_oc[PRODUTO], A133,  Tabela_prod_oc[COD. DEVOLUÇÃO], Tabela_prod_oc[MOTIVO], Tabela_prod_oc[QTD DE PACOTES])</f>
        <v xml:space="preserve">PEDIDO COMPLETO - CLIENTE NAO FEZ O PEDIDO      </v>
      </c>
      <c r="K133" s="28" t="s">
        <v>5563</v>
      </c>
      <c r="L133" s="28" t="s">
        <v>6062</v>
      </c>
      <c r="M133" s="3" t="s">
        <v>6237</v>
      </c>
      <c r="N133" s="3" t="s">
        <v>10052</v>
      </c>
      <c r="O133" s="30" t="str">
        <f>_xlfn.XLOOKUP(Tabela_Ocorrências[[#This Row],[COD. DEVOLUÇÃO]],Tabela_OBSERVACAO[UC_CODIGO],Tabela_OBSERVACAO[OBSERVAÇÃO],"",0)</f>
        <v>CLIENTE NAO FEZ PEDIDO.</v>
      </c>
      <c r="P133" s="3" t="s">
        <v>5815</v>
      </c>
      <c r="Q133" s="30" t="str">
        <f>_xlfn.XLOOKUP(Tabela_Ocorrências[[#This Row],[COD. DEVOLUÇÃO]],Tabela_FINALIZACAO[UC_CODIGO],Tabela_FINALIZACAO[DESC. FINALIZAÇÃO],"",0)</f>
        <v>CLIENTE NAO FEZ PEDIDO.</v>
      </c>
      <c r="R133" s="1"/>
      <c r="S133" s="1"/>
      <c r="T133"/>
      <c r="U133" s="1"/>
      <c r="V133"/>
      <c r="W133"/>
      <c r="X133"/>
      <c r="Y133"/>
      <c r="AA133"/>
    </row>
    <row r="134" spans="1:27" hidden="1" x14ac:dyDescent="0.3">
      <c r="A134" s="7" t="s">
        <v>12042</v>
      </c>
      <c r="B134" s="17">
        <v>45681</v>
      </c>
      <c r="C134" s="3" t="s">
        <v>12039</v>
      </c>
      <c r="D134" s="7" t="s">
        <v>13</v>
      </c>
      <c r="E134" s="3" t="str">
        <f>_xlfn.XLOOKUP(Tabela_Ocorrências[[#This Row],[NOTA FISCAL]],Tabela_SF1[NF ORIGEM],Tabela_SF1[DUPLICATA],"SEM ENTRADA",0)</f>
        <v>000687338</v>
      </c>
      <c r="F134" s="3" t="s">
        <v>12454</v>
      </c>
      <c r="G134" s="4" t="s">
        <v>12041</v>
      </c>
      <c r="H134" s="3" t="s">
        <v>1315</v>
      </c>
      <c r="I134" s="28" t="s">
        <v>5166</v>
      </c>
      <c r="J134" s="29" t="str" cm="1">
        <f t="array" ref="J134">ConcatFiltrado(Tabela_prod_oc[QTD], Tabela_prod_oc[PRODUTO], A134,  Tabela_prod_oc[COD. DEVOLUÇÃO], Tabela_prod_oc[MOTIVO], Tabela_prod_oc[QTD DE PACOTES])</f>
        <v>36 UN BIOLEVEZERO 310ML LIMAO LIMAO  12UN (3 PCT) - FALTA DE MERCADORIA NA ENTREGA</v>
      </c>
      <c r="K134" s="28" t="s">
        <v>5563</v>
      </c>
      <c r="L134" s="28" t="s">
        <v>6067</v>
      </c>
      <c r="M134" s="3" t="s">
        <v>6237</v>
      </c>
      <c r="N134" s="3" t="s">
        <v>10045</v>
      </c>
      <c r="O134" s="30" t="str">
        <f>_xlfn.XLOOKUP(Tabela_Ocorrências[[#This Row],[COD. DEVOLUÇÃO]],Tabela_OBSERVACAO[UC_CODIGO],Tabela_OBSERVACAO[OBSERVAÇÃO],"",0)</f>
        <v>PARCIAL 3 PCTS DE BIOZERO LIMAO LIMAO 310 - FALTA DE MERCADORIA.</v>
      </c>
      <c r="P134" s="3" t="s">
        <v>5815</v>
      </c>
      <c r="Q134" s="30" t="str">
        <f>_xlfn.XLOOKUP(Tabela_Ocorrências[[#This Row],[COD. DEVOLUÇÃO]],Tabela_FINALIZACAO[UC_CODIGO],Tabela_FINALIZACAO[DESC. FINALIZAÇÃO],"",0)</f>
        <v>PARCIAL 3 PCTS DE BIOZERO LIMAO LIMAO 310 - FALTA DE MERCADORIA.</v>
      </c>
      <c r="R134" s="1"/>
      <c r="S134" s="1"/>
      <c r="T134"/>
      <c r="U134" s="1"/>
      <c r="V134"/>
      <c r="W134"/>
      <c r="X134"/>
      <c r="Y134"/>
      <c r="AA134"/>
    </row>
    <row r="135" spans="1:27" ht="72" hidden="1" x14ac:dyDescent="0.3">
      <c r="A135" s="7" t="s">
        <v>11980</v>
      </c>
      <c r="B135" s="17">
        <v>45680</v>
      </c>
      <c r="C135" s="3" t="s">
        <v>11979</v>
      </c>
      <c r="D135" s="7" t="s">
        <v>11978</v>
      </c>
      <c r="E135" s="3" t="str">
        <f>_xlfn.XLOOKUP(Tabela_Ocorrências[[#This Row],[NOTA FISCAL]],Tabela_SF1[NF ORIGEM],Tabela_SF1[DUPLICATA],"SEM ENTRADA",0)</f>
        <v xml:space="preserve">         </v>
      </c>
      <c r="F135" s="3" t="s">
        <v>5571</v>
      </c>
      <c r="G135" s="4" t="s">
        <v>74</v>
      </c>
      <c r="H135" s="3" t="s">
        <v>210</v>
      </c>
      <c r="I135" s="28" t="s">
        <v>5262</v>
      </c>
      <c r="J135" s="29" t="str" cm="1">
        <f t="array" ref="J135">ConcatFiltrado(Tabela_prod_oc[QTD], Tabela_prod_oc[PRODUTO], A135,  Tabela_prod_oc[COD. DEVOLUÇÃO], Tabela_prod_oc[MOTIVO], Tabela_prod_oc[QTD DE PACOTES])</f>
        <v xml:space="preserve">100 UN AGUA 6L NAT 2UN (50 PCT) - AVARIAS  FLADIS               _x000D_
12 UN AGUA 510ML GAS 12UN (1 PCT) - AVARIAS  FLADIS               _x000D_
96 UN AGUA 305ML COPO 48UN (2 CX) - AVARIAS  FLADIS               _x000D_
96 UN AGUA 200ML COPO 48UN (2 CX) - AVARIAS  FLADIS               _x000D_
24 UN AGUA 1,5L GAS 6UN (4 PCT) - AVARIAS  FLADIS               </v>
      </c>
      <c r="K135" s="28" t="s">
        <v>5387</v>
      </c>
      <c r="L135" s="28" t="s">
        <v>6054</v>
      </c>
      <c r="M135" s="3" t="s">
        <v>6237</v>
      </c>
      <c r="N135" s="3" t="s">
        <v>6086</v>
      </c>
      <c r="O135" s="30" t="str">
        <f>_xlfn.XLOOKUP(Tabela_Ocorrências[[#This Row],[COD. DEVOLUÇÃO]],Tabela_OBSERVACAO[UC_CODIGO],Tabela_OBSERVACAO[OBSERVAÇÃO],"",0)</f>
        <v>Avarias Fladis</v>
      </c>
      <c r="P135" s="3" t="s">
        <v>5815</v>
      </c>
      <c r="Q135" s="30" t="str">
        <f>_xlfn.XLOOKUP(Tabela_Ocorrências[[#This Row],[COD. DEVOLUÇÃO]],Tabela_FINALIZACAO[UC_CODIGO],Tabela_FINALIZACAO[DESC. FINALIZAÇÃO],"",0)</f>
        <v>Avarias Fladis</v>
      </c>
      <c r="R135" s="1"/>
      <c r="S135" s="1"/>
      <c r="T135"/>
      <c r="U135" s="1"/>
      <c r="V135"/>
      <c r="W135"/>
      <c r="X135"/>
      <c r="Y135"/>
      <c r="AA135"/>
    </row>
    <row r="136" spans="1:27" hidden="1" x14ac:dyDescent="0.3">
      <c r="A136" s="7" t="s">
        <v>12008</v>
      </c>
      <c r="B136" s="17">
        <v>45680</v>
      </c>
      <c r="C136" s="3" t="s">
        <v>12005</v>
      </c>
      <c r="D136" s="7" t="s">
        <v>13</v>
      </c>
      <c r="E136" s="3" t="str">
        <f>_xlfn.XLOOKUP(Tabela_Ocorrências[[#This Row],[NOTA FISCAL]],Tabela_SF1[NF ORIGEM],Tabela_SF1[DUPLICATA],"SEM ENTRADA",0)</f>
        <v>000687251</v>
      </c>
      <c r="F136" s="3" t="s">
        <v>12455</v>
      </c>
      <c r="G136" s="4" t="s">
        <v>12007</v>
      </c>
      <c r="H136" s="3" t="s">
        <v>738</v>
      </c>
      <c r="I136" s="28" t="s">
        <v>5192</v>
      </c>
      <c r="J136" s="29" t="str" cm="1">
        <f t="array" ref="J136">ConcatFiltrado(Tabela_prod_oc[QTD], Tabela_prod_oc[PRODUTO], A136,  Tabela_prod_oc[COD. DEVOLUÇÃO], Tabela_prod_oc[MOTIVO], Tabela_prod_oc[QTD DE PACOTES])</f>
        <v xml:space="preserve">PEDIDO COMPLETO - PROBLEMAS DIVERSOS            </v>
      </c>
      <c r="K136" s="28" t="s">
        <v>4924</v>
      </c>
      <c r="L136" s="28" t="s">
        <v>10317</v>
      </c>
      <c r="M136" s="3" t="s">
        <v>6236</v>
      </c>
      <c r="N136" s="3" t="s">
        <v>10052</v>
      </c>
      <c r="O136" s="30" t="str">
        <f>_xlfn.XLOOKUP(Tabela_Ocorrências[[#This Row],[COD. DEVOLUÇÃO]],Tabela_OBSERVACAO[UC_CODIGO],Tabela_OBSERVACAO[OBSERVAÇÃO],"",0)</f>
        <v>NF trocada por 22 notas, loja a loja.</v>
      </c>
      <c r="P136" s="3" t="s">
        <v>5817</v>
      </c>
      <c r="Q136" s="30" t="str">
        <f>_xlfn.XLOOKUP(Tabela_Ocorrências[[#This Row],[COD. DEVOLUÇÃO]],Tabela_FINALIZACAO[UC_CODIGO],Tabela_FINALIZACAO[DESC. FINALIZAÇÃO],"",0)</f>
        <v>NF trocada por 22 notas, loja a loja.</v>
      </c>
      <c r="R136" s="1"/>
      <c r="S136" s="1"/>
      <c r="T136"/>
      <c r="U136" s="1"/>
      <c r="V136"/>
      <c r="W136"/>
      <c r="X136"/>
      <c r="Y136"/>
      <c r="AA136"/>
    </row>
    <row r="137" spans="1:27" hidden="1" x14ac:dyDescent="0.3">
      <c r="A137" s="7" t="s">
        <v>12003</v>
      </c>
      <c r="B137" s="17">
        <v>45680</v>
      </c>
      <c r="C137" s="3" t="s">
        <v>12000</v>
      </c>
      <c r="D137" s="7" t="s">
        <v>13</v>
      </c>
      <c r="E137" s="3" t="str">
        <f>_xlfn.XLOOKUP(Tabela_Ocorrências[[#This Row],[NOTA FISCAL]],Tabela_SF1[NF ORIGEM],Tabela_SF1[DUPLICATA],"SEM ENTRADA",0)</f>
        <v>000687250</v>
      </c>
      <c r="F137" s="3" t="s">
        <v>12456</v>
      </c>
      <c r="G137" s="4" t="s">
        <v>12002</v>
      </c>
      <c r="H137" s="3" t="s">
        <v>738</v>
      </c>
      <c r="I137" s="28" t="s">
        <v>5192</v>
      </c>
      <c r="J137" s="29" t="str" cm="1">
        <f t="array" ref="J137">ConcatFiltrado(Tabela_prod_oc[QTD], Tabela_prod_oc[PRODUTO], A137,  Tabela_prod_oc[COD. DEVOLUÇÃO], Tabela_prod_oc[MOTIVO], Tabela_prod_oc[QTD DE PACOTES])</f>
        <v xml:space="preserve">PEDIDO COMPLETO - PROBLEMAS DIVERSOS            </v>
      </c>
      <c r="K137" s="28" t="s">
        <v>4924</v>
      </c>
      <c r="L137" s="28" t="s">
        <v>10317</v>
      </c>
      <c r="M137" s="3" t="s">
        <v>6236</v>
      </c>
      <c r="N137" s="3" t="s">
        <v>10052</v>
      </c>
      <c r="O137" s="30" t="str">
        <f>_xlfn.XLOOKUP(Tabela_Ocorrências[[#This Row],[COD. DEVOLUÇÃO]],Tabela_OBSERVACAO[UC_CODIGO],Tabela_OBSERVACAO[OBSERVAÇÃO],"",0)</f>
        <v>NF trocada por 22 notas, loja a loja.</v>
      </c>
      <c r="P137" s="3" t="s">
        <v>5817</v>
      </c>
      <c r="Q137" s="30" t="str">
        <f>_xlfn.XLOOKUP(Tabela_Ocorrências[[#This Row],[COD. DEVOLUÇÃO]],Tabela_FINALIZACAO[UC_CODIGO],Tabela_FINALIZACAO[DESC. FINALIZAÇÃO],"",0)</f>
        <v>NF trocada por 22 notas, loja a loja.</v>
      </c>
      <c r="R137" s="1"/>
      <c r="S137" s="1"/>
      <c r="T137"/>
      <c r="U137" s="1"/>
      <c r="V137"/>
      <c r="W137"/>
      <c r="X137"/>
      <c r="Y137"/>
      <c r="AA137"/>
    </row>
    <row r="138" spans="1:27" hidden="1" x14ac:dyDescent="0.3">
      <c r="A138" s="7" t="s">
        <v>12024</v>
      </c>
      <c r="B138" s="17">
        <v>45680</v>
      </c>
      <c r="C138" s="3" t="s">
        <v>12023</v>
      </c>
      <c r="D138" s="7" t="s">
        <v>13</v>
      </c>
      <c r="E138" s="3" t="str">
        <f>_xlfn.XLOOKUP(Tabela_Ocorrências[[#This Row],[NOTA FISCAL]],Tabela_SF1[NF ORIGEM],Tabela_SF1[DUPLICATA],"SEM ENTRADA",0)</f>
        <v>000687333</v>
      </c>
      <c r="F138" s="3" t="s">
        <v>10084</v>
      </c>
      <c r="G138" s="4" t="s">
        <v>10085</v>
      </c>
      <c r="H138" s="3" t="s">
        <v>1084</v>
      </c>
      <c r="I138" s="28" t="s">
        <v>10086</v>
      </c>
      <c r="J138" s="29" t="str" cm="1">
        <f t="array" ref="J138">ConcatFiltrado(Tabela_prod_oc[QTD], Tabela_prod_oc[PRODUTO], A138,  Tabela_prod_oc[COD. DEVOLUÇÃO], Tabela_prod_oc[MOTIVO], Tabela_prod_oc[QTD DE PACOTES])</f>
        <v xml:space="preserve">PEDIDO COMPLETO - DIVERGENCIA DE VALOR          </v>
      </c>
      <c r="K138" s="28" t="s">
        <v>10630</v>
      </c>
      <c r="L138" s="28" t="s">
        <v>6081</v>
      </c>
      <c r="M138" s="3" t="s">
        <v>6237</v>
      </c>
      <c r="N138" s="3" t="s">
        <v>10052</v>
      </c>
      <c r="O138" s="30" t="str">
        <f>_xlfn.XLOOKUP(Tabela_Ocorrências[[#This Row],[COD. DEVOLUÇÃO]],Tabela_OBSERVACAO[UC_CODIGO],Tabela_OBSERVACAO[OBSERVAÇÃO],"",0)</f>
        <v>Divergencia de valor.</v>
      </c>
      <c r="P138" s="3" t="s">
        <v>5815</v>
      </c>
      <c r="Q138" s="30" t="str">
        <f>_xlfn.XLOOKUP(Tabela_Ocorrências[[#This Row],[COD. DEVOLUÇÃO]],Tabela_FINALIZACAO[UC_CODIGO],Tabela_FINALIZACAO[DESC. FINALIZAÇÃO],"",0)</f>
        <v>Divergencia de valor.</v>
      </c>
      <c r="R138" s="1"/>
      <c r="S138" s="1"/>
      <c r="T138"/>
      <c r="U138" s="1"/>
      <c r="V138"/>
      <c r="W138"/>
      <c r="X138"/>
      <c r="Y138"/>
      <c r="AA138"/>
    </row>
    <row r="139" spans="1:27" hidden="1" x14ac:dyDescent="0.3">
      <c r="A139" s="7" t="s">
        <v>11977</v>
      </c>
      <c r="B139" s="17">
        <v>45680</v>
      </c>
      <c r="C139" s="3" t="s">
        <v>11974</v>
      </c>
      <c r="D139" s="7" t="s">
        <v>11973</v>
      </c>
      <c r="E139" s="3" t="str">
        <f>_xlfn.XLOOKUP(Tabela_Ocorrências[[#This Row],[NOTA FISCAL]],Tabela_SF1[NF ORIGEM],Tabela_SF1[DUPLICATA],"SEM ENTRADA",0)</f>
        <v>000006349</v>
      </c>
      <c r="F139" s="3" t="s">
        <v>12457</v>
      </c>
      <c r="G139" s="4" t="s">
        <v>11976</v>
      </c>
      <c r="H139" s="3" t="s">
        <v>502</v>
      </c>
      <c r="I139" s="28" t="s">
        <v>5116</v>
      </c>
      <c r="J139" s="29" t="str" cm="1">
        <f t="array" ref="J139">ConcatFiltrado(Tabela_prod_oc[QTD], Tabela_prod_oc[PRODUTO], A139,  Tabela_prod_oc[COD. DEVOLUÇÃO], Tabela_prod_oc[MOTIVO], Tabela_prod_oc[QTD DE PACOTES])</f>
        <v>72 UN BIOLEVEZERO 510ML MACA VERDE  12UN (6 PCT) - FALTA DE MERCADORIA NA ENTREGA</v>
      </c>
      <c r="K139" s="28" t="s">
        <v>5231</v>
      </c>
      <c r="L139" s="28" t="s">
        <v>6045</v>
      </c>
      <c r="M139" s="3" t="s">
        <v>6236</v>
      </c>
      <c r="N139" s="3" t="s">
        <v>10045</v>
      </c>
      <c r="O139" s="30" t="str">
        <f>_xlfn.XLOOKUP(Tabela_Ocorrências[[#This Row],[COD. DEVOLUÇÃO]],Tabela_OBSERVACAO[UC_CODIGO],Tabela_OBSERVACAO[OBSERVAÇÃO],"",0)</f>
        <v>Falta de mercadoria.</v>
      </c>
      <c r="P139" s="3" t="s">
        <v>5815</v>
      </c>
      <c r="Q139" s="30" t="str">
        <f>_xlfn.XLOOKUP(Tabela_Ocorrências[[#This Row],[COD. DEVOLUÇÃO]],Tabela_FINALIZACAO[UC_CODIGO],Tabela_FINALIZACAO[DESC. FINALIZAÇÃO],"",0)</f>
        <v>Falta de mercadoria.</v>
      </c>
      <c r="R139" s="1"/>
      <c r="S139" s="1"/>
      <c r="T139"/>
      <c r="U139" s="1"/>
      <c r="V139"/>
      <c r="W139"/>
      <c r="X139"/>
      <c r="Y139"/>
      <c r="AA139"/>
    </row>
    <row r="140" spans="1:27" hidden="1" x14ac:dyDescent="0.3">
      <c r="A140" s="7" t="s">
        <v>11929</v>
      </c>
      <c r="B140" s="17">
        <v>45680</v>
      </c>
      <c r="C140" s="3" t="s">
        <v>11927</v>
      </c>
      <c r="D140" s="7" t="s">
        <v>11926</v>
      </c>
      <c r="E140" s="3" t="str">
        <f>_xlfn.XLOOKUP(Tabela_Ocorrências[[#This Row],[NOTA FISCAL]],Tabela_SF1[NF ORIGEM],Tabela_SF1[DUPLICATA],"SEM ENTRADA",0)</f>
        <v>000010636</v>
      </c>
      <c r="F140" s="3" t="s">
        <v>12458</v>
      </c>
      <c r="G140" s="4" t="s">
        <v>10213</v>
      </c>
      <c r="H140" s="3" t="s">
        <v>767</v>
      </c>
      <c r="I140" s="28" t="s">
        <v>5101</v>
      </c>
      <c r="J140" s="29" t="str" cm="1">
        <f t="array" ref="J140">ConcatFiltrado(Tabela_prod_oc[QTD], Tabela_prod_oc[PRODUTO], A140,  Tabela_prod_oc[COD. DEVOLUÇÃO], Tabela_prod_oc[MOTIVO], Tabela_prod_oc[QTD DE PACOTES])</f>
        <v>30 UN AGUA 1,5L GAS 6UN (5 PCT) - FALTA DE MERCADORIA NA ENTREGA</v>
      </c>
      <c r="K140" s="28" t="s">
        <v>5008</v>
      </c>
      <c r="L140" s="28" t="s">
        <v>6071</v>
      </c>
      <c r="M140" s="3" t="s">
        <v>6236</v>
      </c>
      <c r="N140" s="3" t="s">
        <v>10045</v>
      </c>
      <c r="O140" s="30" t="str">
        <f>_xlfn.XLOOKUP(Tabela_Ocorrências[[#This Row],[COD. DEVOLUÇÃO]],Tabela_OBSERVACAO[UC_CODIGO],Tabela_OBSERVACAO[OBSERVAÇÃO],"",0)</f>
        <v>Falta de mercadoria.</v>
      </c>
      <c r="P140" s="3" t="s">
        <v>5815</v>
      </c>
      <c r="Q140" s="30" t="str">
        <f>_xlfn.XLOOKUP(Tabela_Ocorrências[[#This Row],[COD. DEVOLUÇÃO]],Tabela_FINALIZACAO[UC_CODIGO],Tabela_FINALIZACAO[DESC. FINALIZAÇÃO],"",0)</f>
        <v>Falta de mercadoria.</v>
      </c>
      <c r="R140" s="1"/>
      <c r="S140" s="1"/>
      <c r="T140"/>
      <c r="U140" s="1"/>
      <c r="V140"/>
      <c r="W140"/>
      <c r="X140"/>
      <c r="Y140"/>
      <c r="AA140"/>
    </row>
    <row r="141" spans="1:27" hidden="1" x14ac:dyDescent="0.3">
      <c r="A141" s="7" t="s">
        <v>11994</v>
      </c>
      <c r="B141" s="17">
        <v>45680</v>
      </c>
      <c r="C141" s="3" t="s">
        <v>11993</v>
      </c>
      <c r="D141" s="7" t="s">
        <v>11992</v>
      </c>
      <c r="E141" s="3" t="str">
        <f>_xlfn.XLOOKUP(Tabela_Ocorrências[[#This Row],[NOTA FISCAL]],Tabela_SF1[NF ORIGEM],Tabela_SF1[DUPLICATA],"SEM ENTRADA",0)</f>
        <v>000340176</v>
      </c>
      <c r="F141" s="3" t="s">
        <v>5586</v>
      </c>
      <c r="G141" s="4" t="s">
        <v>5068</v>
      </c>
      <c r="H141" s="3" t="s">
        <v>1299</v>
      </c>
      <c r="I141" s="28" t="s">
        <v>5105</v>
      </c>
      <c r="J141" s="29" t="str" cm="1">
        <f t="array" ref="J141">ConcatFiltrado(Tabela_prod_oc[QTD], Tabela_prod_oc[PRODUTO], A141,  Tabela_prod_oc[COD. DEVOLUÇÃO], Tabela_prod_oc[MOTIVO], Tabela_prod_oc[QTD DE PACOTES])</f>
        <v xml:space="preserve">672 UN AGUA 305ML COPO BURGER KING 48UN (14 CX) - EMBALAGEM ESTOURANDO          </v>
      </c>
      <c r="K141" s="28" t="s">
        <v>12459</v>
      </c>
      <c r="L141" s="28" t="s">
        <v>6042</v>
      </c>
      <c r="M141" s="3" t="s">
        <v>6236</v>
      </c>
      <c r="N141" s="3" t="s">
        <v>6086</v>
      </c>
      <c r="O141" s="30" t="str">
        <f>_xlfn.XLOOKUP(Tabela_Ocorrências[[#This Row],[COD. DEVOLUÇÃO]],Tabela_OBSERVACAO[UC_CODIGO],Tabela_OBSERVACAO[OBSERVAÇÃO],"",0)</f>
        <v>Avarias BK.</v>
      </c>
      <c r="P141" s="3" t="s">
        <v>5815</v>
      </c>
      <c r="Q141" s="30" t="str">
        <f>_xlfn.XLOOKUP(Tabela_Ocorrências[[#This Row],[COD. DEVOLUÇÃO]],Tabela_FINALIZACAO[UC_CODIGO],Tabela_FINALIZACAO[DESC. FINALIZAÇÃO],"",0)</f>
        <v>Avarias BK.</v>
      </c>
      <c r="R141" s="1"/>
      <c r="S141" s="1"/>
      <c r="T141"/>
      <c r="U141" s="1"/>
      <c r="V141"/>
      <c r="W141"/>
      <c r="X141"/>
      <c r="Y141"/>
      <c r="AA141"/>
    </row>
    <row r="142" spans="1:27" hidden="1" x14ac:dyDescent="0.3">
      <c r="A142" s="7" t="s">
        <v>12220</v>
      </c>
      <c r="B142" s="17">
        <v>45680</v>
      </c>
      <c r="C142" s="3" t="s">
        <v>12150</v>
      </c>
      <c r="D142" s="7" t="s">
        <v>13</v>
      </c>
      <c r="E142" s="3" t="str">
        <f>_xlfn.XLOOKUP(Tabela_Ocorrências[[#This Row],[NOTA FISCAL]],Tabela_SF1[NF ORIGEM],Tabela_SF1[DUPLICATA],"SEM ENTRADA",0)</f>
        <v>000688527</v>
      </c>
      <c r="F142" s="3" t="s">
        <v>5641</v>
      </c>
      <c r="G142" s="4" t="s">
        <v>5071</v>
      </c>
      <c r="H142" s="3" t="s">
        <v>1360</v>
      </c>
      <c r="I142" s="28" t="s">
        <v>5261</v>
      </c>
      <c r="J142" s="29" t="str" cm="1">
        <f t="array" ref="J142">ConcatFiltrado(Tabela_prod_oc[QTD], Tabela_prod_oc[PRODUTO], A142,  Tabela_prod_oc[COD. DEVOLUÇÃO], Tabela_prod_oc[MOTIVO], Tabela_prod_oc[QTD DE PACOTES])</f>
        <v xml:space="preserve">12 UN AGUA 510ML NAT AZUL 12UN (1 PCT) - FRAGILIDADE NA EMBALAGEM      </v>
      </c>
      <c r="K142" s="28" t="s">
        <v>5086</v>
      </c>
      <c r="L142" s="28" t="s">
        <v>7306</v>
      </c>
      <c r="M142" s="3" t="s">
        <v>6236</v>
      </c>
      <c r="N142" s="3" t="s">
        <v>6086</v>
      </c>
      <c r="O142" s="30" t="str">
        <f>_xlfn.XLOOKUP(Tabela_Ocorrências[[#This Row],[COD. DEVOLUÇÃO]],Tabela_OBSERVACAO[UC_CODIGO],Tabela_OBSERVACAO[OBSERVAÇÃO],"",0)</f>
        <v>1 pacote de Água 510ml nat vazando.</v>
      </c>
      <c r="P142" s="3" t="s">
        <v>5815</v>
      </c>
      <c r="Q142" s="30" t="str">
        <f>_xlfn.XLOOKUP(Tabela_Ocorrências[[#This Row],[COD. DEVOLUÇÃO]],Tabela_FINALIZACAO[UC_CODIGO],Tabela_FINALIZACAO[DESC. FINALIZAÇÃO],"",0)</f>
        <v>Troca autorizada CQ.</v>
      </c>
      <c r="R142" s="1"/>
      <c r="S142" s="1"/>
      <c r="T142"/>
      <c r="U142" s="1"/>
      <c r="V142"/>
      <c r="W142"/>
      <c r="X142"/>
      <c r="Y142"/>
      <c r="AA142"/>
    </row>
    <row r="143" spans="1:27" hidden="1" x14ac:dyDescent="0.3">
      <c r="A143" s="7" t="s">
        <v>12219</v>
      </c>
      <c r="B143" s="17">
        <v>45680</v>
      </c>
      <c r="C143" s="3" t="s">
        <v>12460</v>
      </c>
      <c r="D143" s="7" t="s">
        <v>13</v>
      </c>
      <c r="E143" s="3" t="str">
        <f>_xlfn.XLOOKUP(Tabela_Ocorrências[[#This Row],[NOTA FISCAL]],Tabela_SF1[NF ORIGEM],Tabela_SF1[DUPLICATA],"SEM ENTRADA",0)</f>
        <v>SEM ENTRADA</v>
      </c>
      <c r="F143" s="3" t="s">
        <v>12354</v>
      </c>
      <c r="G143" s="4" t="s">
        <v>12355</v>
      </c>
      <c r="H143" s="3" t="s">
        <v>3379</v>
      </c>
      <c r="I143" s="28" t="s">
        <v>5046</v>
      </c>
      <c r="J143" s="29" t="str" cm="1">
        <f t="array" ref="J143">ConcatFiltrado(Tabela_prod_oc[QTD], Tabela_prod_oc[PRODUTO], A143,  Tabela_prod_oc[COD. DEVOLUÇÃO], Tabela_prod_oc[MOTIVO], Tabela_prod_oc[QTD DE PACOTES])</f>
        <v xml:space="preserve">1 UN AGUA 510ML GAS 12UN (0,08 PCT) - FRAGILIDADE NA EMBALAGEM      </v>
      </c>
      <c r="K143" s="28" t="s">
        <v>12440</v>
      </c>
      <c r="L143" s="28" t="s">
        <v>6070</v>
      </c>
      <c r="M143" s="3" t="s">
        <v>6237</v>
      </c>
      <c r="N143" s="3" t="s">
        <v>6086</v>
      </c>
      <c r="O143" s="30" t="str">
        <f>_xlfn.XLOOKUP(Tabela_Ocorrências[[#This Row],[COD. DEVOLUÇÃO]],Tabela_OBSERVACAO[UC_CODIGO],Tabela_OBSERVACAO[OBSERVAÇÃO],"",0)</f>
        <v>01 pct 510ml gás vazia no pct</v>
      </c>
      <c r="P143" s="3" t="s">
        <v>12414</v>
      </c>
      <c r="Q143" s="30" t="str">
        <f>_xlfn.XLOOKUP(Tabela_Ocorrências[[#This Row],[COD. DEVOLUÇÃO]],Tabela_FINALIZACAO[UC_CODIGO],Tabela_FINALIZACAO[DESC. FINALIZAÇÃO],"",0)</f>
        <v/>
      </c>
      <c r="R143" s="1"/>
      <c r="S143" s="1"/>
      <c r="T143"/>
      <c r="U143" s="1"/>
      <c r="V143"/>
      <c r="W143"/>
      <c r="X143"/>
      <c r="Y143"/>
      <c r="AA143"/>
    </row>
    <row r="144" spans="1:27" hidden="1" x14ac:dyDescent="0.3">
      <c r="A144" s="7" t="s">
        <v>12218</v>
      </c>
      <c r="B144" s="17">
        <v>45680</v>
      </c>
      <c r="C144" s="3" t="s">
        <v>12461</v>
      </c>
      <c r="D144" s="7" t="s">
        <v>13</v>
      </c>
      <c r="E144" s="3" t="str">
        <f>_xlfn.XLOOKUP(Tabela_Ocorrências[[#This Row],[NOTA FISCAL]],Tabela_SF1[NF ORIGEM],Tabela_SF1[DUPLICATA],"SEM ENTRADA",0)</f>
        <v>SEM ENTRADA</v>
      </c>
      <c r="F144" s="3" t="s">
        <v>12462</v>
      </c>
      <c r="G144" s="4" t="s">
        <v>12463</v>
      </c>
      <c r="H144" s="3" t="s">
        <v>3379</v>
      </c>
      <c r="I144" s="28" t="s">
        <v>5046</v>
      </c>
      <c r="J144" s="29" t="str" cm="1">
        <f t="array" ref="J144">ConcatFiltrado(Tabela_prod_oc[QTD], Tabela_prod_oc[PRODUTO], A144,  Tabela_prod_oc[COD. DEVOLUÇÃO], Tabela_prod_oc[MOTIVO], Tabela_prod_oc[QTD DE PACOTES])</f>
        <v xml:space="preserve">1 UN AGUA 1,5L GAS 6UN (0,17 PCT) - PRODUTO SEM GAS               </v>
      </c>
      <c r="K144" s="28" t="s">
        <v>12464</v>
      </c>
      <c r="L144" s="28" t="s">
        <v>6067</v>
      </c>
      <c r="M144" s="3" t="s">
        <v>6237</v>
      </c>
      <c r="N144" s="3" t="s">
        <v>6086</v>
      </c>
      <c r="O144" s="30" t="str">
        <f>_xlfn.XLOOKUP(Tabela_Ocorrências[[#This Row],[COD. DEVOLUÇÃO]],Tabela_OBSERVACAO[UC_CODIGO],Tabela_OBSERVACAO[OBSERVAÇÃO],"",0)</f>
        <v>01 pct de 1,5l gas sem gas</v>
      </c>
      <c r="P144" s="3" t="s">
        <v>12414</v>
      </c>
      <c r="Q144" s="30" t="str">
        <f>_xlfn.XLOOKUP(Tabela_Ocorrências[[#This Row],[COD. DEVOLUÇÃO]],Tabela_FINALIZACAO[UC_CODIGO],Tabela_FINALIZACAO[DESC. FINALIZAÇÃO],"",0)</f>
        <v/>
      </c>
      <c r="R144" s="1"/>
      <c r="S144" s="1"/>
      <c r="T144"/>
      <c r="U144" s="1"/>
      <c r="V144"/>
      <c r="W144"/>
      <c r="X144"/>
      <c r="Y144"/>
      <c r="AA144"/>
    </row>
    <row r="145" spans="1:27" hidden="1" x14ac:dyDescent="0.3">
      <c r="A145" s="7" t="s">
        <v>12217</v>
      </c>
      <c r="B145" s="17">
        <v>45680</v>
      </c>
      <c r="C145" s="3" t="s">
        <v>12465</v>
      </c>
      <c r="D145" s="7" t="s">
        <v>13</v>
      </c>
      <c r="E145" s="3" t="str">
        <f>_xlfn.XLOOKUP(Tabela_Ocorrências[[#This Row],[NOTA FISCAL]],Tabela_SF1[NF ORIGEM],Tabela_SF1[DUPLICATA],"SEM ENTRADA",0)</f>
        <v>SEM ENTRADA</v>
      </c>
      <c r="F145" s="3" t="s">
        <v>12462</v>
      </c>
      <c r="G145" s="4" t="s">
        <v>12463</v>
      </c>
      <c r="H145" s="3" t="s">
        <v>3379</v>
      </c>
      <c r="I145" s="28" t="s">
        <v>5046</v>
      </c>
      <c r="J145" s="29" t="str" cm="1">
        <f t="array" ref="J145">ConcatFiltrado(Tabela_prod_oc[QTD], Tabela_prod_oc[PRODUTO], A145,  Tabela_prod_oc[COD. DEVOLUÇÃO], Tabela_prod_oc[MOTIVO], Tabela_prod_oc[QTD DE PACOTES])</f>
        <v xml:space="preserve">1 UN AGUA 1,5L GAS 6UN (0,17 PCT) - PRODUTO SEM GAS               </v>
      </c>
      <c r="K145" s="28" t="s">
        <v>12466</v>
      </c>
      <c r="L145" s="28" t="s">
        <v>6062</v>
      </c>
      <c r="M145" s="3" t="s">
        <v>6237</v>
      </c>
      <c r="N145" s="3" t="s">
        <v>6086</v>
      </c>
      <c r="O145" s="30" t="str">
        <f>_xlfn.XLOOKUP(Tabela_Ocorrências[[#This Row],[COD. DEVOLUÇÃO]],Tabela_OBSERVACAO[UC_CODIGO],Tabela_OBSERVACAO[OBSERVAÇÃO],"",0)</f>
        <v>01 pct agua com gás 1,5l sem gás</v>
      </c>
      <c r="P145" s="3" t="s">
        <v>12414</v>
      </c>
      <c r="Q145" s="30" t="str">
        <f>_xlfn.XLOOKUP(Tabela_Ocorrências[[#This Row],[COD. DEVOLUÇÃO]],Tabela_FINALIZACAO[UC_CODIGO],Tabela_FINALIZACAO[DESC. FINALIZAÇÃO],"",0)</f>
        <v/>
      </c>
      <c r="R145" s="1"/>
      <c r="S145" s="1"/>
      <c r="T145"/>
      <c r="U145" s="1"/>
      <c r="V145"/>
      <c r="W145"/>
      <c r="X145"/>
      <c r="Y145"/>
      <c r="AA145"/>
    </row>
    <row r="146" spans="1:27" hidden="1" x14ac:dyDescent="0.3">
      <c r="A146" s="7" t="s">
        <v>12216</v>
      </c>
      <c r="B146" s="17">
        <v>45680</v>
      </c>
      <c r="C146" s="3" t="s">
        <v>12467</v>
      </c>
      <c r="D146" s="7" t="s">
        <v>13</v>
      </c>
      <c r="E146" s="3" t="str">
        <f>_xlfn.XLOOKUP(Tabela_Ocorrências[[#This Row],[NOTA FISCAL]],Tabela_SF1[NF ORIGEM],Tabela_SF1[DUPLICATA],"SEM ENTRADA",0)</f>
        <v>SEM ENTRADA</v>
      </c>
      <c r="F146" s="3" t="s">
        <v>12468</v>
      </c>
      <c r="G146" s="4" t="s">
        <v>12469</v>
      </c>
      <c r="H146" s="3" t="s">
        <v>1259</v>
      </c>
      <c r="I146" s="28" t="s">
        <v>5093</v>
      </c>
      <c r="J146" s="29" t="str" cm="1">
        <f t="array" ref="J146">ConcatFiltrado(Tabela_prod_oc[QTD], Tabela_prod_oc[PRODUTO], A146,  Tabela_prod_oc[COD. DEVOLUÇÃO], Tabela_prod_oc[MOTIVO], Tabela_prod_oc[QTD DE PACOTES])</f>
        <v xml:space="preserve">10 UN AGUA 510ML GAS 12UN (0,83 PCT) - FRAGILIDADE NA EMBALAGEM      </v>
      </c>
      <c r="K146" s="28" t="s">
        <v>6364</v>
      </c>
      <c r="L146" s="28" t="s">
        <v>6070</v>
      </c>
      <c r="M146" s="3" t="s">
        <v>6237</v>
      </c>
      <c r="N146" s="3" t="s">
        <v>6086</v>
      </c>
      <c r="O146" s="30" t="str">
        <f>_xlfn.XLOOKUP(Tabela_Ocorrências[[#This Row],[COD. DEVOLUÇÃO]],Tabela_OBSERVACAO[UC_CODIGO],Tabela_OBSERVACAO[OBSERVAÇÃO],"",0)</f>
        <v>10 unidades vazias.</v>
      </c>
      <c r="P146" s="3" t="s">
        <v>5815</v>
      </c>
      <c r="Q146" s="30" t="str">
        <f>_xlfn.XLOOKUP(Tabela_Ocorrências[[#This Row],[COD. DEVOLUÇÃO]],Tabela_FINALIZACAO[UC_CODIGO],Tabela_FINALIZACAO[DESC. FINALIZAÇÃO],"",0)</f>
        <v>Troca autorizada CQ</v>
      </c>
      <c r="R146" s="1"/>
      <c r="S146" s="1"/>
      <c r="T146"/>
      <c r="U146" s="1"/>
      <c r="V146"/>
      <c r="W146"/>
      <c r="X146"/>
      <c r="Y146"/>
      <c r="AA146"/>
    </row>
    <row r="147" spans="1:27" hidden="1" x14ac:dyDescent="0.3">
      <c r="A147" s="7" t="s">
        <v>12028</v>
      </c>
      <c r="B147" s="17">
        <v>45680</v>
      </c>
      <c r="C147" s="3" t="s">
        <v>12026</v>
      </c>
      <c r="D147" s="7" t="s">
        <v>13</v>
      </c>
      <c r="E147" s="3" t="str">
        <f>_xlfn.XLOOKUP(Tabela_Ocorrências[[#This Row],[NOTA FISCAL]],Tabela_SF1[NF ORIGEM],Tabela_SF1[DUPLICATA],"SEM ENTRADA",0)</f>
        <v>000687334</v>
      </c>
      <c r="F147" s="3" t="s">
        <v>11408</v>
      </c>
      <c r="G147" s="4" t="s">
        <v>5195</v>
      </c>
      <c r="H147" s="3" t="s">
        <v>8</v>
      </c>
      <c r="I147" s="28" t="s">
        <v>5100</v>
      </c>
      <c r="J147" s="29" t="str" cm="1">
        <f t="array" ref="J147">ConcatFiltrado(Tabela_prod_oc[QTD], Tabela_prod_oc[PRODUTO], A147,  Tabela_prod_oc[COD. DEVOLUÇÃO], Tabela_prod_oc[MOTIVO], Tabela_prod_oc[QTD DE PACOTES])</f>
        <v xml:space="preserve">PEDIDO COMPLETO - HORARIO EXPIRADO              </v>
      </c>
      <c r="K147" s="28" t="s">
        <v>6694</v>
      </c>
      <c r="L147" s="28" t="s">
        <v>6070</v>
      </c>
      <c r="M147" s="3" t="s">
        <v>6237</v>
      </c>
      <c r="N147" s="3" t="s">
        <v>10066</v>
      </c>
      <c r="O147" s="30" t="str">
        <f>_xlfn.XLOOKUP(Tabela_Ocorrências[[#This Row],[COD. DEVOLUÇÃO]],Tabela_OBSERVACAO[UC_CODIGO],Tabela_OBSERVACAO[OBSERVAÇÃO],"",0)</f>
        <v>Horario expirado.</v>
      </c>
      <c r="P147" s="3" t="s">
        <v>5815</v>
      </c>
      <c r="Q147" s="30" t="str">
        <f>_xlfn.XLOOKUP(Tabela_Ocorrências[[#This Row],[COD. DEVOLUÇÃO]],Tabela_FINALIZACAO[UC_CODIGO],Tabela_FINALIZACAO[DESC. FINALIZAÇÃO],"",0)</f>
        <v>Horario expirado.</v>
      </c>
      <c r="R147" s="1"/>
      <c r="S147" s="1"/>
      <c r="T147"/>
      <c r="U147" s="1"/>
      <c r="V147"/>
      <c r="W147"/>
      <c r="X147"/>
      <c r="Y147"/>
      <c r="AA147"/>
    </row>
    <row r="148" spans="1:27" hidden="1" x14ac:dyDescent="0.3">
      <c r="A148" s="7" t="s">
        <v>12033</v>
      </c>
      <c r="B148" s="17">
        <v>45680</v>
      </c>
      <c r="C148" s="3" t="s">
        <v>12030</v>
      </c>
      <c r="D148" s="7" t="s">
        <v>13</v>
      </c>
      <c r="E148" s="3" t="str">
        <f>_xlfn.XLOOKUP(Tabela_Ocorrências[[#This Row],[NOTA FISCAL]],Tabela_SF1[NF ORIGEM],Tabela_SF1[DUPLICATA],"SEM ENTRADA",0)</f>
        <v>000687335</v>
      </c>
      <c r="F148" s="3" t="s">
        <v>12470</v>
      </c>
      <c r="G148" s="4" t="s">
        <v>12032</v>
      </c>
      <c r="H148" s="3" t="s">
        <v>880</v>
      </c>
      <c r="I148" s="28" t="s">
        <v>5088</v>
      </c>
      <c r="J148" s="29" t="str" cm="1">
        <f t="array" ref="J148">ConcatFiltrado(Tabela_prod_oc[QTD], Tabela_prod_oc[PRODUTO], A148,  Tabela_prod_oc[COD. DEVOLUÇÃO], Tabela_prod_oc[MOTIVO], Tabela_prod_oc[QTD DE PACOTES])</f>
        <v xml:space="preserve">PEDIDO COMPLETO - PRODUTO DIFERENTE DO PEDIDO   </v>
      </c>
      <c r="K148" s="28" t="s">
        <v>5058</v>
      </c>
      <c r="L148" s="28" t="s">
        <v>6081</v>
      </c>
      <c r="M148" s="3" t="s">
        <v>6237</v>
      </c>
      <c r="N148" s="3" t="s">
        <v>10052</v>
      </c>
      <c r="O148" s="30" t="str">
        <f>_xlfn.XLOOKUP(Tabela_Ocorrências[[#This Row],[COD. DEVOLUÇÃO]],Tabela_OBSERVACAO[UC_CODIGO],Tabela_OBSERVACAO[OBSERVAÇÃO],"",0)</f>
        <v>Pedido errado.</v>
      </c>
      <c r="P148" s="3" t="s">
        <v>5815</v>
      </c>
      <c r="Q148" s="30" t="str">
        <f>_xlfn.XLOOKUP(Tabela_Ocorrências[[#This Row],[COD. DEVOLUÇÃO]],Tabela_FINALIZACAO[UC_CODIGO],Tabela_FINALIZACAO[DESC. FINALIZAÇÃO],"",0)</f>
        <v>Pedido errado.</v>
      </c>
      <c r="R148" s="1"/>
      <c r="S148" s="1"/>
      <c r="T148"/>
      <c r="U148" s="1"/>
      <c r="V148"/>
      <c r="W148"/>
      <c r="X148"/>
      <c r="Y148"/>
      <c r="AA148"/>
    </row>
    <row r="149" spans="1:27" hidden="1" x14ac:dyDescent="0.3">
      <c r="A149" s="7" t="s">
        <v>11991</v>
      </c>
      <c r="B149" s="17">
        <v>45679</v>
      </c>
      <c r="C149" s="3" t="s">
        <v>11987</v>
      </c>
      <c r="D149" s="7" t="s">
        <v>13</v>
      </c>
      <c r="E149" s="3" t="str">
        <f>_xlfn.XLOOKUP(Tabela_Ocorrências[[#This Row],[NOTA FISCAL]],Tabela_SF1[NF ORIGEM],Tabela_SF1[DUPLICATA],"SEM ENTRADA",0)</f>
        <v>000686934</v>
      </c>
      <c r="F149" s="3" t="s">
        <v>12471</v>
      </c>
      <c r="G149" s="4" t="s">
        <v>11989</v>
      </c>
      <c r="H149" s="3" t="s">
        <v>1299</v>
      </c>
      <c r="I149" s="28" t="s">
        <v>5105</v>
      </c>
      <c r="J149" s="29" t="str" cm="1">
        <f t="array" ref="J149">ConcatFiltrado(Tabela_prod_oc[QTD], Tabela_prod_oc[PRODUTO], A149,  Tabela_prod_oc[COD. DEVOLUÇÃO], Tabela_prod_oc[MOTIVO], Tabela_prod_oc[QTD DE PACOTES])</f>
        <v xml:space="preserve">PEDIDO COMPLETO - PROBLEMAS DIVERSOS            </v>
      </c>
      <c r="K149" s="28" t="s">
        <v>12472</v>
      </c>
      <c r="L149" s="28" t="s">
        <v>12473</v>
      </c>
      <c r="M149" s="3" t="s">
        <v>6236</v>
      </c>
      <c r="N149" s="3" t="s">
        <v>10052</v>
      </c>
      <c r="O149" s="30" t="str">
        <f>_xlfn.XLOOKUP(Tabela_Ocorrências[[#This Row],[COD. DEVOLUÇÃO]],Tabela_OBSERVACAO[UC_CODIGO],Tabela_OBSERVACAO[OBSERVAÇÃO],"",0)</f>
        <v>Enviado no CNPJ errado.Troca de NF 000686917</v>
      </c>
      <c r="P149" s="3" t="s">
        <v>5817</v>
      </c>
      <c r="Q149" s="30" t="str">
        <f>_xlfn.XLOOKUP(Tabela_Ocorrências[[#This Row],[COD. DEVOLUÇÃO]],Tabela_FINALIZACAO[UC_CODIGO],Tabela_FINALIZACAO[DESC. FINALIZAÇÃO],"",0)</f>
        <v>Troca de NF 000686917</v>
      </c>
      <c r="R149" s="1"/>
      <c r="S149" s="1"/>
      <c r="T149"/>
      <c r="U149" s="1"/>
      <c r="V149"/>
      <c r="W149"/>
      <c r="X149"/>
      <c r="Y149"/>
      <c r="AA149"/>
    </row>
    <row r="150" spans="1:27" hidden="1" x14ac:dyDescent="0.3">
      <c r="A150" s="7" t="s">
        <v>12080</v>
      </c>
      <c r="B150" s="17">
        <v>45679</v>
      </c>
      <c r="C150" s="3" t="s">
        <v>12077</v>
      </c>
      <c r="D150" s="7" t="s">
        <v>13</v>
      </c>
      <c r="E150" s="3" t="str">
        <f>_xlfn.XLOOKUP(Tabela_Ocorrências[[#This Row],[NOTA FISCAL]],Tabela_SF1[NF ORIGEM],Tabela_SF1[DUPLICATA],"SEM ENTRADA",0)</f>
        <v>000687662</v>
      </c>
      <c r="F150" s="3" t="s">
        <v>12474</v>
      </c>
      <c r="G150" s="4" t="s">
        <v>12079</v>
      </c>
      <c r="H150" s="3" t="s">
        <v>1289</v>
      </c>
      <c r="I150" s="28" t="s">
        <v>5080</v>
      </c>
      <c r="J150" s="29" t="str" cm="1">
        <f t="array" ref="J150">ConcatFiltrado(Tabela_prod_oc[QTD], Tabela_prod_oc[PRODUTO], A150,  Tabela_prod_oc[COD. DEVOLUÇÃO], Tabela_prod_oc[MOTIVO], Tabela_prod_oc[QTD DE PACOTES])</f>
        <v xml:space="preserve">40 UN AGUA 6L NAT 2UN (20 PCT) - CLIENTE NAO FEZ O PEDIDO      </v>
      </c>
      <c r="K150" s="28" t="s">
        <v>5149</v>
      </c>
      <c r="L150" s="28" t="s">
        <v>6067</v>
      </c>
      <c r="M150" s="3" t="s">
        <v>6237</v>
      </c>
      <c r="N150" s="3" t="s">
        <v>10052</v>
      </c>
      <c r="O150" s="30" t="str">
        <f>_xlfn.XLOOKUP(Tabela_Ocorrências[[#This Row],[COD. DEVOLUÇÃO]],Tabela_OBSERVACAO[UC_CODIGO],Tabela_OBSERVACAO[OBSERVAÇÃO],"",0)</f>
        <v>Cliente não fez o pedido.</v>
      </c>
      <c r="P150" s="3" t="s">
        <v>5815</v>
      </c>
      <c r="Q150" s="30" t="str">
        <f>_xlfn.XLOOKUP(Tabela_Ocorrências[[#This Row],[COD. DEVOLUÇÃO]],Tabela_FINALIZACAO[UC_CODIGO],Tabela_FINALIZACAO[DESC. FINALIZAÇÃO],"",0)</f>
        <v>Cliente não fez o pedido.</v>
      </c>
      <c r="R150" s="1"/>
      <c r="S150" s="1"/>
      <c r="T150"/>
      <c r="U150" s="1"/>
      <c r="V150"/>
      <c r="W150"/>
      <c r="X150"/>
      <c r="Y150"/>
      <c r="AA150"/>
    </row>
    <row r="151" spans="1:27" hidden="1" x14ac:dyDescent="0.3">
      <c r="A151" s="7" t="s">
        <v>12215</v>
      </c>
      <c r="B151" s="17">
        <v>45679</v>
      </c>
      <c r="C151" s="3" t="s">
        <v>12475</v>
      </c>
      <c r="D151" s="7" t="s">
        <v>13</v>
      </c>
      <c r="E151" s="3" t="str">
        <f>_xlfn.XLOOKUP(Tabela_Ocorrências[[#This Row],[NOTA FISCAL]],Tabela_SF1[NF ORIGEM],Tabela_SF1[DUPLICATA],"SEM ENTRADA",0)</f>
        <v>SEM ENTRADA</v>
      </c>
      <c r="F151" s="3" t="s">
        <v>12476</v>
      </c>
      <c r="G151" s="4" t="s">
        <v>12477</v>
      </c>
      <c r="H151" s="3" t="s">
        <v>768</v>
      </c>
      <c r="I151" s="28" t="s">
        <v>5107</v>
      </c>
      <c r="J151" s="29" t="str" cm="1">
        <f t="array" ref="J151">ConcatFiltrado(Tabela_prod_oc[QTD], Tabela_prod_oc[PRODUTO], A151,  Tabela_prod_oc[COD. DEVOLUÇÃO], Tabela_prod_oc[MOTIVO], Tabela_prod_oc[QTD DE PACOTES])</f>
        <v>12 UN BEBIDA 390ML UVA 12UN (1 PCT) - FALTA DE MERCADORIA NA ENTREGA</v>
      </c>
      <c r="K151" s="28" t="s">
        <v>11569</v>
      </c>
      <c r="L151" s="28"/>
      <c r="M151" s="3" t="s">
        <v>6236</v>
      </c>
      <c r="N151" s="3" t="s">
        <v>10045</v>
      </c>
      <c r="O151" s="30" t="str">
        <f>_xlfn.XLOOKUP(Tabela_Ocorrências[[#This Row],[COD. DEVOLUÇÃO]],Tabela_OBSERVACAO[UC_CODIGO],Tabela_OBSERVACAO[OBSERVAÇÃO],"",0)</f>
        <v>Falta de mercadoria.</v>
      </c>
      <c r="P151" s="3" t="s">
        <v>5816</v>
      </c>
      <c r="Q151" s="30" t="str">
        <f>_xlfn.XLOOKUP(Tabela_Ocorrências[[#This Row],[COD. DEVOLUÇÃO]],Tabela_FINALIZACAO[UC_CODIGO],Tabela_FINALIZACAO[DESC. FINALIZAÇÃO],"",0)</f>
        <v>Falta de mercadoria. ( Cicero liberou os pacotes )</v>
      </c>
      <c r="R151" s="1"/>
      <c r="S151" s="1"/>
      <c r="T151"/>
      <c r="U151" s="1"/>
      <c r="V151"/>
      <c r="W151"/>
      <c r="X151"/>
      <c r="Y151"/>
      <c r="AA151"/>
    </row>
    <row r="152" spans="1:27" hidden="1" x14ac:dyDescent="0.3">
      <c r="A152" s="7" t="s">
        <v>12214</v>
      </c>
      <c r="B152" s="17">
        <v>45678</v>
      </c>
      <c r="C152" s="3" t="s">
        <v>12478</v>
      </c>
      <c r="D152" s="7" t="s">
        <v>13</v>
      </c>
      <c r="E152" s="3" t="str">
        <f>_xlfn.XLOOKUP(Tabela_Ocorrências[[#This Row],[NOTA FISCAL]],Tabela_SF1[NF ORIGEM],Tabela_SF1[DUPLICATA],"SEM ENTRADA",0)</f>
        <v>SEM ENTRADA</v>
      </c>
      <c r="F152" s="3" t="s">
        <v>12479</v>
      </c>
      <c r="G152" s="4" t="s">
        <v>12480</v>
      </c>
      <c r="H152" s="3" t="s">
        <v>1259</v>
      </c>
      <c r="I152" s="28" t="s">
        <v>5093</v>
      </c>
      <c r="J152" s="29" t="str" cm="1">
        <f t="array" ref="J152">ConcatFiltrado(Tabela_prod_oc[QTD], Tabela_prod_oc[PRODUTO], A152,  Tabela_prod_oc[COD. DEVOLUÇÃO], Tabela_prod_oc[MOTIVO], Tabela_prod_oc[QTD DE PACOTES])</f>
        <v xml:space="preserve">1 UN AGUA 1,5L GAS 6UN (0,17 PCT) - FRAGILIDADE NA EMBALAGEM      </v>
      </c>
      <c r="K152" s="28" t="s">
        <v>5093</v>
      </c>
      <c r="L152" s="28" t="s">
        <v>6066</v>
      </c>
      <c r="M152" s="3" t="s">
        <v>6237</v>
      </c>
      <c r="N152" s="3" t="s">
        <v>6086</v>
      </c>
      <c r="O152" s="30" t="str">
        <f>_xlfn.XLOOKUP(Tabela_Ocorrências[[#This Row],[COD. DEVOLUÇÃO]],Tabela_OBSERVACAO[UC_CODIGO],Tabela_OBSERVACAO[OBSERVAÇÃO],"",0)</f>
        <v>Uma unidade vazia dentro do pacote.</v>
      </c>
      <c r="P152" s="3" t="s">
        <v>5815</v>
      </c>
      <c r="Q152" s="30" t="str">
        <f>_xlfn.XLOOKUP(Tabela_Ocorrências[[#This Row],[COD. DEVOLUÇÃO]],Tabela_FINALIZACAO[UC_CODIGO],Tabela_FINALIZACAO[DESC. FINALIZAÇÃO],"",0)</f>
        <v>Troca autorizada CQ.</v>
      </c>
      <c r="R152" s="1"/>
      <c r="S152" s="1"/>
      <c r="T152"/>
      <c r="U152" s="1"/>
      <c r="V152"/>
      <c r="W152"/>
      <c r="X152"/>
      <c r="Y152"/>
      <c r="AA152"/>
    </row>
    <row r="153" spans="1:27" hidden="1" x14ac:dyDescent="0.3">
      <c r="A153" s="7" t="s">
        <v>11984</v>
      </c>
      <c r="B153" s="17">
        <v>45678</v>
      </c>
      <c r="C153" s="3" t="s">
        <v>11982</v>
      </c>
      <c r="D153" s="7" t="s">
        <v>13</v>
      </c>
      <c r="E153" s="3" t="str">
        <f>_xlfn.XLOOKUP(Tabela_Ocorrências[[#This Row],[NOTA FISCAL]],Tabela_SF1[NF ORIGEM],Tabela_SF1[DUPLICATA],"SEM ENTRADA",0)</f>
        <v>000686754</v>
      </c>
      <c r="F153" s="3" t="s">
        <v>12481</v>
      </c>
      <c r="G153" s="4" t="s">
        <v>10880</v>
      </c>
      <c r="H153" s="3" t="s">
        <v>826</v>
      </c>
      <c r="I153" s="28" t="s">
        <v>5076</v>
      </c>
      <c r="J153" s="29" t="str" cm="1">
        <f t="array" ref="J153">ConcatFiltrado(Tabela_prod_oc[QTD], Tabela_prod_oc[PRODUTO], A153,  Tabela_prod_oc[COD. DEVOLUÇÃO], Tabela_prod_oc[MOTIVO], Tabela_prod_oc[QTD DE PACOTES])</f>
        <v xml:space="preserve">PEDIDO COMPLETO - ENTREGA FORA DA DATA AGENDADA </v>
      </c>
      <c r="K153" s="28" t="s">
        <v>5563</v>
      </c>
      <c r="L153" s="28" t="s">
        <v>6067</v>
      </c>
      <c r="M153" s="3" t="s">
        <v>6237</v>
      </c>
      <c r="N153" s="3" t="s">
        <v>10052</v>
      </c>
      <c r="O153" s="30" t="str">
        <f>_xlfn.XLOOKUP(Tabela_Ocorrências[[#This Row],[COD. DEVOLUÇÃO]],Tabela_OBSERVACAO[UC_CODIGO],Tabela_OBSERVACAO[OBSERVAÇÃO],"",0)</f>
        <v>Cliente solicitou a alteração da data de entrega.</v>
      </c>
      <c r="P153" s="3" t="s">
        <v>5815</v>
      </c>
      <c r="Q153" s="30" t="str">
        <f>_xlfn.XLOOKUP(Tabela_Ocorrências[[#This Row],[COD. DEVOLUÇÃO]],Tabela_FINALIZACAO[UC_CODIGO],Tabela_FINALIZACAO[DESC. FINALIZAÇÃO],"",0)</f>
        <v>Cliente solicitou a alteração da data de entrega.</v>
      </c>
      <c r="R153" s="1"/>
      <c r="S153" s="1"/>
      <c r="T153"/>
      <c r="U153" s="1"/>
      <c r="V153"/>
      <c r="W153"/>
      <c r="X153"/>
      <c r="Y153"/>
      <c r="AA153"/>
    </row>
    <row r="154" spans="1:27" hidden="1" x14ac:dyDescent="0.3">
      <c r="A154" s="7" t="s">
        <v>11965</v>
      </c>
      <c r="B154" s="17">
        <v>45678</v>
      </c>
      <c r="C154" s="3" t="s">
        <v>11963</v>
      </c>
      <c r="D154" s="7" t="s">
        <v>13</v>
      </c>
      <c r="E154" s="3" t="str">
        <f>_xlfn.XLOOKUP(Tabela_Ocorrências[[#This Row],[NOTA FISCAL]],Tabela_SF1[NF ORIGEM],Tabela_SF1[DUPLICATA],"SEM ENTRADA",0)</f>
        <v>000686495</v>
      </c>
      <c r="F154" s="3" t="s">
        <v>11386</v>
      </c>
      <c r="G154" s="4" t="s">
        <v>11387</v>
      </c>
      <c r="H154" s="3" t="s">
        <v>1360</v>
      </c>
      <c r="I154" s="28" t="s">
        <v>5261</v>
      </c>
      <c r="J154" s="29" t="str" cm="1">
        <f t="array" ref="J154">ConcatFiltrado(Tabela_prod_oc[QTD], Tabela_prod_oc[PRODUTO], A154,  Tabela_prod_oc[COD. DEVOLUÇÃO], Tabela_prod_oc[MOTIVO], Tabela_prod_oc[QTD DE PACOTES])</f>
        <v xml:space="preserve">PEDIDO COMPLETO - HORARIO EXPIRADO              </v>
      </c>
      <c r="K154" s="28" t="s">
        <v>10047</v>
      </c>
      <c r="L154" s="28" t="s">
        <v>6071</v>
      </c>
      <c r="M154" s="3" t="s">
        <v>6236</v>
      </c>
      <c r="N154" s="3" t="s">
        <v>10066</v>
      </c>
      <c r="O154" s="30" t="str">
        <f>_xlfn.XLOOKUP(Tabela_Ocorrências[[#This Row],[COD. DEVOLUÇÃO]],Tabela_OBSERVACAO[UC_CODIGO],Tabela_OBSERVACAO[OBSERVAÇÃO],"",0)</f>
        <v>Horario expirado.</v>
      </c>
      <c r="P154" s="3" t="s">
        <v>5815</v>
      </c>
      <c r="Q154" s="30" t="str">
        <f>_xlfn.XLOOKUP(Tabela_Ocorrências[[#This Row],[COD. DEVOLUÇÃO]],Tabela_FINALIZACAO[UC_CODIGO],Tabela_FINALIZACAO[DESC. FINALIZAÇÃO],"",0)</f>
        <v>Horario expirado.</v>
      </c>
      <c r="R154" s="1"/>
      <c r="S154" s="1"/>
      <c r="T154"/>
      <c r="U154" s="1"/>
      <c r="V154"/>
      <c r="W154"/>
      <c r="X154"/>
      <c r="Y154"/>
      <c r="AA154"/>
    </row>
    <row r="155" spans="1:27" hidden="1" x14ac:dyDescent="0.3">
      <c r="A155" s="7" t="s">
        <v>11968</v>
      </c>
      <c r="B155" s="17">
        <v>45678</v>
      </c>
      <c r="C155" s="3" t="s">
        <v>11967</v>
      </c>
      <c r="D155" s="7" t="s">
        <v>13</v>
      </c>
      <c r="E155" s="3" t="str">
        <f>_xlfn.XLOOKUP(Tabela_Ocorrências[[#This Row],[NOTA FISCAL]],Tabela_SF1[NF ORIGEM],Tabela_SF1[DUPLICATA],"SEM ENTRADA",0)</f>
        <v>000686505</v>
      </c>
      <c r="F155" s="3" t="s">
        <v>10070</v>
      </c>
      <c r="G155" s="4" t="s">
        <v>5057</v>
      </c>
      <c r="H155" s="3" t="s">
        <v>1360</v>
      </c>
      <c r="I155" s="28" t="s">
        <v>5261</v>
      </c>
      <c r="J155" s="29" t="str" cm="1">
        <f t="array" ref="J155">ConcatFiltrado(Tabela_prod_oc[QTD], Tabela_prod_oc[PRODUTO], A155,  Tabela_prod_oc[COD. DEVOLUÇÃO], Tabela_prod_oc[MOTIVO], Tabela_prod_oc[QTD DE PACOTES])</f>
        <v xml:space="preserve">PEDIDO COMPLETO - HORARIO EXPIRADO              </v>
      </c>
      <c r="K155" s="28" t="s">
        <v>10047</v>
      </c>
      <c r="L155" s="28" t="s">
        <v>6071</v>
      </c>
      <c r="M155" s="3" t="s">
        <v>6236</v>
      </c>
      <c r="N155" s="3" t="s">
        <v>10066</v>
      </c>
      <c r="O155" s="30" t="str">
        <f>_xlfn.XLOOKUP(Tabela_Ocorrências[[#This Row],[COD. DEVOLUÇÃO]],Tabela_OBSERVACAO[UC_CODIGO],Tabela_OBSERVACAO[OBSERVAÇÃO],"",0)</f>
        <v>Horario expirado.</v>
      </c>
      <c r="P155" s="3" t="s">
        <v>5815</v>
      </c>
      <c r="Q155" s="30" t="str">
        <f>_xlfn.XLOOKUP(Tabela_Ocorrências[[#This Row],[COD. DEVOLUÇÃO]],Tabela_FINALIZACAO[UC_CODIGO],Tabela_FINALIZACAO[DESC. FINALIZAÇÃO],"",0)</f>
        <v>Horario expirado.</v>
      </c>
      <c r="R155" s="1"/>
      <c r="S155" s="1"/>
      <c r="T155"/>
      <c r="U155" s="1"/>
      <c r="V155"/>
      <c r="W155"/>
      <c r="X155"/>
      <c r="Y155"/>
      <c r="AA155"/>
    </row>
    <row r="156" spans="1:27" hidden="1" x14ac:dyDescent="0.3">
      <c r="A156" s="7" t="s">
        <v>12054</v>
      </c>
      <c r="B156" s="17">
        <v>45678</v>
      </c>
      <c r="C156" s="3" t="s">
        <v>12051</v>
      </c>
      <c r="D156" s="7" t="s">
        <v>13</v>
      </c>
      <c r="E156" s="3" t="str">
        <f>_xlfn.XLOOKUP(Tabela_Ocorrências[[#This Row],[NOTA FISCAL]],Tabela_SF1[NF ORIGEM],Tabela_SF1[DUPLICATA],"SEM ENTRADA",0)</f>
        <v>000687657</v>
      </c>
      <c r="F156" s="3" t="s">
        <v>12482</v>
      </c>
      <c r="G156" s="4" t="s">
        <v>12053</v>
      </c>
      <c r="H156" s="3" t="s">
        <v>1217</v>
      </c>
      <c r="I156" s="28" t="s">
        <v>4976</v>
      </c>
      <c r="J156" s="29" t="str" cm="1">
        <f t="array" ref="J156">ConcatFiltrado(Tabela_prod_oc[QTD], Tabela_prod_oc[PRODUTO], A156,  Tabela_prod_oc[COD. DEVOLUÇÃO], Tabela_prod_oc[MOTIVO], Tabela_prod_oc[QTD DE PACOTES])</f>
        <v xml:space="preserve">PEDIDO COMPLETO - CLIENTE FECHADO               </v>
      </c>
      <c r="K156" s="28" t="s">
        <v>10102</v>
      </c>
      <c r="L156" s="28" t="s">
        <v>6070</v>
      </c>
      <c r="M156" s="3" t="s">
        <v>6237</v>
      </c>
      <c r="N156" s="3" t="s">
        <v>10066</v>
      </c>
      <c r="O156" s="30" t="str">
        <f>_xlfn.XLOOKUP(Tabela_Ocorrências[[#This Row],[COD. DEVOLUÇÃO]],Tabela_OBSERVACAO[UC_CODIGO],Tabela_OBSERVACAO[OBSERVAÇÃO],"",0)</f>
        <v>Cliente não abre em segunda-feira.</v>
      </c>
      <c r="P156" s="3" t="s">
        <v>5815</v>
      </c>
      <c r="Q156" s="30" t="str">
        <f>_xlfn.XLOOKUP(Tabela_Ocorrências[[#This Row],[COD. DEVOLUÇÃO]],Tabela_FINALIZACAO[UC_CODIGO],Tabela_FINALIZACAO[DESC. FINALIZAÇÃO],"",0)</f>
        <v>Cliente não abre em segunda-feira.(Informado no pedido)</v>
      </c>
      <c r="R156" s="1"/>
      <c r="S156" s="1"/>
      <c r="T156"/>
      <c r="U156" s="1"/>
      <c r="V156"/>
      <c r="W156"/>
      <c r="X156"/>
      <c r="Y156"/>
      <c r="AA156"/>
    </row>
    <row r="157" spans="1:27" ht="28.8" hidden="1" x14ac:dyDescent="0.3">
      <c r="A157" s="7" t="s">
        <v>12213</v>
      </c>
      <c r="B157" s="17">
        <v>45677</v>
      </c>
      <c r="C157" s="3" t="s">
        <v>6477</v>
      </c>
      <c r="D157" s="7" t="s">
        <v>6536</v>
      </c>
      <c r="E157" s="3" t="str">
        <f>_xlfn.XLOOKUP(Tabela_Ocorrências[[#This Row],[NOTA FISCAL]],Tabela_SF1[NF ORIGEM],Tabela_SF1[DUPLICATA],"SEM ENTRADA",0)</f>
        <v>SEM ENTRADA</v>
      </c>
      <c r="F157" s="3" t="s">
        <v>5575</v>
      </c>
      <c r="G157" s="4" t="s">
        <v>5113</v>
      </c>
      <c r="H157" s="3" t="s">
        <v>1226</v>
      </c>
      <c r="I157" s="28" t="s">
        <v>5109</v>
      </c>
      <c r="J157" s="29" t="str" cm="1">
        <f t="array" ref="J157">ConcatFiltrado(Tabela_prod_oc[QTD], Tabela_prod_oc[PRODUTO], A157,  Tabela_prod_oc[COD. DEVOLUÇÃO], Tabela_prod_oc[MOTIVO], Tabela_prod_oc[QTD DE PACOTES])</f>
        <v xml:space="preserve">6 UN AGUA 1,5L GAS 6UN (1 PCT) - PROBLEMAS DIVERSOS            _x000D_
6 UN BIOLEVEZERO 1,5L LIMAO  6UN (1 PCT) - PROBLEMAS DIVERSOS            </v>
      </c>
      <c r="K157" s="28" t="s">
        <v>5193</v>
      </c>
      <c r="L157" s="28" t="s">
        <v>6067</v>
      </c>
      <c r="M157" s="3" t="s">
        <v>6237</v>
      </c>
      <c r="N157" s="3" t="s">
        <v>7401</v>
      </c>
      <c r="O157" s="30" t="str">
        <f>_xlfn.XLOOKUP(Tabela_Ocorrências[[#This Row],[COD. DEVOLUÇÃO]],Tabela_OBSERVACAO[UC_CODIGO],Tabela_OBSERVACAO[OBSERVAÇÃO],"",0)</f>
        <v>Entrada</v>
      </c>
      <c r="P157" s="3" t="s">
        <v>5816</v>
      </c>
      <c r="Q157" s="30" t="str">
        <f>_xlfn.XLOOKUP(Tabela_Ocorrências[[#This Row],[COD. DEVOLUÇÃO]],Tabela_FINALIZACAO[UC_CODIGO],Tabela_FINALIZACAO[DESC. FINALIZAÇÃO],"",0)</f>
        <v>Entrada</v>
      </c>
      <c r="R157" s="1"/>
      <c r="S157" s="1"/>
      <c r="T157"/>
      <c r="U157" s="1"/>
      <c r="V157"/>
      <c r="W157"/>
      <c r="X157"/>
      <c r="Y157"/>
      <c r="AA157"/>
    </row>
    <row r="158" spans="1:27" hidden="1" x14ac:dyDescent="0.3">
      <c r="A158" s="7" t="s">
        <v>12013</v>
      </c>
      <c r="B158" s="17">
        <v>45677</v>
      </c>
      <c r="C158" s="3" t="s">
        <v>12010</v>
      </c>
      <c r="D158" s="7" t="s">
        <v>12009</v>
      </c>
      <c r="E158" s="3" t="str">
        <f>_xlfn.XLOOKUP(Tabela_Ocorrências[[#This Row],[NOTA FISCAL]],Tabela_SF1[NF ORIGEM],Tabela_SF1[DUPLICATA],"SEM ENTRADA",0)</f>
        <v>000013096</v>
      </c>
      <c r="F158" s="3" t="s">
        <v>12483</v>
      </c>
      <c r="G158" s="4" t="s">
        <v>5113</v>
      </c>
      <c r="H158" s="3" t="s">
        <v>1226</v>
      </c>
      <c r="I158" s="28" t="s">
        <v>5109</v>
      </c>
      <c r="J158" s="29" t="str" cm="1">
        <f t="array" ref="J158">ConcatFiltrado(Tabela_prod_oc[QTD], Tabela_prod_oc[PRODUTO], A158,  Tabela_prod_oc[COD. DEVOLUÇÃO], Tabela_prod_oc[MOTIVO], Tabela_prod_oc[QTD DE PACOTES])</f>
        <v xml:space="preserve">30 UN AGUA 1,5L NAT AZUL 6UN (5 PCT) - PROBLEMAS DIVERSOS            </v>
      </c>
      <c r="K158" s="28" t="s">
        <v>5231</v>
      </c>
      <c r="L158" s="28" t="s">
        <v>6067</v>
      </c>
      <c r="M158" s="3" t="s">
        <v>6237</v>
      </c>
      <c r="N158" s="3" t="s">
        <v>7401</v>
      </c>
      <c r="O158" s="30" t="str">
        <f>_xlfn.XLOOKUP(Tabela_Ocorrências[[#This Row],[COD. DEVOLUÇÃO]],Tabela_OBSERVACAO[UC_CODIGO],Tabela_OBSERVACAO[OBSERVAÇÃO],"",0)</f>
        <v>apenas para dar entrada</v>
      </c>
      <c r="P158" s="3" t="s">
        <v>5816</v>
      </c>
      <c r="Q158" s="30" t="str">
        <f>_xlfn.XLOOKUP(Tabela_Ocorrências[[#This Row],[COD. DEVOLUÇÃO]],Tabela_FINALIZACAO[UC_CODIGO],Tabela_FINALIZACAO[DESC. FINALIZAÇÃO],"",0)</f>
        <v>Apenas para dar entrada</v>
      </c>
      <c r="R158" s="1"/>
      <c r="S158" s="1"/>
      <c r="T158"/>
      <c r="U158" s="1"/>
      <c r="V158"/>
      <c r="W158"/>
      <c r="X158"/>
      <c r="Y158"/>
      <c r="AA158"/>
    </row>
    <row r="159" spans="1:27" ht="43.2" hidden="1" x14ac:dyDescent="0.3">
      <c r="A159" s="7" t="s">
        <v>12212</v>
      </c>
      <c r="B159" s="17">
        <v>45677</v>
      </c>
      <c r="C159" s="3" t="s">
        <v>12484</v>
      </c>
      <c r="D159" s="7" t="s">
        <v>13</v>
      </c>
      <c r="E159" s="3" t="str">
        <f>_xlfn.XLOOKUP(Tabela_Ocorrências[[#This Row],[NOTA FISCAL]],Tabela_SF1[NF ORIGEM],Tabela_SF1[DUPLICATA],"SEM ENTRADA",0)</f>
        <v>SEM ENTRADA</v>
      </c>
      <c r="F159" s="3" t="s">
        <v>12485</v>
      </c>
      <c r="G159" s="4" t="s">
        <v>12486</v>
      </c>
      <c r="H159" s="3" t="s">
        <v>1310</v>
      </c>
      <c r="I159" s="28" t="s">
        <v>5157</v>
      </c>
      <c r="J159" s="29" t="str" cm="1">
        <f t="array" ref="J159">ConcatFiltrado(Tabela_prod_oc[QTD], Tabela_prod_oc[PRODUTO], A159,  Tabela_prod_oc[COD. DEVOLUÇÃO], Tabela_prod_oc[MOTIVO], Tabela_prod_oc[QTD DE PACOTES])</f>
        <v xml:space="preserve">1 UN AGUA 1,5L GAS 6UN (0,17 PCT) - FRAGILIDADE NA EMBALAGEM      _x000D_
1 UN AGUA 6L NAT 2UN (0,5 PCT) - FRAGILIDADE NA EMBALAGEM      _x000D_
1 UN AGUA 510ML NAT AZUL 12UN (0,08 PCT) - FRAGILIDADE NA EMBALAGEM      </v>
      </c>
      <c r="K159" s="28" t="s">
        <v>5157</v>
      </c>
      <c r="L159" s="28" t="s">
        <v>6062</v>
      </c>
      <c r="M159" s="3" t="s">
        <v>6237</v>
      </c>
      <c r="N159" s="3" t="s">
        <v>6086</v>
      </c>
      <c r="O159" s="30" t="str">
        <f>_xlfn.XLOOKUP(Tabela_Ocorrências[[#This Row],[COD. DEVOLUÇÃO]],Tabela_OBSERVACAO[UC_CODIGO],Tabela_OBSERVACAO[OBSERVAÇÃO],"",0)</f>
        <v>Embalagens vazias ou furadas. 01 un gás 1,5lt01 un nat 510ml01 un nat 6lt</v>
      </c>
      <c r="P159" s="3" t="s">
        <v>5815</v>
      </c>
      <c r="Q159" s="30" t="str">
        <f>_xlfn.XLOOKUP(Tabela_Ocorrências[[#This Row],[COD. DEVOLUÇÃO]],Tabela_FINALIZACAO[UC_CODIGO],Tabela_FINALIZACAO[DESC. FINALIZAÇÃO],"",0)</f>
        <v>Troca autorizada CQ.</v>
      </c>
      <c r="R159" s="1"/>
      <c r="S159" s="1"/>
      <c r="T159"/>
      <c r="U159" s="1"/>
      <c r="V159"/>
      <c r="W159"/>
      <c r="X159"/>
      <c r="Y159"/>
      <c r="AA159"/>
    </row>
    <row r="160" spans="1:27" hidden="1" x14ac:dyDescent="0.3">
      <c r="A160" s="7" t="s">
        <v>12211</v>
      </c>
      <c r="B160" s="17">
        <v>45665</v>
      </c>
      <c r="C160" s="3" t="s">
        <v>12487</v>
      </c>
      <c r="D160" s="7" t="s">
        <v>13</v>
      </c>
      <c r="E160" s="3" t="str">
        <f>_xlfn.XLOOKUP(Tabela_Ocorrências[[#This Row],[NOTA FISCAL]],Tabela_SF1[NF ORIGEM],Tabela_SF1[DUPLICATA],"SEM ENTRADA",0)</f>
        <v>SEM ENTRADA</v>
      </c>
      <c r="F160" s="3" t="s">
        <v>12488</v>
      </c>
      <c r="G160" s="4" t="s">
        <v>12489</v>
      </c>
      <c r="H160" s="3" t="s">
        <v>3379</v>
      </c>
      <c r="I160" s="28" t="s">
        <v>5046</v>
      </c>
      <c r="J160" s="29" t="str" cm="1">
        <f t="array" ref="J160">ConcatFiltrado(Tabela_prod_oc[QTD], Tabela_prod_oc[PRODUTO], A160,  Tabela_prod_oc[COD. DEVOLUÇÃO], Tabela_prod_oc[MOTIVO], Tabela_prod_oc[QTD DE PACOTES])</f>
        <v xml:space="preserve">24 UN AGUA 510ML GAS PRIME 12UN (2 PCT) - PRODUTO SEM GAS               </v>
      </c>
      <c r="K160" s="28" t="s">
        <v>12490</v>
      </c>
      <c r="L160" s="28" t="s">
        <v>6082</v>
      </c>
      <c r="M160" s="3" t="s">
        <v>6236</v>
      </c>
      <c r="N160" s="3" t="s">
        <v>6086</v>
      </c>
      <c r="O160" s="30" t="str">
        <f>_xlfn.XLOOKUP(Tabela_Ocorrências[[#This Row],[COD. DEVOLUÇÃO]],Tabela_OBSERVACAO[UC_CODIGO],Tabela_OBSERVACAO[OBSERVAÇÃO],"",0)</f>
        <v>02 PCTS 510ML GÁS PRIME SEM GÁS</v>
      </c>
      <c r="P160" s="3" t="s">
        <v>12414</v>
      </c>
      <c r="Q160" s="30" t="str">
        <f>_xlfn.XLOOKUP(Tabela_Ocorrências[[#This Row],[COD. DEVOLUÇÃO]],Tabela_FINALIZACAO[UC_CODIGO],Tabela_FINALIZACAO[DESC. FINALIZAÇÃO],"",0)</f>
        <v/>
      </c>
      <c r="R160" s="1"/>
      <c r="S160" s="1"/>
      <c r="T160"/>
      <c r="U160" s="1"/>
      <c r="V160"/>
      <c r="W160"/>
      <c r="X160"/>
      <c r="Y160"/>
      <c r="AA160"/>
    </row>
    <row r="161" spans="1:27" hidden="1" x14ac:dyDescent="0.3">
      <c r="A161" s="7" t="s">
        <v>12209</v>
      </c>
      <c r="B161" s="17">
        <v>45677</v>
      </c>
      <c r="C161" s="3" t="s">
        <v>12491</v>
      </c>
      <c r="D161" s="7" t="s">
        <v>13</v>
      </c>
      <c r="E161" s="3" t="str">
        <f>_xlfn.XLOOKUP(Tabela_Ocorrências[[#This Row],[NOTA FISCAL]],Tabela_SF1[NF ORIGEM],Tabela_SF1[DUPLICATA],"SEM ENTRADA",0)</f>
        <v>SEM ENTRADA</v>
      </c>
      <c r="F161" s="3" t="s">
        <v>6768</v>
      </c>
      <c r="G161" s="4" t="s">
        <v>6769</v>
      </c>
      <c r="H161" s="3" t="s">
        <v>1355</v>
      </c>
      <c r="I161" s="28" t="s">
        <v>5198</v>
      </c>
      <c r="J161" s="29" t="str" cm="1">
        <f t="array" ref="J161">ConcatFiltrado(Tabela_prod_oc[QTD], Tabela_prod_oc[PRODUTO], A161,  Tabela_prod_oc[COD. DEVOLUÇÃO], Tabela_prod_oc[MOTIVO], Tabela_prod_oc[QTD DE PACOTES])</f>
        <v xml:space="preserve">84 UN AGUA 510ML GAS PRIME 12UN (7 PCT) - EMBALAGEM ESTOURANDO          </v>
      </c>
      <c r="K161" s="28" t="s">
        <v>5220</v>
      </c>
      <c r="L161" s="28" t="s">
        <v>6078</v>
      </c>
      <c r="M161" s="3" t="s">
        <v>6236</v>
      </c>
      <c r="N161" s="3" t="s">
        <v>6086</v>
      </c>
      <c r="O161" s="30" t="str">
        <f>_xlfn.XLOOKUP(Tabela_Ocorrências[[#This Row],[COD. DEVOLUÇÃO]],Tabela_OBSERVACAO[UC_CODIGO],Tabela_OBSERVACAO[OBSERVAÇÃO],"",0)</f>
        <v>Fundo estourado.</v>
      </c>
      <c r="P161" s="3" t="s">
        <v>5815</v>
      </c>
      <c r="Q161" s="30" t="str">
        <f>_xlfn.XLOOKUP(Tabela_Ocorrências[[#This Row],[COD. DEVOLUÇÃO]],Tabela_FINALIZACAO[UC_CODIGO],Tabela_FINALIZACAO[DESC. FINALIZAÇÃO],"",0)</f>
        <v>Troca autorizada CQ.</v>
      </c>
      <c r="R161" s="1"/>
      <c r="S161" s="1"/>
      <c r="T161"/>
      <c r="U161" s="1"/>
      <c r="V161"/>
      <c r="W161"/>
      <c r="X161"/>
      <c r="Y161"/>
      <c r="AA161"/>
    </row>
    <row r="162" spans="1:27" hidden="1" x14ac:dyDescent="0.3">
      <c r="A162" s="7" t="s">
        <v>11571</v>
      </c>
      <c r="B162" s="17">
        <v>45674</v>
      </c>
      <c r="C162" s="3" t="s">
        <v>11573</v>
      </c>
      <c r="D162" s="7" t="s">
        <v>13</v>
      </c>
      <c r="E162" s="3" t="str">
        <f>_xlfn.XLOOKUP(Tabela_Ocorrências[[#This Row],[NOTA FISCAL]],Tabela_SF1[NF ORIGEM],Tabela_SF1[DUPLICATA],"SEM ENTRADA",0)</f>
        <v>000686371</v>
      </c>
      <c r="F162" s="3" t="s">
        <v>11574</v>
      </c>
      <c r="G162" s="4" t="s">
        <v>10225</v>
      </c>
      <c r="H162" s="3" t="s">
        <v>1314</v>
      </c>
      <c r="I162" s="28" t="s">
        <v>5172</v>
      </c>
      <c r="J162" s="29" t="str" cm="1">
        <f t="array" ref="J162">ConcatFiltrado(Tabela_prod_oc[QTD], Tabela_prod_oc[PRODUTO], A162,  Tabela_prod_oc[COD. DEVOLUÇÃO], Tabela_prod_oc[MOTIVO], Tabela_prod_oc[QTD DE PACOTES])</f>
        <v xml:space="preserve">PEDIDO COMPLETO - PROBLEMA INTERNO NO CLIENTE   </v>
      </c>
      <c r="K162" s="28" t="s">
        <v>5231</v>
      </c>
      <c r="L162" s="28" t="s">
        <v>6082</v>
      </c>
      <c r="M162" s="3" t="s">
        <v>6236</v>
      </c>
      <c r="N162" s="3" t="s">
        <v>10052</v>
      </c>
      <c r="O162" s="30" t="str">
        <f>_xlfn.XLOOKUP(Tabela_Ocorrências[[#This Row],[COD. DEVOLUÇÃO]],Tabela_OBSERVACAO[UC_CODIGO],Tabela_OBSERVACAO[OBSERVAÇÃO],"",0)</f>
        <v>Manutenção na parte do recebimento.</v>
      </c>
      <c r="P162" s="3" t="s">
        <v>5815</v>
      </c>
      <c r="Q162" s="30" t="str">
        <f>_xlfn.XLOOKUP(Tabela_Ocorrências[[#This Row],[COD. DEVOLUÇÃO]],Tabela_FINALIZACAO[UC_CODIGO],Tabela_FINALIZACAO[DESC. FINALIZAÇÃO],"",0)</f>
        <v>Manutenção na parte do recebimento.</v>
      </c>
      <c r="R162" s="1"/>
      <c r="S162" s="1"/>
      <c r="T162"/>
      <c r="U162" s="1"/>
      <c r="V162"/>
      <c r="W162"/>
      <c r="X162"/>
      <c r="Y162"/>
      <c r="AA162"/>
    </row>
    <row r="163" spans="1:27" hidden="1" x14ac:dyDescent="0.3">
      <c r="A163" s="7" t="s">
        <v>11570</v>
      </c>
      <c r="B163" s="17">
        <v>45674</v>
      </c>
      <c r="C163" s="3" t="s">
        <v>11575</v>
      </c>
      <c r="D163" s="7" t="s">
        <v>13</v>
      </c>
      <c r="E163" s="3" t="str">
        <f>_xlfn.XLOOKUP(Tabela_Ocorrências[[#This Row],[NOTA FISCAL]],Tabela_SF1[NF ORIGEM],Tabela_SF1[DUPLICATA],"SEM ENTRADA",0)</f>
        <v>000686370</v>
      </c>
      <c r="F163" s="3" t="s">
        <v>11576</v>
      </c>
      <c r="G163" s="4" t="s">
        <v>10626</v>
      </c>
      <c r="H163" s="3" t="s">
        <v>1205</v>
      </c>
      <c r="I163" s="28" t="s">
        <v>5121</v>
      </c>
      <c r="J163" s="29" t="str" cm="1">
        <f t="array" ref="J163">ConcatFiltrado(Tabela_prod_oc[QTD], Tabela_prod_oc[PRODUTO], A163,  Tabela_prod_oc[COD. DEVOLUÇÃO], Tabela_prod_oc[MOTIVO], Tabela_prod_oc[QTD DE PACOTES])</f>
        <v xml:space="preserve">PEDIDO COMPLETO - HORARIO EXPIRADO              </v>
      </c>
      <c r="K163" s="28" t="s">
        <v>5231</v>
      </c>
      <c r="L163" s="28" t="s">
        <v>7306</v>
      </c>
      <c r="M163" s="3" t="s">
        <v>6236</v>
      </c>
      <c r="N163" s="3" t="s">
        <v>10066</v>
      </c>
      <c r="O163" s="30" t="str">
        <f>_xlfn.XLOOKUP(Tabela_Ocorrências[[#This Row],[COD. DEVOLUÇÃO]],Tabela_OBSERVACAO[UC_CODIGO],Tabela_OBSERVACAO[OBSERVAÇÃO],"",0)</f>
        <v>Horario expirado.</v>
      </c>
      <c r="P163" s="3" t="s">
        <v>5815</v>
      </c>
      <c r="Q163" s="30" t="str">
        <f>_xlfn.XLOOKUP(Tabela_Ocorrências[[#This Row],[COD. DEVOLUÇÃO]],Tabela_FINALIZACAO[UC_CODIGO],Tabela_FINALIZACAO[DESC. FINALIZAÇÃO],"",0)</f>
        <v>Horario expirado.</v>
      </c>
      <c r="R163" s="1"/>
      <c r="S163" s="1"/>
      <c r="T163"/>
      <c r="U163" s="1"/>
      <c r="V163"/>
      <c r="W163"/>
      <c r="X163"/>
      <c r="Y163"/>
      <c r="AA163"/>
    </row>
    <row r="164" spans="1:27" ht="43.2" hidden="1" x14ac:dyDescent="0.3">
      <c r="A164" s="7" t="s">
        <v>11562</v>
      </c>
      <c r="B164" s="17">
        <v>45674</v>
      </c>
      <c r="C164" s="3" t="s">
        <v>11564</v>
      </c>
      <c r="D164" s="7" t="s">
        <v>11565</v>
      </c>
      <c r="E164" s="3" t="str">
        <f>_xlfn.XLOOKUP(Tabela_Ocorrências[[#This Row],[NOTA FISCAL]],Tabela_SF1[NF ORIGEM],Tabela_SF1[DUPLICATA],"SEM ENTRADA",0)</f>
        <v>SEM ENTRADA</v>
      </c>
      <c r="F164" s="3" t="s">
        <v>11566</v>
      </c>
      <c r="G164" s="4" t="s">
        <v>11567</v>
      </c>
      <c r="H164" s="3" t="s">
        <v>1328</v>
      </c>
      <c r="I164" s="28" t="s">
        <v>11568</v>
      </c>
      <c r="J164" s="29" t="str" cm="1">
        <f t="array" ref="J164">ConcatFiltrado(Tabela_prod_oc[QTD], Tabela_prod_oc[PRODUTO], A164,  Tabela_prod_oc[COD. DEVOLUÇÃO], Tabela_prod_oc[MOTIVO], Tabela_prod_oc[QTD DE PACOTES])</f>
        <v xml:space="preserve">12 UN AGUA 510ML GAS 12UN (1 PCT) - EMBALAGEM ESTOURANDO          _x000D_
18 UN AGUA 1,5L GAS 6UN (3 PCT) - EMBALAGEM ESTOURANDO          _x000D_
12 UN BEBIDA 390ML UVA 12UN (1 PCT) - ALTERACAO NO SABOR DO PRODUTO </v>
      </c>
      <c r="K164" s="28" t="s">
        <v>11569</v>
      </c>
      <c r="L164" s="28"/>
      <c r="M164" s="3" t="s">
        <v>6236</v>
      </c>
      <c r="N164" s="3" t="s">
        <v>6086</v>
      </c>
      <c r="O164" s="30" t="str">
        <f>_xlfn.XLOOKUP(Tabela_Ocorrências[[#This Row],[COD. DEVOLUÇÃO]],Tabela_OBSERVACAO[UC_CODIGO],Tabela_OBSERVACAO[OBSERVAÇÃO],"",0)</f>
        <v>3 PT 1,5 gás com o fundo estourado.1 PT 510 gás o fundo estourado.1 PT de suco 390 uva fermentado.</v>
      </c>
      <c r="P164" s="3" t="s">
        <v>5815</v>
      </c>
      <c r="Q164" s="30" t="str">
        <f>_xlfn.XLOOKUP(Tabela_Ocorrências[[#This Row],[COD. DEVOLUÇÃO]],Tabela_FINALIZACAO[UC_CODIGO],Tabela_FINALIZACAO[DESC. FINALIZAÇÃO],"",0)</f>
        <v>Troca autorizada CQ.</v>
      </c>
      <c r="R164" s="1"/>
      <c r="S164" s="1"/>
      <c r="T164"/>
      <c r="U164" s="1"/>
      <c r="V164"/>
      <c r="W164"/>
      <c r="X164"/>
      <c r="Y164"/>
      <c r="AA164"/>
    </row>
    <row r="165" spans="1:27" hidden="1" x14ac:dyDescent="0.3">
      <c r="A165" s="7" t="s">
        <v>8123</v>
      </c>
      <c r="B165" s="17">
        <v>45674</v>
      </c>
      <c r="C165" s="3" t="s">
        <v>10042</v>
      </c>
      <c r="D165" s="7" t="s">
        <v>13</v>
      </c>
      <c r="E165" s="3" t="str">
        <f>_xlfn.XLOOKUP(Tabela_Ocorrências[[#This Row],[NOTA FISCAL]],Tabela_SF1[NF ORIGEM],Tabela_SF1[DUPLICATA],"SEM ENTRADA",0)</f>
        <v>000686115</v>
      </c>
      <c r="F165" s="3" t="s">
        <v>10043</v>
      </c>
      <c r="G165" s="4" t="s">
        <v>10044</v>
      </c>
      <c r="H165" s="3" t="s">
        <v>1314</v>
      </c>
      <c r="I165" s="28" t="s">
        <v>5172</v>
      </c>
      <c r="J165" s="29" t="str" cm="1">
        <f t="array" ref="J165">ConcatFiltrado(Tabela_prod_oc[QTD], Tabela_prod_oc[PRODUTO], A165,  Tabela_prod_oc[COD. DEVOLUÇÃO], Tabela_prod_oc[MOTIVO], Tabela_prod_oc[QTD DE PACOTES])</f>
        <v>PEDIDO COMPLETO - FALTA DE MERCADORIA NA ENTREGA</v>
      </c>
      <c r="K165" s="28" t="s">
        <v>5050</v>
      </c>
      <c r="L165" s="28" t="s">
        <v>6072</v>
      </c>
      <c r="M165" s="3" t="s">
        <v>6236</v>
      </c>
      <c r="N165" s="3" t="s">
        <v>10045</v>
      </c>
      <c r="O165" s="30" t="str">
        <f>_xlfn.XLOOKUP(Tabela_Ocorrências[[#This Row],[COD. DEVOLUÇÃO]],Tabela_OBSERVACAO[UC_CODIGO],Tabela_OBSERVACAO[OBSERVAÇÃO],"",0)</f>
        <v>Cliente recebeu a mercadoria faltando e recusou os itens.</v>
      </c>
      <c r="P165" s="3" t="s">
        <v>5815</v>
      </c>
      <c r="Q165" s="30" t="str">
        <f>_xlfn.XLOOKUP(Tabela_Ocorrências[[#This Row],[COD. DEVOLUÇÃO]],Tabela_FINALIZACAO[UC_CODIGO],Tabela_FINALIZACAO[DESC. FINALIZAÇÃO],"",0)</f>
        <v>Cliente recebeu a mercadoria faltando e recusou os itens.</v>
      </c>
      <c r="R165" s="1"/>
      <c r="S165" s="1"/>
      <c r="T165"/>
      <c r="U165" s="1"/>
      <c r="V165"/>
      <c r="W165"/>
      <c r="X165"/>
      <c r="Y165"/>
      <c r="AA165"/>
    </row>
    <row r="166" spans="1:27" hidden="1" x14ac:dyDescent="0.3">
      <c r="A166" s="7" t="s">
        <v>8120</v>
      </c>
      <c r="B166" s="17">
        <v>45674</v>
      </c>
      <c r="C166" s="3" t="s">
        <v>10048</v>
      </c>
      <c r="D166" s="7" t="s">
        <v>10049</v>
      </c>
      <c r="E166" s="3" t="str">
        <f>_xlfn.XLOOKUP(Tabela_Ocorrências[[#This Row],[NOTA FISCAL]],Tabela_SF1[NF ORIGEM],Tabela_SF1[DUPLICATA],"SEM ENTRADA",0)</f>
        <v>000055391</v>
      </c>
      <c r="F166" s="3" t="s">
        <v>10050</v>
      </c>
      <c r="G166" s="4" t="s">
        <v>10051</v>
      </c>
      <c r="H166" s="3" t="s">
        <v>1205</v>
      </c>
      <c r="I166" s="28" t="s">
        <v>5121</v>
      </c>
      <c r="J166" s="29" t="str" cm="1">
        <f t="array" ref="J166">ConcatFiltrado(Tabela_prod_oc[QTD], Tabela_prod_oc[PRODUTO], A166,  Tabela_prod_oc[COD. DEVOLUÇÃO], Tabela_prod_oc[MOTIVO], Tabela_prod_oc[QTD DE PACOTES])</f>
        <v xml:space="preserve">60 UN AGUA 6L NAT 2UN (30 PCT) - PROBLEMAS DIVERSOS            </v>
      </c>
      <c r="K166" s="28" t="s">
        <v>4977</v>
      </c>
      <c r="L166" s="28" t="s">
        <v>6074</v>
      </c>
      <c r="M166" s="3" t="s">
        <v>6236</v>
      </c>
      <c r="N166" s="3" t="s">
        <v>10052</v>
      </c>
      <c r="O166" s="30" t="str">
        <f>_xlfn.XLOOKUP(Tabela_Ocorrências[[#This Row],[COD. DEVOLUÇÃO]],Tabela_OBSERVACAO[UC_CODIGO],Tabela_OBSERVACAO[OBSERVAÇÃO],"",0)</f>
        <v>Cliente pediu 60 unidades, vendedor enviou 60 pacotes.</v>
      </c>
      <c r="P166" s="3" t="s">
        <v>5815</v>
      </c>
      <c r="Q166" s="30" t="str">
        <f>_xlfn.XLOOKUP(Tabela_Ocorrências[[#This Row],[COD. DEVOLUÇÃO]],Tabela_FINALIZACAO[UC_CODIGO],Tabela_FINALIZACAO[DESC. FINALIZAÇÃO],"",0)</f>
        <v>Cliente pediu 60 unidades, vendedor enviou 60 pacotes.</v>
      </c>
      <c r="R166" s="1"/>
      <c r="S166" s="1"/>
      <c r="T166"/>
      <c r="U166" s="1"/>
      <c r="V166"/>
      <c r="W166"/>
      <c r="X166"/>
      <c r="Y166"/>
      <c r="AA166"/>
    </row>
    <row r="167" spans="1:27" hidden="1" x14ac:dyDescent="0.3">
      <c r="A167" s="7" t="s">
        <v>8119</v>
      </c>
      <c r="B167" s="17">
        <v>45674</v>
      </c>
      <c r="C167" s="3" t="s">
        <v>10053</v>
      </c>
      <c r="D167" s="7" t="s">
        <v>10054</v>
      </c>
      <c r="E167" s="3" t="str">
        <f>_xlfn.XLOOKUP(Tabela_Ocorrências[[#This Row],[NOTA FISCAL]],Tabela_SF1[NF ORIGEM],Tabela_SF1[DUPLICATA],"SEM ENTRADA",0)</f>
        <v>000044447</v>
      </c>
      <c r="F167" s="3" t="s">
        <v>10055</v>
      </c>
      <c r="G167" s="4" t="s">
        <v>5170</v>
      </c>
      <c r="H167" s="3" t="s">
        <v>1308</v>
      </c>
      <c r="I167" s="28" t="s">
        <v>5148</v>
      </c>
      <c r="J167" s="29" t="str" cm="1">
        <f t="array" ref="J167">ConcatFiltrado(Tabela_prod_oc[QTD], Tabela_prod_oc[PRODUTO], A167,  Tabela_prod_oc[COD. DEVOLUÇÃO], Tabela_prod_oc[MOTIVO], Tabela_prod_oc[QTD DE PACOTES])</f>
        <v>12 UN BIOLEVEZERO 510ML LIMAO  12UN (1 PCT) - FALTA DE MERCADORIA NA ENTREGA</v>
      </c>
      <c r="K167" s="28" t="s">
        <v>6475</v>
      </c>
      <c r="L167" s="28" t="s">
        <v>6041</v>
      </c>
      <c r="M167" s="3" t="s">
        <v>6236</v>
      </c>
      <c r="N167" s="3" t="s">
        <v>10045</v>
      </c>
      <c r="O167" s="30" t="str">
        <f>_xlfn.XLOOKUP(Tabela_Ocorrências[[#This Row],[COD. DEVOLUÇÃO]],Tabela_OBSERVACAO[UC_CODIGO],Tabela_OBSERVACAO[OBSERVAÇÃO],"",0)</f>
        <v>Falta de mercadoria.</v>
      </c>
      <c r="P167" s="3" t="s">
        <v>5815</v>
      </c>
      <c r="Q167" s="30" t="str">
        <f>_xlfn.XLOOKUP(Tabela_Ocorrências[[#This Row],[COD. DEVOLUÇÃO]],Tabela_FINALIZACAO[UC_CODIGO],Tabela_FINALIZACAO[DESC. FINALIZAÇÃO],"",0)</f>
        <v>FALTA DE MERCADORIA</v>
      </c>
      <c r="R167" s="1"/>
      <c r="S167" s="1"/>
      <c r="T167"/>
      <c r="U167" s="1"/>
      <c r="V167"/>
      <c r="W167"/>
      <c r="X167"/>
      <c r="Y167"/>
      <c r="AA167"/>
    </row>
    <row r="168" spans="1:27" hidden="1" x14ac:dyDescent="0.3">
      <c r="A168" s="7" t="s">
        <v>7225</v>
      </c>
      <c r="B168" s="17">
        <v>45673</v>
      </c>
      <c r="C168" s="3" t="s">
        <v>7226</v>
      </c>
      <c r="D168" s="7" t="s">
        <v>13</v>
      </c>
      <c r="E168" s="3" t="str">
        <f>_xlfn.XLOOKUP(Tabela_Ocorrências[[#This Row],[NOTA FISCAL]],Tabela_SF1[NF ORIGEM],Tabela_SF1[DUPLICATA],"SEM ENTRADA",0)</f>
        <v>SEM ENTRADA</v>
      </c>
      <c r="F168" s="3" t="s">
        <v>5602</v>
      </c>
      <c r="G168" s="4" t="s">
        <v>5098</v>
      </c>
      <c r="H168" s="3" t="s">
        <v>1314</v>
      </c>
      <c r="I168" s="28" t="s">
        <v>5172</v>
      </c>
      <c r="J168" s="29" t="str" cm="1">
        <f t="array" ref="J168">ConcatFiltrado(Tabela_prod_oc[QTD], Tabela_prod_oc[PRODUTO], A168,  Tabela_prod_oc[COD. DEVOLUÇÃO], Tabela_prod_oc[MOTIVO], Tabela_prod_oc[QTD DE PACOTES])</f>
        <v xml:space="preserve">15 UN BEBIDA 390ML UVA 12UN (1,25 PCT) - ALTERACAO NO SABOR DO PRODUTO </v>
      </c>
      <c r="K168" s="28" t="s">
        <v>5172</v>
      </c>
      <c r="L168" s="28" t="s">
        <v>6072</v>
      </c>
      <c r="M168" s="3" t="s">
        <v>6236</v>
      </c>
      <c r="N168" s="3" t="s">
        <v>6086</v>
      </c>
      <c r="O168" s="30" t="str">
        <f>_xlfn.XLOOKUP(Tabela_Ocorrências[[#This Row],[COD. DEVOLUÇÃO]],Tabela_OBSERVACAO[UC_CODIGO],Tabela_OBSERVACAO[OBSERVAÇÃO],"",0)</f>
        <v>15 unidades de suco 390 fermentado</v>
      </c>
      <c r="P168" s="3" t="s">
        <v>5815</v>
      </c>
      <c r="Q168" s="30" t="str">
        <f>_xlfn.XLOOKUP(Tabela_Ocorrências[[#This Row],[COD. DEVOLUÇÃO]],Tabela_FINALIZACAO[UC_CODIGO],Tabela_FINALIZACAO[DESC. FINALIZAÇÃO],"",0)</f>
        <v>Troca autorizada. CQ</v>
      </c>
      <c r="R168" s="1"/>
      <c r="S168" s="1"/>
      <c r="T168"/>
      <c r="U168" s="1"/>
      <c r="V168"/>
      <c r="W168"/>
      <c r="X168"/>
      <c r="Y168"/>
      <c r="AA168"/>
    </row>
    <row r="169" spans="1:27" ht="28.8" hidden="1" x14ac:dyDescent="0.3">
      <c r="A169" s="7" t="s">
        <v>7227</v>
      </c>
      <c r="B169" s="17">
        <v>45673</v>
      </c>
      <c r="C169" s="3" t="s">
        <v>7228</v>
      </c>
      <c r="D169" s="7" t="s">
        <v>13</v>
      </c>
      <c r="E169" s="3" t="str">
        <f>_xlfn.XLOOKUP(Tabela_Ocorrências[[#This Row],[NOTA FISCAL]],Tabela_SF1[NF ORIGEM],Tabela_SF1[DUPLICATA],"SEM ENTRADA",0)</f>
        <v>SEM ENTRADA</v>
      </c>
      <c r="F169" s="3" t="s">
        <v>7229</v>
      </c>
      <c r="G169" s="4" t="s">
        <v>5137</v>
      </c>
      <c r="H169" s="3" t="s">
        <v>8</v>
      </c>
      <c r="I169" s="28" t="s">
        <v>5100</v>
      </c>
      <c r="J169" s="29" t="str" cm="1">
        <f t="array" ref="J169">ConcatFiltrado(Tabela_prod_oc[QTD], Tabela_prod_oc[PRODUTO], A169,  Tabela_prod_oc[COD. DEVOLUÇÃO], Tabela_prod_oc[MOTIVO], Tabela_prod_oc[QTD DE PACOTES])</f>
        <v xml:space="preserve">1 UN AGUA 1,5L GAS 6UN (0,17 PCT) - FRAGILIDADE NA EMBALAGEM      _x000D_
1 UN AGUA 1,5L NAT AZUL 6UN (0,17 PCT) - EMBALAGEM ESTOURANDO          </v>
      </c>
      <c r="K169" s="28" t="s">
        <v>7230</v>
      </c>
      <c r="L169" s="28" t="s">
        <v>6070</v>
      </c>
      <c r="M169" s="3" t="s">
        <v>6237</v>
      </c>
      <c r="N169" s="3" t="s">
        <v>6086</v>
      </c>
      <c r="O169" s="30" t="str">
        <f>_xlfn.XLOOKUP(Tabela_Ocorrências[[#This Row],[COD. DEVOLUÇÃO]],Tabela_OBSERVACAO[UC_CODIGO],Tabela_OBSERVACAO[OBSERVAÇÃO],"",0)</f>
        <v>GARRAFA 1,5 NATURAL FURADA.GARRAFA 1,5 GAS FURADA.</v>
      </c>
      <c r="P169" s="3" t="s">
        <v>5815</v>
      </c>
      <c r="Q169" s="30" t="str">
        <f>_xlfn.XLOOKUP(Tabela_Ocorrências[[#This Row],[COD. DEVOLUÇÃO]],Tabela_FINALIZACAO[UC_CODIGO],Tabela_FINALIZACAO[DESC. FINALIZAÇÃO],"",0)</f>
        <v>Troca autorizada CQ.</v>
      </c>
      <c r="R169" s="1"/>
      <c r="S169" s="1"/>
      <c r="T169"/>
      <c r="U169" s="1"/>
      <c r="V169"/>
      <c r="W169"/>
      <c r="X169"/>
      <c r="Y169"/>
      <c r="AA169"/>
    </row>
    <row r="170" spans="1:27" hidden="1" x14ac:dyDescent="0.3">
      <c r="A170" s="7" t="s">
        <v>8116</v>
      </c>
      <c r="B170" s="17">
        <v>45673</v>
      </c>
      <c r="C170" s="3" t="s">
        <v>10056</v>
      </c>
      <c r="D170" s="7" t="s">
        <v>10057</v>
      </c>
      <c r="E170" s="3" t="str">
        <f>_xlfn.XLOOKUP(Tabela_Ocorrências[[#This Row],[NOTA FISCAL]],Tabela_SF1[NF ORIGEM],Tabela_SF1[DUPLICATA],"SEM ENTRADA",0)</f>
        <v>000111235</v>
      </c>
      <c r="F170" s="3" t="s">
        <v>10058</v>
      </c>
      <c r="G170" s="4" t="s">
        <v>10059</v>
      </c>
      <c r="H170" s="3" t="s">
        <v>1355</v>
      </c>
      <c r="I170" s="28" t="s">
        <v>5198</v>
      </c>
      <c r="J170" s="29" t="str" cm="1">
        <f t="array" ref="J170">ConcatFiltrado(Tabela_prod_oc[QTD], Tabela_prod_oc[PRODUTO], A170,  Tabela_prod_oc[COD. DEVOLUÇÃO], Tabela_prod_oc[MOTIVO], Tabela_prod_oc[QTD DE PACOTES])</f>
        <v>60 UN BEBIDA 390ML UVA 12UN (5 PCT) - FALTA DE MERCADORIA NA ENTREGA</v>
      </c>
      <c r="K170" s="28" t="s">
        <v>5048</v>
      </c>
      <c r="L170" s="28" t="s">
        <v>6069</v>
      </c>
      <c r="M170" s="3" t="s">
        <v>6236</v>
      </c>
      <c r="N170" s="3" t="s">
        <v>10045</v>
      </c>
      <c r="O170" s="30" t="str">
        <f>_xlfn.XLOOKUP(Tabela_Ocorrências[[#This Row],[COD. DEVOLUÇÃO]],Tabela_OBSERVACAO[UC_CODIGO],Tabela_OBSERVACAO[OBSERVAÇÃO],"",0)</f>
        <v>Falta de mercadoria.</v>
      </c>
      <c r="P170" s="3" t="s">
        <v>5815</v>
      </c>
      <c r="Q170" s="30" t="str">
        <f>_xlfn.XLOOKUP(Tabela_Ocorrências[[#This Row],[COD. DEVOLUÇÃO]],Tabela_FINALIZACAO[UC_CODIGO],Tabela_FINALIZACAO[DESC. FINALIZAÇÃO],"",0)</f>
        <v>Falta de mercadoria.</v>
      </c>
      <c r="R170" s="1"/>
      <c r="S170" s="1"/>
      <c r="T170"/>
      <c r="U170" s="1"/>
      <c r="V170"/>
      <c r="W170"/>
      <c r="X170"/>
      <c r="Y170"/>
      <c r="AA170"/>
    </row>
    <row r="171" spans="1:27" hidden="1" x14ac:dyDescent="0.3">
      <c r="A171" s="7" t="s">
        <v>8114</v>
      </c>
      <c r="B171" s="17">
        <v>45673</v>
      </c>
      <c r="C171" s="3" t="s">
        <v>10060</v>
      </c>
      <c r="D171" s="7" t="s">
        <v>13</v>
      </c>
      <c r="E171" s="3" t="str">
        <f>_xlfn.XLOOKUP(Tabela_Ocorrências[[#This Row],[NOTA FISCAL]],Tabela_SF1[NF ORIGEM],Tabela_SF1[DUPLICATA],"SEM ENTRADA",0)</f>
        <v>000686913</v>
      </c>
      <c r="F171" s="3" t="s">
        <v>5566</v>
      </c>
      <c r="G171" s="4" t="s">
        <v>5139</v>
      </c>
      <c r="H171" s="3" t="s">
        <v>767</v>
      </c>
      <c r="I171" s="28" t="s">
        <v>5101</v>
      </c>
      <c r="J171" s="29" t="str" cm="1">
        <f t="array" ref="J171">ConcatFiltrado(Tabela_prod_oc[QTD], Tabela_prod_oc[PRODUTO], A171,  Tabela_prod_oc[COD. DEVOLUÇÃO], Tabela_prod_oc[MOTIVO], Tabela_prod_oc[QTD DE PACOTES])</f>
        <v>6 UN BEBIDA 1L UVA  6UN (1 PCT) - FALTA DE MERCADORIA NA ENTREGA</v>
      </c>
      <c r="K171" s="28" t="s">
        <v>5150</v>
      </c>
      <c r="L171" s="28" t="s">
        <v>6071</v>
      </c>
      <c r="M171" s="3" t="s">
        <v>6236</v>
      </c>
      <c r="N171" s="3" t="s">
        <v>10045</v>
      </c>
      <c r="O171" s="30" t="str">
        <f>_xlfn.XLOOKUP(Tabela_Ocorrências[[#This Row],[COD. DEVOLUÇÃO]],Tabela_OBSERVACAO[UC_CODIGO],Tabela_OBSERVACAO[OBSERVAÇÃO],"",0)</f>
        <v>FALTOU MERCADORIA - SUCO 1 LITRO UVA.</v>
      </c>
      <c r="P171" s="3" t="s">
        <v>5815</v>
      </c>
      <c r="Q171" s="30" t="str">
        <f>_xlfn.XLOOKUP(Tabela_Ocorrências[[#This Row],[COD. DEVOLUÇÃO]],Tabela_FINALIZACAO[UC_CODIGO],Tabela_FINALIZACAO[DESC. FINALIZAÇÃO],"",0)</f>
        <v>FALTOU MERCADORIA - SUCO 1 LITRO UVA.</v>
      </c>
      <c r="R171" s="1"/>
      <c r="S171" s="1"/>
      <c r="T171"/>
      <c r="U171" s="1"/>
      <c r="V171"/>
      <c r="W171"/>
      <c r="X171"/>
      <c r="Y171"/>
      <c r="AA171"/>
    </row>
    <row r="172" spans="1:27" hidden="1" x14ac:dyDescent="0.3">
      <c r="A172" s="7" t="s">
        <v>8113</v>
      </c>
      <c r="B172" s="17">
        <v>45673</v>
      </c>
      <c r="C172" s="3" t="s">
        <v>10061</v>
      </c>
      <c r="D172" s="7" t="s">
        <v>10062</v>
      </c>
      <c r="E172" s="3" t="str">
        <f>_xlfn.XLOOKUP(Tabela_Ocorrências[[#This Row],[NOTA FISCAL]],Tabela_SF1[NF ORIGEM],Tabela_SF1[DUPLICATA],"SEM ENTRADA",0)</f>
        <v>000007354</v>
      </c>
      <c r="F172" s="3" t="s">
        <v>5565</v>
      </c>
      <c r="G172" s="4" t="s">
        <v>5082</v>
      </c>
      <c r="H172" s="3" t="s">
        <v>1360</v>
      </c>
      <c r="I172" s="28" t="s">
        <v>5261</v>
      </c>
      <c r="J172" s="29" t="str" cm="1">
        <f t="array" ref="J172">ConcatFiltrado(Tabela_prod_oc[QTD], Tabela_prod_oc[PRODUTO], A172,  Tabela_prod_oc[COD. DEVOLUÇÃO], Tabela_prod_oc[MOTIVO], Tabela_prod_oc[QTD DE PACOTES])</f>
        <v>36 UN BIOLEVEZERO 1,5L LIMAO  6UN (6 PCT) - FALTA DE MERCADORIA NA ENTREGA</v>
      </c>
      <c r="K172" s="28" t="s">
        <v>5099</v>
      </c>
      <c r="L172" s="28" t="s">
        <v>6077</v>
      </c>
      <c r="M172" s="3" t="s">
        <v>6236</v>
      </c>
      <c r="N172" s="3" t="s">
        <v>10045</v>
      </c>
      <c r="O172" s="30" t="str">
        <f>_xlfn.XLOOKUP(Tabela_Ocorrências[[#This Row],[COD. DEVOLUÇÃO]],Tabela_OBSERVACAO[UC_CODIGO],Tabela_OBSERVACAO[OBSERVAÇÃO],"",0)</f>
        <v>Falta de mercadoria.</v>
      </c>
      <c r="P172" s="3" t="s">
        <v>5815</v>
      </c>
      <c r="Q172" s="30" t="str">
        <f>_xlfn.XLOOKUP(Tabela_Ocorrências[[#This Row],[COD. DEVOLUÇÃO]],Tabela_FINALIZACAO[UC_CODIGO],Tabela_FINALIZACAO[DESC. FINALIZAÇÃO],"",0)</f>
        <v>Falta de mercadoria.</v>
      </c>
      <c r="R172" s="1"/>
      <c r="S172" s="1"/>
      <c r="T172"/>
      <c r="U172" s="1"/>
      <c r="V172"/>
      <c r="W172"/>
      <c r="X172"/>
      <c r="Y172"/>
      <c r="AA172"/>
    </row>
    <row r="173" spans="1:27" hidden="1" x14ac:dyDescent="0.3">
      <c r="A173" s="7" t="s">
        <v>7231</v>
      </c>
      <c r="B173" s="17">
        <v>45673</v>
      </c>
      <c r="C173" s="3" t="s">
        <v>7232</v>
      </c>
      <c r="D173" s="7" t="s">
        <v>13</v>
      </c>
      <c r="E173" s="3" t="str">
        <f>_xlfn.XLOOKUP(Tabela_Ocorrências[[#This Row],[NOTA FISCAL]],Tabela_SF1[NF ORIGEM],Tabela_SF1[DUPLICATA],"SEM ENTRADA",0)</f>
        <v>SEM ENTRADA</v>
      </c>
      <c r="F173" s="3" t="s">
        <v>7233</v>
      </c>
      <c r="G173" s="4" t="s">
        <v>7234</v>
      </c>
      <c r="H173" s="3" t="s">
        <v>1289</v>
      </c>
      <c r="I173" s="28" t="s">
        <v>5080</v>
      </c>
      <c r="J173" s="29" t="str" cm="1">
        <f t="array" ref="J173">ConcatFiltrado(Tabela_prod_oc[QTD], Tabela_prod_oc[PRODUTO], A173,  Tabela_prod_oc[COD. DEVOLUÇÃO], Tabela_prod_oc[MOTIVO], Tabela_prod_oc[QTD DE PACOTES])</f>
        <v xml:space="preserve">1 UN AGUA 1,5L GAS 6UN (0,17 PCT) - EMBALAGEM ESTOURANDO          </v>
      </c>
      <c r="K173" s="28" t="s">
        <v>7235</v>
      </c>
      <c r="L173" s="28" t="s">
        <v>6070</v>
      </c>
      <c r="M173" s="3" t="s">
        <v>6237</v>
      </c>
      <c r="N173" s="3" t="s">
        <v>6086</v>
      </c>
      <c r="O173" s="30" t="str">
        <f>_xlfn.XLOOKUP(Tabela_Ocorrências[[#This Row],[COD. DEVOLUÇÃO]],Tabela_OBSERVACAO[UC_CODIGO],Tabela_OBSERVACAO[OBSERVAÇÃO],"",0)</f>
        <v>GARRAFA ESTOURADA</v>
      </c>
      <c r="P173" s="3" t="s">
        <v>5815</v>
      </c>
      <c r="Q173" s="30" t="str">
        <f>_xlfn.XLOOKUP(Tabela_Ocorrências[[#This Row],[COD. DEVOLUÇÃO]],Tabela_FINALIZACAO[UC_CODIGO],Tabela_FINALIZACAO[DESC. FINALIZAÇÃO],"",0)</f>
        <v>Troca autorizada CQ</v>
      </c>
      <c r="R173" s="1"/>
      <c r="S173" s="1"/>
      <c r="T173"/>
      <c r="U173" s="1"/>
      <c r="V173"/>
      <c r="W173"/>
      <c r="X173"/>
      <c r="Y173"/>
      <c r="AA173"/>
    </row>
    <row r="174" spans="1:27" hidden="1" x14ac:dyDescent="0.3">
      <c r="A174" s="7" t="s">
        <v>8110</v>
      </c>
      <c r="B174" s="17">
        <v>45673</v>
      </c>
      <c r="C174" s="3" t="s">
        <v>10063</v>
      </c>
      <c r="D174" s="7" t="s">
        <v>13</v>
      </c>
      <c r="E174" s="3" t="str">
        <f>_xlfn.XLOOKUP(Tabela_Ocorrências[[#This Row],[NOTA FISCAL]],Tabela_SF1[NF ORIGEM],Tabela_SF1[DUPLICATA],"SEM ENTRADA",0)</f>
        <v>000686114</v>
      </c>
      <c r="F174" s="3" t="s">
        <v>10064</v>
      </c>
      <c r="G174" s="4" t="s">
        <v>5404</v>
      </c>
      <c r="H174" s="3" t="s">
        <v>1361</v>
      </c>
      <c r="I174" s="28" t="s">
        <v>5405</v>
      </c>
      <c r="J174" s="29" t="str" cm="1">
        <f t="array" ref="J174">ConcatFiltrado(Tabela_prod_oc[QTD], Tabela_prod_oc[PRODUTO], A174,  Tabela_prod_oc[COD. DEVOLUÇÃO], Tabela_prod_oc[MOTIVO], Tabela_prod_oc[QTD DE PACOTES])</f>
        <v xml:space="preserve">PEDIDO COMPLETO - HORARIO EXPIRADO              </v>
      </c>
      <c r="K174" s="28" t="s">
        <v>10065</v>
      </c>
      <c r="L174" s="28" t="s">
        <v>7306</v>
      </c>
      <c r="M174" s="3" t="s">
        <v>6236</v>
      </c>
      <c r="N174" s="3" t="s">
        <v>10066</v>
      </c>
      <c r="O174" s="30" t="str">
        <f>_xlfn.XLOOKUP(Tabela_Ocorrências[[#This Row],[COD. DEVOLUÇÃO]],Tabela_OBSERVACAO[UC_CODIGO],Tabela_OBSERVACAO[OBSERVAÇÃO],"",0)</f>
        <v>HORARIO DE ENTREGA EXPIRADO</v>
      </c>
      <c r="P174" s="3" t="s">
        <v>5815</v>
      </c>
      <c r="Q174" s="30" t="str">
        <f>_xlfn.XLOOKUP(Tabela_Ocorrências[[#This Row],[COD. DEVOLUÇÃO]],Tabela_FINALIZACAO[UC_CODIGO],Tabela_FINALIZACAO[DESC. FINALIZAÇÃO],"",0)</f>
        <v>HORARIO DE ENTREGA EXPIRADO</v>
      </c>
      <c r="R174" s="1"/>
      <c r="S174" s="1"/>
      <c r="T174"/>
      <c r="U174" s="1"/>
      <c r="V174"/>
      <c r="W174"/>
      <c r="X174"/>
      <c r="Y174"/>
      <c r="AA174"/>
    </row>
    <row r="175" spans="1:27" hidden="1" x14ac:dyDescent="0.3">
      <c r="A175" s="7" t="s">
        <v>7236</v>
      </c>
      <c r="B175" s="17">
        <v>45672</v>
      </c>
      <c r="C175" s="3" t="s">
        <v>7237</v>
      </c>
      <c r="D175" s="7" t="s">
        <v>13</v>
      </c>
      <c r="E175" s="3" t="str">
        <f>_xlfn.XLOOKUP(Tabela_Ocorrências[[#This Row],[NOTA FISCAL]],Tabela_SF1[NF ORIGEM],Tabela_SF1[DUPLICATA],"SEM ENTRADA",0)</f>
        <v>SEM ENTRADA</v>
      </c>
      <c r="F175" s="3" t="s">
        <v>7238</v>
      </c>
      <c r="G175" s="4" t="s">
        <v>7239</v>
      </c>
      <c r="H175" s="3" t="s">
        <v>1310</v>
      </c>
      <c r="I175" s="28" t="s">
        <v>5157</v>
      </c>
      <c r="J175" s="29" t="str" cm="1">
        <f t="array" ref="J175">ConcatFiltrado(Tabela_prod_oc[QTD], Tabela_prod_oc[PRODUTO], A175,  Tabela_prod_oc[COD. DEVOLUÇÃO], Tabela_prod_oc[MOTIVO], Tabela_prod_oc[QTD DE PACOTES])</f>
        <v xml:space="preserve">3 UN AGUA 510ML NAT AZUL 12UN (0,25 PCT) - FRAGILIDADE NA EMBALAGEM      </v>
      </c>
      <c r="K175" s="28" t="s">
        <v>5157</v>
      </c>
      <c r="L175" s="28" t="s">
        <v>6062</v>
      </c>
      <c r="M175" s="3" t="s">
        <v>6237</v>
      </c>
      <c r="N175" s="3" t="s">
        <v>6086</v>
      </c>
      <c r="O175" s="30" t="str">
        <f>_xlfn.XLOOKUP(Tabela_Ocorrências[[#This Row],[COD. DEVOLUÇÃO]],Tabela_OBSERVACAO[UC_CODIGO],Tabela_OBSERVACAO[OBSERVAÇÃO],"",0)</f>
        <v>3 unidades com vazamento na tampa.</v>
      </c>
      <c r="P175" s="3" t="s">
        <v>5815</v>
      </c>
      <c r="Q175" s="30" t="str">
        <f>_xlfn.XLOOKUP(Tabela_Ocorrências[[#This Row],[COD. DEVOLUÇÃO]],Tabela_FINALIZACAO[UC_CODIGO],Tabela_FINALIZACAO[DESC. FINALIZAÇÃO],"",0)</f>
        <v>Troca autorizada CQ</v>
      </c>
      <c r="R175" s="1"/>
      <c r="S175" s="1"/>
      <c r="T175"/>
      <c r="U175" s="1"/>
      <c r="V175"/>
      <c r="W175"/>
      <c r="X175"/>
      <c r="Y175"/>
      <c r="AA175"/>
    </row>
    <row r="176" spans="1:27" ht="115.2" hidden="1" x14ac:dyDescent="0.3">
      <c r="A176" s="7" t="s">
        <v>7240</v>
      </c>
      <c r="B176" s="17">
        <v>45672</v>
      </c>
      <c r="C176" s="3" t="s">
        <v>7241</v>
      </c>
      <c r="D176" s="7" t="s">
        <v>7242</v>
      </c>
      <c r="E176" s="3" t="str">
        <f>_xlfn.XLOOKUP(Tabela_Ocorrências[[#This Row],[NOTA FISCAL]],Tabela_SF1[NF ORIGEM],Tabela_SF1[DUPLICATA],"SEM ENTRADA",0)</f>
        <v>SEM ENTRADA</v>
      </c>
      <c r="F176" s="3" t="s">
        <v>5571</v>
      </c>
      <c r="G176" s="4" t="s">
        <v>74</v>
      </c>
      <c r="H176" s="3" t="s">
        <v>210</v>
      </c>
      <c r="I176" s="28" t="s">
        <v>5262</v>
      </c>
      <c r="J176" s="29" t="str" cm="1">
        <f t="array" ref="J176">ConcatFiltrado(Tabela_prod_oc[QTD], Tabela_prod_oc[PRODUTO], A176,  Tabela_prod_oc[COD. DEVOLUÇÃO], Tabela_prod_oc[MOTIVO], Tabela_prod_oc[QTD DE PACOTES])</f>
        <v xml:space="preserve">24 UN AGUA 510ML PRIME GRAAL 12UN GAS  - AVARIAS  FLADIS               _x000D_
18 UN AGUA 1,5L GAS 6UN (3 PCT) - AVARIAS  FLADIS               _x000D_
300 UN AGUA 1,5L NAT AZUL 6UN (50 PCT) - AVARIAS  FLADIS               _x000D_
672 UN AGUA 200ML COPO 48UN (14 CX) - AVARIAS  FLADIS               _x000D_
12 UN AGUA 510ML GAS 12UN (1 PCT) - AVARIAS  FLADIS               _x000D_
12 UN AGUA 510ML GAS PRIME 12UN (1 PCT) - AVARIAS  FLADIS               _x000D_
432 UN AGUA 305ML COPO 48UN (9 CX) - AVARIAS  FLADIS               _x000D_
6432 UN AGUA 200ML COPO HABIBS 48UN  - AVARIAS  FLADIS               </v>
      </c>
      <c r="K176" s="28" t="s">
        <v>5387</v>
      </c>
      <c r="L176" s="28" t="s">
        <v>6054</v>
      </c>
      <c r="M176" s="3" t="s">
        <v>6237</v>
      </c>
      <c r="N176" s="3" t="s">
        <v>6086</v>
      </c>
      <c r="O176" s="30" t="str">
        <f>_xlfn.XLOOKUP(Tabela_Ocorrências[[#This Row],[COD. DEVOLUÇÃO]],Tabela_OBSERVACAO[UC_CODIGO],Tabela_OBSERVACAO[OBSERVAÇÃO],"",0)</f>
        <v>PRODUTOS AVARIADOS</v>
      </c>
      <c r="P176" s="3" t="s">
        <v>5815</v>
      </c>
      <c r="Q176" s="30" t="str">
        <f>_xlfn.XLOOKUP(Tabela_Ocorrências[[#This Row],[COD. DEVOLUÇÃO]],Tabela_FINALIZACAO[UC_CODIGO],Tabela_FINALIZACAO[DESC. FINALIZAÇÃO],"",0)</f>
        <v>PRODUTOS AVARIADOS</v>
      </c>
      <c r="R176" s="1"/>
      <c r="S176" s="1"/>
      <c r="T176"/>
      <c r="U176" s="1"/>
      <c r="V176"/>
      <c r="W176"/>
      <c r="X176"/>
      <c r="Y176"/>
      <c r="AA176"/>
    </row>
    <row r="177" spans="1:27" hidden="1" x14ac:dyDescent="0.3">
      <c r="A177" s="7" t="s">
        <v>7243</v>
      </c>
      <c r="B177" s="17">
        <v>45672</v>
      </c>
      <c r="C177" s="3" t="s">
        <v>7244</v>
      </c>
      <c r="D177" s="7" t="s">
        <v>13</v>
      </c>
      <c r="E177" s="3" t="str">
        <f>_xlfn.XLOOKUP(Tabela_Ocorrências[[#This Row],[NOTA FISCAL]],Tabela_SF1[NF ORIGEM],Tabela_SF1[DUPLICATA],"SEM ENTRADA",0)</f>
        <v>SEM ENTRADA</v>
      </c>
      <c r="F177" s="3" t="s">
        <v>5692</v>
      </c>
      <c r="G177" s="4" t="s">
        <v>5143</v>
      </c>
      <c r="H177" s="3" t="s">
        <v>1359</v>
      </c>
      <c r="I177" s="28" t="s">
        <v>5234</v>
      </c>
      <c r="J177" s="29" t="str" cm="1">
        <f t="array" ref="J177">ConcatFiltrado(Tabela_prod_oc[QTD], Tabela_prod_oc[PRODUTO], A177,  Tabela_prod_oc[COD. DEVOLUÇÃO], Tabela_prod_oc[MOTIVO], Tabela_prod_oc[QTD DE PACOTES])</f>
        <v xml:space="preserve">1 UN AGUA 6L NAT 2UN (0,5 PCT) - EMBALAGEM ESTOURANDO          </v>
      </c>
      <c r="K177" s="28" t="s">
        <v>5066</v>
      </c>
      <c r="L177" s="28" t="s">
        <v>6073</v>
      </c>
      <c r="M177" s="3" t="s">
        <v>6236</v>
      </c>
      <c r="N177" s="3" t="s">
        <v>6086</v>
      </c>
      <c r="O177" s="30" t="str">
        <f>_xlfn.XLOOKUP(Tabela_Ocorrências[[#This Row],[COD. DEVOLUÇÃO]],Tabela_OBSERVACAO[UC_CODIGO],Tabela_OBSERVACAO[OBSERVAÇÃO],"",0)</f>
        <v>1 und furada.</v>
      </c>
      <c r="P177" s="3" t="s">
        <v>5816</v>
      </c>
      <c r="Q177" s="30" t="str">
        <f>_xlfn.XLOOKUP(Tabela_Ocorrências[[#This Row],[COD. DEVOLUÇÃO]],Tabela_FINALIZACAO[UC_CODIGO],Tabela_FINALIZACAO[DESC. FINALIZAÇÃO],"",0)</f>
        <v>1 und furada.</v>
      </c>
      <c r="R177" s="1"/>
      <c r="S177" s="1"/>
      <c r="T177"/>
      <c r="U177" s="1"/>
      <c r="V177"/>
      <c r="W177"/>
      <c r="X177"/>
      <c r="Y177"/>
      <c r="AA177"/>
    </row>
    <row r="178" spans="1:27" hidden="1" x14ac:dyDescent="0.3">
      <c r="A178" s="7" t="s">
        <v>7245</v>
      </c>
      <c r="B178" s="17">
        <v>45672</v>
      </c>
      <c r="C178" s="3" t="s">
        <v>7246</v>
      </c>
      <c r="D178" s="7" t="s">
        <v>7247</v>
      </c>
      <c r="E178" s="3" t="str">
        <f>_xlfn.XLOOKUP(Tabela_Ocorrências[[#This Row],[NOTA FISCAL]],Tabela_SF1[NF ORIGEM],Tabela_SF1[DUPLICATA],"SEM ENTRADA",0)</f>
        <v>000194811</v>
      </c>
      <c r="F178" s="3" t="s">
        <v>5617</v>
      </c>
      <c r="G178" s="4" t="s">
        <v>5097</v>
      </c>
      <c r="H178" s="3" t="s">
        <v>1226</v>
      </c>
      <c r="I178" s="28" t="s">
        <v>5109</v>
      </c>
      <c r="J178" s="29" t="str" cm="1">
        <f t="array" ref="J178">ConcatFiltrado(Tabela_prod_oc[QTD], Tabela_prod_oc[PRODUTO], A178,  Tabela_prod_oc[COD. DEVOLUÇÃO], Tabela_prod_oc[MOTIVO], Tabela_prod_oc[QTD DE PACOTES])</f>
        <v xml:space="preserve">3 UN AGUA 510ML NAT ROSA 12UN (0,25 PCT) - EMBALAGEM ESTOURANDO          </v>
      </c>
      <c r="K178" s="28" t="s">
        <v>30</v>
      </c>
      <c r="L178" s="28" t="s">
        <v>6045</v>
      </c>
      <c r="M178" s="3" t="s">
        <v>6236</v>
      </c>
      <c r="N178" s="3" t="s">
        <v>6086</v>
      </c>
      <c r="O178" s="30" t="str">
        <f>_xlfn.XLOOKUP(Tabela_Ocorrências[[#This Row],[COD. DEVOLUÇÃO]],Tabela_OBSERVACAO[UC_CODIGO],Tabela_OBSERVACAO[OBSERVAÇÃO],"",0)</f>
        <v>Produto avariado</v>
      </c>
      <c r="P178" s="3" t="s">
        <v>5815</v>
      </c>
      <c r="Q178" s="30" t="str">
        <f>_xlfn.XLOOKUP(Tabela_Ocorrências[[#This Row],[COD. DEVOLUÇÃO]],Tabela_FINALIZACAO[UC_CODIGO],Tabela_FINALIZACAO[DESC. FINALIZAÇÃO],"",0)</f>
        <v>Produto avariado</v>
      </c>
      <c r="R178" s="1"/>
      <c r="S178" s="1"/>
      <c r="T178"/>
      <c r="U178" s="1"/>
      <c r="V178"/>
      <c r="W178"/>
      <c r="X178"/>
      <c r="Y178"/>
      <c r="AA178"/>
    </row>
    <row r="179" spans="1:27" ht="244.8" hidden="1" x14ac:dyDescent="0.3">
      <c r="A179" s="7" t="s">
        <v>7248</v>
      </c>
      <c r="B179" s="17">
        <v>45672</v>
      </c>
      <c r="C179" s="3" t="s">
        <v>7201</v>
      </c>
      <c r="D179" s="7" t="s">
        <v>7249</v>
      </c>
      <c r="E179" s="3" t="str">
        <f>_xlfn.XLOOKUP(Tabela_Ocorrências[[#This Row],[NOTA FISCAL]],Tabela_SF1[NF ORIGEM],Tabela_SF1[DUPLICATA],"SEM ENTRADA",0)</f>
        <v>000122980</v>
      </c>
      <c r="F179" s="3" t="s">
        <v>5576</v>
      </c>
      <c r="G179" s="4" t="s">
        <v>5133</v>
      </c>
      <c r="H179" s="3" t="s">
        <v>8</v>
      </c>
      <c r="I179" s="28" t="s">
        <v>5100</v>
      </c>
      <c r="J179" s="29" t="str" cm="1">
        <f t="array" ref="J179">ConcatFiltrado(Tabela_prod_oc[QTD], Tabela_prod_oc[PRODUTO], A179,  Tabela_prod_oc[COD. DEVOLUÇÃO], Tabela_prod_oc[MOTIVO], Tabela_prod_oc[QTD DE PACOTES])</f>
        <v xml:space="preserve">4 UN AGUA 510ML NAT SPORT AZUL 12UN (0,33 PCT) - FRAGILIDADE NA EMBALAGEM      _x000D_
1 UN AGUA 6L NAT 2UN (0,5 PCT) - FRAGILIDADE NA EMBALAGEM      _x000D_
2 UN AGUA 510ML NAT AZUL 12UN (0,17 PCT) - FRAGILIDADE NA EMBALAGEM      _x000D_
12 UN AGUA 510ML GAS PRIME 12UN (1 PCT) - FRAGILIDADE NA EMBALAGEM      _x000D_
3 UN BIOLEVEZERO 1,5L LIMAO  6UN (0,5 PCT) - FRAGILIDADE NA EMBALAGEM      _x000D_
3 UN BIOLEVEZERO 1,5L MEXERICA  6UN (0,5 PCT) - FRAGILIDADE NA EMBALAGEM      _x000D_
2 UN BIOLEVEZERO 1,5L LIMAO LIMAO  6UN (0,33 PCT) - FRAGILIDADE NA EMBALAGEM      _x000D_
1 UN BEBIDA 1L UVA  6UN (0,17 PCT) - FRAGILIDADE NA EMBALAGEM      _x000D_
1 UN BEBIDA 390ML ABACAXI C/ HORTELA 12UN (0,08 PCT) - FRAGILIDADE NA EMBALAGEM      _x000D_
1 UN BEBIDA 1L ABACAXI C/ HORTELA 6UN (0,17 PCT) - FRAGILIDADE NA EMBALAGEM      _x000D_
5 UN BEBIDA 1L FRUTAS CITRICAS  6UN (0,83 PCT) - FRAGILIDADE NA EMBALAGEM      _x000D_
5 UN BEBIDA 390ML FRUTAS CITRICAS 12UN (0,42 PCT) - FRAGILIDADE NA EMBALAGEM      _x000D_
4 UN AGUA 1,5L NAT ROSA 6UN (0,67 PCT) - FRAGILIDADE NA EMBALAGEM      _x000D_
1 UN AGUA 1,5L NAT AZUL 6UN (0,17 PCT) - FRAGILIDADE NA EMBALAGEM      _x000D_
2 UN BIOLEVEZERO 510ML LIMAO  12UN (0,17 PCT) - FRAGILIDADE NA EMBALAGEM      _x000D_
3 UN BIOLEVEZERO 510ML MACA VERDE  12UN (0,25 PCT) - FRAGILIDADE NA EMBALAGEM      _x000D_
2 UN BIOLEVEZERO 510ML LIMAO LIMAO  12UN (0,17 PCT) - FRAGILIDADE NA EMBALAGEM      </v>
      </c>
      <c r="K179" s="28" t="s">
        <v>5563</v>
      </c>
      <c r="L179" s="28" t="s">
        <v>6066</v>
      </c>
      <c r="M179" s="3" t="s">
        <v>6237</v>
      </c>
      <c r="N179" s="3" t="s">
        <v>6086</v>
      </c>
      <c r="O179" s="30" t="str">
        <f>_xlfn.XLOOKUP(Tabela_Ocorrências[[#This Row],[COD. DEVOLUÇÃO]],Tabela_OBSERVACAO[UC_CODIGO],Tabela_OBSERVACAO[OBSERVAÇÃO],"",0)</f>
        <v>Cliente possui um acordo onde não é necessário realizar uma bonificação ou desconto.</v>
      </c>
      <c r="P179" s="3" t="s">
        <v>5816</v>
      </c>
      <c r="Q179" s="30" t="str">
        <f>_xlfn.XLOOKUP(Tabela_Ocorrências[[#This Row],[COD. DEVOLUÇÃO]],Tabela_FINALIZACAO[UC_CODIGO],Tabela_FINALIZACAO[DESC. FINALIZAÇÃO],"",0)</f>
        <v>Cliente possui um acordo onde não é necessário realizar uma bonificação ou desconto.</v>
      </c>
      <c r="R179" s="1"/>
      <c r="S179" s="1"/>
      <c r="T179"/>
      <c r="U179" s="1"/>
      <c r="V179"/>
      <c r="W179"/>
      <c r="X179"/>
      <c r="Y179"/>
      <c r="AA179"/>
    </row>
    <row r="180" spans="1:27" ht="28.8" hidden="1" x14ac:dyDescent="0.3">
      <c r="A180" s="7" t="s">
        <v>7250</v>
      </c>
      <c r="B180" s="17">
        <v>45672</v>
      </c>
      <c r="C180" s="3" t="s">
        <v>7004</v>
      </c>
      <c r="D180" s="7" t="s">
        <v>7251</v>
      </c>
      <c r="E180" s="3" t="str">
        <f>_xlfn.XLOOKUP(Tabela_Ocorrências[[#This Row],[NOTA FISCAL]],Tabela_SF1[NF ORIGEM],Tabela_SF1[DUPLICATA],"SEM ENTRADA",0)</f>
        <v>000025308</v>
      </c>
      <c r="F180" s="3" t="s">
        <v>5608</v>
      </c>
      <c r="G180" s="4" t="s">
        <v>5010</v>
      </c>
      <c r="H180" s="3" t="s">
        <v>1194</v>
      </c>
      <c r="I180" s="28" t="s">
        <v>5081</v>
      </c>
      <c r="J180" s="29" t="str" cm="1">
        <f t="array" ref="J180">ConcatFiltrado(Tabela_prod_oc[QTD], Tabela_prod_oc[PRODUTO], A180,  Tabela_prod_oc[COD. DEVOLUÇÃO], Tabela_prod_oc[MOTIVO], Tabela_prod_oc[QTD DE PACOTES])</f>
        <v xml:space="preserve">137 UN AGUA 310ML GAS PRIME 12UN (11,42 PCT) - PROBLEMAS DIVERSOS            _x000D_
21 UN AGUA 510ML GAS PRIME 12UN (1,75 PCT) - PROBLEMAS DIVERSOS            </v>
      </c>
      <c r="K180" s="28" t="s">
        <v>5151</v>
      </c>
      <c r="L180" s="28" t="s">
        <v>6063</v>
      </c>
      <c r="M180" s="3" t="s">
        <v>6236</v>
      </c>
      <c r="N180" s="3" t="s">
        <v>6086</v>
      </c>
      <c r="O180" s="30" t="str">
        <f>_xlfn.XLOOKUP(Tabela_Ocorrências[[#This Row],[COD. DEVOLUÇÃO]],Tabela_OBSERVACAO[UC_CODIGO],Tabela_OBSERVACAO[OBSERVAÇÃO],"",0)</f>
        <v>Avarias. ( NÃO GERA FINANCEIRO )</v>
      </c>
      <c r="P180" s="3" t="s">
        <v>5816</v>
      </c>
      <c r="Q180" s="30" t="str">
        <f>_xlfn.XLOOKUP(Tabela_Ocorrências[[#This Row],[COD. DEVOLUÇÃO]],Tabela_FINALIZACAO[UC_CODIGO],Tabela_FINALIZACAO[DESC. FINALIZAÇÃO],"",0)</f>
        <v>Avarias. ( NÃO GERA FINANCEIRO )</v>
      </c>
      <c r="R180" s="1"/>
      <c r="S180" s="1"/>
      <c r="T180"/>
      <c r="U180" s="1"/>
      <c r="V180"/>
      <c r="W180"/>
      <c r="X180"/>
      <c r="Y180"/>
      <c r="AA180"/>
    </row>
    <row r="181" spans="1:27" hidden="1" x14ac:dyDescent="0.3">
      <c r="A181" s="7" t="s">
        <v>8103</v>
      </c>
      <c r="B181" s="17">
        <v>45672</v>
      </c>
      <c r="C181" s="3" t="s">
        <v>10067</v>
      </c>
      <c r="D181" s="7" t="s">
        <v>13</v>
      </c>
      <c r="E181" s="3" t="str">
        <f>_xlfn.XLOOKUP(Tabela_Ocorrências[[#This Row],[NOTA FISCAL]],Tabela_SF1[NF ORIGEM],Tabela_SF1[DUPLICATA],"SEM ENTRADA",0)</f>
        <v>000685527</v>
      </c>
      <c r="F181" s="3" t="s">
        <v>10068</v>
      </c>
      <c r="G181" s="4" t="s">
        <v>5082</v>
      </c>
      <c r="H181" s="3" t="s">
        <v>1360</v>
      </c>
      <c r="I181" s="28" t="s">
        <v>5261</v>
      </c>
      <c r="J181" s="29" t="str" cm="1">
        <f t="array" ref="J181">ConcatFiltrado(Tabela_prod_oc[QTD], Tabela_prod_oc[PRODUTO], A181,  Tabela_prod_oc[COD. DEVOLUÇÃO], Tabela_prod_oc[MOTIVO], Tabela_prod_oc[QTD DE PACOTES])</f>
        <v xml:space="preserve">PEDIDO COMPLETO - PROBLEMAS DIVERSOS            </v>
      </c>
      <c r="K181" s="28" t="s">
        <v>4924</v>
      </c>
      <c r="L181" s="28" t="s">
        <v>6040</v>
      </c>
      <c r="M181" s="3" t="s">
        <v>6236</v>
      </c>
      <c r="N181" s="3" t="s">
        <v>10066</v>
      </c>
      <c r="O181" s="30" t="str">
        <f>_xlfn.XLOOKUP(Tabela_Ocorrências[[#This Row],[COD. DEVOLUÇÃO]],Tabela_OBSERVACAO[UC_CODIGO],Tabela_OBSERVACAO[OBSERVAÇÃO],"",0)</f>
        <v>Troca de nota. 000678737</v>
      </c>
      <c r="P181" s="3" t="s">
        <v>5817</v>
      </c>
      <c r="Q181" s="30" t="str">
        <f>_xlfn.XLOOKUP(Tabela_Ocorrências[[#This Row],[COD. DEVOLUÇÃO]],Tabela_FINALIZACAO[UC_CODIGO],Tabela_FINALIZACAO[DESC. FINALIZAÇÃO],"",0)</f>
        <v>Troca de nota. 000678737</v>
      </c>
      <c r="R181" s="1"/>
      <c r="S181" s="1"/>
      <c r="T181"/>
      <c r="U181" s="1"/>
      <c r="V181"/>
      <c r="W181"/>
      <c r="X181"/>
      <c r="Y181"/>
      <c r="AA181"/>
    </row>
    <row r="182" spans="1:27" hidden="1" x14ac:dyDescent="0.3">
      <c r="A182" s="7" t="s">
        <v>7252</v>
      </c>
      <c r="B182" s="17">
        <v>45671</v>
      </c>
      <c r="C182" s="3" t="s">
        <v>7253</v>
      </c>
      <c r="D182" s="7" t="s">
        <v>7254</v>
      </c>
      <c r="E182" s="3" t="str">
        <f>_xlfn.XLOOKUP(Tabela_Ocorrências[[#This Row],[NOTA FISCAL]],Tabela_SF1[NF ORIGEM],Tabela_SF1[DUPLICATA],"SEM ENTRADA",0)</f>
        <v>000061304</v>
      </c>
      <c r="F182" s="3" t="s">
        <v>5660</v>
      </c>
      <c r="G182" s="4" t="s">
        <v>5194</v>
      </c>
      <c r="H182" s="3" t="s">
        <v>1226</v>
      </c>
      <c r="I182" s="28" t="s">
        <v>5109</v>
      </c>
      <c r="J182" s="29" t="str" cm="1">
        <f t="array" ref="J182">ConcatFiltrado(Tabela_prod_oc[QTD], Tabela_prod_oc[PRODUTO], A182,  Tabela_prod_oc[COD. DEVOLUÇÃO], Tabela_prod_oc[MOTIVO], Tabela_prod_oc[QTD DE PACOTES])</f>
        <v xml:space="preserve">3 UN BEBIDA 1L UVA  6UN (0,5 PCT) - PROBLEMAS DIVERSOS            </v>
      </c>
      <c r="K182" s="28" t="s">
        <v>7255</v>
      </c>
      <c r="L182" s="28" t="s">
        <v>6067</v>
      </c>
      <c r="M182" s="3" t="s">
        <v>6237</v>
      </c>
      <c r="N182" s="3" t="s">
        <v>6086</v>
      </c>
      <c r="O182" s="30" t="str">
        <f>_xlfn.XLOOKUP(Tabela_Ocorrências[[#This Row],[COD. DEVOLUÇÃO]],Tabela_OBSERVACAO[UC_CODIGO],Tabela_OBSERVACAO[OBSERVAÇÃO],"",0)</f>
        <v>3 unidades com o rotulo avariado.</v>
      </c>
      <c r="P182" s="3" t="s">
        <v>5815</v>
      </c>
      <c r="Q182" s="30" t="str">
        <f>_xlfn.XLOOKUP(Tabela_Ocorrências[[#This Row],[COD. DEVOLUÇÃO]],Tabela_FINALIZACAO[UC_CODIGO],Tabela_FINALIZACAO[DESC. FINALIZAÇÃO],"",0)</f>
        <v>Troca autorizada CQ</v>
      </c>
      <c r="R182" s="1"/>
      <c r="S182" s="1"/>
      <c r="T182"/>
      <c r="U182" s="1"/>
      <c r="V182"/>
      <c r="W182"/>
      <c r="X182"/>
      <c r="Y182"/>
      <c r="AA182"/>
    </row>
    <row r="183" spans="1:27" hidden="1" x14ac:dyDescent="0.3">
      <c r="A183" s="7" t="s">
        <v>7256</v>
      </c>
      <c r="B183" s="17">
        <v>45671</v>
      </c>
      <c r="C183" s="3" t="s">
        <v>7257</v>
      </c>
      <c r="D183" s="7" t="s">
        <v>7258</v>
      </c>
      <c r="E183" s="3" t="str">
        <f>_xlfn.XLOOKUP(Tabela_Ocorrências[[#This Row],[NOTA FISCAL]],Tabela_SF1[NF ORIGEM],Tabela_SF1[DUPLICATA],"SEM ENTRADA",0)</f>
        <v>000019179</v>
      </c>
      <c r="F183" s="3" t="s">
        <v>7259</v>
      </c>
      <c r="G183" s="4" t="s">
        <v>5404</v>
      </c>
      <c r="H183" s="3" t="s">
        <v>1361</v>
      </c>
      <c r="I183" s="28" t="s">
        <v>5405</v>
      </c>
      <c r="J183" s="29" t="str" cm="1">
        <f t="array" ref="J183">ConcatFiltrado(Tabela_prod_oc[QTD], Tabela_prod_oc[PRODUTO], A183,  Tabela_prod_oc[COD. DEVOLUÇÃO], Tabela_prod_oc[MOTIVO], Tabela_prod_oc[QTD DE PACOTES])</f>
        <v xml:space="preserve">6 UN AGUA 1,5L GAS 6UN (1 PCT) - EMBALAGEM ESTOURANDO          </v>
      </c>
      <c r="K183" s="28" t="s">
        <v>101</v>
      </c>
      <c r="L183" s="28" t="s">
        <v>6065</v>
      </c>
      <c r="M183" s="3" t="s">
        <v>6236</v>
      </c>
      <c r="N183" s="3" t="s">
        <v>6086</v>
      </c>
      <c r="O183" s="30" t="str">
        <f>_xlfn.XLOOKUP(Tabela_Ocorrências[[#This Row],[COD. DEVOLUÇÃO]],Tabela_OBSERVACAO[UC_CODIGO],Tabela_OBSERVACAO[OBSERVAÇÃO],"",0)</f>
        <v>Garrafas com o fundo estourado.</v>
      </c>
      <c r="P183" s="3" t="s">
        <v>5815</v>
      </c>
      <c r="Q183" s="30" t="str">
        <f>_xlfn.XLOOKUP(Tabela_Ocorrências[[#This Row],[COD. DEVOLUÇÃO]],Tabela_FINALIZACAO[UC_CODIGO],Tabela_FINALIZACAO[DESC. FINALIZAÇÃO],"",0)</f>
        <v>Troca autorizada CQ</v>
      </c>
      <c r="R183" s="1"/>
      <c r="S183" s="1"/>
      <c r="T183"/>
      <c r="U183" s="1"/>
      <c r="V183"/>
      <c r="W183"/>
      <c r="X183"/>
      <c r="Y183"/>
      <c r="AA183"/>
    </row>
    <row r="184" spans="1:27" hidden="1" x14ac:dyDescent="0.3">
      <c r="A184" s="7" t="s">
        <v>8099</v>
      </c>
      <c r="B184" s="17">
        <v>45671</v>
      </c>
      <c r="C184" s="3" t="s">
        <v>10069</v>
      </c>
      <c r="D184" s="7" t="s">
        <v>13</v>
      </c>
      <c r="E184" s="3" t="str">
        <f>_xlfn.XLOOKUP(Tabela_Ocorrências[[#This Row],[NOTA FISCAL]],Tabela_SF1[NF ORIGEM],Tabela_SF1[DUPLICATA],"SEM ENTRADA",0)</f>
        <v>000685538</v>
      </c>
      <c r="F184" s="3" t="s">
        <v>10070</v>
      </c>
      <c r="G184" s="4" t="s">
        <v>5057</v>
      </c>
      <c r="H184" s="3" t="s">
        <v>1360</v>
      </c>
      <c r="I184" s="28" t="s">
        <v>5261</v>
      </c>
      <c r="J184" s="29" t="str" cm="1">
        <f t="array" ref="J184">ConcatFiltrado(Tabela_prod_oc[QTD], Tabela_prod_oc[PRODUTO], A184,  Tabela_prod_oc[COD. DEVOLUÇÃO], Tabela_prod_oc[MOTIVO], Tabela_prod_oc[QTD DE PACOTES])</f>
        <v xml:space="preserve">PEDIDO COMPLETO - DIVERGENCIA DE VALOR          </v>
      </c>
      <c r="K184" s="28" t="s">
        <v>5054</v>
      </c>
      <c r="L184" s="28" t="s">
        <v>6064</v>
      </c>
      <c r="M184" s="3" t="s">
        <v>6236</v>
      </c>
      <c r="N184" s="3" t="s">
        <v>10052</v>
      </c>
      <c r="O184" s="30" t="str">
        <f>_xlfn.XLOOKUP(Tabela_Ocorrências[[#This Row],[COD. DEVOLUÇÃO]],Tabela_OBSERVACAO[UC_CODIGO],Tabela_OBSERVACAO[OBSERVAÇÃO],"",0)</f>
        <v>Desacordo comercial.</v>
      </c>
      <c r="P184" s="3" t="s">
        <v>5815</v>
      </c>
      <c r="Q184" s="30" t="str">
        <f>_xlfn.XLOOKUP(Tabela_Ocorrências[[#This Row],[COD. DEVOLUÇÃO]],Tabela_FINALIZACAO[UC_CODIGO],Tabela_FINALIZACAO[DESC. FINALIZAÇÃO],"",0)</f>
        <v>Desacordo comercial.</v>
      </c>
      <c r="R184" s="1"/>
      <c r="S184" s="1"/>
      <c r="T184"/>
      <c r="U184" s="1"/>
      <c r="V184"/>
      <c r="W184"/>
      <c r="X184"/>
      <c r="Y184"/>
      <c r="AA184"/>
    </row>
    <row r="185" spans="1:27" hidden="1" x14ac:dyDescent="0.3">
      <c r="A185" s="7" t="s">
        <v>8097</v>
      </c>
      <c r="B185" s="17">
        <v>45671</v>
      </c>
      <c r="C185" s="3" t="s">
        <v>10071</v>
      </c>
      <c r="D185" s="7" t="s">
        <v>13</v>
      </c>
      <c r="E185" s="3" t="str">
        <f>_xlfn.XLOOKUP(Tabela_Ocorrências[[#This Row],[NOTA FISCAL]],Tabela_SF1[NF ORIGEM],Tabela_SF1[DUPLICATA],"SEM ENTRADA",0)</f>
        <v>SEM ENTRADA</v>
      </c>
      <c r="F185" s="3" t="s">
        <v>7317</v>
      </c>
      <c r="G185" s="4" t="s">
        <v>7318</v>
      </c>
      <c r="H185" s="3" t="s">
        <v>5932</v>
      </c>
      <c r="I185" s="28" t="s">
        <v>10072</v>
      </c>
      <c r="J185" s="29" t="str" cm="1">
        <f t="array" ref="J185">ConcatFiltrado(Tabela_prod_oc[QTD], Tabela_prod_oc[PRODUTO], A185,  Tabela_prod_oc[COD. DEVOLUÇÃO], Tabela_prod_oc[MOTIVO], Tabela_prod_oc[QTD DE PACOTES])</f>
        <v xml:space="preserve">PEDIDO COMPLETO - PROBLEMAS DIVERSOS            </v>
      </c>
      <c r="K185" s="28" t="s">
        <v>5231</v>
      </c>
      <c r="L185" s="28" t="s">
        <v>6069</v>
      </c>
      <c r="M185" s="3" t="s">
        <v>6236</v>
      </c>
      <c r="N185" s="3" t="s">
        <v>7401</v>
      </c>
      <c r="O185" s="30" t="str">
        <f>_xlfn.XLOOKUP(Tabela_Ocorrências[[#This Row],[COD. DEVOLUÇÃO]],Tabela_OBSERVACAO[UC_CODIGO],Tabela_OBSERVACAO[OBSERVAÇÃO],"",0)</f>
        <v>apenas para dar entrada</v>
      </c>
      <c r="P185" s="3" t="s">
        <v>5816</v>
      </c>
      <c r="Q185" s="30" t="str">
        <f>_xlfn.XLOOKUP(Tabela_Ocorrências[[#This Row],[COD. DEVOLUÇÃO]],Tabela_FINALIZACAO[UC_CODIGO],Tabela_FINALIZACAO[DESC. FINALIZAÇÃO],"",0)</f>
        <v>apenas para dar entrada</v>
      </c>
      <c r="R185" s="1"/>
      <c r="S185" s="1"/>
      <c r="T185"/>
      <c r="U185" s="1"/>
      <c r="V185"/>
      <c r="W185"/>
      <c r="X185"/>
      <c r="Y185"/>
      <c r="AA185"/>
    </row>
    <row r="186" spans="1:27" hidden="1" x14ac:dyDescent="0.3">
      <c r="A186" s="7" t="s">
        <v>8095</v>
      </c>
      <c r="B186" s="17">
        <v>45671</v>
      </c>
      <c r="C186" s="3" t="s">
        <v>10073</v>
      </c>
      <c r="D186" s="7" t="s">
        <v>13</v>
      </c>
      <c r="E186" s="3" t="str">
        <f>_xlfn.XLOOKUP(Tabela_Ocorrências[[#This Row],[NOTA FISCAL]],Tabela_SF1[NF ORIGEM],Tabela_SF1[DUPLICATA],"SEM ENTRADA",0)</f>
        <v>000685697</v>
      </c>
      <c r="F186" s="3" t="s">
        <v>10074</v>
      </c>
      <c r="G186" s="4" t="s">
        <v>5082</v>
      </c>
      <c r="H186" s="3" t="s">
        <v>1360</v>
      </c>
      <c r="I186" s="28" t="s">
        <v>5261</v>
      </c>
      <c r="J186" s="29" t="str" cm="1">
        <f t="array" ref="J186">ConcatFiltrado(Tabela_prod_oc[QTD], Tabela_prod_oc[PRODUTO], A186,  Tabela_prod_oc[COD. DEVOLUÇÃO], Tabela_prod_oc[MOTIVO], Tabela_prod_oc[QTD DE PACOTES])</f>
        <v xml:space="preserve">PEDIDO COMPLETO - PROBLEMA INTERNO NO CLIENTE   </v>
      </c>
      <c r="K186" s="28" t="s">
        <v>5231</v>
      </c>
      <c r="L186" s="28" t="s">
        <v>6069</v>
      </c>
      <c r="M186" s="3" t="s">
        <v>6236</v>
      </c>
      <c r="N186" s="3" t="s">
        <v>10052</v>
      </c>
      <c r="O186" s="30" t="str">
        <f>_xlfn.XLOOKUP(Tabela_Ocorrências[[#This Row],[COD. DEVOLUÇÃO]],Tabela_OBSERVACAO[UC_CODIGO],Tabela_OBSERVACAO[OBSERVAÇÃO],"",0)</f>
        <v>Problema interno ( sistema )</v>
      </c>
      <c r="P186" s="3" t="s">
        <v>5815</v>
      </c>
      <c r="Q186" s="30" t="str">
        <f>_xlfn.XLOOKUP(Tabela_Ocorrências[[#This Row],[COD. DEVOLUÇÃO]],Tabela_FINALIZACAO[UC_CODIGO],Tabela_FINALIZACAO[DESC. FINALIZAÇÃO],"",0)</f>
        <v>Problema interno no cliente ( sistema )</v>
      </c>
      <c r="R186" s="1"/>
      <c r="S186" s="1"/>
      <c r="T186"/>
      <c r="U186" s="1"/>
      <c r="V186"/>
      <c r="W186"/>
      <c r="X186"/>
      <c r="Y186"/>
      <c r="AA186"/>
    </row>
    <row r="187" spans="1:27" hidden="1" x14ac:dyDescent="0.3">
      <c r="A187" s="7" t="s">
        <v>8093</v>
      </c>
      <c r="B187" s="17">
        <v>45671</v>
      </c>
      <c r="C187" s="3" t="s">
        <v>10075</v>
      </c>
      <c r="D187" s="7" t="s">
        <v>13</v>
      </c>
      <c r="E187" s="3" t="str">
        <f>_xlfn.XLOOKUP(Tabela_Ocorrências[[#This Row],[NOTA FISCAL]],Tabela_SF1[NF ORIGEM],Tabela_SF1[DUPLICATA],"SEM ENTRADA",0)</f>
        <v>000685486</v>
      </c>
      <c r="F187" s="3" t="s">
        <v>5565</v>
      </c>
      <c r="G187" s="4" t="s">
        <v>5082</v>
      </c>
      <c r="H187" s="3" t="s">
        <v>1360</v>
      </c>
      <c r="I187" s="28" t="s">
        <v>5261</v>
      </c>
      <c r="J187" s="29" t="str" cm="1">
        <f t="array" ref="J187">ConcatFiltrado(Tabela_prod_oc[QTD], Tabela_prod_oc[PRODUTO], A187,  Tabela_prod_oc[COD. DEVOLUÇÃO], Tabela_prod_oc[MOTIVO], Tabela_prod_oc[QTD DE PACOTES])</f>
        <v xml:space="preserve">PEDIDO COMPLETO - PROBLEMA INTERNO NO CLIENTE   </v>
      </c>
      <c r="K187" s="28" t="s">
        <v>5231</v>
      </c>
      <c r="L187" s="28" t="s">
        <v>6073</v>
      </c>
      <c r="M187" s="3" t="s">
        <v>6236</v>
      </c>
      <c r="N187" s="3" t="s">
        <v>10052</v>
      </c>
      <c r="O187" s="30" t="str">
        <f>_xlfn.XLOOKUP(Tabela_Ocorrências[[#This Row],[COD. DEVOLUÇÃO]],Tabela_OBSERVACAO[UC_CODIGO],Tabela_OBSERVACAO[OBSERVAÇÃO],"",0)</f>
        <v>Problema interno no cliente ( sistema )</v>
      </c>
      <c r="P187" s="3" t="s">
        <v>5815</v>
      </c>
      <c r="Q187" s="30" t="str">
        <f>_xlfn.XLOOKUP(Tabela_Ocorrências[[#This Row],[COD. DEVOLUÇÃO]],Tabela_FINALIZACAO[UC_CODIGO],Tabela_FINALIZACAO[DESC. FINALIZAÇÃO],"",0)</f>
        <v>Problema interno no cliente ( sistema )</v>
      </c>
      <c r="R187" s="1"/>
      <c r="S187" s="1"/>
      <c r="T187"/>
      <c r="U187" s="1"/>
      <c r="V187"/>
      <c r="W187"/>
      <c r="X187"/>
      <c r="Y187"/>
      <c r="AA187"/>
    </row>
    <row r="188" spans="1:27" hidden="1" x14ac:dyDescent="0.3">
      <c r="A188" s="7" t="s">
        <v>8091</v>
      </c>
      <c r="B188" s="17">
        <v>45671</v>
      </c>
      <c r="C188" s="3" t="s">
        <v>10076</v>
      </c>
      <c r="D188" s="7" t="s">
        <v>13</v>
      </c>
      <c r="E188" s="3" t="str">
        <f>_xlfn.XLOOKUP(Tabela_Ocorrências[[#This Row],[NOTA FISCAL]],Tabela_SF1[NF ORIGEM],Tabela_SF1[DUPLICATA],"SEM ENTRADA",0)</f>
        <v>000685530</v>
      </c>
      <c r="F188" s="3" t="s">
        <v>10077</v>
      </c>
      <c r="G188" s="4" t="s">
        <v>10078</v>
      </c>
      <c r="H188" s="3" t="s">
        <v>1287</v>
      </c>
      <c r="I188" s="28" t="s">
        <v>5090</v>
      </c>
      <c r="J188" s="29" t="str" cm="1">
        <f t="array" ref="J188">ConcatFiltrado(Tabela_prod_oc[QTD], Tabela_prod_oc[PRODUTO], A188,  Tabela_prod_oc[COD. DEVOLUÇÃO], Tabela_prod_oc[MOTIVO], Tabela_prod_oc[QTD DE PACOTES])</f>
        <v>240 UN AGUA 310ML GAS PRIME 12UN (20 PCT) - PRODUTO NAO CADASTRADO CLIENTE</v>
      </c>
      <c r="K188" s="28" t="s">
        <v>5058</v>
      </c>
      <c r="L188" s="28" t="s">
        <v>6070</v>
      </c>
      <c r="M188" s="3" t="s">
        <v>6237</v>
      </c>
      <c r="N188" s="3" t="s">
        <v>10052</v>
      </c>
      <c r="O188" s="30" t="str">
        <f>_xlfn.XLOOKUP(Tabela_Ocorrências[[#This Row],[COD. DEVOLUÇÃO]],Tabela_OBSERVACAO[UC_CODIGO],Tabela_OBSERVACAO[OBSERVAÇÃO],"",0)</f>
        <v>Cliente não trabalha com aguá 310ml.</v>
      </c>
      <c r="P188" s="3" t="s">
        <v>5815</v>
      </c>
      <c r="Q188" s="30" t="str">
        <f>_xlfn.XLOOKUP(Tabela_Ocorrências[[#This Row],[COD. DEVOLUÇÃO]],Tabela_FINALIZACAO[UC_CODIGO],Tabela_FINALIZACAO[DESC. FINALIZAÇÃO],"",0)</f>
        <v>Cliente não trabalha com aguá 310ml.</v>
      </c>
      <c r="R188" s="1"/>
      <c r="S188" s="1"/>
      <c r="T188"/>
      <c r="U188" s="1"/>
      <c r="V188"/>
      <c r="W188"/>
      <c r="X188"/>
      <c r="Y188"/>
      <c r="AA188"/>
    </row>
    <row r="189" spans="1:27" hidden="1" x14ac:dyDescent="0.3">
      <c r="A189" s="7" t="s">
        <v>8090</v>
      </c>
      <c r="B189" s="17">
        <v>45671</v>
      </c>
      <c r="C189" s="3" t="s">
        <v>10079</v>
      </c>
      <c r="D189" s="7" t="s">
        <v>13</v>
      </c>
      <c r="E189" s="3" t="str">
        <f>_xlfn.XLOOKUP(Tabela_Ocorrências[[#This Row],[NOTA FISCAL]],Tabela_SF1[NF ORIGEM],Tabela_SF1[DUPLICATA],"SEM ENTRADA",0)</f>
        <v>000685434</v>
      </c>
      <c r="F189" s="3" t="s">
        <v>10080</v>
      </c>
      <c r="G189" s="4" t="s">
        <v>7291</v>
      </c>
      <c r="H189" s="3" t="s">
        <v>1314</v>
      </c>
      <c r="I189" s="28" t="s">
        <v>5172</v>
      </c>
      <c r="J189" s="29" t="str" cm="1">
        <f t="array" ref="J189">ConcatFiltrado(Tabela_prod_oc[QTD], Tabela_prod_oc[PRODUTO], A189,  Tabela_prod_oc[COD. DEVOLUÇÃO], Tabela_prod_oc[MOTIVO], Tabela_prod_oc[QTD DE PACOTES])</f>
        <v xml:space="preserve">PEDIDO COMPLETO - HORARIO EXPIRADO              </v>
      </c>
      <c r="K189" s="28" t="s">
        <v>5064</v>
      </c>
      <c r="L189" s="28" t="s">
        <v>6082</v>
      </c>
      <c r="M189" s="3" t="s">
        <v>6236</v>
      </c>
      <c r="N189" s="3" t="s">
        <v>10066</v>
      </c>
      <c r="O189" s="30" t="str">
        <f>_xlfn.XLOOKUP(Tabela_Ocorrências[[#This Row],[COD. DEVOLUÇÃO]],Tabela_OBSERVACAO[UC_CODIGO],Tabela_OBSERVACAO[OBSERVAÇÃO],"",0)</f>
        <v>Horario expirado.</v>
      </c>
      <c r="P189" s="3" t="s">
        <v>5815</v>
      </c>
      <c r="Q189" s="30" t="str">
        <f>_xlfn.XLOOKUP(Tabela_Ocorrências[[#This Row],[COD. DEVOLUÇÃO]],Tabela_FINALIZACAO[UC_CODIGO],Tabela_FINALIZACAO[DESC. FINALIZAÇÃO],"",0)</f>
        <v>Horario expirado.</v>
      </c>
      <c r="R189" s="1"/>
      <c r="S189" s="1"/>
      <c r="T189"/>
      <c r="U189" s="1"/>
      <c r="V189"/>
      <c r="W189"/>
      <c r="X189"/>
      <c r="Y189"/>
      <c r="AA189"/>
    </row>
    <row r="190" spans="1:27" hidden="1" x14ac:dyDescent="0.3">
      <c r="A190" s="7" t="s">
        <v>8089</v>
      </c>
      <c r="B190" s="17">
        <v>45671</v>
      </c>
      <c r="C190" s="3" t="s">
        <v>10081</v>
      </c>
      <c r="D190" s="7" t="s">
        <v>13</v>
      </c>
      <c r="E190" s="3" t="str">
        <f>_xlfn.XLOOKUP(Tabela_Ocorrências[[#This Row],[NOTA FISCAL]],Tabela_SF1[NF ORIGEM],Tabela_SF1[DUPLICATA],"SEM ENTRADA",0)</f>
        <v>000685433</v>
      </c>
      <c r="F190" s="3" t="s">
        <v>10082</v>
      </c>
      <c r="G190" s="4" t="s">
        <v>7291</v>
      </c>
      <c r="H190" s="3" t="s">
        <v>1314</v>
      </c>
      <c r="I190" s="28" t="s">
        <v>5172</v>
      </c>
      <c r="J190" s="29" t="str" cm="1">
        <f t="array" ref="J190">ConcatFiltrado(Tabela_prod_oc[QTD], Tabela_prod_oc[PRODUTO], A190,  Tabela_prod_oc[COD. DEVOLUÇÃO], Tabela_prod_oc[MOTIVO], Tabela_prod_oc[QTD DE PACOTES])</f>
        <v xml:space="preserve">PEDIDO COMPLETO - HORARIO EXPIRADO              </v>
      </c>
      <c r="K190" s="28" t="s">
        <v>5064</v>
      </c>
      <c r="L190" s="28" t="s">
        <v>6082</v>
      </c>
      <c r="M190" s="3" t="s">
        <v>6236</v>
      </c>
      <c r="N190" s="3" t="s">
        <v>10066</v>
      </c>
      <c r="O190" s="30" t="str">
        <f>_xlfn.XLOOKUP(Tabela_Ocorrências[[#This Row],[COD. DEVOLUÇÃO]],Tabela_OBSERVACAO[UC_CODIGO],Tabela_OBSERVACAO[OBSERVAÇÃO],"",0)</f>
        <v>Horario expirado.</v>
      </c>
      <c r="P190" s="3" t="s">
        <v>5815</v>
      </c>
      <c r="Q190" s="30" t="str">
        <f>_xlfn.XLOOKUP(Tabela_Ocorrências[[#This Row],[COD. DEVOLUÇÃO]],Tabela_FINALIZACAO[UC_CODIGO],Tabela_FINALIZACAO[DESC. FINALIZAÇÃO],"",0)</f>
        <v>Horario expirado.</v>
      </c>
      <c r="R190" s="1"/>
      <c r="S190" s="1"/>
      <c r="T190"/>
      <c r="U190" s="1"/>
      <c r="V190"/>
      <c r="W190"/>
      <c r="X190"/>
      <c r="Y190"/>
      <c r="AA190"/>
    </row>
    <row r="191" spans="1:27" hidden="1" x14ac:dyDescent="0.3">
      <c r="A191" s="7" t="s">
        <v>8087</v>
      </c>
      <c r="B191" s="17">
        <v>45671</v>
      </c>
      <c r="C191" s="3" t="s">
        <v>10083</v>
      </c>
      <c r="D191" s="7" t="s">
        <v>13</v>
      </c>
      <c r="E191" s="3" t="str">
        <f>_xlfn.XLOOKUP(Tabela_Ocorrências[[#This Row],[NOTA FISCAL]],Tabela_SF1[NF ORIGEM],Tabela_SF1[DUPLICATA],"SEM ENTRADA",0)</f>
        <v>000685529</v>
      </c>
      <c r="F191" s="3" t="s">
        <v>10084</v>
      </c>
      <c r="G191" s="4" t="s">
        <v>10085</v>
      </c>
      <c r="H191" s="3" t="s">
        <v>1084</v>
      </c>
      <c r="I191" s="28" t="s">
        <v>10086</v>
      </c>
      <c r="J191" s="29" t="str" cm="1">
        <f t="array" ref="J191">ConcatFiltrado(Tabela_prod_oc[QTD], Tabela_prod_oc[PRODUTO], A191,  Tabela_prod_oc[COD. DEVOLUÇÃO], Tabela_prod_oc[MOTIVO], Tabela_prod_oc[QTD DE PACOTES])</f>
        <v xml:space="preserve">PEDIDO COMPLETO - DIVERGENCIA DE VALOR          </v>
      </c>
      <c r="K191" s="28" t="s">
        <v>10087</v>
      </c>
      <c r="L191" s="28" t="s">
        <v>6081</v>
      </c>
      <c r="M191" s="3" t="s">
        <v>6237</v>
      </c>
      <c r="N191" s="3" t="s">
        <v>10052</v>
      </c>
      <c r="O191" s="30" t="str">
        <f>_xlfn.XLOOKUP(Tabela_Ocorrências[[#This Row],[COD. DEVOLUÇÃO]],Tabela_OBSERVACAO[UC_CODIGO],Tabela_OBSERVACAO[OBSERVAÇÃO],"",0)</f>
        <v>Cliente informou um desacordo no pedido.</v>
      </c>
      <c r="P191" s="3" t="s">
        <v>5815</v>
      </c>
      <c r="Q191" s="30" t="str">
        <f>_xlfn.XLOOKUP(Tabela_Ocorrências[[#This Row],[COD. DEVOLUÇÃO]],Tabela_FINALIZACAO[UC_CODIGO],Tabela_FINALIZACAO[DESC. FINALIZAÇÃO],"",0)</f>
        <v>Cliente informou um desacordo no pedido.</v>
      </c>
      <c r="R191" s="1"/>
      <c r="S191" s="1"/>
      <c r="T191"/>
      <c r="U191" s="1"/>
      <c r="V191"/>
      <c r="W191"/>
      <c r="X191"/>
      <c r="Y191"/>
      <c r="AA191"/>
    </row>
    <row r="192" spans="1:27" hidden="1" x14ac:dyDescent="0.3">
      <c r="A192" s="7" t="s">
        <v>8086</v>
      </c>
      <c r="B192" s="17">
        <v>45671</v>
      </c>
      <c r="C192" s="3" t="s">
        <v>10088</v>
      </c>
      <c r="D192" s="7" t="s">
        <v>13</v>
      </c>
      <c r="E192" s="3" t="str">
        <f>_xlfn.XLOOKUP(Tabela_Ocorrências[[#This Row],[NOTA FISCAL]],Tabela_SF1[NF ORIGEM],Tabela_SF1[DUPLICATA],"SEM ENTRADA",0)</f>
        <v>000685269</v>
      </c>
      <c r="F192" s="3" t="s">
        <v>10089</v>
      </c>
      <c r="G192" s="4" t="s">
        <v>10090</v>
      </c>
      <c r="H192" s="3" t="s">
        <v>1260</v>
      </c>
      <c r="I192" s="28" t="s">
        <v>5102</v>
      </c>
      <c r="J192" s="29" t="str" cm="1">
        <f t="array" ref="J192">ConcatFiltrado(Tabela_prod_oc[QTD], Tabela_prod_oc[PRODUTO], A192,  Tabela_prod_oc[COD. DEVOLUÇÃO], Tabela_prod_oc[MOTIVO], Tabela_prod_oc[QTD DE PACOTES])</f>
        <v xml:space="preserve">PEDIDO COMPLETO - HORARIO EXPIRADO              </v>
      </c>
      <c r="K192" s="28" t="s">
        <v>5563</v>
      </c>
      <c r="L192" s="28" t="s">
        <v>6062</v>
      </c>
      <c r="M192" s="3" t="s">
        <v>6237</v>
      </c>
      <c r="N192" s="3" t="s">
        <v>10066</v>
      </c>
      <c r="O192" s="30" t="str">
        <f>_xlfn.XLOOKUP(Tabela_Ocorrências[[#This Row],[COD. DEVOLUÇÃO]],Tabela_OBSERVACAO[UC_CODIGO],Tabela_OBSERVACAO[OBSERVAÇÃO],"",0)</f>
        <v>Cliente fechado.</v>
      </c>
      <c r="P192" s="3" t="s">
        <v>5815</v>
      </c>
      <c r="Q192" s="30" t="str">
        <f>_xlfn.XLOOKUP(Tabela_Ocorrências[[#This Row],[COD. DEVOLUÇÃO]],Tabela_FINALIZACAO[UC_CODIGO],Tabela_FINALIZACAO[DESC. FINALIZAÇÃO],"",0)</f>
        <v>Cliente fechado.</v>
      </c>
      <c r="R192" s="1"/>
      <c r="S192" s="1"/>
      <c r="T192"/>
      <c r="U192" s="1"/>
      <c r="V192"/>
      <c r="W192"/>
      <c r="X192"/>
      <c r="Y192"/>
      <c r="AA192"/>
    </row>
    <row r="193" spans="1:27" hidden="1" x14ac:dyDescent="0.3">
      <c r="A193" s="7" t="s">
        <v>8084</v>
      </c>
      <c r="B193" s="17">
        <v>45671</v>
      </c>
      <c r="C193" s="3" t="s">
        <v>10091</v>
      </c>
      <c r="D193" s="7" t="s">
        <v>13</v>
      </c>
      <c r="E193" s="3" t="str">
        <f>_xlfn.XLOOKUP(Tabela_Ocorrências[[#This Row],[NOTA FISCAL]],Tabela_SF1[NF ORIGEM],Tabela_SF1[DUPLICATA],"SEM ENTRADA",0)</f>
        <v>000685268</v>
      </c>
      <c r="F193" s="3" t="s">
        <v>10092</v>
      </c>
      <c r="G193" s="4" t="s">
        <v>5122</v>
      </c>
      <c r="H193" s="3" t="s">
        <v>880</v>
      </c>
      <c r="I193" s="28" t="s">
        <v>5088</v>
      </c>
      <c r="J193" s="29" t="str" cm="1">
        <f t="array" ref="J193">ConcatFiltrado(Tabela_prod_oc[QTD], Tabela_prod_oc[PRODUTO], A193,  Tabela_prod_oc[COD. DEVOLUÇÃO], Tabela_prod_oc[MOTIVO], Tabela_prod_oc[QTD DE PACOTES])</f>
        <v xml:space="preserve">PEDIDO COMPLETO - HORARIO EXPIRADO              </v>
      </c>
      <c r="K193" s="28" t="s">
        <v>5563</v>
      </c>
      <c r="L193" s="28" t="s">
        <v>6062</v>
      </c>
      <c r="M193" s="3" t="s">
        <v>6237</v>
      </c>
      <c r="N193" s="3" t="s">
        <v>10052</v>
      </c>
      <c r="O193" s="30" t="str">
        <f>_xlfn.XLOOKUP(Tabela_Ocorrências[[#This Row],[COD. DEVOLUÇÃO]],Tabela_OBSERVACAO[UC_CODIGO],Tabela_OBSERVACAO[OBSERVAÇÃO],"",0)</f>
        <v>Não recebe aos sábados</v>
      </c>
      <c r="P193" s="3" t="s">
        <v>5815</v>
      </c>
      <c r="Q193" s="30" t="str">
        <f>_xlfn.XLOOKUP(Tabela_Ocorrências[[#This Row],[COD. DEVOLUÇÃO]],Tabela_FINALIZACAO[UC_CODIGO],Tabela_FINALIZACAO[DESC. FINALIZAÇÃO],"",0)</f>
        <v>Não recebe aos sábados</v>
      </c>
      <c r="R193" s="1"/>
      <c r="S193" s="1"/>
      <c r="T193"/>
      <c r="U193" s="1"/>
      <c r="V193"/>
      <c r="W193"/>
      <c r="X193"/>
      <c r="Y193"/>
      <c r="AA193"/>
    </row>
    <row r="194" spans="1:27" hidden="1" x14ac:dyDescent="0.3">
      <c r="A194" s="7" t="s">
        <v>7261</v>
      </c>
      <c r="B194" s="17">
        <v>45671</v>
      </c>
      <c r="C194" s="3" t="s">
        <v>7262</v>
      </c>
      <c r="D194" s="7" t="s">
        <v>13</v>
      </c>
      <c r="E194" s="3" t="str">
        <f>_xlfn.XLOOKUP(Tabela_Ocorrências[[#This Row],[NOTA FISCAL]],Tabela_SF1[NF ORIGEM],Tabela_SF1[DUPLICATA],"SEM ENTRADA",0)</f>
        <v>SEM ENTRADA</v>
      </c>
      <c r="F194" s="3" t="s">
        <v>7263</v>
      </c>
      <c r="G194" s="4" t="s">
        <v>7264</v>
      </c>
      <c r="H194" s="3" t="s">
        <v>1259</v>
      </c>
      <c r="I194" s="28" t="s">
        <v>5093</v>
      </c>
      <c r="J194" s="29" t="str" cm="1">
        <f t="array" ref="J194">ConcatFiltrado(Tabela_prod_oc[QTD], Tabela_prod_oc[PRODUTO], A194,  Tabela_prod_oc[COD. DEVOLUÇÃO], Tabela_prod_oc[MOTIVO], Tabela_prod_oc[QTD DE PACOTES])</f>
        <v xml:space="preserve">2 UN AGUA 510ML GAS PRIME 12UN (0,17 PCT) - FRAGILIDADE NA EMBALAGEM      </v>
      </c>
      <c r="K194" s="28" t="s">
        <v>5093</v>
      </c>
      <c r="L194" s="28" t="s">
        <v>6070</v>
      </c>
      <c r="M194" s="3" t="s">
        <v>6237</v>
      </c>
      <c r="N194" s="3" t="s">
        <v>6086</v>
      </c>
      <c r="O194" s="30" t="str">
        <f>_xlfn.XLOOKUP(Tabela_Ocorrências[[#This Row],[COD. DEVOLUÇÃO]],Tabela_OBSERVACAO[UC_CODIGO],Tabela_OBSERVACAO[OBSERVAÇÃO],"",0)</f>
        <v>3 unidades furadas.</v>
      </c>
      <c r="P194" s="3" t="s">
        <v>5815</v>
      </c>
      <c r="Q194" s="30" t="str">
        <f>_xlfn.XLOOKUP(Tabela_Ocorrências[[#This Row],[COD. DEVOLUÇÃO]],Tabela_FINALIZACAO[UC_CODIGO],Tabela_FINALIZACAO[DESC. FINALIZAÇÃO],"",0)</f>
        <v>Troca autorizada CQ</v>
      </c>
      <c r="R194" s="1"/>
      <c r="S194" s="1"/>
      <c r="T194"/>
      <c r="U194" s="1"/>
      <c r="V194"/>
      <c r="W194"/>
      <c r="X194"/>
      <c r="Y194"/>
      <c r="AA194"/>
    </row>
    <row r="195" spans="1:27" hidden="1" x14ac:dyDescent="0.3">
      <c r="A195" s="7" t="s">
        <v>8082</v>
      </c>
      <c r="B195" s="17">
        <v>45670</v>
      </c>
      <c r="C195" s="3" t="s">
        <v>10093</v>
      </c>
      <c r="D195" s="7" t="s">
        <v>10094</v>
      </c>
      <c r="E195" s="3" t="str">
        <f>_xlfn.XLOOKUP(Tabela_Ocorrências[[#This Row],[NOTA FISCAL]],Tabela_SF1[NF ORIGEM],Tabela_SF1[DUPLICATA],"SEM ENTRADA",0)</f>
        <v>000070491</v>
      </c>
      <c r="F195" s="3" t="s">
        <v>10080</v>
      </c>
      <c r="G195" s="4" t="s">
        <v>7291</v>
      </c>
      <c r="H195" s="3" t="s">
        <v>1314</v>
      </c>
      <c r="I195" s="28" t="s">
        <v>5172</v>
      </c>
      <c r="J195" s="29" t="str" cm="1">
        <f t="array" ref="J195">ConcatFiltrado(Tabela_prod_oc[QTD], Tabela_prod_oc[PRODUTO], A195,  Tabela_prod_oc[COD. DEVOLUÇÃO], Tabela_prod_oc[MOTIVO], Tabela_prod_oc[QTD DE PACOTES])</f>
        <v xml:space="preserve">48 UN AGUA 200ML COPO 48UN (1 CX) - EMBALAGEM ESTOURANDO          </v>
      </c>
      <c r="K195" s="28" t="s">
        <v>5231</v>
      </c>
      <c r="L195" s="28" t="s">
        <v>10095</v>
      </c>
      <c r="M195" s="3" t="s">
        <v>6236</v>
      </c>
      <c r="N195" s="3" t="s">
        <v>10066</v>
      </c>
      <c r="O195" s="30" t="str">
        <f>_xlfn.XLOOKUP(Tabela_Ocorrências[[#This Row],[COD. DEVOLUÇÃO]],Tabela_OBSERVACAO[UC_CODIGO],Tabela_OBSERVACAO[OBSERVAÇÃO],"",0)</f>
        <v>Avaria de transporte.</v>
      </c>
      <c r="P195" s="3" t="s">
        <v>5815</v>
      </c>
      <c r="Q195" s="30" t="str">
        <f>_xlfn.XLOOKUP(Tabela_Ocorrências[[#This Row],[COD. DEVOLUÇÃO]],Tabela_FINALIZACAO[UC_CODIGO],Tabela_FINALIZACAO[DESC. FINALIZAÇÃO],"",0)</f>
        <v>Avaria de transporte.</v>
      </c>
      <c r="R195" s="1"/>
      <c r="S195" s="1"/>
      <c r="T195"/>
      <c r="U195" s="1"/>
      <c r="V195"/>
      <c r="W195"/>
      <c r="X195"/>
      <c r="Y195"/>
      <c r="AA195"/>
    </row>
    <row r="196" spans="1:27" hidden="1" x14ac:dyDescent="0.3">
      <c r="A196" s="7" t="s">
        <v>8080</v>
      </c>
      <c r="B196" s="17">
        <v>45670</v>
      </c>
      <c r="C196" s="3" t="s">
        <v>10096</v>
      </c>
      <c r="D196" s="7" t="s">
        <v>10097</v>
      </c>
      <c r="E196" s="3" t="str">
        <f>_xlfn.XLOOKUP(Tabela_Ocorrências[[#This Row],[NOTA FISCAL]],Tabela_SF1[NF ORIGEM],Tabela_SF1[DUPLICATA],"SEM ENTRADA",0)</f>
        <v>000014683</v>
      </c>
      <c r="F196" s="3" t="s">
        <v>10098</v>
      </c>
      <c r="G196" s="4" t="s">
        <v>5057</v>
      </c>
      <c r="H196" s="3" t="s">
        <v>1118</v>
      </c>
      <c r="I196" s="28" t="s">
        <v>5096</v>
      </c>
      <c r="J196" s="29" t="str" cm="1">
        <f t="array" ref="J196">ConcatFiltrado(Tabela_prod_oc[QTD], Tabela_prod_oc[PRODUTO], A196,  Tabela_prod_oc[COD. DEVOLUÇÃO], Tabela_prod_oc[MOTIVO], Tabela_prod_oc[QTD DE PACOTES])</f>
        <v>12 UN AGUA 510ML GAS PRIME 12UN (1 PCT) - FALTA DE MERCADORIA NA ENTREGA</v>
      </c>
      <c r="K196" s="28" t="s">
        <v>4977</v>
      </c>
      <c r="L196" s="28" t="s">
        <v>6074</v>
      </c>
      <c r="M196" s="3" t="s">
        <v>6236</v>
      </c>
      <c r="N196" s="3" t="s">
        <v>10045</v>
      </c>
      <c r="O196" s="30" t="str">
        <f>_xlfn.XLOOKUP(Tabela_Ocorrências[[#This Row],[COD. DEVOLUÇÃO]],Tabela_OBSERVACAO[UC_CODIGO],Tabela_OBSERVACAO[OBSERVAÇÃO],"",0)</f>
        <v>FALTA DE MERCADORIA NO ATO DA ENTREGA</v>
      </c>
      <c r="P196" s="3" t="s">
        <v>5815</v>
      </c>
      <c r="Q196" s="30" t="str">
        <f>_xlfn.XLOOKUP(Tabela_Ocorrências[[#This Row],[COD. DEVOLUÇÃO]],Tabela_FINALIZACAO[UC_CODIGO],Tabela_FINALIZACAO[DESC. FINALIZAÇÃO],"",0)</f>
        <v>FALTA DE MERCADORIA NO ATO DA ENTREGA</v>
      </c>
      <c r="R196" s="1"/>
      <c r="S196" s="1"/>
      <c r="T196"/>
      <c r="U196" s="1"/>
      <c r="V196"/>
      <c r="W196"/>
      <c r="X196"/>
      <c r="Y196"/>
      <c r="AA196"/>
    </row>
    <row r="197" spans="1:27" hidden="1" x14ac:dyDescent="0.3">
      <c r="A197" s="7" t="s">
        <v>8078</v>
      </c>
      <c r="B197" s="17">
        <v>45670</v>
      </c>
      <c r="C197" s="3" t="s">
        <v>10099</v>
      </c>
      <c r="D197" s="7" t="s">
        <v>13</v>
      </c>
      <c r="E197" s="3" t="str">
        <f>_xlfn.XLOOKUP(Tabela_Ocorrências[[#This Row],[NOTA FISCAL]],Tabela_SF1[NF ORIGEM],Tabela_SF1[DUPLICATA],"SEM ENTRADA",0)</f>
        <v>000685272</v>
      </c>
      <c r="F197" s="3" t="s">
        <v>10100</v>
      </c>
      <c r="G197" s="4" t="s">
        <v>10101</v>
      </c>
      <c r="H197" s="3" t="s">
        <v>1312</v>
      </c>
      <c r="I197" s="28" t="s">
        <v>5161</v>
      </c>
      <c r="J197" s="29" t="str" cm="1">
        <f t="array" ref="J197">ConcatFiltrado(Tabela_prod_oc[QTD], Tabela_prod_oc[PRODUTO], A197,  Tabela_prod_oc[COD. DEVOLUÇÃO], Tabela_prod_oc[MOTIVO], Tabela_prod_oc[QTD DE PACOTES])</f>
        <v xml:space="preserve">PEDIDO COMPLETO - INF. FALTANTE OU DIFERENTE NF </v>
      </c>
      <c r="K197" s="28" t="s">
        <v>10102</v>
      </c>
      <c r="L197" s="28" t="s">
        <v>6070</v>
      </c>
      <c r="M197" s="3" t="s">
        <v>6237</v>
      </c>
      <c r="N197" s="3" t="s">
        <v>10052</v>
      </c>
      <c r="O197" s="30" t="str">
        <f>_xlfn.XLOOKUP(Tabela_Ocorrências[[#This Row],[COD. DEVOLUÇÃO]],Tabela_OBSERVACAO[UC_CODIGO],Tabela_OBSERVACAO[OBSERVAÇÃO],"",0)</f>
        <v>Cliente não abre em segunda-feira.</v>
      </c>
      <c r="P197" s="3" t="s">
        <v>5815</v>
      </c>
      <c r="Q197" s="30" t="str">
        <f>_xlfn.XLOOKUP(Tabela_Ocorrências[[#This Row],[COD. DEVOLUÇÃO]],Tabela_FINALIZACAO[UC_CODIGO],Tabela_FINALIZACAO[DESC. FINALIZAÇÃO],"",0)</f>
        <v>Cliente não abre em segunda-feira.</v>
      </c>
      <c r="R197" s="1"/>
      <c r="S197" s="1"/>
      <c r="T197"/>
      <c r="U197" s="1"/>
      <c r="V197"/>
      <c r="W197"/>
      <c r="X197"/>
      <c r="Y197"/>
      <c r="AA197"/>
    </row>
    <row r="198" spans="1:27" hidden="1" x14ac:dyDescent="0.3">
      <c r="A198" s="7" t="s">
        <v>7265</v>
      </c>
      <c r="B198" s="17">
        <v>45670</v>
      </c>
      <c r="C198" s="3" t="s">
        <v>7266</v>
      </c>
      <c r="D198" s="7" t="s">
        <v>7267</v>
      </c>
      <c r="E198" s="3" t="str">
        <f>_xlfn.XLOOKUP(Tabela_Ocorrências[[#This Row],[NOTA FISCAL]],Tabela_SF1[NF ORIGEM],Tabela_SF1[DUPLICATA],"SEM ENTRADA",0)</f>
        <v>000523674</v>
      </c>
      <c r="F198" s="3" t="s">
        <v>6670</v>
      </c>
      <c r="G198" s="4" t="s">
        <v>6671</v>
      </c>
      <c r="H198" s="3" t="s">
        <v>1226</v>
      </c>
      <c r="I198" s="28" t="s">
        <v>5109</v>
      </c>
      <c r="J198" s="29" t="str" cm="1">
        <f t="array" ref="J198">ConcatFiltrado(Tabela_prod_oc[QTD], Tabela_prod_oc[PRODUTO], A198,  Tabela_prod_oc[COD. DEVOLUÇÃO], Tabela_prod_oc[MOTIVO], Tabela_prod_oc[QTD DE PACOTES])</f>
        <v xml:space="preserve">6384 UN AGUA 200ML COPO HABIBS 48UN  - EMBALAGEM ESTOURANDO          </v>
      </c>
      <c r="K198" s="28" t="s">
        <v>5109</v>
      </c>
      <c r="L198" s="28" t="s">
        <v>6067</v>
      </c>
      <c r="M198" s="3" t="s">
        <v>6237</v>
      </c>
      <c r="N198" s="3" t="s">
        <v>6086</v>
      </c>
      <c r="O198" s="30" t="str">
        <f>_xlfn.XLOOKUP(Tabela_Ocorrências[[#This Row],[COD. DEVOLUÇÃO]],Tabela_OBSERVACAO[UC_CODIGO],Tabela_OBSERVACAO[OBSERVAÇÃO],"",0)</f>
        <v>Caixas molhadas no ato da entrega.</v>
      </c>
      <c r="P198" s="3" t="s">
        <v>5815</v>
      </c>
      <c r="Q198" s="30" t="str">
        <f>_xlfn.XLOOKUP(Tabela_Ocorrências[[#This Row],[COD. DEVOLUÇÃO]],Tabela_FINALIZACAO[UC_CODIGO],Tabela_FINALIZACAO[DESC. FINALIZAÇÃO],"",0)</f>
        <v>Troca autorizada CQ</v>
      </c>
      <c r="R198" s="1"/>
      <c r="S198" s="1"/>
      <c r="T198"/>
      <c r="U198" s="1"/>
      <c r="V198"/>
      <c r="W198"/>
      <c r="X198"/>
      <c r="Y198"/>
      <c r="AA198"/>
    </row>
    <row r="199" spans="1:27" hidden="1" x14ac:dyDescent="0.3">
      <c r="A199" s="7" t="s">
        <v>7268</v>
      </c>
      <c r="B199" s="17">
        <v>45670</v>
      </c>
      <c r="C199" s="3" t="s">
        <v>7269</v>
      </c>
      <c r="D199" s="7" t="s">
        <v>7270</v>
      </c>
      <c r="E199" s="3" t="str">
        <f>_xlfn.XLOOKUP(Tabela_Ocorrências[[#This Row],[NOTA FISCAL]],Tabela_SF1[NF ORIGEM],Tabela_SF1[DUPLICATA],"SEM ENTRADA",0)</f>
        <v>000233125</v>
      </c>
      <c r="F199" s="3" t="s">
        <v>5595</v>
      </c>
      <c r="G199" s="4" t="s">
        <v>5073</v>
      </c>
      <c r="H199" s="3" t="s">
        <v>8</v>
      </c>
      <c r="I199" s="28" t="s">
        <v>5100</v>
      </c>
      <c r="J199" s="29" t="str" cm="1">
        <f t="array" ref="J199">ConcatFiltrado(Tabela_prod_oc[QTD], Tabela_prod_oc[PRODUTO], A199,  Tabela_prod_oc[COD. DEVOLUÇÃO], Tabela_prod_oc[MOTIVO], Tabela_prod_oc[QTD DE PACOTES])</f>
        <v xml:space="preserve">2 UN AGUA 6L NAT 2UN (1 PCT) - PROBLEMAS DIVERSOS            </v>
      </c>
      <c r="K199" s="28" t="s">
        <v>5231</v>
      </c>
      <c r="L199" s="28" t="s">
        <v>6049</v>
      </c>
      <c r="M199" s="3" t="s">
        <v>6236</v>
      </c>
      <c r="N199" s="3" t="s">
        <v>6086</v>
      </c>
      <c r="O199" s="30" t="str">
        <f>_xlfn.XLOOKUP(Tabela_Ocorrências[[#This Row],[COD. DEVOLUÇÃO]],Tabela_OBSERVACAO[UC_CODIGO],Tabela_OBSERVACAO[OBSERVAÇÃO],"",0)</f>
        <v>Avaria</v>
      </c>
      <c r="P199" s="3" t="s">
        <v>5816</v>
      </c>
      <c r="Q199" s="30" t="str">
        <f>_xlfn.XLOOKUP(Tabela_Ocorrências[[#This Row],[COD. DEVOLUÇÃO]],Tabela_FINALIZACAO[UC_CODIGO],Tabela_FINALIZACAO[DESC. FINALIZAÇÃO],"",0)</f>
        <v>Avaria</v>
      </c>
      <c r="R199" s="1"/>
      <c r="S199" s="1"/>
      <c r="T199"/>
      <c r="U199" s="1"/>
      <c r="V199"/>
      <c r="W199"/>
      <c r="X199"/>
      <c r="Y199"/>
      <c r="AA199"/>
    </row>
    <row r="200" spans="1:27" hidden="1" x14ac:dyDescent="0.3">
      <c r="A200" s="7" t="s">
        <v>8072</v>
      </c>
      <c r="B200" s="17">
        <v>45670</v>
      </c>
      <c r="C200" s="3" t="s">
        <v>10105</v>
      </c>
      <c r="D200" s="7" t="s">
        <v>10106</v>
      </c>
      <c r="E200" s="3" t="str">
        <f>_xlfn.XLOOKUP(Tabela_Ocorrências[[#This Row],[NOTA FISCAL]],Tabela_SF1[NF ORIGEM],Tabela_SF1[DUPLICATA],"SEM ENTRADA",0)</f>
        <v>SEM ENTRADA</v>
      </c>
      <c r="F200" s="3" t="s">
        <v>10058</v>
      </c>
      <c r="G200" s="4" t="s">
        <v>10059</v>
      </c>
      <c r="H200" s="3" t="s">
        <v>1355</v>
      </c>
      <c r="I200" s="28" t="s">
        <v>5198</v>
      </c>
      <c r="J200" s="29" t="str" cm="1">
        <f t="array" ref="J200">ConcatFiltrado(Tabela_prod_oc[QTD], Tabela_prod_oc[PRODUTO], A200,  Tabela_prod_oc[COD. DEVOLUÇÃO], Tabela_prod_oc[MOTIVO], Tabela_prod_oc[QTD DE PACOTES])</f>
        <v>120 UN BIOLEVEZERO 1,5L MACA VERDE  6UN (20 PCT) - FALTA DE MERCADORIA NA ENTREGA</v>
      </c>
      <c r="K200" s="28" t="s">
        <v>5220</v>
      </c>
      <c r="L200" s="28" t="s">
        <v>6074</v>
      </c>
      <c r="M200" s="3" t="s">
        <v>6236</v>
      </c>
      <c r="N200" s="3" t="s">
        <v>10045</v>
      </c>
      <c r="O200" s="30" t="str">
        <f>_xlfn.XLOOKUP(Tabela_Ocorrências[[#This Row],[COD. DEVOLUÇÃO]],Tabela_OBSERVACAO[UC_CODIGO],Tabela_OBSERVACAO[OBSERVAÇÃO],"",0)</f>
        <v>FALTA DE MERCADORIA</v>
      </c>
      <c r="P200" s="3" t="s">
        <v>5815</v>
      </c>
      <c r="Q200" s="30" t="str">
        <f>_xlfn.XLOOKUP(Tabela_Ocorrências[[#This Row],[COD. DEVOLUÇÃO]],Tabela_FINALIZACAO[UC_CODIGO],Tabela_FINALIZACAO[DESC. FINALIZAÇÃO],"",0)</f>
        <v>Falta de mercadoria</v>
      </c>
      <c r="R200" s="1"/>
      <c r="S200" s="1"/>
      <c r="T200"/>
      <c r="U200" s="1"/>
      <c r="V200"/>
      <c r="W200"/>
      <c r="X200"/>
      <c r="Y200"/>
      <c r="AA200"/>
    </row>
    <row r="201" spans="1:27" hidden="1" x14ac:dyDescent="0.3">
      <c r="A201" s="7" t="s">
        <v>8070</v>
      </c>
      <c r="B201" s="17">
        <v>45670</v>
      </c>
      <c r="C201" s="3" t="s">
        <v>10107</v>
      </c>
      <c r="D201" s="7" t="s">
        <v>13</v>
      </c>
      <c r="E201" s="3" t="str">
        <f>_xlfn.XLOOKUP(Tabela_Ocorrências[[#This Row],[NOTA FISCAL]],Tabela_SF1[NF ORIGEM],Tabela_SF1[DUPLICATA],"SEM ENTRADA",0)</f>
        <v>000685251</v>
      </c>
      <c r="F201" s="3" t="s">
        <v>10108</v>
      </c>
      <c r="G201" s="4" t="s">
        <v>10109</v>
      </c>
      <c r="H201" s="3" t="s">
        <v>1299</v>
      </c>
      <c r="I201" s="28" t="s">
        <v>5105</v>
      </c>
      <c r="J201" s="29" t="str" cm="1">
        <f t="array" ref="J201">ConcatFiltrado(Tabela_prod_oc[QTD], Tabela_prod_oc[PRODUTO], A201,  Tabela_prod_oc[COD. DEVOLUÇÃO], Tabela_prod_oc[MOTIVO], Tabela_prod_oc[QTD DE PACOTES])</f>
        <v xml:space="preserve">PEDIDO COMPLETO - PROBLEMA INTERNO NO CLIENTE   </v>
      </c>
      <c r="K201" s="28" t="s">
        <v>5142</v>
      </c>
      <c r="L201" s="28" t="s">
        <v>6038</v>
      </c>
      <c r="M201" s="3" t="s">
        <v>6236</v>
      </c>
      <c r="N201" s="3" t="s">
        <v>10052</v>
      </c>
      <c r="O201" s="30" t="str">
        <f>_xlfn.XLOOKUP(Tabela_Ocorrências[[#This Row],[COD. DEVOLUÇÃO]],Tabela_OBSERVACAO[UC_CODIGO],Tabela_OBSERVACAO[OBSERVAÇÃO],"",0)</f>
        <v>Troca de NF.Cliente estava em inventario.</v>
      </c>
      <c r="P201" s="3" t="s">
        <v>5817</v>
      </c>
      <c r="Q201" s="30" t="str">
        <f>_xlfn.XLOOKUP(Tabela_Ocorrências[[#This Row],[COD. DEVOLUÇÃO]],Tabela_FINALIZACAO[UC_CODIGO],Tabela_FINALIZACAO[DESC. FINALIZAÇÃO],"",0)</f>
        <v>Troca de NF.Cliente estava em inventario.</v>
      </c>
      <c r="R201" s="1"/>
      <c r="S201" s="1"/>
      <c r="T201"/>
      <c r="U201" s="1"/>
      <c r="V201"/>
      <c r="W201"/>
      <c r="X201"/>
      <c r="Y201"/>
      <c r="AA201"/>
    </row>
    <row r="202" spans="1:27" ht="86.4" hidden="1" x14ac:dyDescent="0.3">
      <c r="A202" s="7" t="s">
        <v>7272</v>
      </c>
      <c r="B202" s="17">
        <v>45667</v>
      </c>
      <c r="C202" s="3" t="s">
        <v>7273</v>
      </c>
      <c r="D202" s="7" t="s">
        <v>7274</v>
      </c>
      <c r="E202" s="3" t="str">
        <f>_xlfn.XLOOKUP(Tabela_Ocorrências[[#This Row],[NOTA FISCAL]],Tabela_SF1[NF ORIGEM],Tabela_SF1[DUPLICATA],"SEM ENTRADA",0)</f>
        <v>SEM ENTRADA</v>
      </c>
      <c r="F202" s="3" t="s">
        <v>5571</v>
      </c>
      <c r="G202" s="4" t="s">
        <v>74</v>
      </c>
      <c r="H202" s="3" t="s">
        <v>210</v>
      </c>
      <c r="I202" s="28" t="s">
        <v>5262</v>
      </c>
      <c r="J202" s="29" t="str" cm="1">
        <f t="array" ref="J202">ConcatFiltrado(Tabela_prod_oc[QTD], Tabela_prod_oc[PRODUTO], A202,  Tabela_prod_oc[COD. DEVOLUÇÃO], Tabela_prod_oc[MOTIVO], Tabela_prod_oc[QTD DE PACOTES])</f>
        <v xml:space="preserve">54 UN AGUA 6L NAT 2UN (27 PCT) - AVARIAS  FLADIS               _x000D_
24 UN AGUA 510ML PRIME GRAAL 12UN NAT  - AVARIAS  FLADIS               _x000D_
12 UN AGUA 510ML PRIME GRAAL 12UN GAS  - AVARIAS  FLADIS               _x000D_
144 UN AGUA 305ML COPO 48UN (3 CX) - AVARIAS  FLADIS               _x000D_
144 UN AGUA 200ML COPO 48UN (3 CX) - AVARIAS  FLADIS               _x000D_
60 UN AGUA 1,5L NAT AZUL 6UN (10 PCT) - AVARIAS  FLADIS               </v>
      </c>
      <c r="K202" s="28" t="s">
        <v>5387</v>
      </c>
      <c r="L202" s="28" t="s">
        <v>6072</v>
      </c>
      <c r="M202" s="3" t="s">
        <v>6237</v>
      </c>
      <c r="N202" s="3" t="s">
        <v>6086</v>
      </c>
      <c r="O202" s="30" t="str">
        <f>_xlfn.XLOOKUP(Tabela_Ocorrências[[#This Row],[COD. DEVOLUÇÃO]],Tabela_OBSERVACAO[UC_CODIGO],Tabela_OBSERVACAO[OBSERVAÇÃO],"",0)</f>
        <v>DEVOLUCAO DE PRODUTOS AVARIADOS</v>
      </c>
      <c r="P202" s="3" t="s">
        <v>5815</v>
      </c>
      <c r="Q202" s="30" t="str">
        <f>_xlfn.XLOOKUP(Tabela_Ocorrências[[#This Row],[COD. DEVOLUÇÃO]],Tabela_FINALIZACAO[UC_CODIGO],Tabela_FINALIZACAO[DESC. FINALIZAÇÃO],"",0)</f>
        <v>DEVOLUCAO DE PRODUTOS AVARIADOS</v>
      </c>
      <c r="R202" s="1"/>
      <c r="S202" s="1"/>
      <c r="T202"/>
      <c r="U202" s="1"/>
      <c r="V202"/>
      <c r="W202"/>
      <c r="X202"/>
      <c r="Y202"/>
      <c r="AA202"/>
    </row>
    <row r="203" spans="1:27" hidden="1" x14ac:dyDescent="0.3">
      <c r="A203" s="7" t="s">
        <v>7275</v>
      </c>
      <c r="B203" s="17">
        <v>45667</v>
      </c>
      <c r="C203" s="3" t="s">
        <v>7276</v>
      </c>
      <c r="D203" s="7" t="s">
        <v>13</v>
      </c>
      <c r="E203" s="3" t="str">
        <f>_xlfn.XLOOKUP(Tabela_Ocorrências[[#This Row],[NOTA FISCAL]],Tabela_SF1[NF ORIGEM],Tabela_SF1[DUPLICATA],"SEM ENTRADA",0)</f>
        <v>SEM ENTRADA</v>
      </c>
      <c r="F203" s="3" t="s">
        <v>5637</v>
      </c>
      <c r="G203" s="4" t="s">
        <v>5138</v>
      </c>
      <c r="H203" s="3" t="s">
        <v>1314</v>
      </c>
      <c r="I203" s="28" t="s">
        <v>5172</v>
      </c>
      <c r="J203" s="29" t="str" cm="1">
        <f t="array" ref="J203">ConcatFiltrado(Tabela_prod_oc[QTD], Tabela_prod_oc[PRODUTO], A203,  Tabela_prod_oc[COD. DEVOLUÇÃO], Tabela_prod_oc[MOTIVO], Tabela_prod_oc[QTD DE PACOTES])</f>
        <v xml:space="preserve">31 UN AGUA 510ML GAS 12UN (2,58 PCT) - PRODUTO SEM GAS               </v>
      </c>
      <c r="K203" s="28" t="s">
        <v>5172</v>
      </c>
      <c r="L203" s="28" t="s">
        <v>6053</v>
      </c>
      <c r="M203" s="3" t="s">
        <v>6236</v>
      </c>
      <c r="N203" s="3" t="s">
        <v>6086</v>
      </c>
      <c r="O203" s="30" t="str">
        <f>_xlfn.XLOOKUP(Tabela_Ocorrências[[#This Row],[COD. DEVOLUÇÃO]],Tabela_OBSERVACAO[UC_CODIGO],Tabela_OBSERVACAO[OBSERVAÇÃO],"",0)</f>
        <v>Produto sem gás.</v>
      </c>
      <c r="P203" s="3" t="s">
        <v>5815</v>
      </c>
      <c r="Q203" s="30" t="str">
        <f>_xlfn.XLOOKUP(Tabela_Ocorrências[[#This Row],[COD. DEVOLUÇÃO]],Tabela_FINALIZACAO[UC_CODIGO],Tabela_FINALIZACAO[DESC. FINALIZAÇÃO],"",0)</f>
        <v>Troca autorizada.CQ</v>
      </c>
      <c r="R203" s="1"/>
      <c r="S203" s="1"/>
      <c r="T203"/>
      <c r="U203" s="1"/>
      <c r="V203"/>
      <c r="W203"/>
      <c r="X203"/>
      <c r="Y203"/>
      <c r="AA203"/>
    </row>
    <row r="204" spans="1:27" hidden="1" x14ac:dyDescent="0.3">
      <c r="A204" s="7" t="s">
        <v>8068</v>
      </c>
      <c r="B204" s="17">
        <v>45667</v>
      </c>
      <c r="C204" s="3" t="s">
        <v>10110</v>
      </c>
      <c r="D204" s="7" t="s">
        <v>13</v>
      </c>
      <c r="E204" s="3" t="str">
        <f>_xlfn.XLOOKUP(Tabela_Ocorrências[[#This Row],[NOTA FISCAL]],Tabela_SF1[NF ORIGEM],Tabela_SF1[DUPLICATA],"SEM ENTRADA",0)</f>
        <v>000685252</v>
      </c>
      <c r="F204" s="3" t="s">
        <v>10111</v>
      </c>
      <c r="G204" s="4" t="s">
        <v>10112</v>
      </c>
      <c r="H204" s="3" t="s">
        <v>176</v>
      </c>
      <c r="I204" s="28" t="s">
        <v>5077</v>
      </c>
      <c r="J204" s="29" t="str" cm="1">
        <f t="array" ref="J204">ConcatFiltrado(Tabela_prod_oc[QTD], Tabela_prod_oc[PRODUTO], A204,  Tabela_prod_oc[COD. DEVOLUÇÃO], Tabela_prod_oc[MOTIVO], Tabela_prod_oc[QTD DE PACOTES])</f>
        <v xml:space="preserve">PEDIDO COMPLETO - CLIENTE NAO FEZ O PEDIDO      </v>
      </c>
      <c r="K204" s="28" t="s">
        <v>5163</v>
      </c>
      <c r="L204" s="28" t="s">
        <v>6067</v>
      </c>
      <c r="M204" s="3" t="s">
        <v>6237</v>
      </c>
      <c r="N204" s="3" t="s">
        <v>10052</v>
      </c>
      <c r="O204" s="30" t="str">
        <f>_xlfn.XLOOKUP(Tabela_Ocorrências[[#This Row],[COD. DEVOLUÇÃO]],Tabela_OBSERVACAO[UC_CODIGO],Tabela_OBSERVACAO[OBSERVAÇÃO],"",0)</f>
        <v>Cliente não fez o pedido.</v>
      </c>
      <c r="P204" s="3" t="s">
        <v>5815</v>
      </c>
      <c r="Q204" s="30" t="str">
        <f>_xlfn.XLOOKUP(Tabela_Ocorrências[[#This Row],[COD. DEVOLUÇÃO]],Tabela_FINALIZACAO[UC_CODIGO],Tabela_FINALIZACAO[DESC. FINALIZAÇÃO],"",0)</f>
        <v>Cliente não fez o pedido.</v>
      </c>
      <c r="R204" s="1"/>
      <c r="S204" s="1"/>
      <c r="T204"/>
      <c r="U204" s="1"/>
      <c r="V204"/>
      <c r="W204"/>
      <c r="X204"/>
      <c r="Y204"/>
      <c r="AA204"/>
    </row>
    <row r="205" spans="1:27" ht="43.2" hidden="1" x14ac:dyDescent="0.3">
      <c r="A205" s="7" t="s">
        <v>7277</v>
      </c>
      <c r="B205" s="17">
        <v>45667</v>
      </c>
      <c r="C205" s="3" t="s">
        <v>7278</v>
      </c>
      <c r="D205" s="7" t="s">
        <v>13</v>
      </c>
      <c r="E205" s="3" t="str">
        <f>_xlfn.XLOOKUP(Tabela_Ocorrências[[#This Row],[NOTA FISCAL]],Tabela_SF1[NF ORIGEM],Tabela_SF1[DUPLICATA],"SEM ENTRADA",0)</f>
        <v>SEM ENTRADA</v>
      </c>
      <c r="F205" s="3" t="s">
        <v>5689</v>
      </c>
      <c r="G205" s="4" t="s">
        <v>5270</v>
      </c>
      <c r="H205" s="3" t="s">
        <v>1287</v>
      </c>
      <c r="I205" s="28" t="s">
        <v>5090</v>
      </c>
      <c r="J205" s="29" t="str" cm="1">
        <f t="array" ref="J205">ConcatFiltrado(Tabela_prod_oc[QTD], Tabela_prod_oc[PRODUTO], A205,  Tabela_prod_oc[COD. DEVOLUÇÃO], Tabela_prod_oc[MOTIVO], Tabela_prod_oc[QTD DE PACOTES])</f>
        <v xml:space="preserve">1 UN AGUA 1,5L NAT AZUL 6UN (0,17 PCT) - FRAGILIDADE NA EMBALAGEM      _x000D_
1 UN AGUA 1,5L GAS 6UN (0,17 PCT) - FRAGILIDADE NA EMBALAGEM      _x000D_
1 UN BIOLEVEZERO 1,5L LIMAO LIMAO  6UN (0,17 PCT) - FRAGILIDADE NA EMBALAGEM      </v>
      </c>
      <c r="K205" s="28" t="s">
        <v>7279</v>
      </c>
      <c r="L205" s="28" t="s">
        <v>6070</v>
      </c>
      <c r="M205" s="3" t="s">
        <v>6236</v>
      </c>
      <c r="N205" s="3" t="s">
        <v>6086</v>
      </c>
      <c r="O205" s="30" t="str">
        <f>_xlfn.XLOOKUP(Tabela_Ocorrências[[#This Row],[COD. DEVOLUÇÃO]],Tabela_OBSERVACAO[UC_CODIGO],Tabela_OBSERVACAO[OBSERVAÇÃO],"",0)</f>
        <v>1un água com gás 1.5L ( garrafa vazia)1un limão limão 1.5L ( garrafa vazia)1un água sem gás 1.5L (garrafa vazando)</v>
      </c>
      <c r="P205" s="3" t="s">
        <v>5815</v>
      </c>
      <c r="Q205" s="30" t="str">
        <f>_xlfn.XLOOKUP(Tabela_Ocorrências[[#This Row],[COD. DEVOLUÇÃO]],Tabela_FINALIZACAO[UC_CODIGO],Tabela_FINALIZACAO[DESC. FINALIZAÇÃO],"",0)</f>
        <v>Troca autorizada. CQ</v>
      </c>
      <c r="R205" s="1"/>
      <c r="S205" s="1"/>
      <c r="T205"/>
      <c r="U205" s="1"/>
      <c r="V205"/>
      <c r="W205"/>
      <c r="X205"/>
      <c r="Y205"/>
      <c r="AA205"/>
    </row>
    <row r="206" spans="1:27" hidden="1" x14ac:dyDescent="0.3">
      <c r="A206" s="7" t="s">
        <v>8066</v>
      </c>
      <c r="B206" s="17">
        <v>45667</v>
      </c>
      <c r="C206" s="3" t="s">
        <v>10113</v>
      </c>
      <c r="D206" s="7" t="s">
        <v>10114</v>
      </c>
      <c r="E206" s="3" t="str">
        <f>_xlfn.XLOOKUP(Tabela_Ocorrências[[#This Row],[NOTA FISCAL]],Tabela_SF1[NF ORIGEM],Tabela_SF1[DUPLICATA],"SEM ENTRADA",0)</f>
        <v>000007787</v>
      </c>
      <c r="F206" s="3" t="s">
        <v>10115</v>
      </c>
      <c r="G206" s="4" t="s">
        <v>5158</v>
      </c>
      <c r="H206" s="3" t="s">
        <v>1205</v>
      </c>
      <c r="I206" s="28" t="s">
        <v>5121</v>
      </c>
      <c r="J206" s="29" t="str" cm="1">
        <f t="array" ref="J206">ConcatFiltrado(Tabela_prod_oc[QTD], Tabela_prod_oc[PRODUTO], A206,  Tabela_prod_oc[COD. DEVOLUÇÃO], Tabela_prod_oc[MOTIVO], Tabela_prod_oc[QTD DE PACOTES])</f>
        <v>120 UN BIOLEVEZERO 510ML LIMAO  12UN (10 PCT) - FALTA DE MERCADORIA NA ENTREGA</v>
      </c>
      <c r="K206" s="28" t="s">
        <v>4977</v>
      </c>
      <c r="L206" s="28" t="s">
        <v>6074</v>
      </c>
      <c r="M206" s="3" t="s">
        <v>6236</v>
      </c>
      <c r="N206" s="3" t="s">
        <v>10045</v>
      </c>
      <c r="O206" s="30" t="str">
        <f>_xlfn.XLOOKUP(Tabela_Ocorrências[[#This Row],[COD. DEVOLUÇÃO]],Tabela_OBSERVACAO[UC_CODIGO],Tabela_OBSERVACAO[OBSERVAÇÃO],"",0)</f>
        <v>Falta de mercadoria na entrega.</v>
      </c>
      <c r="P206" s="3" t="s">
        <v>5815</v>
      </c>
      <c r="Q206" s="30" t="str">
        <f>_xlfn.XLOOKUP(Tabela_Ocorrências[[#This Row],[COD. DEVOLUÇÃO]],Tabela_FINALIZACAO[UC_CODIGO],Tabela_FINALIZACAO[DESC. FINALIZAÇÃO],"",0)</f>
        <v>Falta de mercadoria na entrega.</v>
      </c>
      <c r="R206" s="1"/>
      <c r="S206" s="1"/>
      <c r="T206"/>
      <c r="U206" s="1"/>
      <c r="V206"/>
      <c r="W206"/>
      <c r="X206"/>
      <c r="Y206"/>
      <c r="AA206"/>
    </row>
    <row r="207" spans="1:27" hidden="1" x14ac:dyDescent="0.3">
      <c r="A207" s="7" t="s">
        <v>8065</v>
      </c>
      <c r="B207" s="17">
        <v>45667</v>
      </c>
      <c r="C207" s="3" t="s">
        <v>10116</v>
      </c>
      <c r="D207" s="7" t="s">
        <v>10117</v>
      </c>
      <c r="E207" s="3" t="str">
        <f>_xlfn.XLOOKUP(Tabela_Ocorrências[[#This Row],[NOTA FISCAL]],Tabela_SF1[NF ORIGEM],Tabela_SF1[DUPLICATA],"SEM ENTRADA",0)</f>
        <v>000013204</v>
      </c>
      <c r="F207" s="3" t="s">
        <v>10118</v>
      </c>
      <c r="G207" s="4" t="s">
        <v>5158</v>
      </c>
      <c r="H207" s="3" t="s">
        <v>1205</v>
      </c>
      <c r="I207" s="28" t="s">
        <v>5121</v>
      </c>
      <c r="J207" s="29" t="str" cm="1">
        <f t="array" ref="J207">ConcatFiltrado(Tabela_prod_oc[QTD], Tabela_prod_oc[PRODUTO], A207,  Tabela_prod_oc[COD. DEVOLUÇÃO], Tabela_prod_oc[MOTIVO], Tabela_prod_oc[QTD DE PACOTES])</f>
        <v>120 UN BIOLEVEZERO 510ML LIMAO  12UN (10 PCT) - FALTA DE MERCADORIA NA ENTREGA</v>
      </c>
      <c r="K207" s="28" t="s">
        <v>4977</v>
      </c>
      <c r="L207" s="28" t="s">
        <v>6074</v>
      </c>
      <c r="M207" s="3" t="s">
        <v>6236</v>
      </c>
      <c r="N207" s="3" t="s">
        <v>10045</v>
      </c>
      <c r="O207" s="30" t="str">
        <f>_xlfn.XLOOKUP(Tabela_Ocorrências[[#This Row],[COD. DEVOLUÇÃO]],Tabela_OBSERVACAO[UC_CODIGO],Tabela_OBSERVACAO[OBSERVAÇÃO],"",0)</f>
        <v>Falta de mercadoria na entrega.</v>
      </c>
      <c r="P207" s="3" t="s">
        <v>5815</v>
      </c>
      <c r="Q207" s="30" t="str">
        <f>_xlfn.XLOOKUP(Tabela_Ocorrências[[#This Row],[COD. DEVOLUÇÃO]],Tabela_FINALIZACAO[UC_CODIGO],Tabela_FINALIZACAO[DESC. FINALIZAÇÃO],"",0)</f>
        <v>Falta de mercadoria na entrega.</v>
      </c>
      <c r="R207" s="1"/>
      <c r="S207" s="1"/>
      <c r="T207"/>
      <c r="U207" s="1"/>
      <c r="V207"/>
      <c r="W207"/>
      <c r="X207"/>
      <c r="Y207"/>
      <c r="AA207"/>
    </row>
    <row r="208" spans="1:27" hidden="1" x14ac:dyDescent="0.3">
      <c r="A208" s="7" t="s">
        <v>8063</v>
      </c>
      <c r="B208" s="17">
        <v>45666</v>
      </c>
      <c r="C208" s="3" t="s">
        <v>10119</v>
      </c>
      <c r="D208" s="7" t="s">
        <v>13</v>
      </c>
      <c r="E208" s="3" t="str">
        <f>_xlfn.XLOOKUP(Tabela_Ocorrências[[#This Row],[NOTA FISCAL]],Tabela_SF1[NF ORIGEM],Tabela_SF1[DUPLICATA],"SEM ENTRADA",0)</f>
        <v>000685089</v>
      </c>
      <c r="F208" s="3" t="s">
        <v>10120</v>
      </c>
      <c r="G208" s="4" t="s">
        <v>10121</v>
      </c>
      <c r="H208" s="3" t="s">
        <v>1360</v>
      </c>
      <c r="I208" s="28" t="s">
        <v>5261</v>
      </c>
      <c r="J208" s="29" t="str" cm="1">
        <f t="array" ref="J208">ConcatFiltrado(Tabela_prod_oc[QTD], Tabela_prod_oc[PRODUTO], A208,  Tabela_prod_oc[COD. DEVOLUÇÃO], Tabela_prod_oc[MOTIVO], Tabela_prod_oc[QTD DE PACOTES])</f>
        <v xml:space="preserve">PEDIDO COMPLETO - EXCESSO DE CAMINHAO           </v>
      </c>
      <c r="K208" s="28" t="s">
        <v>10047</v>
      </c>
      <c r="L208" s="28" t="s">
        <v>6071</v>
      </c>
      <c r="M208" s="3" t="s">
        <v>6236</v>
      </c>
      <c r="N208" s="3" t="s">
        <v>10052</v>
      </c>
      <c r="O208" s="30" t="str">
        <f>_xlfn.XLOOKUP(Tabela_Ocorrências[[#This Row],[COD. DEVOLUÇÃO]],Tabela_OBSERVACAO[UC_CODIGO],Tabela_OBSERVACAO[OBSERVAÇÃO],"",0)</f>
        <v>Excesso de caminhão.</v>
      </c>
      <c r="P208" s="3" t="s">
        <v>5815</v>
      </c>
      <c r="Q208" s="30" t="str">
        <f>_xlfn.XLOOKUP(Tabela_Ocorrências[[#This Row],[COD. DEVOLUÇÃO]],Tabela_FINALIZACAO[UC_CODIGO],Tabela_FINALIZACAO[DESC. FINALIZAÇÃO],"",0)</f>
        <v>Excesso de caminhão.</v>
      </c>
      <c r="R208" s="1"/>
      <c r="S208" s="1"/>
      <c r="T208"/>
      <c r="U208" s="1"/>
      <c r="V208"/>
      <c r="W208"/>
      <c r="X208"/>
      <c r="Y208"/>
      <c r="AA208"/>
    </row>
    <row r="209" spans="1:27" hidden="1" x14ac:dyDescent="0.3">
      <c r="A209" s="7" t="s">
        <v>8062</v>
      </c>
      <c r="B209" s="17">
        <v>45666</v>
      </c>
      <c r="C209" s="3" t="s">
        <v>10122</v>
      </c>
      <c r="D209" s="7" t="s">
        <v>13</v>
      </c>
      <c r="E209" s="3" t="str">
        <f>_xlfn.XLOOKUP(Tabela_Ocorrências[[#This Row],[NOTA FISCAL]],Tabela_SF1[NF ORIGEM],Tabela_SF1[DUPLICATA],"SEM ENTRADA",0)</f>
        <v>000684665</v>
      </c>
      <c r="F209" s="3" t="s">
        <v>5663</v>
      </c>
      <c r="G209" s="4" t="s">
        <v>5310</v>
      </c>
      <c r="H209" s="3" t="s">
        <v>1314</v>
      </c>
      <c r="I209" s="28" t="s">
        <v>5172</v>
      </c>
      <c r="J209" s="29" t="str" cm="1">
        <f t="array" ref="J209">ConcatFiltrado(Tabela_prod_oc[QTD], Tabela_prod_oc[PRODUTO], A209,  Tabela_prod_oc[COD. DEVOLUÇÃO], Tabela_prod_oc[MOTIVO], Tabela_prod_oc[QTD DE PACOTES])</f>
        <v xml:space="preserve">PEDIDO COMPLETO - HORARIO EXPIRADO              </v>
      </c>
      <c r="K209" s="28" t="s">
        <v>5231</v>
      </c>
      <c r="L209" s="28" t="s">
        <v>6069</v>
      </c>
      <c r="M209" s="3" t="s">
        <v>6236</v>
      </c>
      <c r="N209" s="3" t="s">
        <v>10066</v>
      </c>
      <c r="O209" s="30" t="str">
        <f>_xlfn.XLOOKUP(Tabela_Ocorrências[[#This Row],[COD. DEVOLUÇÃO]],Tabela_OBSERVACAO[UC_CODIGO],Tabela_OBSERVACAO[OBSERVAÇÃO],"",0)</f>
        <v>Horario expirado.</v>
      </c>
      <c r="P209" s="3" t="s">
        <v>5815</v>
      </c>
      <c r="Q209" s="30" t="str">
        <f>_xlfn.XLOOKUP(Tabela_Ocorrências[[#This Row],[COD. DEVOLUÇÃO]],Tabela_FINALIZACAO[UC_CODIGO],Tabela_FINALIZACAO[DESC. FINALIZAÇÃO],"",0)</f>
        <v>Horario expirado.</v>
      </c>
      <c r="R209" s="1"/>
      <c r="S209" s="1"/>
      <c r="T209"/>
      <c r="U209" s="1"/>
      <c r="V209"/>
      <c r="W209"/>
      <c r="X209"/>
      <c r="Y209"/>
      <c r="AA209"/>
    </row>
    <row r="210" spans="1:27" hidden="1" x14ac:dyDescent="0.3">
      <c r="A210" s="7" t="s">
        <v>8060</v>
      </c>
      <c r="B210" s="17">
        <v>45666</v>
      </c>
      <c r="C210" s="3" t="s">
        <v>10123</v>
      </c>
      <c r="D210" s="7" t="s">
        <v>13</v>
      </c>
      <c r="E210" s="3" t="str">
        <f>_xlfn.XLOOKUP(Tabela_Ocorrências[[#This Row],[NOTA FISCAL]],Tabela_SF1[NF ORIGEM],Tabela_SF1[DUPLICATA],"SEM ENTRADA",0)</f>
        <v>000684730</v>
      </c>
      <c r="F210" s="3" t="s">
        <v>10124</v>
      </c>
      <c r="G210" s="4" t="s">
        <v>10125</v>
      </c>
      <c r="H210" s="3" t="s">
        <v>1314</v>
      </c>
      <c r="I210" s="28" t="s">
        <v>5172</v>
      </c>
      <c r="J210" s="29" t="str" cm="1">
        <f t="array" ref="J210">ConcatFiltrado(Tabela_prod_oc[QTD], Tabela_prod_oc[PRODUTO], A210,  Tabela_prod_oc[COD. DEVOLUÇÃO], Tabela_prod_oc[MOTIVO], Tabela_prod_oc[QTD DE PACOTES])</f>
        <v xml:space="preserve">PEDIDO COMPLETO - DIVERGENCIA DE VALOR          </v>
      </c>
      <c r="K210" s="28" t="s">
        <v>5048</v>
      </c>
      <c r="L210" s="28" t="s">
        <v>6069</v>
      </c>
      <c r="M210" s="3" t="s">
        <v>6236</v>
      </c>
      <c r="N210" s="3" t="s">
        <v>10052</v>
      </c>
      <c r="O210" s="30" t="str">
        <f>_xlfn.XLOOKUP(Tabela_Ocorrências[[#This Row],[COD. DEVOLUÇÃO]],Tabela_OBSERVACAO[UC_CODIGO],Tabela_OBSERVACAO[OBSERVAÇÃO],"",0)</f>
        <v>Divergente de valor.</v>
      </c>
      <c r="P210" s="3" t="s">
        <v>5815</v>
      </c>
      <c r="Q210" s="30" t="str">
        <f>_xlfn.XLOOKUP(Tabela_Ocorrências[[#This Row],[COD. DEVOLUÇÃO]],Tabela_FINALIZACAO[UC_CODIGO],Tabela_FINALIZACAO[DESC. FINALIZAÇÃO],"",0)</f>
        <v>Divergente de valor.</v>
      </c>
      <c r="R210" s="1"/>
      <c r="S210" s="1"/>
      <c r="T210"/>
      <c r="U210" s="1"/>
      <c r="V210"/>
      <c r="W210"/>
      <c r="X210"/>
      <c r="Y210"/>
      <c r="AA210"/>
    </row>
    <row r="211" spans="1:27" hidden="1" x14ac:dyDescent="0.3">
      <c r="A211" s="7" t="s">
        <v>8059</v>
      </c>
      <c r="B211" s="17">
        <v>45666</v>
      </c>
      <c r="C211" s="3" t="s">
        <v>10126</v>
      </c>
      <c r="D211" s="7" t="s">
        <v>10127</v>
      </c>
      <c r="E211" s="3" t="str">
        <f>_xlfn.XLOOKUP(Tabela_Ocorrências[[#This Row],[NOTA FISCAL]],Tabela_SF1[NF ORIGEM],Tabela_SF1[DUPLICATA],"SEM ENTRADA",0)</f>
        <v>000020707</v>
      </c>
      <c r="F211" s="3" t="s">
        <v>10128</v>
      </c>
      <c r="G211" s="4" t="s">
        <v>6689</v>
      </c>
      <c r="H211" s="3" t="s">
        <v>1359</v>
      </c>
      <c r="I211" s="28" t="s">
        <v>5234</v>
      </c>
      <c r="J211" s="29" t="str" cm="1">
        <f t="array" ref="J211">ConcatFiltrado(Tabela_prod_oc[QTD], Tabela_prod_oc[PRODUTO], A211,  Tabela_prod_oc[COD. DEVOLUÇÃO], Tabela_prod_oc[MOTIVO], Tabela_prod_oc[QTD DE PACOTES])</f>
        <v>84 UN BIOLEVEZERO 510ML LIMAO  12UN (7 PCT) - FALTA DE MERCADORIA NA ENTREGA</v>
      </c>
      <c r="K211" s="28" t="s">
        <v>4924</v>
      </c>
      <c r="L211" s="28" t="s">
        <v>6074</v>
      </c>
      <c r="M211" s="3" t="s">
        <v>6236</v>
      </c>
      <c r="N211" s="3" t="s">
        <v>10045</v>
      </c>
      <c r="O211" s="30" t="str">
        <f>_xlfn.XLOOKUP(Tabela_Ocorrências[[#This Row],[COD. DEVOLUÇÃO]],Tabela_OBSERVACAO[UC_CODIGO],Tabela_OBSERVACAO[OBSERVAÇÃO],"",0)</f>
        <v>Falta de mercadoria.</v>
      </c>
      <c r="P211" s="3" t="s">
        <v>5815</v>
      </c>
      <c r="Q211" s="30" t="str">
        <f>_xlfn.XLOOKUP(Tabela_Ocorrências[[#This Row],[COD. DEVOLUÇÃO]],Tabela_FINALIZACAO[UC_CODIGO],Tabela_FINALIZACAO[DESC. FINALIZAÇÃO],"",0)</f>
        <v>Falta de mercadoria</v>
      </c>
      <c r="R211" s="1"/>
      <c r="S211" s="1"/>
      <c r="T211"/>
      <c r="U211" s="1"/>
      <c r="V211"/>
      <c r="W211"/>
      <c r="X211"/>
      <c r="Y211"/>
      <c r="AA211"/>
    </row>
    <row r="212" spans="1:27" hidden="1" x14ac:dyDescent="0.3">
      <c r="A212" s="7" t="s">
        <v>8058</v>
      </c>
      <c r="B212" s="17">
        <v>45666</v>
      </c>
      <c r="C212" s="3" t="s">
        <v>10129</v>
      </c>
      <c r="D212" s="7" t="s">
        <v>13</v>
      </c>
      <c r="E212" s="3" t="str">
        <f>_xlfn.XLOOKUP(Tabela_Ocorrências[[#This Row],[NOTA FISCAL]],Tabela_SF1[NF ORIGEM],Tabela_SF1[DUPLICATA],"SEM ENTRADA",0)</f>
        <v>SEM ENTRADA</v>
      </c>
      <c r="F212" s="3" t="s">
        <v>10130</v>
      </c>
      <c r="G212" s="4" t="s">
        <v>10131</v>
      </c>
      <c r="H212" s="3" t="s">
        <v>1360</v>
      </c>
      <c r="I212" s="28" t="s">
        <v>5261</v>
      </c>
      <c r="J212" s="29" t="str" cm="1">
        <f t="array" ref="J212">ConcatFiltrado(Tabela_prod_oc[QTD], Tabela_prod_oc[PRODUTO], A212,  Tabela_prod_oc[COD. DEVOLUÇÃO], Tabela_prod_oc[MOTIVO], Tabela_prod_oc[QTD DE PACOTES])</f>
        <v>24 UN BIOLEVEZERO 510ML LIMAO  12UN (2 PCT) - FALTA DE MERCADORIA NA ENTREGA</v>
      </c>
      <c r="K212" s="28" t="s">
        <v>5066</v>
      </c>
      <c r="L212" s="28" t="s">
        <v>6073</v>
      </c>
      <c r="M212" s="3" t="s">
        <v>6236</v>
      </c>
      <c r="N212" s="3" t="s">
        <v>10045</v>
      </c>
      <c r="O212" s="30" t="str">
        <f>_xlfn.XLOOKUP(Tabela_Ocorrências[[#This Row],[COD. DEVOLUÇÃO]],Tabela_OBSERVACAO[UC_CODIGO],Tabela_OBSERVACAO[OBSERVAÇÃO],"",0)</f>
        <v>Falta de mercadoria.</v>
      </c>
      <c r="P212" s="3" t="s">
        <v>5816</v>
      </c>
      <c r="Q212" s="30" t="str">
        <f>_xlfn.XLOOKUP(Tabela_Ocorrências[[#This Row],[COD. DEVOLUÇÃO]],Tabela_FINALIZACAO[UC_CODIGO],Tabela_FINALIZACAO[DESC. FINALIZAÇÃO],"",0)</f>
        <v>Falta de mercadoria.</v>
      </c>
      <c r="R212" s="1"/>
      <c r="S212" s="1"/>
      <c r="T212"/>
      <c r="U212" s="1"/>
      <c r="V212"/>
      <c r="W212"/>
      <c r="X212"/>
      <c r="Y212"/>
      <c r="AA212"/>
    </row>
    <row r="213" spans="1:27" hidden="1" x14ac:dyDescent="0.3">
      <c r="A213" s="7" t="s">
        <v>7280</v>
      </c>
      <c r="B213" s="17">
        <v>45666</v>
      </c>
      <c r="C213" s="3" t="s">
        <v>7281</v>
      </c>
      <c r="D213" s="7" t="s">
        <v>7282</v>
      </c>
      <c r="E213" s="3" t="str">
        <f>_xlfn.XLOOKUP(Tabela_Ocorrências[[#This Row],[NOTA FISCAL]],Tabela_SF1[NF ORIGEM],Tabela_SF1[DUPLICATA],"SEM ENTRADA",0)</f>
        <v>000043900</v>
      </c>
      <c r="F213" s="3" t="s">
        <v>7283</v>
      </c>
      <c r="G213" s="4" t="s">
        <v>5823</v>
      </c>
      <c r="H213" s="3" t="s">
        <v>1226</v>
      </c>
      <c r="I213" s="28" t="s">
        <v>5109</v>
      </c>
      <c r="J213" s="29" t="str" cm="1">
        <f t="array" ref="J213">ConcatFiltrado(Tabela_prod_oc[QTD], Tabela_prod_oc[PRODUTO], A213,  Tabela_prod_oc[COD. DEVOLUÇÃO], Tabela_prod_oc[MOTIVO], Tabela_prod_oc[QTD DE PACOTES])</f>
        <v xml:space="preserve">12 UN BEBIDA 390ML UVA 12UN (1 PCT) - PROBLEMAS DIVERSOS            </v>
      </c>
      <c r="K213" s="28" t="s">
        <v>5563</v>
      </c>
      <c r="L213" s="28" t="s">
        <v>6062</v>
      </c>
      <c r="M213" s="3" t="s">
        <v>6237</v>
      </c>
      <c r="N213" s="3" t="s">
        <v>6086</v>
      </c>
      <c r="O213" s="30" t="str">
        <f>_xlfn.XLOOKUP(Tabela_Ocorrências[[#This Row],[COD. DEVOLUÇÃO]],Tabela_OBSERVACAO[UC_CODIGO],Tabela_OBSERVACAO[OBSERVAÇÃO],"",0)</f>
        <v>Produto sem codigo de barras.</v>
      </c>
      <c r="P213" s="3" t="s">
        <v>5815</v>
      </c>
      <c r="Q213" s="30" t="str">
        <f>_xlfn.XLOOKUP(Tabela_Ocorrências[[#This Row],[COD. DEVOLUÇÃO]],Tabela_FINALIZACAO[UC_CODIGO],Tabela_FINALIZACAO[DESC. FINALIZAÇÃO],"",0)</f>
        <v>Produto sem codigo de barras.</v>
      </c>
      <c r="R213" s="1"/>
      <c r="S213" s="1"/>
      <c r="T213"/>
      <c r="U213" s="1"/>
      <c r="V213"/>
      <c r="W213"/>
      <c r="X213"/>
      <c r="Y213"/>
      <c r="AA213"/>
    </row>
    <row r="214" spans="1:27" hidden="1" x14ac:dyDescent="0.3">
      <c r="A214" s="7" t="s">
        <v>7284</v>
      </c>
      <c r="B214" s="17">
        <v>45666</v>
      </c>
      <c r="C214" s="3" t="s">
        <v>7285</v>
      </c>
      <c r="D214" s="7" t="s">
        <v>13</v>
      </c>
      <c r="E214" s="3" t="str">
        <f>_xlfn.XLOOKUP(Tabela_Ocorrências[[#This Row],[NOTA FISCAL]],Tabela_SF1[NF ORIGEM],Tabela_SF1[DUPLICATA],"SEM ENTRADA",0)</f>
        <v>000684659</v>
      </c>
      <c r="F214" s="3" t="s">
        <v>7286</v>
      </c>
      <c r="G214" s="4" t="s">
        <v>7287</v>
      </c>
      <c r="H214" s="3" t="s">
        <v>1355</v>
      </c>
      <c r="I214" s="28" t="s">
        <v>5198</v>
      </c>
      <c r="J214" s="29" t="str" cm="1">
        <f t="array" ref="J214">ConcatFiltrado(Tabela_prod_oc[QTD], Tabela_prod_oc[PRODUTO], A214,  Tabela_prod_oc[COD. DEVOLUÇÃO], Tabela_prod_oc[MOTIVO], Tabela_prod_oc[QTD DE PACOTES])</f>
        <v xml:space="preserve">432 UN AGUA 510ML GAS 12UN (36 PCT) - PRODUTO SEM GAS               </v>
      </c>
      <c r="K214" s="28" t="s">
        <v>5220</v>
      </c>
      <c r="L214" s="28" t="s">
        <v>6045</v>
      </c>
      <c r="M214" s="3" t="s">
        <v>6236</v>
      </c>
      <c r="N214" s="3" t="s">
        <v>6086</v>
      </c>
      <c r="O214" s="30" t="str">
        <f>_xlfn.XLOOKUP(Tabela_Ocorrências[[#This Row],[COD. DEVOLUÇÃO]],Tabela_OBSERVACAO[UC_CODIGO],Tabela_OBSERVACAO[OBSERVAÇÃO],"",0)</f>
        <v>Produto sem gás.</v>
      </c>
      <c r="P214" s="3" t="s">
        <v>5815</v>
      </c>
      <c r="Q214" s="30" t="str">
        <f>_xlfn.XLOOKUP(Tabela_Ocorrências[[#This Row],[COD. DEVOLUÇÃO]],Tabela_FINALIZACAO[UC_CODIGO],Tabela_FINALIZACAO[DESC. FINALIZAÇÃO],"",0)</f>
        <v>Troca autorizada. CQGarrafas deformadas pelo calor.</v>
      </c>
      <c r="R214" s="1"/>
      <c r="S214" s="1"/>
      <c r="T214"/>
      <c r="U214" s="1"/>
      <c r="V214"/>
      <c r="W214"/>
      <c r="X214"/>
      <c r="Y214"/>
      <c r="AA214"/>
    </row>
    <row r="215" spans="1:27" hidden="1" x14ac:dyDescent="0.3">
      <c r="A215" s="7" t="s">
        <v>7288</v>
      </c>
      <c r="B215" s="17">
        <v>45666</v>
      </c>
      <c r="C215" s="3" t="s">
        <v>7289</v>
      </c>
      <c r="D215" s="7" t="s">
        <v>13</v>
      </c>
      <c r="E215" s="3" t="str">
        <f>_xlfn.XLOOKUP(Tabela_Ocorrências[[#This Row],[NOTA FISCAL]],Tabela_SF1[NF ORIGEM],Tabela_SF1[DUPLICATA],"SEM ENTRADA",0)</f>
        <v>000072981</v>
      </c>
      <c r="F215" s="3" t="s">
        <v>7290</v>
      </c>
      <c r="G215" s="4" t="s">
        <v>7291</v>
      </c>
      <c r="H215" s="3" t="s">
        <v>1314</v>
      </c>
      <c r="I215" s="28" t="s">
        <v>5172</v>
      </c>
      <c r="J215" s="29" t="str" cm="1">
        <f t="array" ref="J215">ConcatFiltrado(Tabela_prod_oc[QTD], Tabela_prod_oc[PRODUTO], A215,  Tabela_prod_oc[COD. DEVOLUÇÃO], Tabela_prod_oc[MOTIVO], Tabela_prod_oc[QTD DE PACOTES])</f>
        <v xml:space="preserve">240 UN AGUA 1,5L GAS 6UN (40 PCT) - FRAGILIDADE NA EMBALAGEM      </v>
      </c>
      <c r="K215" s="28" t="s">
        <v>5172</v>
      </c>
      <c r="L215" s="28" t="s">
        <v>6074</v>
      </c>
      <c r="M215" s="3" t="s">
        <v>6236</v>
      </c>
      <c r="N215" s="3" t="s">
        <v>6086</v>
      </c>
      <c r="O215" s="30" t="str">
        <f>_xlfn.XLOOKUP(Tabela_Ocorrências[[#This Row],[COD. DEVOLUÇÃO]],Tabela_OBSERVACAO[UC_CODIGO],Tabela_OBSERVACAO[OBSERVAÇÃO],"",0)</f>
        <v>40 FARDOS ESTUFADOS</v>
      </c>
      <c r="P215" s="3" t="s">
        <v>5815</v>
      </c>
      <c r="Q215" s="30" t="str">
        <f>_xlfn.XLOOKUP(Tabela_Ocorrências[[#This Row],[COD. DEVOLUÇÃO]],Tabela_FINALIZACAO[UC_CODIGO],Tabela_FINALIZACAO[DESC. FINALIZAÇÃO],"",0)</f>
        <v>Troca autorizada. CQ</v>
      </c>
      <c r="R215" s="1"/>
      <c r="S215" s="1"/>
      <c r="T215"/>
      <c r="U215" s="1"/>
      <c r="V215"/>
      <c r="W215"/>
      <c r="X215"/>
      <c r="Y215"/>
      <c r="AA215"/>
    </row>
    <row r="216" spans="1:27" hidden="1" x14ac:dyDescent="0.3">
      <c r="A216" s="7" t="s">
        <v>7292</v>
      </c>
      <c r="B216" s="17">
        <v>45666</v>
      </c>
      <c r="C216" s="3" t="s">
        <v>7293</v>
      </c>
      <c r="D216" s="7" t="s">
        <v>7294</v>
      </c>
      <c r="E216" s="3" t="str">
        <f>_xlfn.XLOOKUP(Tabela_Ocorrências[[#This Row],[NOTA FISCAL]],Tabela_SF1[NF ORIGEM],Tabela_SF1[DUPLICATA],"SEM ENTRADA",0)</f>
        <v xml:space="preserve">         </v>
      </c>
      <c r="F216" s="3" t="s">
        <v>5571</v>
      </c>
      <c r="G216" s="4" t="s">
        <v>74</v>
      </c>
      <c r="H216" s="3" t="s">
        <v>210</v>
      </c>
      <c r="I216" s="28" t="s">
        <v>5262</v>
      </c>
      <c r="J216" s="29" t="str" cm="1">
        <f t="array" ref="J216">ConcatFiltrado(Tabela_prod_oc[QTD], Tabela_prod_oc[PRODUTO], A216,  Tabela_prod_oc[COD. DEVOLUÇÃO], Tabela_prod_oc[MOTIVO], Tabela_prod_oc[QTD DE PACOTES])</f>
        <v xml:space="preserve">432 UN AGUA 510ML NAT SPORT AZUL 12UN (36 PCT) - AVARIAS  FLADIS               </v>
      </c>
      <c r="K216" s="28" t="s">
        <v>5387</v>
      </c>
      <c r="L216" s="28" t="s">
        <v>6048</v>
      </c>
      <c r="M216" s="3" t="s">
        <v>6237</v>
      </c>
      <c r="N216" s="3" t="s">
        <v>6086</v>
      </c>
      <c r="O216" s="30" t="str">
        <f>_xlfn.XLOOKUP(Tabela_Ocorrências[[#This Row],[COD. DEVOLUÇÃO]],Tabela_OBSERVACAO[UC_CODIGO],Tabela_OBSERVACAO[OBSERVAÇÃO],"",0)</f>
        <v>PRODUTOS AVARIADOS</v>
      </c>
      <c r="P216" s="3" t="s">
        <v>5815</v>
      </c>
      <c r="Q216" s="30" t="str">
        <f>_xlfn.XLOOKUP(Tabela_Ocorrências[[#This Row],[COD. DEVOLUÇÃO]],Tabela_FINALIZACAO[UC_CODIGO],Tabela_FINALIZACAO[DESC. FINALIZAÇÃO],"",0)</f>
        <v>PRODUTOS AVARIADOS</v>
      </c>
      <c r="R216" s="1"/>
      <c r="S216" s="1"/>
      <c r="T216"/>
      <c r="U216" s="1"/>
      <c r="V216"/>
      <c r="W216"/>
      <c r="X216"/>
      <c r="Y216"/>
      <c r="AA216"/>
    </row>
    <row r="217" spans="1:27" hidden="1" x14ac:dyDescent="0.3">
      <c r="A217" s="7" t="s">
        <v>8054</v>
      </c>
      <c r="B217" s="17">
        <v>45666</v>
      </c>
      <c r="C217" s="3" t="s">
        <v>10132</v>
      </c>
      <c r="D217" s="7" t="s">
        <v>13</v>
      </c>
      <c r="E217" s="3" t="str">
        <f>_xlfn.XLOOKUP(Tabela_Ocorrências[[#This Row],[NOTA FISCAL]],Tabela_SF1[NF ORIGEM],Tabela_SF1[DUPLICATA],"SEM ENTRADA",0)</f>
        <v>000684705</v>
      </c>
      <c r="F217" s="3" t="s">
        <v>10133</v>
      </c>
      <c r="G217" s="4" t="s">
        <v>10134</v>
      </c>
      <c r="H217" s="3" t="s">
        <v>1312</v>
      </c>
      <c r="I217" s="28" t="s">
        <v>5198</v>
      </c>
      <c r="J217" s="29" t="str" cm="1">
        <f t="array" ref="J217">ConcatFiltrado(Tabela_prod_oc[QTD], Tabela_prod_oc[PRODUTO], A217,  Tabela_prod_oc[COD. DEVOLUÇÃO], Tabela_prod_oc[MOTIVO], Tabela_prod_oc[QTD DE PACOTES])</f>
        <v xml:space="preserve">PEDIDO COMPLETO - HORARIO EXPIRADO              </v>
      </c>
      <c r="K217" s="28" t="s">
        <v>5084</v>
      </c>
      <c r="L217" s="28" t="s">
        <v>6067</v>
      </c>
      <c r="M217" s="3" t="s">
        <v>6237</v>
      </c>
      <c r="N217" s="3" t="s">
        <v>10066</v>
      </c>
      <c r="O217" s="30" t="str">
        <f>_xlfn.XLOOKUP(Tabela_Ocorrências[[#This Row],[COD. DEVOLUÇÃO]],Tabela_OBSERVACAO[UC_CODIGO],Tabela_OBSERVACAO[OBSERVAÇÃO],"",0)</f>
        <v>Motorista chegou 17:30, cliente recebe até as 17:00.</v>
      </c>
      <c r="P217" s="3" t="s">
        <v>5815</v>
      </c>
      <c r="Q217" s="30" t="str">
        <f>_xlfn.XLOOKUP(Tabela_Ocorrências[[#This Row],[COD. DEVOLUÇÃO]],Tabela_FINALIZACAO[UC_CODIGO],Tabela_FINALIZACAO[DESC. FINALIZAÇÃO],"",0)</f>
        <v>Motorista chegou 17:30, cliente recebe até as 17:00.</v>
      </c>
      <c r="R217" s="1"/>
      <c r="S217" s="1"/>
      <c r="T217"/>
      <c r="U217" s="1"/>
      <c r="V217"/>
      <c r="W217"/>
      <c r="X217"/>
      <c r="Y217"/>
      <c r="AA217"/>
    </row>
    <row r="218" spans="1:27" hidden="1" x14ac:dyDescent="0.3">
      <c r="A218" s="7" t="s">
        <v>8053</v>
      </c>
      <c r="B218" s="17">
        <v>45666</v>
      </c>
      <c r="C218" s="3" t="s">
        <v>10135</v>
      </c>
      <c r="D218" s="7" t="s">
        <v>10136</v>
      </c>
      <c r="E218" s="3" t="str">
        <f>_xlfn.XLOOKUP(Tabela_Ocorrências[[#This Row],[NOTA FISCAL]],Tabela_SF1[NF ORIGEM],Tabela_SF1[DUPLICATA],"SEM ENTRADA",0)</f>
        <v>000065654</v>
      </c>
      <c r="F218" s="3" t="s">
        <v>10137</v>
      </c>
      <c r="G218" s="4" t="s">
        <v>5001</v>
      </c>
      <c r="H218" s="3" t="s">
        <v>1226</v>
      </c>
      <c r="I218" s="28" t="s">
        <v>5109</v>
      </c>
      <c r="J218" s="29" t="str" cm="1">
        <f t="array" ref="J218">ConcatFiltrado(Tabela_prod_oc[QTD], Tabela_prod_oc[PRODUTO], A218,  Tabela_prod_oc[COD. DEVOLUÇÃO], Tabela_prod_oc[MOTIVO], Tabela_prod_oc[QTD DE PACOTES])</f>
        <v>6 UN BIOLEVEZERO 1,5L MACA VERDE  6UN (1 PCT) - FALTA DE MERCADORIA NA ENTREGA</v>
      </c>
      <c r="K218" s="28" t="s">
        <v>5563</v>
      </c>
      <c r="L218" s="28" t="s">
        <v>6067</v>
      </c>
      <c r="M218" s="3" t="s">
        <v>6237</v>
      </c>
      <c r="N218" s="3" t="s">
        <v>10045</v>
      </c>
      <c r="O218" s="30" t="str">
        <f>_xlfn.XLOOKUP(Tabela_Ocorrências[[#This Row],[COD. DEVOLUÇÃO]],Tabela_OBSERVACAO[UC_CODIGO],Tabela_OBSERVACAO[OBSERVAÇÃO],"",0)</f>
        <v>Falta de mercadoria.</v>
      </c>
      <c r="P218" s="3" t="s">
        <v>5815</v>
      </c>
      <c r="Q218" s="30" t="str">
        <f>_xlfn.XLOOKUP(Tabela_Ocorrências[[#This Row],[COD. DEVOLUÇÃO]],Tabela_FINALIZACAO[UC_CODIGO],Tabela_FINALIZACAO[DESC. FINALIZAÇÃO],"",0)</f>
        <v>Falta de mercadoria.</v>
      </c>
      <c r="R218" s="1"/>
      <c r="S218" s="1"/>
      <c r="T218"/>
      <c r="U218" s="1"/>
      <c r="V218"/>
      <c r="W218"/>
      <c r="X218"/>
      <c r="Y218"/>
      <c r="AA218"/>
    </row>
    <row r="219" spans="1:27" hidden="1" x14ac:dyDescent="0.3">
      <c r="A219" s="7" t="s">
        <v>7295</v>
      </c>
      <c r="B219" s="17">
        <v>45665</v>
      </c>
      <c r="C219" s="3" t="s">
        <v>7296</v>
      </c>
      <c r="D219" s="7" t="s">
        <v>13</v>
      </c>
      <c r="E219" s="3" t="str">
        <f>_xlfn.XLOOKUP(Tabela_Ocorrências[[#This Row],[NOTA FISCAL]],Tabela_SF1[NF ORIGEM],Tabela_SF1[DUPLICATA],"SEM ENTRADA",0)</f>
        <v>SEM ENTRADA</v>
      </c>
      <c r="F219" s="3" t="s">
        <v>7297</v>
      </c>
      <c r="G219" s="4" t="s">
        <v>7298</v>
      </c>
      <c r="H219" s="3" t="s">
        <v>1259</v>
      </c>
      <c r="I219" s="28" t="s">
        <v>5093</v>
      </c>
      <c r="J219" s="29" t="str" cm="1">
        <f t="array" ref="J219">ConcatFiltrado(Tabela_prod_oc[QTD], Tabela_prod_oc[PRODUTO], A219,  Tabela_prod_oc[COD. DEVOLUÇÃO], Tabela_prod_oc[MOTIVO], Tabela_prod_oc[QTD DE PACOTES])</f>
        <v xml:space="preserve">120 UN AGUA 1,5L GAS 6UN (20 PCT) - FRAGILIDADE NA EMBALAGEM      </v>
      </c>
      <c r="K219" s="28" t="s">
        <v>6364</v>
      </c>
      <c r="L219" s="28" t="s">
        <v>6062</v>
      </c>
      <c r="M219" s="3" t="s">
        <v>6237</v>
      </c>
      <c r="N219" s="3" t="s">
        <v>6086</v>
      </c>
      <c r="O219" s="30" t="str">
        <f>_xlfn.XLOOKUP(Tabela_Ocorrências[[#This Row],[COD. DEVOLUÇÃO]],Tabela_OBSERVACAO[UC_CODIGO],Tabela_OBSERVACAO[OBSERVAÇÃO],"",0)</f>
        <v>Garrafas com o fundo estufado.</v>
      </c>
      <c r="P219" s="3" t="s">
        <v>5815</v>
      </c>
      <c r="Q219" s="30" t="str">
        <f>_xlfn.XLOOKUP(Tabela_Ocorrências[[#This Row],[COD. DEVOLUÇÃO]],Tabela_FINALIZACAO[UC_CODIGO],Tabela_FINALIZACAO[DESC. FINALIZAÇÃO],"",0)</f>
        <v>Troca autorizada CQ</v>
      </c>
      <c r="R219" s="1"/>
      <c r="S219" s="1"/>
      <c r="T219"/>
      <c r="U219" s="1"/>
      <c r="V219"/>
      <c r="W219"/>
      <c r="X219"/>
      <c r="Y219"/>
      <c r="AA219"/>
    </row>
    <row r="220" spans="1:27" ht="28.8" hidden="1" x14ac:dyDescent="0.3">
      <c r="A220" s="7" t="s">
        <v>7299</v>
      </c>
      <c r="B220" s="17">
        <v>45665</v>
      </c>
      <c r="C220" s="3" t="s">
        <v>7300</v>
      </c>
      <c r="D220" s="7" t="s">
        <v>13</v>
      </c>
      <c r="E220" s="3" t="str">
        <f>_xlfn.XLOOKUP(Tabela_Ocorrências[[#This Row],[NOTA FISCAL]],Tabela_SF1[NF ORIGEM],Tabela_SF1[DUPLICATA],"SEM ENTRADA",0)</f>
        <v>SEM ENTRADA</v>
      </c>
      <c r="F220" s="3" t="s">
        <v>7301</v>
      </c>
      <c r="G220" s="4" t="s">
        <v>7302</v>
      </c>
      <c r="H220" s="3" t="s">
        <v>1360</v>
      </c>
      <c r="I220" s="28" t="s">
        <v>5261</v>
      </c>
      <c r="J220" s="29" t="str" cm="1">
        <f t="array" ref="J220">ConcatFiltrado(Tabela_prod_oc[QTD], Tabela_prod_oc[PRODUTO], A220,  Tabela_prod_oc[COD. DEVOLUÇÃO], Tabela_prod_oc[MOTIVO], Tabela_prod_oc[QTD DE PACOTES])</f>
        <v xml:space="preserve">6 UN BIOLEVEZERO 1,5L LIMAO LIMAO  6UN (1 PCT) - ALTERACAO NA COR DO PRODUTO   _x000D_
12 UN BIOLEVEZERO 510ML LIMAO LIMAO  12UN (1 PCT) - ALTERACAO NA COR DO PRODUTO   </v>
      </c>
      <c r="K220" s="28" t="s">
        <v>5086</v>
      </c>
      <c r="L220" s="28" t="s">
        <v>6072</v>
      </c>
      <c r="M220" s="3" t="s">
        <v>6236</v>
      </c>
      <c r="N220" s="3" t="s">
        <v>6086</v>
      </c>
      <c r="O220" s="30" t="str">
        <f>_xlfn.XLOOKUP(Tabela_Ocorrências[[#This Row],[COD. DEVOLUÇÃO]],Tabela_OBSERVACAO[UC_CODIGO],Tabela_OBSERVACAO[OBSERVAÇÃO],"",0)</f>
        <v>Alteração na cor.</v>
      </c>
      <c r="P220" s="3" t="s">
        <v>5815</v>
      </c>
      <c r="Q220" s="30" t="str">
        <f>_xlfn.XLOOKUP(Tabela_Ocorrências[[#This Row],[COD. DEVOLUÇÃO]],Tabela_FINALIZACAO[UC_CODIGO],Tabela_FINALIZACAO[DESC. FINALIZAÇÃO],"",0)</f>
        <v>Troca autorizada CQ</v>
      </c>
      <c r="R220" s="1"/>
      <c r="S220" s="1"/>
      <c r="T220"/>
      <c r="U220" s="1"/>
      <c r="V220"/>
      <c r="W220"/>
      <c r="X220"/>
      <c r="Y220"/>
      <c r="AA220"/>
    </row>
    <row r="221" spans="1:27" hidden="1" x14ac:dyDescent="0.3">
      <c r="A221" s="7" t="s">
        <v>8049</v>
      </c>
      <c r="B221" s="17">
        <v>45665</v>
      </c>
      <c r="C221" s="3" t="s">
        <v>9930</v>
      </c>
      <c r="D221" s="7" t="s">
        <v>13</v>
      </c>
      <c r="E221" s="3" t="str">
        <f>_xlfn.XLOOKUP(Tabela_Ocorrências[[#This Row],[NOTA FISCAL]],Tabela_SF1[NF ORIGEM],Tabela_SF1[DUPLICATA],"SEM ENTRADA",0)</f>
        <v>000684394</v>
      </c>
      <c r="F221" s="3" t="s">
        <v>10138</v>
      </c>
      <c r="G221" s="4" t="s">
        <v>10139</v>
      </c>
      <c r="H221" s="3" t="s">
        <v>1205</v>
      </c>
      <c r="I221" s="28" t="s">
        <v>5121</v>
      </c>
      <c r="J221" s="29" t="str" cm="1">
        <f t="array" ref="J221">ConcatFiltrado(Tabela_prod_oc[QTD], Tabela_prod_oc[PRODUTO], A221,  Tabela_prod_oc[COD. DEVOLUÇÃO], Tabela_prod_oc[MOTIVO], Tabela_prod_oc[QTD DE PACOTES])</f>
        <v>150 UN BIOLEVEZERO 1,5L MACA VERDE  6UN (25 PCT) - FALTA DE MERCADORIA NA ENTREGA</v>
      </c>
      <c r="K221" s="28" t="s">
        <v>4924</v>
      </c>
      <c r="L221" s="28" t="s">
        <v>6065</v>
      </c>
      <c r="M221" s="3" t="s">
        <v>6236</v>
      </c>
      <c r="N221" s="3" t="s">
        <v>10045</v>
      </c>
      <c r="O221" s="30" t="str">
        <f>_xlfn.XLOOKUP(Tabela_Ocorrências[[#This Row],[COD. DEVOLUÇÃO]],Tabela_OBSERVACAO[UC_CODIGO],Tabela_OBSERVACAO[OBSERVAÇÃO],"",0)</f>
        <v>falta de mercadoria.troca de nota</v>
      </c>
      <c r="P221" s="3" t="s">
        <v>5817</v>
      </c>
      <c r="Q221" s="30" t="str">
        <f>_xlfn.XLOOKUP(Tabela_Ocorrências[[#This Row],[COD. DEVOLUÇÃO]],Tabela_FINALIZACAO[UC_CODIGO],Tabela_FINALIZACAO[DESC. FINALIZAÇÃO],"",0)</f>
        <v>000682413</v>
      </c>
      <c r="R221" s="1"/>
      <c r="S221" s="1"/>
      <c r="T221"/>
      <c r="U221" s="1"/>
      <c r="V221"/>
      <c r="W221"/>
      <c r="X221"/>
      <c r="Y221"/>
      <c r="AA221"/>
    </row>
    <row r="222" spans="1:27" ht="28.8" hidden="1" x14ac:dyDescent="0.3">
      <c r="A222" s="7" t="s">
        <v>8047</v>
      </c>
      <c r="B222" s="17">
        <v>45665</v>
      </c>
      <c r="C222" s="3" t="s">
        <v>10140</v>
      </c>
      <c r="D222" s="7" t="s">
        <v>10141</v>
      </c>
      <c r="E222" s="3" t="str">
        <f>_xlfn.XLOOKUP(Tabela_Ocorrências[[#This Row],[NOTA FISCAL]],Tabela_SF1[NF ORIGEM],Tabela_SF1[DUPLICATA],"SEM ENTRADA",0)</f>
        <v>000053784</v>
      </c>
      <c r="F222" s="3" t="s">
        <v>10142</v>
      </c>
      <c r="G222" s="4" t="s">
        <v>5823</v>
      </c>
      <c r="H222" s="3" t="s">
        <v>1226</v>
      </c>
      <c r="I222" s="28" t="s">
        <v>5109</v>
      </c>
      <c r="J222" s="29" t="str" cm="1">
        <f t="array" ref="J222">ConcatFiltrado(Tabela_prod_oc[QTD], Tabela_prod_oc[PRODUTO], A222,  Tabela_prod_oc[COD. DEVOLUÇÃO], Tabela_prod_oc[MOTIVO], Tabela_prod_oc[QTD DE PACOTES])</f>
        <v xml:space="preserve">6 UN BEBIDA 1L UVA  6UN (1 PCT) - CLIENTE NAO FEZ O PEDIDO      _x000D_
14 UN AGUA 6L NAT 2UN (7 PCT) - CLIENTE NAO FEZ O PEDIDO      </v>
      </c>
      <c r="K222" s="28" t="s">
        <v>5563</v>
      </c>
      <c r="L222" s="28" t="s">
        <v>6070</v>
      </c>
      <c r="M222" s="3" t="s">
        <v>6237</v>
      </c>
      <c r="N222" s="3" t="s">
        <v>10052</v>
      </c>
      <c r="O222" s="30" t="str">
        <f>_xlfn.XLOOKUP(Tabela_Ocorrências[[#This Row],[COD. DEVOLUÇÃO]],Tabela_OBSERVACAO[UC_CODIGO],Tabela_OBSERVACAO[OBSERVAÇÃO],"",0)</f>
        <v>PRODUTOS SEM PEDIDO.Motorista retornou com essas mercadorias aqui para o CD.</v>
      </c>
      <c r="P222" s="3" t="s">
        <v>5815</v>
      </c>
      <c r="Q222" s="30" t="str">
        <f>_xlfn.XLOOKUP(Tabela_Ocorrências[[#This Row],[COD. DEVOLUÇÃO]],Tabela_FINALIZACAO[UC_CODIGO],Tabela_FINALIZACAO[DESC. FINALIZAÇÃO],"",0)</f>
        <v>PRODUTOS SEM PEDIDO.Motorista retornou com essas mercadorias aqui para o CD.</v>
      </c>
      <c r="R222" s="1"/>
      <c r="S222" s="1"/>
      <c r="T222"/>
      <c r="U222" s="1"/>
      <c r="V222"/>
      <c r="W222"/>
      <c r="X222"/>
      <c r="Y222"/>
      <c r="AA222"/>
    </row>
    <row r="223" spans="1:27" hidden="1" x14ac:dyDescent="0.3">
      <c r="A223" s="7" t="s">
        <v>8045</v>
      </c>
      <c r="B223" s="17">
        <v>45665</v>
      </c>
      <c r="C223" s="3" t="s">
        <v>10143</v>
      </c>
      <c r="D223" s="7" t="s">
        <v>13</v>
      </c>
      <c r="E223" s="3" t="str">
        <f>_xlfn.XLOOKUP(Tabela_Ocorrências[[#This Row],[NOTA FISCAL]],Tabela_SF1[NF ORIGEM],Tabela_SF1[DUPLICATA],"SEM ENTRADA",0)</f>
        <v>000684426</v>
      </c>
      <c r="F223" s="3" t="s">
        <v>10144</v>
      </c>
      <c r="G223" s="4" t="s">
        <v>10145</v>
      </c>
      <c r="H223" s="3" t="s">
        <v>826</v>
      </c>
      <c r="I223" s="28" t="s">
        <v>5076</v>
      </c>
      <c r="J223" s="29" t="str" cm="1">
        <f t="array" ref="J223">ConcatFiltrado(Tabela_prod_oc[QTD], Tabela_prod_oc[PRODUTO], A223,  Tabela_prod_oc[COD. DEVOLUÇÃO], Tabela_prod_oc[MOTIVO], Tabela_prod_oc[QTD DE PACOTES])</f>
        <v xml:space="preserve">PEDIDO COMPLETO - PROBLEMAS DIVERSOS            </v>
      </c>
      <c r="K223" s="28" t="s">
        <v>5563</v>
      </c>
      <c r="L223" s="28" t="s">
        <v>6067</v>
      </c>
      <c r="M223" s="3" t="s">
        <v>6237</v>
      </c>
      <c r="N223" s="3" t="s">
        <v>10045</v>
      </c>
      <c r="O223" s="30" t="str">
        <f>_xlfn.XLOOKUP(Tabela_Ocorrências[[#This Row],[COD. DEVOLUÇÃO]],Tabela_OBSERVACAO[UC_CODIGO],Tabela_OBSERVACAO[OBSERVAÇÃO],"",0)</f>
        <v>FOI ENVIADO 10 PCTS A MAIS DO QUE O CLIENTE PEDIU</v>
      </c>
      <c r="P223" s="3" t="s">
        <v>5817</v>
      </c>
      <c r="Q223" s="30" t="str">
        <f>_xlfn.XLOOKUP(Tabela_Ocorrências[[#This Row],[COD. DEVOLUÇÃO]],Tabela_FINALIZACAO[UC_CODIGO],Tabela_FINALIZACAO[DESC. FINALIZAÇÃO],"",0)</f>
        <v>Troca de NF 000684440</v>
      </c>
      <c r="R223" s="1"/>
      <c r="S223" s="1"/>
      <c r="T223"/>
      <c r="U223" s="1"/>
      <c r="V223"/>
      <c r="W223"/>
      <c r="X223"/>
      <c r="Y223"/>
      <c r="AA223"/>
    </row>
    <row r="224" spans="1:27" ht="72" hidden="1" x14ac:dyDescent="0.3">
      <c r="A224" s="7" t="s">
        <v>7303</v>
      </c>
      <c r="B224" s="17">
        <v>45665</v>
      </c>
      <c r="C224" s="3" t="s">
        <v>7304</v>
      </c>
      <c r="D224" s="7" t="s">
        <v>7305</v>
      </c>
      <c r="E224" s="3" t="str">
        <f>_xlfn.XLOOKUP(Tabela_Ocorrências[[#This Row],[NOTA FISCAL]],Tabela_SF1[NF ORIGEM],Tabela_SF1[DUPLICATA],"SEM ENTRADA",0)</f>
        <v>000067088</v>
      </c>
      <c r="F224" s="3" t="s">
        <v>6432</v>
      </c>
      <c r="G224" s="4" t="s">
        <v>5053</v>
      </c>
      <c r="H224" s="3" t="s">
        <v>1118</v>
      </c>
      <c r="I224" s="28" t="s">
        <v>5096</v>
      </c>
      <c r="J224" s="29" t="str" cm="1">
        <f t="array" ref="J224">ConcatFiltrado(Tabela_prod_oc[QTD], Tabela_prod_oc[PRODUTO], A224,  Tabela_prod_oc[COD. DEVOLUÇÃO], Tabela_prod_oc[MOTIVO], Tabela_prod_oc[QTD DE PACOTES])</f>
        <v xml:space="preserve">12 UN BEBIDA 1L UVA  6UN (2 PCT) - FRAGILIDADE NA EMBALAGEM      _x000D_
12 UN BEBIDA 390ML LIMONADA SUICA 12UN (1 PCT) - FRAGILIDADE NA EMBALAGEM      _x000D_
12 UN BEBIDA 390ML FRUTAS TROPICAIS 12UN (1 PCT) - FRAGILIDADE NA EMBALAGEM      _x000D_
78 UN BIOLEVEZERO 1,5L LIMAO  6UN (13 PCT) - PRODUTO SEM GAS               _x000D_
30 UN AGUA 1,5L NAT ROSA 6UN (5 PCT) - FRAGILIDADE NA EMBALAGEM      </v>
      </c>
      <c r="K224" s="28" t="s">
        <v>5231</v>
      </c>
      <c r="L224" s="28" t="s">
        <v>7306</v>
      </c>
      <c r="M224" s="3" t="s">
        <v>6236</v>
      </c>
      <c r="N224" s="3" t="s">
        <v>6086</v>
      </c>
      <c r="O224" s="30" t="str">
        <f>_xlfn.XLOOKUP(Tabela_Ocorrências[[#This Row],[COD. DEVOLUÇÃO]],Tabela_OBSERVACAO[UC_CODIGO],Tabela_OBSERVACAO[OBSERVAÇÃO],"",0)</f>
        <v>Produtos avariados.</v>
      </c>
      <c r="P224" s="3" t="s">
        <v>5815</v>
      </c>
      <c r="Q224" s="30" t="str">
        <f>_xlfn.XLOOKUP(Tabela_Ocorrências[[#This Row],[COD. DEVOLUÇÃO]],Tabela_FINALIZACAO[UC_CODIGO],Tabela_FINALIZACAO[DESC. FINALIZAÇÃO],"",0)</f>
        <v>Troca autorizada.CQ</v>
      </c>
      <c r="R224" s="1"/>
      <c r="S224" s="1"/>
      <c r="T224"/>
      <c r="U224" s="1"/>
      <c r="V224"/>
      <c r="W224"/>
      <c r="X224"/>
      <c r="Y224"/>
      <c r="AA224"/>
    </row>
    <row r="225" spans="1:27" hidden="1" x14ac:dyDescent="0.3">
      <c r="A225" s="7" t="s">
        <v>7307</v>
      </c>
      <c r="B225" s="17">
        <v>45665</v>
      </c>
      <c r="C225" s="3" t="s">
        <v>7308</v>
      </c>
      <c r="D225" s="7" t="s">
        <v>13</v>
      </c>
      <c r="E225" s="3" t="str">
        <f>_xlfn.XLOOKUP(Tabela_Ocorrências[[#This Row],[NOTA FISCAL]],Tabela_SF1[NF ORIGEM],Tabela_SF1[DUPLICATA],"SEM ENTRADA",0)</f>
        <v>SEM ENTRADA</v>
      </c>
      <c r="F225" s="3" t="s">
        <v>7309</v>
      </c>
      <c r="G225" s="4" t="s">
        <v>7310</v>
      </c>
      <c r="H225" s="3" t="s">
        <v>1217</v>
      </c>
      <c r="I225" s="28" t="s">
        <v>4976</v>
      </c>
      <c r="J225" s="29" t="str" cm="1">
        <f t="array" ref="J225">ConcatFiltrado(Tabela_prod_oc[QTD], Tabela_prod_oc[PRODUTO], A225,  Tabela_prod_oc[COD. DEVOLUÇÃO], Tabela_prod_oc[MOTIVO], Tabela_prod_oc[QTD DE PACOTES])</f>
        <v xml:space="preserve">240 UN AGUA 510ML NAT PRIME 12UN (20 PCT) - ALTERACAO NO SABOR DO PRODUTO </v>
      </c>
      <c r="K225" s="28" t="s">
        <v>7311</v>
      </c>
      <c r="L225" s="28" t="s">
        <v>6081</v>
      </c>
      <c r="M225" s="3" t="s">
        <v>6237</v>
      </c>
      <c r="N225" s="3" t="s">
        <v>6086</v>
      </c>
      <c r="O225" s="30" t="str">
        <f>_xlfn.XLOOKUP(Tabela_Ocorrências[[#This Row],[COD. DEVOLUÇÃO]],Tabela_OBSERVACAO[UC_CODIGO],Tabela_OBSERVACAO[OBSERVAÇÃO],"",0)</f>
        <v>Alteração no sabor.</v>
      </c>
      <c r="P225" s="3" t="s">
        <v>5816</v>
      </c>
      <c r="Q225" s="30" t="str">
        <f>_xlfn.XLOOKUP(Tabela_Ocorrências[[#This Row],[COD. DEVOLUÇÃO]],Tabela_FINALIZACAO[UC_CODIGO],Tabela_FINALIZACAO[DESC. FINALIZAÇÃO],"",0)</f>
        <v>Não foi constatado vício de qualidade. - CQFinalizada como não autorizada ---- COM ciente.</v>
      </c>
      <c r="R225" s="1"/>
      <c r="S225" s="1"/>
      <c r="T225"/>
      <c r="U225" s="1"/>
      <c r="V225"/>
      <c r="W225"/>
      <c r="X225"/>
      <c r="Y225"/>
      <c r="AA225"/>
    </row>
    <row r="226" spans="1:27" hidden="1" x14ac:dyDescent="0.3">
      <c r="A226" s="7" t="s">
        <v>7312</v>
      </c>
      <c r="B226" s="17">
        <v>45665</v>
      </c>
      <c r="C226" s="3" t="s">
        <v>7313</v>
      </c>
      <c r="D226" s="7" t="s">
        <v>13</v>
      </c>
      <c r="E226" s="3" t="str">
        <f>_xlfn.XLOOKUP(Tabela_Ocorrências[[#This Row],[NOTA FISCAL]],Tabela_SF1[NF ORIGEM],Tabela_SF1[DUPLICATA],"SEM ENTRADA",0)</f>
        <v>SEM ENTRADA</v>
      </c>
      <c r="F226" s="3" t="s">
        <v>7314</v>
      </c>
      <c r="G226" s="4" t="s">
        <v>7315</v>
      </c>
      <c r="H226" s="3" t="s">
        <v>768</v>
      </c>
      <c r="I226" s="28" t="s">
        <v>5107</v>
      </c>
      <c r="J226" s="29" t="str" cm="1">
        <f t="array" ref="J226">ConcatFiltrado(Tabela_prod_oc[QTD], Tabela_prod_oc[PRODUTO], A226,  Tabela_prod_oc[COD. DEVOLUÇÃO], Tabela_prod_oc[MOTIVO], Tabela_prod_oc[QTD DE PACOTES])</f>
        <v xml:space="preserve">8 UN AGUA 1,5L GAS 6UN (1,33 PCT) - EMBALAGEM ESTOURANDO          </v>
      </c>
      <c r="K226" s="28" t="s">
        <v>4977</v>
      </c>
      <c r="L226" s="28" t="s">
        <v>6074</v>
      </c>
      <c r="M226" s="3" t="s">
        <v>6236</v>
      </c>
      <c r="N226" s="3" t="s">
        <v>6086</v>
      </c>
      <c r="O226" s="30" t="str">
        <f>_xlfn.XLOOKUP(Tabela_Ocorrências[[#This Row],[COD. DEVOLUÇÃO]],Tabela_OBSERVACAO[UC_CODIGO],Tabela_OBSERVACAO[OBSERVAÇÃO],"",0)</f>
        <v>água gás estouradas.</v>
      </c>
      <c r="P226" s="3" t="s">
        <v>5815</v>
      </c>
      <c r="Q226" s="30" t="str">
        <f>_xlfn.XLOOKUP(Tabela_Ocorrências[[#This Row],[COD. DEVOLUÇÃO]],Tabela_FINALIZACAO[UC_CODIGO],Tabela_FINALIZACAO[DESC. FINALIZAÇÃO],"",0)</f>
        <v>Troca autorizada CQ</v>
      </c>
      <c r="R226" s="1"/>
      <c r="S226" s="1"/>
      <c r="T226"/>
      <c r="U226" s="1"/>
      <c r="V226"/>
      <c r="W226"/>
      <c r="X226"/>
      <c r="Y226"/>
      <c r="AA226"/>
    </row>
    <row r="227" spans="1:27" hidden="1" x14ac:dyDescent="0.3">
      <c r="A227" s="7" t="s">
        <v>8042</v>
      </c>
      <c r="B227" s="17">
        <v>45665</v>
      </c>
      <c r="C227" s="3" t="s">
        <v>10146</v>
      </c>
      <c r="D227" s="7" t="s">
        <v>13</v>
      </c>
      <c r="E227" s="3" t="str">
        <f>_xlfn.XLOOKUP(Tabela_Ocorrências[[#This Row],[NOTA FISCAL]],Tabela_SF1[NF ORIGEM],Tabela_SF1[DUPLICATA],"SEM ENTRADA",0)</f>
        <v>000684427</v>
      </c>
      <c r="F227" s="3" t="s">
        <v>10147</v>
      </c>
      <c r="G227" s="4" t="s">
        <v>10148</v>
      </c>
      <c r="H227" s="3" t="s">
        <v>1289</v>
      </c>
      <c r="I227" s="28" t="s">
        <v>5080</v>
      </c>
      <c r="J227" s="29" t="str" cm="1">
        <f t="array" ref="J227">ConcatFiltrado(Tabela_prod_oc[QTD], Tabela_prod_oc[PRODUTO], A227,  Tabela_prod_oc[COD. DEVOLUÇÃO], Tabela_prod_oc[MOTIVO], Tabela_prod_oc[QTD DE PACOTES])</f>
        <v xml:space="preserve">PEDIDO COMPLETO - CLIENTE NAO FEZ O PEDIDO      </v>
      </c>
      <c r="K227" s="28" t="s">
        <v>10149</v>
      </c>
      <c r="L227" s="28" t="s">
        <v>6062</v>
      </c>
      <c r="M227" s="3" t="s">
        <v>6237</v>
      </c>
      <c r="N227" s="3" t="s">
        <v>10052</v>
      </c>
      <c r="O227" s="30" t="str">
        <f>_xlfn.XLOOKUP(Tabela_Ocorrências[[#This Row],[COD. DEVOLUÇÃO]],Tabela_OBSERVACAO[UC_CODIGO],Tabela_OBSERVACAO[OBSERVAÇÃO],"",0)</f>
        <v>Cliente não fez pedido.</v>
      </c>
      <c r="P227" s="3" t="s">
        <v>5815</v>
      </c>
      <c r="Q227" s="30" t="str">
        <f>_xlfn.XLOOKUP(Tabela_Ocorrências[[#This Row],[COD. DEVOLUÇÃO]],Tabela_FINALIZACAO[UC_CODIGO],Tabela_FINALIZACAO[DESC. FINALIZAÇÃO],"",0)</f>
        <v>Cliente não fez pedido.</v>
      </c>
      <c r="R227" s="1"/>
      <c r="S227" s="1"/>
      <c r="T227"/>
      <c r="U227" s="1"/>
      <c r="V227"/>
      <c r="W227"/>
      <c r="X227"/>
      <c r="Y227"/>
      <c r="AA227"/>
    </row>
    <row r="228" spans="1:27" ht="86.4" hidden="1" x14ac:dyDescent="0.3">
      <c r="A228" s="7" t="s">
        <v>8040</v>
      </c>
      <c r="B228" s="17">
        <v>45665</v>
      </c>
      <c r="C228" s="3" t="s">
        <v>10150</v>
      </c>
      <c r="D228" s="7" t="s">
        <v>10151</v>
      </c>
      <c r="E228" s="3" t="str">
        <f>_xlfn.XLOOKUP(Tabela_Ocorrências[[#This Row],[NOTA FISCAL]],Tabela_SF1[NF ORIGEM],Tabela_SF1[DUPLICATA],"SEM ENTRADA",0)</f>
        <v>000035609</v>
      </c>
      <c r="F228" s="3" t="s">
        <v>10152</v>
      </c>
      <c r="G228" s="4" t="s">
        <v>10153</v>
      </c>
      <c r="H228" s="3" t="s">
        <v>1303</v>
      </c>
      <c r="I228" s="28" t="s">
        <v>5118</v>
      </c>
      <c r="J228" s="29" t="str" cm="1">
        <f t="array" ref="J228">ConcatFiltrado(Tabela_prod_oc[QTD], Tabela_prod_oc[PRODUTO], A228,  Tabela_prod_oc[COD. DEVOLUÇÃO], Tabela_prod_oc[MOTIVO], Tabela_prod_oc[QTD DE PACOTES])</f>
        <v xml:space="preserve">12 UN BIOLEVEZERO 510ML LIMAO  12UN (1 PCT) - MONTAGEM DE CARGA             _x000D_
240 UN BIOLEVEZERO 310ML MACA VERDE 12UN (20 PCT) - MONTAGEM DE CARGA             _x000D_
12 UN AGUA 1,5L GAS 6UN (2 PCT) - MONTAGEM DE CARGA             _x000D_
6 UN AGUA 1,5L NAT ROSA 6UN (1 PCT) - MONTAGEM DE CARGA             _x000D_
48 UN AGUA 510ML FAS 12UN GAS 12UN (4 PCT) - MONTAGEM DE CARGA             _x000D_
18 UN AGUA 6L NAT 2UN (9 PCT) - MONTAGEM DE CARGA             </v>
      </c>
      <c r="K228" s="28" t="s">
        <v>6685</v>
      </c>
      <c r="L228" s="28" t="s">
        <v>6041</v>
      </c>
      <c r="M228" s="3" t="s">
        <v>6236</v>
      </c>
      <c r="N228" s="3" t="s">
        <v>10066</v>
      </c>
      <c r="O228" s="30" t="str">
        <f>_xlfn.XLOOKUP(Tabela_Ocorrências[[#This Row],[COD. DEVOLUÇÃO]],Tabela_OBSERVACAO[UC_CODIGO],Tabela_OBSERVACAO[OBSERVAÇÃO],"",0)</f>
        <v>Montagem de carga.Deformação por calor.</v>
      </c>
      <c r="P228" s="3" t="s">
        <v>5815</v>
      </c>
      <c r="Q228" s="30" t="str">
        <f>_xlfn.XLOOKUP(Tabela_Ocorrências[[#This Row],[COD. DEVOLUÇÃO]],Tabela_FINALIZACAO[UC_CODIGO],Tabela_FINALIZACAO[DESC. FINALIZAÇÃO],"",0)</f>
        <v>Montagem de carga.Deformação por calor.</v>
      </c>
      <c r="R228" s="1"/>
      <c r="S228" s="1"/>
      <c r="T228"/>
      <c r="U228" s="1"/>
      <c r="V228"/>
      <c r="W228"/>
      <c r="X228"/>
      <c r="Y228"/>
      <c r="AA228"/>
    </row>
    <row r="229" spans="1:27" hidden="1" x14ac:dyDescent="0.3">
      <c r="A229" s="7" t="s">
        <v>8039</v>
      </c>
      <c r="B229" s="17">
        <v>45665</v>
      </c>
      <c r="C229" s="3" t="s">
        <v>10154</v>
      </c>
      <c r="D229" s="7" t="s">
        <v>13</v>
      </c>
      <c r="E229" s="3" t="str">
        <f>_xlfn.XLOOKUP(Tabela_Ocorrências[[#This Row],[NOTA FISCAL]],Tabela_SF1[NF ORIGEM],Tabela_SF1[DUPLICATA],"SEM ENTRADA",0)</f>
        <v>000684162</v>
      </c>
      <c r="F229" s="3" t="s">
        <v>5664</v>
      </c>
      <c r="G229" s="4" t="s">
        <v>5173</v>
      </c>
      <c r="H229" s="3" t="s">
        <v>767</v>
      </c>
      <c r="I229" s="28" t="s">
        <v>5101</v>
      </c>
      <c r="J229" s="29" t="str" cm="1">
        <f t="array" ref="J229">ConcatFiltrado(Tabela_prod_oc[QTD], Tabela_prod_oc[PRODUTO], A229,  Tabela_prod_oc[COD. DEVOLUÇÃO], Tabela_prod_oc[MOTIVO], Tabela_prod_oc[QTD DE PACOTES])</f>
        <v xml:space="preserve">PEDIDO COMPLETO - SEM ESPACO NO ESTOQUE         </v>
      </c>
      <c r="K229" s="28" t="s">
        <v>30</v>
      </c>
      <c r="L229" s="28" t="s">
        <v>6075</v>
      </c>
      <c r="M229" s="3" t="s">
        <v>6236</v>
      </c>
      <c r="N229" s="3" t="s">
        <v>10052</v>
      </c>
      <c r="O229" s="30" t="str">
        <f>_xlfn.XLOOKUP(Tabela_Ocorrências[[#This Row],[COD. DEVOLUÇÃO]],Tabela_OBSERVACAO[UC_CODIGO],Tabela_OBSERVACAO[OBSERVAÇÃO],"",0)</f>
        <v>Cliente sem espaço no estoque.</v>
      </c>
      <c r="P229" s="3" t="s">
        <v>5815</v>
      </c>
      <c r="Q229" s="30" t="str">
        <f>_xlfn.XLOOKUP(Tabela_Ocorrências[[#This Row],[COD. DEVOLUÇÃO]],Tabela_FINALIZACAO[UC_CODIGO],Tabela_FINALIZACAO[DESC. FINALIZAÇÃO],"",0)</f>
        <v>Cliente sem espaço no estoque.</v>
      </c>
      <c r="R229" s="1"/>
      <c r="S229" s="1"/>
      <c r="T229"/>
      <c r="U229" s="1"/>
      <c r="V229"/>
      <c r="W229"/>
      <c r="X229"/>
      <c r="Y229"/>
      <c r="AA229"/>
    </row>
    <row r="230" spans="1:27" hidden="1" x14ac:dyDescent="0.3">
      <c r="A230" s="7" t="s">
        <v>7316</v>
      </c>
      <c r="B230" s="17">
        <v>45665</v>
      </c>
      <c r="C230" s="3" t="s">
        <v>10071</v>
      </c>
      <c r="D230" s="7" t="s">
        <v>13</v>
      </c>
      <c r="E230" s="3" t="str">
        <f>_xlfn.XLOOKUP(Tabela_Ocorrências[[#This Row],[NOTA FISCAL]],Tabela_SF1[NF ORIGEM],Tabela_SF1[DUPLICATA],"SEM ENTRADA",0)</f>
        <v>SEM ENTRADA</v>
      </c>
      <c r="F230" s="3" t="s">
        <v>7317</v>
      </c>
      <c r="G230" s="4" t="s">
        <v>7318</v>
      </c>
      <c r="H230" s="3" t="s">
        <v>3379</v>
      </c>
      <c r="I230" s="28" t="s">
        <v>5046</v>
      </c>
      <c r="J230" s="29" t="str" cm="1">
        <f t="array" ref="J230">ConcatFiltrado(Tabela_prod_oc[QTD], Tabela_prod_oc[PRODUTO], A230,  Tabela_prod_oc[COD. DEVOLUÇÃO], Tabela_prod_oc[MOTIVO], Tabela_prod_oc[QTD DE PACOTES])</f>
        <v xml:space="preserve">2 UN AGUA 1,5L GAS 6UN (0,33 PCT) - PRODUTO SEM GAS               </v>
      </c>
      <c r="K230" s="28" t="s">
        <v>7319</v>
      </c>
      <c r="L230" s="28" t="s">
        <v>6069</v>
      </c>
      <c r="M230" s="3" t="s">
        <v>6236</v>
      </c>
      <c r="N230" s="3" t="s">
        <v>6086</v>
      </c>
      <c r="O230" s="30" t="str">
        <f>_xlfn.XLOOKUP(Tabela_Ocorrências[[#This Row],[COD. DEVOLUÇÃO]],Tabela_OBSERVACAO[UC_CODIGO],Tabela_OBSERVACAO[OBSERVAÇÃO],"",0)</f>
        <v>02 unidades 1,5l gás sem gás</v>
      </c>
      <c r="P230" s="3" t="s">
        <v>12414</v>
      </c>
      <c r="Q230" s="30" t="str">
        <f>_xlfn.XLOOKUP(Tabela_Ocorrências[[#This Row],[COD. DEVOLUÇÃO]],Tabela_FINALIZACAO[UC_CODIGO],Tabela_FINALIZACAO[DESC. FINALIZAÇÃO],"",0)</f>
        <v/>
      </c>
      <c r="R230" s="1"/>
      <c r="S230" s="1"/>
      <c r="T230"/>
      <c r="U230" s="1"/>
      <c r="V230"/>
      <c r="W230"/>
      <c r="X230"/>
      <c r="Y230"/>
      <c r="AA230"/>
    </row>
    <row r="231" spans="1:27" hidden="1" x14ac:dyDescent="0.3">
      <c r="A231" s="7" t="s">
        <v>7320</v>
      </c>
      <c r="B231" s="17">
        <v>45665</v>
      </c>
      <c r="C231" s="3" t="s">
        <v>7321</v>
      </c>
      <c r="D231" s="7" t="s">
        <v>13</v>
      </c>
      <c r="E231" s="3" t="str">
        <f>_xlfn.XLOOKUP(Tabela_Ocorrências[[#This Row],[NOTA FISCAL]],Tabela_SF1[NF ORIGEM],Tabela_SF1[DUPLICATA],"SEM ENTRADA",0)</f>
        <v>SEM ENTRADA</v>
      </c>
      <c r="F231" s="3" t="s">
        <v>7322</v>
      </c>
      <c r="G231" s="4" t="s">
        <v>7323</v>
      </c>
      <c r="H231" s="3" t="s">
        <v>3379</v>
      </c>
      <c r="I231" s="28" t="s">
        <v>5046</v>
      </c>
      <c r="J231" s="29" t="str" cm="1">
        <f t="array" ref="J231">ConcatFiltrado(Tabela_prod_oc[QTD], Tabela_prod_oc[PRODUTO], A231,  Tabela_prod_oc[COD. DEVOLUÇÃO], Tabela_prod_oc[MOTIVO], Tabela_prod_oc[QTD DE PACOTES])</f>
        <v xml:space="preserve">1 UN AGUA 510ML GAS PRIME 12UN (0,08 PCT) - EMBALAGEM ESTOURANDO          </v>
      </c>
      <c r="K231" s="28" t="s">
        <v>7324</v>
      </c>
      <c r="L231" s="28" t="s">
        <v>6070</v>
      </c>
      <c r="M231" s="3" t="s">
        <v>6237</v>
      </c>
      <c r="N231" s="3" t="s">
        <v>6086</v>
      </c>
      <c r="O231" s="30" t="str">
        <f>_xlfn.XLOOKUP(Tabela_Ocorrências[[#This Row],[COD. DEVOLUÇÃO]],Tabela_OBSERVACAO[UC_CODIGO],Tabela_OBSERVACAO[OBSERVAÇÃO],"",0)</f>
        <v>1 Garrafa 510ml gas prime com fundo estourado no pct</v>
      </c>
      <c r="P231" s="3" t="s">
        <v>12414</v>
      </c>
      <c r="Q231" s="30" t="str">
        <f>_xlfn.XLOOKUP(Tabela_Ocorrências[[#This Row],[COD. DEVOLUÇÃO]],Tabela_FINALIZACAO[UC_CODIGO],Tabela_FINALIZACAO[DESC. FINALIZAÇÃO],"",0)</f>
        <v/>
      </c>
      <c r="R231" s="1"/>
      <c r="S231" s="1"/>
      <c r="T231"/>
      <c r="U231" s="1"/>
      <c r="V231"/>
      <c r="W231"/>
      <c r="X231"/>
      <c r="Y231"/>
      <c r="AA231"/>
    </row>
    <row r="232" spans="1:27" hidden="1" x14ac:dyDescent="0.3">
      <c r="A232" s="7" t="s">
        <v>8035</v>
      </c>
      <c r="B232" s="17">
        <v>45665</v>
      </c>
      <c r="C232" s="3" t="s">
        <v>10155</v>
      </c>
      <c r="D232" s="7" t="s">
        <v>13</v>
      </c>
      <c r="E232" s="3" t="str">
        <f>_xlfn.XLOOKUP(Tabela_Ocorrências[[#This Row],[NOTA FISCAL]],Tabela_SF1[NF ORIGEM],Tabela_SF1[DUPLICATA],"SEM ENTRADA",0)</f>
        <v>000684607</v>
      </c>
      <c r="F232" s="3" t="s">
        <v>10156</v>
      </c>
      <c r="G232" s="4" t="s">
        <v>10157</v>
      </c>
      <c r="H232" s="3" t="s">
        <v>1355</v>
      </c>
      <c r="I232" s="28" t="s">
        <v>5198</v>
      </c>
      <c r="J232" s="29" t="str" cm="1">
        <f t="array" ref="J232">ConcatFiltrado(Tabela_prod_oc[QTD], Tabela_prod_oc[PRODUTO], A232,  Tabela_prod_oc[COD. DEVOLUÇÃO], Tabela_prod_oc[MOTIVO], Tabela_prod_oc[QTD DE PACOTES])</f>
        <v xml:space="preserve">PEDIDO COMPLETO - PEDIDO DUPLICADO              </v>
      </c>
      <c r="K232" s="28" t="s">
        <v>5064</v>
      </c>
      <c r="L232" s="28" t="s">
        <v>6082</v>
      </c>
      <c r="M232" s="3" t="s">
        <v>6236</v>
      </c>
      <c r="N232" s="3" t="s">
        <v>10052</v>
      </c>
      <c r="O232" s="30" t="str">
        <f>_xlfn.XLOOKUP(Tabela_Ocorrências[[#This Row],[COD. DEVOLUÇÃO]],Tabela_OBSERVACAO[UC_CODIGO],Tabela_OBSERVACAO[OBSERVAÇÃO],"",0)</f>
        <v>O cliente recusou o pedido alegando duplicidade.</v>
      </c>
      <c r="P232" s="3" t="s">
        <v>5815</v>
      </c>
      <c r="Q232" s="30" t="str">
        <f>_xlfn.XLOOKUP(Tabela_Ocorrências[[#This Row],[COD. DEVOLUÇÃO]],Tabela_FINALIZACAO[UC_CODIGO],Tabela_FINALIZACAO[DESC. FINALIZAÇÃO],"",0)</f>
        <v>O cliente recusou o pedido alegando duplicidade.</v>
      </c>
      <c r="R232" s="1"/>
      <c r="S232" s="1"/>
      <c r="T232"/>
      <c r="U232" s="1"/>
      <c r="V232"/>
      <c r="W232"/>
      <c r="X232"/>
      <c r="Y232"/>
      <c r="AA232"/>
    </row>
    <row r="233" spans="1:27" hidden="1" x14ac:dyDescent="0.3">
      <c r="A233" s="7" t="s">
        <v>8031</v>
      </c>
      <c r="B233" s="17">
        <v>45664</v>
      </c>
      <c r="C233" s="3" t="s">
        <v>10158</v>
      </c>
      <c r="D233" s="7" t="s">
        <v>13</v>
      </c>
      <c r="E233" s="3" t="str">
        <f>_xlfn.XLOOKUP(Tabela_Ocorrências[[#This Row],[NOTA FISCAL]],Tabela_SF1[NF ORIGEM],Tabela_SF1[DUPLICATA],"SEM ENTRADA",0)</f>
        <v>000684136</v>
      </c>
      <c r="F233" s="3" t="s">
        <v>10159</v>
      </c>
      <c r="G233" s="4" t="s">
        <v>6329</v>
      </c>
      <c r="H233" s="3" t="s">
        <v>1259</v>
      </c>
      <c r="I233" s="28" t="s">
        <v>5093</v>
      </c>
      <c r="J233" s="29" t="str" cm="1">
        <f t="array" ref="J233">ConcatFiltrado(Tabela_prod_oc[QTD], Tabela_prod_oc[PRODUTO], A233,  Tabela_prod_oc[COD. DEVOLUÇÃO], Tabela_prod_oc[MOTIVO], Tabela_prod_oc[QTD DE PACOTES])</f>
        <v xml:space="preserve">PEDIDO COMPLETO - DIVERGENCIA DE VALOR          </v>
      </c>
      <c r="K233" s="28" t="s">
        <v>5140</v>
      </c>
      <c r="L233" s="28" t="s">
        <v>6070</v>
      </c>
      <c r="M233" s="3" t="s">
        <v>6237</v>
      </c>
      <c r="N233" s="3" t="s">
        <v>10052</v>
      </c>
      <c r="O233" s="30" t="str">
        <f>_xlfn.XLOOKUP(Tabela_Ocorrências[[#This Row],[COD. DEVOLUÇÃO]],Tabela_OBSERVACAO[UC_CODIGO],Tabela_OBSERVACAO[OBSERVAÇÃO],"",0)</f>
        <v>Divergencia no valor.</v>
      </c>
      <c r="P233" s="3" t="s">
        <v>5817</v>
      </c>
      <c r="Q233" s="30" t="str">
        <f>_xlfn.XLOOKUP(Tabela_Ocorrências[[#This Row],[COD. DEVOLUÇÃO]],Tabela_FINALIZACAO[UC_CODIGO],Tabela_FINALIZACAO[DESC. FINALIZAÇÃO],"",0)</f>
        <v>NF correta 000684139</v>
      </c>
      <c r="R233" s="1"/>
      <c r="S233" s="1"/>
      <c r="T233"/>
      <c r="U233" s="1"/>
      <c r="V233"/>
      <c r="W233"/>
      <c r="X233"/>
      <c r="Y233"/>
      <c r="AA233"/>
    </row>
    <row r="234" spans="1:27" hidden="1" x14ac:dyDescent="0.3">
      <c r="A234" s="7" t="s">
        <v>7325</v>
      </c>
      <c r="B234" s="17">
        <v>45664</v>
      </c>
      <c r="C234" s="3" t="s">
        <v>7326</v>
      </c>
      <c r="D234" s="7" t="s">
        <v>13</v>
      </c>
      <c r="E234" s="3" t="str">
        <f>_xlfn.XLOOKUP(Tabela_Ocorrências[[#This Row],[NOTA FISCAL]],Tabela_SF1[NF ORIGEM],Tabela_SF1[DUPLICATA],"SEM ENTRADA",0)</f>
        <v>000684649</v>
      </c>
      <c r="F234" s="3" t="s">
        <v>5662</v>
      </c>
      <c r="G234" s="4" t="s">
        <v>5127</v>
      </c>
      <c r="H234" s="3" t="s">
        <v>767</v>
      </c>
      <c r="I234" s="28" t="s">
        <v>5101</v>
      </c>
      <c r="J234" s="29" t="str" cm="1">
        <f t="array" ref="J234">ConcatFiltrado(Tabela_prod_oc[QTD], Tabela_prod_oc[PRODUTO], A234,  Tabela_prod_oc[COD. DEVOLUÇÃO], Tabela_prod_oc[MOTIVO], Tabela_prod_oc[QTD DE PACOTES])</f>
        <v xml:space="preserve">6 UN AGUA 510ML GAS PRIME 12UN (0,5 PCT) - FRAGILIDADE NA EMBALAGEM      </v>
      </c>
      <c r="K234" s="28" t="s">
        <v>5150</v>
      </c>
      <c r="L234" s="28" t="s">
        <v>6071</v>
      </c>
      <c r="M234" s="3" t="s">
        <v>6236</v>
      </c>
      <c r="N234" s="3" t="s">
        <v>6086</v>
      </c>
      <c r="O234" s="30" t="str">
        <f>_xlfn.XLOOKUP(Tabela_Ocorrências[[#This Row],[COD. DEVOLUÇÃO]],Tabela_OBSERVACAO[UC_CODIGO],Tabela_OBSERVACAO[OBSERVAÇÃO],"",0)</f>
        <v>Garrafas avariadas dentro do pacote.(furada/vazia)</v>
      </c>
      <c r="P234" s="3" t="s">
        <v>5815</v>
      </c>
      <c r="Q234" s="30" t="str">
        <f>_xlfn.XLOOKUP(Tabela_Ocorrências[[#This Row],[COD. DEVOLUÇÃO]],Tabela_FINALIZACAO[UC_CODIGO],Tabela_FINALIZACAO[DESC. FINALIZAÇÃO],"",0)</f>
        <v>Troca autorizada. CQ</v>
      </c>
      <c r="R234" s="1"/>
      <c r="S234" s="1"/>
      <c r="T234"/>
      <c r="U234" s="1"/>
      <c r="V234"/>
      <c r="W234"/>
      <c r="X234"/>
      <c r="Y234"/>
      <c r="AA234"/>
    </row>
    <row r="235" spans="1:27" hidden="1" x14ac:dyDescent="0.3">
      <c r="A235" s="7" t="s">
        <v>8029</v>
      </c>
      <c r="B235" s="17">
        <v>45664</v>
      </c>
      <c r="C235" s="3" t="s">
        <v>10160</v>
      </c>
      <c r="D235" s="7" t="s">
        <v>10161</v>
      </c>
      <c r="E235" s="3" t="str">
        <f>_xlfn.XLOOKUP(Tabela_Ocorrências[[#This Row],[NOTA FISCAL]],Tabela_SF1[NF ORIGEM],Tabela_SF1[DUPLICATA],"SEM ENTRADA",0)</f>
        <v>000042197</v>
      </c>
      <c r="F235" s="3" t="s">
        <v>10162</v>
      </c>
      <c r="G235" s="4" t="s">
        <v>5208</v>
      </c>
      <c r="H235" s="3" t="s">
        <v>1226</v>
      </c>
      <c r="I235" s="28" t="s">
        <v>5109</v>
      </c>
      <c r="J235" s="29" t="str" cm="1">
        <f t="array" ref="J235">ConcatFiltrado(Tabela_prod_oc[QTD], Tabela_prod_oc[PRODUTO], A235,  Tabela_prod_oc[COD. DEVOLUÇÃO], Tabela_prod_oc[MOTIVO], Tabela_prod_oc[QTD DE PACOTES])</f>
        <v>12 UN BEBIDA 390ML UVA 12UN (1 PCT) - FALTA DE MERCADORIA NA ENTREGA</v>
      </c>
      <c r="K235" s="28" t="s">
        <v>5563</v>
      </c>
      <c r="L235" s="28" t="s">
        <v>6067</v>
      </c>
      <c r="M235" s="3" t="s">
        <v>6237</v>
      </c>
      <c r="N235" s="3" t="s">
        <v>10045</v>
      </c>
      <c r="O235" s="30" t="str">
        <f>_xlfn.XLOOKUP(Tabela_Ocorrências[[#This Row],[COD. DEVOLUÇÃO]],Tabela_OBSERVACAO[UC_CODIGO],Tabela_OBSERVACAO[OBSERVAÇÃO],"",0)</f>
        <v>falta de mercadoria.</v>
      </c>
      <c r="P235" s="3" t="s">
        <v>5815</v>
      </c>
      <c r="Q235" s="30" t="str">
        <f>_xlfn.XLOOKUP(Tabela_Ocorrências[[#This Row],[COD. DEVOLUÇÃO]],Tabela_FINALIZACAO[UC_CODIGO],Tabela_FINALIZACAO[DESC. FINALIZAÇÃO],"",0)</f>
        <v>falta de mercadoria.</v>
      </c>
      <c r="R235" s="1"/>
      <c r="S235" s="1"/>
      <c r="T235"/>
      <c r="U235" s="1"/>
      <c r="V235"/>
      <c r="W235"/>
      <c r="X235"/>
      <c r="Y235"/>
      <c r="AA235"/>
    </row>
    <row r="236" spans="1:27" ht="28.8" hidden="1" x14ac:dyDescent="0.3">
      <c r="A236" s="7" t="s">
        <v>7327</v>
      </c>
      <c r="B236" s="17">
        <v>45664</v>
      </c>
      <c r="C236" s="3" t="s">
        <v>7328</v>
      </c>
      <c r="D236" s="7" t="s">
        <v>7329</v>
      </c>
      <c r="E236" s="3" t="str">
        <f>_xlfn.XLOOKUP(Tabela_Ocorrências[[#This Row],[NOTA FISCAL]],Tabela_SF1[NF ORIGEM],Tabela_SF1[DUPLICATA],"SEM ENTRADA",0)</f>
        <v>000020152</v>
      </c>
      <c r="F236" s="3" t="s">
        <v>7330</v>
      </c>
      <c r="G236" s="4" t="s">
        <v>5208</v>
      </c>
      <c r="H236" s="3" t="s">
        <v>1226</v>
      </c>
      <c r="I236" s="28" t="s">
        <v>5109</v>
      </c>
      <c r="J236" s="29" t="str" cm="1">
        <f t="array" ref="J236">ConcatFiltrado(Tabela_prod_oc[QTD], Tabela_prod_oc[PRODUTO], A236,  Tabela_prod_oc[COD. DEVOLUÇÃO], Tabela_prod_oc[MOTIVO], Tabela_prod_oc[QTD DE PACOTES])</f>
        <v xml:space="preserve">1 UN AGUA 510ML GAS 12UN (0,08 PCT) - FRAGILIDADE NA EMBALAGEM      _x000D_
4 UN AGUA 1,5L GAS 6UN (0,67 PCT) - FRAGILIDADE NA EMBALAGEM      </v>
      </c>
      <c r="K236" s="28" t="s">
        <v>5058</v>
      </c>
      <c r="L236" s="28" t="s">
        <v>6070</v>
      </c>
      <c r="M236" s="3" t="s">
        <v>6237</v>
      </c>
      <c r="N236" s="3" t="s">
        <v>6086</v>
      </c>
      <c r="O236" s="30" t="str">
        <f>_xlfn.XLOOKUP(Tabela_Ocorrências[[#This Row],[COD. DEVOLUÇÃO]],Tabela_OBSERVACAO[UC_CODIGO],Tabela_OBSERVACAO[OBSERVAÇÃO],"",0)</f>
        <v>Garrafa furada.</v>
      </c>
      <c r="P236" s="3" t="s">
        <v>5815</v>
      </c>
      <c r="Q236" s="30" t="str">
        <f>_xlfn.XLOOKUP(Tabela_Ocorrências[[#This Row],[COD. DEVOLUÇÃO]],Tabela_FINALIZACAO[UC_CODIGO],Tabela_FINALIZACAO[DESC. FINALIZAÇÃO],"",0)</f>
        <v>Garrafa furada.</v>
      </c>
      <c r="R236" s="1"/>
      <c r="S236" s="1"/>
      <c r="T236"/>
      <c r="U236" s="1"/>
      <c r="V236"/>
      <c r="W236"/>
      <c r="X236"/>
      <c r="Y236"/>
      <c r="AA236"/>
    </row>
    <row r="237" spans="1:27" hidden="1" x14ac:dyDescent="0.3">
      <c r="A237" s="7" t="s">
        <v>8027</v>
      </c>
      <c r="B237" s="17">
        <v>45664</v>
      </c>
      <c r="C237" s="3" t="s">
        <v>10163</v>
      </c>
      <c r="D237" s="7" t="s">
        <v>13</v>
      </c>
      <c r="E237" s="3" t="str">
        <f>_xlfn.XLOOKUP(Tabela_Ocorrências[[#This Row],[NOTA FISCAL]],Tabela_SF1[NF ORIGEM],Tabela_SF1[DUPLICATA],"SEM ENTRADA",0)</f>
        <v>000684137</v>
      </c>
      <c r="F237" s="3" t="s">
        <v>10164</v>
      </c>
      <c r="G237" s="4" t="s">
        <v>10165</v>
      </c>
      <c r="H237" s="3" t="s">
        <v>1303</v>
      </c>
      <c r="I237" s="28" t="s">
        <v>5118</v>
      </c>
      <c r="J237" s="29" t="str" cm="1">
        <f t="array" ref="J237">ConcatFiltrado(Tabela_prod_oc[QTD], Tabela_prod_oc[PRODUTO], A237,  Tabela_prod_oc[COD. DEVOLUÇÃO], Tabela_prod_oc[MOTIVO], Tabela_prod_oc[QTD DE PACOTES])</f>
        <v xml:space="preserve">PEDIDO COMPLETO - DIVERGENCIA DE VALOR          </v>
      </c>
      <c r="K237" s="28" t="s">
        <v>10166</v>
      </c>
      <c r="L237" s="28" t="s">
        <v>10167</v>
      </c>
      <c r="M237" s="3" t="s">
        <v>6237</v>
      </c>
      <c r="N237" s="3" t="s">
        <v>10052</v>
      </c>
      <c r="O237" s="30" t="str">
        <f>_xlfn.XLOOKUP(Tabela_Ocorrências[[#This Row],[COD. DEVOLUÇÃO]],Tabela_OBSERVACAO[UC_CODIGO],Tabela_OBSERVACAO[OBSERVAÇÃO],"",0)</f>
        <v>Valores errado</v>
      </c>
      <c r="P237" s="3" t="s">
        <v>5817</v>
      </c>
      <c r="Q237" s="30" t="str">
        <f>_xlfn.XLOOKUP(Tabela_Ocorrências[[#This Row],[COD. DEVOLUÇÃO]],Tabela_FINALIZACAO[UC_CODIGO],Tabela_FINALIZACAO[DESC. FINALIZAÇÃO],"",0)</f>
        <v>Troca de nf 000684140</v>
      </c>
      <c r="R237" s="1"/>
      <c r="S237" s="1"/>
      <c r="T237"/>
      <c r="U237" s="1"/>
      <c r="V237"/>
      <c r="W237"/>
      <c r="X237"/>
      <c r="Y237"/>
      <c r="AA237"/>
    </row>
    <row r="238" spans="1:27" ht="158.4" hidden="1" x14ac:dyDescent="0.3">
      <c r="A238" s="7" t="s">
        <v>7331</v>
      </c>
      <c r="B238" s="17">
        <v>45664</v>
      </c>
      <c r="C238" s="3" t="s">
        <v>6036</v>
      </c>
      <c r="D238" s="7" t="s">
        <v>7332</v>
      </c>
      <c r="E238" s="3" t="str">
        <f>_xlfn.XLOOKUP(Tabela_Ocorrências[[#This Row],[NOTA FISCAL]],Tabela_SF1[NF ORIGEM],Tabela_SF1[DUPLICATA],"SEM ENTRADA",0)</f>
        <v>000594738</v>
      </c>
      <c r="F238" s="3" t="s">
        <v>5612</v>
      </c>
      <c r="G238" s="4" t="s">
        <v>58</v>
      </c>
      <c r="H238" s="3" t="s">
        <v>1118</v>
      </c>
      <c r="I238" s="28" t="s">
        <v>5096</v>
      </c>
      <c r="J238" s="29" t="str" cm="1">
        <f t="array" ref="J238">ConcatFiltrado(Tabela_prod_oc[QTD], Tabela_prod_oc[PRODUTO], A238,  Tabela_prod_oc[COD. DEVOLUÇÃO], Tabela_prod_oc[MOTIVO], Tabela_prod_oc[QTD DE PACOTES])</f>
        <v xml:space="preserve">1 UN BIOLEVEZERO 510ML LIMAO  12UN (0,08 PCT) - FRAGILIDADE NA EMBALAGEM      _x000D_
8 UN AGUA 1,5L GAS 6UN (1,33 PCT) - FRAGILIDADE NA EMBALAGEM      _x000D_
2 UN AGUA 200ML COPO 48UN (0,04 CX) - FRAGILIDADE NA EMBALAGEM      _x000D_
5 UN AGUA 1,5L NAT AZUL 6UN (0,83 PCT) - FRAGILIDADE NA EMBALAGEM      _x000D_
2 UN AGUA 510ML GAS 12UN (0,17 PCT) - FRAGILIDADE NA EMBALAGEM      _x000D_
1 UN BIOLEVEZERO 1,5L LIMAO  6UN (0,17 PCT) - FRAGILIDADE NA EMBALAGEM      _x000D_
1 UN BIOLEVEZERO 1,5L LIMAO LIMAO  6UN (0,17 PCT) - FRAGILIDADE NA EMBALAGEM      _x000D_
2 UN AGUA 510ML GAS PRIME 12UN (0,17 PCT) - FRAGILIDADE NA EMBALAGEM      _x000D_
2 UN AGUA 510ML NAT AZUL 12UN (0,17 PCT) - FRAGILIDADE NA EMBALAGEM      _x000D_
1 UN AGUA 510ML NAT PRIME 12UN (0,08 PCT) - FRAGILIDADE NA EMBALAGEM      _x000D_
3 UN AGUA 6L NAT 2UN (1,5 PCT) - FRAGILIDADE NA EMBALAGEM      </v>
      </c>
      <c r="K238" s="28" t="s">
        <v>30</v>
      </c>
      <c r="L238" s="28" t="s">
        <v>6037</v>
      </c>
      <c r="M238" s="3" t="s">
        <v>6236</v>
      </c>
      <c r="N238" s="3" t="s">
        <v>6086</v>
      </c>
      <c r="O238" s="30" t="str">
        <f>_xlfn.XLOOKUP(Tabela_Ocorrências[[#This Row],[COD. DEVOLUÇÃO]],Tabela_OBSERVACAO[UC_CODIGO],Tabela_OBSERVACAO[OBSERVAÇÃO],"",0)</f>
        <v>Cliente gerou nota de devolução para descarte de produtos.                      (Não retornaram a empresa);</v>
      </c>
      <c r="P238" s="3" t="s">
        <v>5815</v>
      </c>
      <c r="Q238" s="30" t="str">
        <f>_xlfn.XLOOKUP(Tabela_Ocorrências[[#This Row],[COD. DEVOLUÇÃO]],Tabela_FINALIZACAO[UC_CODIGO],Tabela_FINALIZACAO[DESC. FINALIZAÇÃO],"",0)</f>
        <v>Cliente gerou nota de devolução para descarte de produtos.                      (Não retornaram a empresa).</v>
      </c>
      <c r="R238" s="1"/>
      <c r="S238" s="1"/>
      <c r="T238"/>
      <c r="U238" s="1"/>
      <c r="V238"/>
      <c r="W238"/>
      <c r="X238"/>
      <c r="Y238"/>
      <c r="AA238"/>
    </row>
    <row r="239" spans="1:27" hidden="1" x14ac:dyDescent="0.3">
      <c r="A239" s="7" t="s">
        <v>8026</v>
      </c>
      <c r="B239" s="17">
        <v>45664</v>
      </c>
      <c r="C239" s="3" t="s">
        <v>10168</v>
      </c>
      <c r="D239" s="7" t="s">
        <v>10169</v>
      </c>
      <c r="E239" s="3" t="str">
        <f>_xlfn.XLOOKUP(Tabela_Ocorrências[[#This Row],[NOTA FISCAL]],Tabela_SF1[NF ORIGEM],Tabela_SF1[DUPLICATA],"SEM ENTRADA",0)</f>
        <v>000604711</v>
      </c>
      <c r="F239" s="3" t="s">
        <v>5612</v>
      </c>
      <c r="G239" s="4" t="s">
        <v>58</v>
      </c>
      <c r="H239" s="3" t="s">
        <v>1118</v>
      </c>
      <c r="I239" s="28" t="s">
        <v>5096</v>
      </c>
      <c r="J239" s="29" t="str" cm="1">
        <f t="array" ref="J239">ConcatFiltrado(Tabela_prod_oc[QTD], Tabela_prod_oc[PRODUTO], A239,  Tabela_prod_oc[COD. DEVOLUÇÃO], Tabela_prod_oc[MOTIVO], Tabela_prod_oc[QTD DE PACOTES])</f>
        <v>24 UN AGUA 510ML GAS PRIME 12UN (2 PCT) - FALTA DE MERCADORIA NA ENTREGA</v>
      </c>
      <c r="K239" s="28" t="s">
        <v>30</v>
      </c>
      <c r="L239" s="28" t="s">
        <v>6075</v>
      </c>
      <c r="M239" s="3" t="s">
        <v>6236</v>
      </c>
      <c r="N239" s="3" t="s">
        <v>10045</v>
      </c>
      <c r="O239" s="30" t="str">
        <f>_xlfn.XLOOKUP(Tabela_Ocorrências[[#This Row],[COD. DEVOLUÇÃO]],Tabela_OBSERVACAO[UC_CODIGO],Tabela_OBSERVACAO[OBSERVAÇÃO],"",0)</f>
        <v>falta de mercadoria.</v>
      </c>
      <c r="P239" s="3" t="s">
        <v>5815</v>
      </c>
      <c r="Q239" s="30" t="str">
        <f>_xlfn.XLOOKUP(Tabela_Ocorrências[[#This Row],[COD. DEVOLUÇÃO]],Tabela_FINALIZACAO[UC_CODIGO],Tabela_FINALIZACAO[DESC. FINALIZAÇÃO],"",0)</f>
        <v>falta de mercadoria.</v>
      </c>
      <c r="R239" s="1"/>
      <c r="S239" s="1"/>
      <c r="T239"/>
      <c r="U239" s="1"/>
      <c r="V239"/>
      <c r="W239"/>
      <c r="X239"/>
      <c r="Y239"/>
      <c r="AA239"/>
    </row>
    <row r="240" spans="1:27" hidden="1" x14ac:dyDescent="0.3">
      <c r="A240" s="7" t="s">
        <v>8024</v>
      </c>
      <c r="B240" s="17">
        <v>45664</v>
      </c>
      <c r="C240" s="3" t="s">
        <v>10170</v>
      </c>
      <c r="D240" s="7" t="s">
        <v>13</v>
      </c>
      <c r="E240" s="3" t="str">
        <f>_xlfn.XLOOKUP(Tabela_Ocorrências[[#This Row],[NOTA FISCAL]],Tabela_SF1[NF ORIGEM],Tabela_SF1[DUPLICATA],"SEM ENTRADA",0)</f>
        <v>000683996</v>
      </c>
      <c r="F240" s="3" t="s">
        <v>5628</v>
      </c>
      <c r="G240" s="4" t="s">
        <v>5164</v>
      </c>
      <c r="H240" s="3" t="s">
        <v>8</v>
      </c>
      <c r="I240" s="28" t="s">
        <v>5100</v>
      </c>
      <c r="J240" s="29" t="str" cm="1">
        <f t="array" ref="J240">ConcatFiltrado(Tabela_prod_oc[QTD], Tabela_prod_oc[PRODUTO], A240,  Tabela_prod_oc[COD. DEVOLUÇÃO], Tabela_prod_oc[MOTIVO], Tabela_prod_oc[QTD DE PACOTES])</f>
        <v xml:space="preserve">PEDIDO COMPLETO - EXCESSO DE CAMINHAO           </v>
      </c>
      <c r="K240" s="28" t="s">
        <v>4924</v>
      </c>
      <c r="L240" s="28" t="s">
        <v>6046</v>
      </c>
      <c r="M240" s="3" t="s">
        <v>6236</v>
      </c>
      <c r="N240" s="3" t="s">
        <v>10052</v>
      </c>
      <c r="O240" s="30" t="str">
        <f>_xlfn.XLOOKUP(Tabela_Ocorrências[[#This Row],[COD. DEVOLUÇÃO]],Tabela_OBSERVACAO[UC_CODIGO],Tabela_OBSERVACAO[OBSERVAÇÃO],"",0)</f>
        <v>Excesso de caminhões</v>
      </c>
      <c r="P240" s="3" t="s">
        <v>5816</v>
      </c>
      <c r="Q240" s="30" t="str">
        <f>_xlfn.XLOOKUP(Tabela_Ocorrências[[#This Row],[COD. DEVOLUÇÃO]],Tabela_FINALIZACAO[UC_CODIGO],Tabela_FINALIZACAO[DESC. FINALIZAÇÃO],"",0)</f>
        <v>Pedido do mes de novembro, apenas para dar entrada na nota.</v>
      </c>
      <c r="R240" s="1"/>
      <c r="S240" s="1"/>
      <c r="T240"/>
      <c r="U240" s="1"/>
      <c r="V240"/>
      <c r="W240"/>
      <c r="X240"/>
      <c r="Y240"/>
      <c r="AA240"/>
    </row>
    <row r="241" spans="1:27" ht="28.8" hidden="1" x14ac:dyDescent="0.3">
      <c r="A241" s="7" t="s">
        <v>7333</v>
      </c>
      <c r="B241" s="17">
        <v>45664</v>
      </c>
      <c r="C241" s="3" t="s">
        <v>7334</v>
      </c>
      <c r="D241" s="7" t="s">
        <v>7335</v>
      </c>
      <c r="E241" s="3" t="str">
        <f>_xlfn.XLOOKUP(Tabela_Ocorrências[[#This Row],[NOTA FISCAL]],Tabela_SF1[NF ORIGEM],Tabela_SF1[DUPLICATA],"SEM ENTRADA",0)</f>
        <v>003593329</v>
      </c>
      <c r="F241" s="3" t="s">
        <v>5657</v>
      </c>
      <c r="G241" s="4" t="s">
        <v>5146</v>
      </c>
      <c r="H241" s="3" t="s">
        <v>1302</v>
      </c>
      <c r="I241" s="28" t="s">
        <v>5147</v>
      </c>
      <c r="J241" s="29" t="str" cm="1">
        <f t="array" ref="J241">ConcatFiltrado(Tabela_prod_oc[QTD], Tabela_prod_oc[PRODUTO], A241,  Tabela_prod_oc[COD. DEVOLUÇÃO], Tabela_prod_oc[MOTIVO], Tabela_prod_oc[QTD DE PACOTES])</f>
        <v xml:space="preserve">24 UN AGUA 510ML GAS PRIME 12UN (2 PCT) - EMBALAGEM ESTOURANDO          _x000D_
12 UN AGUA 510ML GAS 12UN (1 PCT) - EMBALAGEM ESTOURANDO          </v>
      </c>
      <c r="K241" s="28" t="s">
        <v>6519</v>
      </c>
      <c r="L241" s="28" t="s">
        <v>6057</v>
      </c>
      <c r="M241" s="3" t="s">
        <v>6236</v>
      </c>
      <c r="N241" s="3" t="s">
        <v>6086</v>
      </c>
      <c r="O241" s="30" t="str">
        <f>_xlfn.XLOOKUP(Tabela_Ocorrências[[#This Row],[COD. DEVOLUÇÃO]],Tabela_OBSERVACAO[UC_CODIGO],Tabela_OBSERVACAO[OBSERVAÇÃO],"",0)</f>
        <v>Produtos avariados.</v>
      </c>
      <c r="P241" s="3" t="s">
        <v>5815</v>
      </c>
      <c r="Q241" s="30" t="str">
        <f>_xlfn.XLOOKUP(Tabela_Ocorrências[[#This Row],[COD. DEVOLUÇÃO]],Tabela_FINALIZACAO[UC_CODIGO],Tabela_FINALIZACAO[DESC. FINALIZAÇÃO],"",0)</f>
        <v>Troca autorizada. CQ</v>
      </c>
      <c r="R241" s="1"/>
      <c r="S241" s="1"/>
      <c r="T241"/>
      <c r="U241" s="1"/>
      <c r="V241"/>
      <c r="W241"/>
      <c r="X241"/>
      <c r="Y241"/>
      <c r="AA241"/>
    </row>
    <row r="242" spans="1:27" hidden="1" x14ac:dyDescent="0.3">
      <c r="A242" s="7" t="s">
        <v>7336</v>
      </c>
      <c r="B242" s="17">
        <v>45663</v>
      </c>
      <c r="C242" s="3" t="s">
        <v>7337</v>
      </c>
      <c r="D242" s="7" t="s">
        <v>7338</v>
      </c>
      <c r="E242" s="3" t="str">
        <f>_xlfn.XLOOKUP(Tabela_Ocorrências[[#This Row],[NOTA FISCAL]],Tabela_SF1[NF ORIGEM],Tabela_SF1[DUPLICATA],"SEM ENTRADA",0)</f>
        <v>000552259</v>
      </c>
      <c r="F242" s="3" t="s">
        <v>5624</v>
      </c>
      <c r="G242" s="4" t="s">
        <v>5136</v>
      </c>
      <c r="H242" s="3" t="s">
        <v>1355</v>
      </c>
      <c r="I242" s="28" t="s">
        <v>5198</v>
      </c>
      <c r="J242" s="29" t="str" cm="1">
        <f t="array" ref="J242">ConcatFiltrado(Tabela_prod_oc[QTD], Tabela_prod_oc[PRODUTO], A242,  Tabela_prod_oc[COD. DEVOLUÇÃO], Tabela_prod_oc[MOTIVO], Tabela_prod_oc[QTD DE PACOTES])</f>
        <v xml:space="preserve">2 UN AGUA 510ML GAS 12UN (0,17 PCT) - FRAGILIDADE NA EMBALAGEM      </v>
      </c>
      <c r="K242" s="28" t="s">
        <v>7339</v>
      </c>
      <c r="L242" s="28" t="s">
        <v>6049</v>
      </c>
      <c r="M242" s="3" t="s">
        <v>6236</v>
      </c>
      <c r="N242" s="3" t="s">
        <v>6086</v>
      </c>
      <c r="O242" s="30" t="str">
        <f>_xlfn.XLOOKUP(Tabela_Ocorrências[[#This Row],[COD. DEVOLUÇÃO]],Tabela_OBSERVACAO[UC_CODIGO],Tabela_OBSERVACAO[OBSERVAÇÃO],"",0)</f>
        <v>2 unidades furadas.</v>
      </c>
      <c r="P242" s="3" t="s">
        <v>5815</v>
      </c>
      <c r="Q242" s="30" t="str">
        <f>_xlfn.XLOOKUP(Tabela_Ocorrências[[#This Row],[COD. DEVOLUÇÃO]],Tabela_FINALIZACAO[UC_CODIGO],Tabela_FINALIZACAO[DESC. FINALIZAÇÃO],"",0)</f>
        <v>Troca autorizada. CQ</v>
      </c>
      <c r="R242" s="1"/>
      <c r="S242" s="1"/>
      <c r="T242"/>
      <c r="U242" s="1"/>
      <c r="V242"/>
      <c r="W242"/>
      <c r="X242"/>
      <c r="Y242"/>
      <c r="AA242"/>
    </row>
    <row r="243" spans="1:27" hidden="1" x14ac:dyDescent="0.3">
      <c r="A243" s="7" t="s">
        <v>7340</v>
      </c>
      <c r="B243" s="17">
        <v>45663</v>
      </c>
      <c r="C243" s="3" t="s">
        <v>7341</v>
      </c>
      <c r="D243" s="7" t="s">
        <v>7342</v>
      </c>
      <c r="E243" s="3" t="str">
        <f>_xlfn.XLOOKUP(Tabela_Ocorrências[[#This Row],[NOTA FISCAL]],Tabela_SF1[NF ORIGEM],Tabela_SF1[DUPLICATA],"SEM ENTRADA",0)</f>
        <v>000011745</v>
      </c>
      <c r="F243" s="3" t="s">
        <v>5676</v>
      </c>
      <c r="G243" s="4" t="s">
        <v>5292</v>
      </c>
      <c r="H243" s="3" t="s">
        <v>8</v>
      </c>
      <c r="I243" s="28" t="s">
        <v>5100</v>
      </c>
      <c r="J243" s="29" t="str" cm="1">
        <f t="array" ref="J243">ConcatFiltrado(Tabela_prod_oc[QTD], Tabela_prod_oc[PRODUTO], A243,  Tabela_prod_oc[COD. DEVOLUÇÃO], Tabela_prod_oc[MOTIVO], Tabela_prod_oc[QTD DE PACOTES])</f>
        <v xml:space="preserve">18 UN BIOLEVEZERO 1,5L MEXERICA  6UN (3 PCT) - PRODUTO SEM GAS               </v>
      </c>
      <c r="K243" s="28" t="s">
        <v>5099</v>
      </c>
      <c r="L243" s="28" t="s">
        <v>6077</v>
      </c>
      <c r="M243" s="3" t="s">
        <v>6237</v>
      </c>
      <c r="N243" s="3" t="s">
        <v>6086</v>
      </c>
      <c r="O243" s="30" t="str">
        <f>_xlfn.XLOOKUP(Tabela_Ocorrências[[#This Row],[COD. DEVOLUÇÃO]],Tabela_OBSERVACAO[UC_CODIGO],Tabela_OBSERVACAO[OBSERVAÇÃO],"",0)</f>
        <v>Produto sem gás.</v>
      </c>
      <c r="P243" s="3" t="s">
        <v>5815</v>
      </c>
      <c r="Q243" s="30" t="str">
        <f>_xlfn.XLOOKUP(Tabela_Ocorrências[[#This Row],[COD. DEVOLUÇÃO]],Tabela_FINALIZACAO[UC_CODIGO],Tabela_FINALIZACAO[DESC. FINALIZAÇÃO],"",0)</f>
        <v>Troca autorizada. CQ</v>
      </c>
      <c r="R243" s="1"/>
      <c r="S243" s="1"/>
      <c r="T243"/>
      <c r="U243" s="1"/>
      <c r="V243"/>
      <c r="W243"/>
      <c r="X243"/>
      <c r="Y243"/>
      <c r="AA243"/>
    </row>
    <row r="244" spans="1:27" ht="28.8" hidden="1" x14ac:dyDescent="0.3">
      <c r="A244" s="7" t="s">
        <v>7343</v>
      </c>
      <c r="B244" s="17">
        <v>45663</v>
      </c>
      <c r="C244" s="3" t="s">
        <v>7344</v>
      </c>
      <c r="D244" s="7" t="s">
        <v>7345</v>
      </c>
      <c r="E244" s="3" t="str">
        <f>_xlfn.XLOOKUP(Tabela_Ocorrências[[#This Row],[NOTA FISCAL]],Tabela_SF1[NF ORIGEM],Tabela_SF1[DUPLICATA],"SEM ENTRADA",0)</f>
        <v xml:space="preserve">         </v>
      </c>
      <c r="F244" s="3" t="s">
        <v>5571</v>
      </c>
      <c r="G244" s="4" t="s">
        <v>74</v>
      </c>
      <c r="H244" s="3" t="s">
        <v>210</v>
      </c>
      <c r="I244" s="28" t="s">
        <v>5262</v>
      </c>
      <c r="J244" s="29" t="str" cm="1">
        <f t="array" ref="J244">ConcatFiltrado(Tabela_prod_oc[QTD], Tabela_prod_oc[PRODUTO], A244,  Tabela_prod_oc[COD. DEVOLUÇÃO], Tabela_prod_oc[MOTIVO], Tabela_prod_oc[QTD DE PACOTES])</f>
        <v xml:space="preserve">88 UN AGUA 6L NAT 2UN (44 PCT) - AVARIAS  FLADIS               _x000D_
96 UN AGUA 305ML COPO 48UN (2 CX) - AVARIAS  FLADIS               </v>
      </c>
      <c r="K244" s="28" t="s">
        <v>5387</v>
      </c>
      <c r="L244" s="28" t="s">
        <v>6072</v>
      </c>
      <c r="M244" s="3" t="s">
        <v>6237</v>
      </c>
      <c r="N244" s="3" t="s">
        <v>6086</v>
      </c>
      <c r="O244" s="30" t="str">
        <f>_xlfn.XLOOKUP(Tabela_Ocorrências[[#This Row],[COD. DEVOLUÇÃO]],Tabela_OBSERVACAO[UC_CODIGO],Tabela_OBSERVACAO[OBSERVAÇÃO],"",0)</f>
        <v>PRODUTOS AVARIADOS</v>
      </c>
      <c r="P244" s="3" t="s">
        <v>5815</v>
      </c>
      <c r="Q244" s="30" t="str">
        <f>_xlfn.XLOOKUP(Tabela_Ocorrências[[#This Row],[COD. DEVOLUÇÃO]],Tabela_FINALIZACAO[UC_CODIGO],Tabela_FINALIZACAO[DESC. FINALIZAÇÃO],"",0)</f>
        <v>PRODUTOS AVARIADOS</v>
      </c>
      <c r="R244" s="1"/>
      <c r="S244" s="1"/>
      <c r="T244"/>
      <c r="U244" s="1"/>
      <c r="V244"/>
      <c r="W244"/>
      <c r="X244"/>
      <c r="Y244"/>
      <c r="AA244"/>
    </row>
    <row r="245" spans="1:27" hidden="1" x14ac:dyDescent="0.3">
      <c r="A245" s="7" t="s">
        <v>8020</v>
      </c>
      <c r="B245" s="17">
        <v>45660</v>
      </c>
      <c r="C245" s="3" t="s">
        <v>10171</v>
      </c>
      <c r="D245" s="7" t="s">
        <v>10171</v>
      </c>
      <c r="E245" s="3" t="str">
        <f>_xlfn.XLOOKUP(Tabela_Ocorrências[[#This Row],[NOTA FISCAL]],Tabela_SF1[NF ORIGEM],Tabela_SF1[DUPLICATA],"SEM ENTRADA",0)</f>
        <v>SEM ENTRADA</v>
      </c>
      <c r="F245" s="3" t="s">
        <v>5571</v>
      </c>
      <c r="G245" s="4" t="s">
        <v>74</v>
      </c>
      <c r="H245" s="3" t="s">
        <v>210</v>
      </c>
      <c r="I245" s="28" t="s">
        <v>5262</v>
      </c>
      <c r="J245" s="29" t="str" cm="1">
        <f t="array" ref="J245">ConcatFiltrado(Tabela_prod_oc[QTD], Tabela_prod_oc[PRODUTO], A245,  Tabela_prod_oc[COD. DEVOLUÇÃO], Tabela_prod_oc[MOTIVO], Tabela_prod_oc[QTD DE PACOTES])</f>
        <v xml:space="preserve">PEDIDO COMPLETO - PROBLEMAS DIVERSOS            </v>
      </c>
      <c r="K245" s="28" t="s">
        <v>5231</v>
      </c>
      <c r="L245" s="28"/>
      <c r="M245" s="3" t="s">
        <v>6236</v>
      </c>
      <c r="N245" s="3" t="s">
        <v>10066</v>
      </c>
      <c r="O245" s="30" t="str">
        <f>_xlfn.XLOOKUP(Tabela_Ocorrências[[#This Row],[COD. DEVOLUÇÃO]],Tabela_OBSERVACAO[UC_CODIGO],Tabela_OBSERVACAO[OBSERVAÇÃO],"",0)</f>
        <v>EMPRESTIMO DE PRODUTOS PARA A FLAMIN.</v>
      </c>
      <c r="P245" s="3" t="s">
        <v>5816</v>
      </c>
      <c r="Q245" s="30" t="str">
        <f>_xlfn.XLOOKUP(Tabela_Ocorrências[[#This Row],[COD. DEVOLUÇÃO]],Tabela_FINALIZACAO[UC_CODIGO],Tabela_FINALIZACAO[DESC. FINALIZAÇÃO],"",0)</f>
        <v>EMPRESTIMO DE PRODUTOS PARA A FLAMIN.</v>
      </c>
      <c r="R245" s="1"/>
      <c r="S245" s="1"/>
      <c r="T245"/>
      <c r="U245" s="1"/>
      <c r="V245"/>
      <c r="W245"/>
      <c r="X245"/>
      <c r="Y245"/>
      <c r="AA245"/>
    </row>
    <row r="246" spans="1:27" hidden="1" x14ac:dyDescent="0.3">
      <c r="A246" s="7" t="s">
        <v>8019</v>
      </c>
      <c r="B246" s="17">
        <v>45660</v>
      </c>
      <c r="C246" s="3" t="s">
        <v>10172</v>
      </c>
      <c r="D246" s="7" t="s">
        <v>13</v>
      </c>
      <c r="E246" s="3" t="str">
        <f>_xlfn.XLOOKUP(Tabela_Ocorrências[[#This Row],[NOTA FISCAL]],Tabela_SF1[NF ORIGEM],Tabela_SF1[DUPLICATA],"SEM ENTRADA",0)</f>
        <v>000683594</v>
      </c>
      <c r="F246" s="3" t="s">
        <v>10173</v>
      </c>
      <c r="G246" s="4" t="s">
        <v>10174</v>
      </c>
      <c r="H246" s="3" t="s">
        <v>267</v>
      </c>
      <c r="I246" s="28" t="s">
        <v>10175</v>
      </c>
      <c r="J246" s="29" t="str" cm="1">
        <f t="array" ref="J246">ConcatFiltrado(Tabela_prod_oc[QTD], Tabela_prod_oc[PRODUTO], A246,  Tabela_prod_oc[COD. DEVOLUÇÃO], Tabela_prod_oc[MOTIVO], Tabela_prod_oc[QTD DE PACOTES])</f>
        <v xml:space="preserve">60 UN AGUA 1,5L GAS 6UN (10 PCT) - PRODUTO DIFERENTE DO PEDIDO   </v>
      </c>
      <c r="K246" s="28" t="s">
        <v>5231</v>
      </c>
      <c r="L246" s="28" t="s">
        <v>10176</v>
      </c>
      <c r="M246" s="3" t="s">
        <v>6236</v>
      </c>
      <c r="N246" s="3" t="s">
        <v>10052</v>
      </c>
      <c r="O246" s="30" t="str">
        <f>_xlfn.XLOOKUP(Tabela_Ocorrências[[#This Row],[COD. DEVOLUÇÃO]],Tabela_OBSERVACAO[UC_CODIGO],Tabela_OBSERVACAO[OBSERVAÇÃO],"",0)</f>
        <v>Pedido enviado errado.</v>
      </c>
      <c r="P246" s="3" t="s">
        <v>5816</v>
      </c>
      <c r="Q246" s="30" t="str">
        <f>_xlfn.XLOOKUP(Tabela_Ocorrências[[#This Row],[COD. DEVOLUÇÃO]],Tabela_FINALIZACAO[UC_CODIGO],Tabela_FINALIZACAO[DESC. FINALIZAÇÃO],"",0)</f>
        <v>Pedido enviado errado.</v>
      </c>
      <c r="R246" s="1"/>
      <c r="S246" s="1"/>
      <c r="T246"/>
      <c r="U246" s="1"/>
      <c r="V246"/>
      <c r="W246"/>
      <c r="X246"/>
      <c r="Y246"/>
      <c r="AA246"/>
    </row>
    <row r="247" spans="1:27" hidden="1" x14ac:dyDescent="0.3">
      <c r="A247" s="7" t="s">
        <v>8017</v>
      </c>
      <c r="B247" s="17">
        <v>45660</v>
      </c>
      <c r="C247" s="3" t="s">
        <v>10177</v>
      </c>
      <c r="D247" s="7" t="s">
        <v>13</v>
      </c>
      <c r="E247" s="3" t="str">
        <f>_xlfn.XLOOKUP(Tabela_Ocorrências[[#This Row],[NOTA FISCAL]],Tabela_SF1[NF ORIGEM],Tabela_SF1[DUPLICATA],"SEM ENTRADA",0)</f>
        <v>000683580</v>
      </c>
      <c r="F247" s="3" t="s">
        <v>10178</v>
      </c>
      <c r="G247" s="4" t="s">
        <v>10179</v>
      </c>
      <c r="H247" s="3" t="s">
        <v>1205</v>
      </c>
      <c r="I247" s="28" t="s">
        <v>5121</v>
      </c>
      <c r="J247" s="29" t="str" cm="1">
        <f t="array" ref="J247">ConcatFiltrado(Tabela_prod_oc[QTD], Tabela_prod_oc[PRODUTO], A247,  Tabela_prod_oc[COD. DEVOLUÇÃO], Tabela_prod_oc[MOTIVO], Tabela_prod_oc[QTD DE PACOTES])</f>
        <v xml:space="preserve">PEDIDO COMPLETO - CLIENTE FECHADO               </v>
      </c>
      <c r="K247" s="28" t="s">
        <v>5231</v>
      </c>
      <c r="L247" s="28" t="s">
        <v>6045</v>
      </c>
      <c r="M247" s="3" t="s">
        <v>6236</v>
      </c>
      <c r="N247" s="3" t="s">
        <v>10052</v>
      </c>
      <c r="O247" s="30" t="str">
        <f>_xlfn.XLOOKUP(Tabela_Ocorrências[[#This Row],[COD. DEVOLUÇÃO]],Tabela_OBSERVACAO[UC_CODIGO],Tabela_OBSERVACAO[OBSERVAÇÃO],"",0)</f>
        <v>Estabelecimento fechado.</v>
      </c>
      <c r="P247" s="3" t="s">
        <v>5815</v>
      </c>
      <c r="Q247" s="30" t="str">
        <f>_xlfn.XLOOKUP(Tabela_Ocorrências[[#This Row],[COD. DEVOLUÇÃO]],Tabela_FINALIZACAO[UC_CODIGO],Tabela_FINALIZACAO[DESC. FINALIZAÇÃO],"",0)</f>
        <v>Estabelecimento fechado.</v>
      </c>
      <c r="R247" s="1"/>
      <c r="S247" s="1"/>
      <c r="T247"/>
      <c r="U247" s="1"/>
      <c r="V247"/>
      <c r="W247"/>
      <c r="X247"/>
      <c r="Y247"/>
      <c r="AA247"/>
    </row>
    <row r="248" spans="1:27" hidden="1" x14ac:dyDescent="0.3">
      <c r="A248" s="7" t="s">
        <v>7346</v>
      </c>
      <c r="B248" s="17">
        <v>45660</v>
      </c>
      <c r="C248" s="3" t="s">
        <v>7347</v>
      </c>
      <c r="D248" s="7" t="s">
        <v>13</v>
      </c>
      <c r="E248" s="3" t="str">
        <f>_xlfn.XLOOKUP(Tabela_Ocorrências[[#This Row],[NOTA FISCAL]],Tabela_SF1[NF ORIGEM],Tabela_SF1[DUPLICATA],"SEM ENTRADA",0)</f>
        <v>000684152</v>
      </c>
      <c r="F248" s="3" t="s">
        <v>5566</v>
      </c>
      <c r="G248" s="4" t="s">
        <v>5139</v>
      </c>
      <c r="H248" s="3" t="s">
        <v>767</v>
      </c>
      <c r="I248" s="28" t="s">
        <v>5101</v>
      </c>
      <c r="J248" s="29" t="str" cm="1">
        <f t="array" ref="J248">ConcatFiltrado(Tabela_prod_oc[QTD], Tabela_prod_oc[PRODUTO], A248,  Tabela_prod_oc[COD. DEVOLUÇÃO], Tabela_prod_oc[MOTIVO], Tabela_prod_oc[QTD DE PACOTES])</f>
        <v xml:space="preserve">12 UN BEBIDA 390ML UVA 12UN (1 PCT) - EMBALAGEM ESTOURANDO          </v>
      </c>
      <c r="K248" s="28" t="s">
        <v>5150</v>
      </c>
      <c r="L248" s="28" t="s">
        <v>6071</v>
      </c>
      <c r="M248" s="3" t="s">
        <v>6236</v>
      </c>
      <c r="N248" s="3" t="s">
        <v>6086</v>
      </c>
      <c r="O248" s="30" t="str">
        <f>_xlfn.XLOOKUP(Tabela_Ocorrências[[#This Row],[COD. DEVOLUÇÃO]],Tabela_OBSERVACAO[UC_CODIGO],Tabela_OBSERVACAO[OBSERVAÇÃO],"",0)</f>
        <v>Pacote estourado na hora da entrega.</v>
      </c>
      <c r="P248" s="3" t="s">
        <v>5816</v>
      </c>
      <c r="Q248" s="30" t="str">
        <f>_xlfn.XLOOKUP(Tabela_Ocorrências[[#This Row],[COD. DEVOLUÇÃO]],Tabela_FINALIZACAO[UC_CODIGO],Tabela_FINALIZACAO[DESC. FINALIZAÇÃO],"",0)</f>
        <v>Pacote estourado na hora da entrega.</v>
      </c>
      <c r="R248" s="1"/>
      <c r="S248" s="1"/>
      <c r="T248"/>
      <c r="U248" s="1"/>
      <c r="V248"/>
      <c r="W248"/>
      <c r="X248"/>
      <c r="Y248"/>
      <c r="AA248"/>
    </row>
    <row r="249" spans="1:27" ht="28.8" hidden="1" x14ac:dyDescent="0.3">
      <c r="A249" s="7" t="s">
        <v>8015</v>
      </c>
      <c r="B249" s="17">
        <v>45660</v>
      </c>
      <c r="C249" s="3" t="s">
        <v>10180</v>
      </c>
      <c r="D249" s="7" t="s">
        <v>10181</v>
      </c>
      <c r="E249" s="3" t="str">
        <f>_xlfn.XLOOKUP(Tabela_Ocorrências[[#This Row],[NOTA FISCAL]],Tabela_SF1[NF ORIGEM],Tabela_SF1[DUPLICATA],"SEM ENTRADA",0)</f>
        <v>000053900</v>
      </c>
      <c r="F249" s="3" t="s">
        <v>5621</v>
      </c>
      <c r="G249" s="4" t="s">
        <v>5124</v>
      </c>
      <c r="H249" s="3" t="s">
        <v>8</v>
      </c>
      <c r="I249" s="28" t="s">
        <v>5100</v>
      </c>
      <c r="J249" s="29" t="str" cm="1">
        <f t="array" ref="J249">ConcatFiltrado(Tabela_prod_oc[QTD], Tabela_prod_oc[PRODUTO], A249,  Tabela_prod_oc[COD. DEVOLUÇÃO], Tabela_prod_oc[MOTIVO], Tabela_prod_oc[QTD DE PACOTES])</f>
        <v xml:space="preserve">240 UN AGUA 200ML COPO 48UN (5 CX) - EMBALAGEM ESTOURANDO          _x000D_
12 UN BIOLEVEZERO 510ML LIMAO  12UN (1 PCT) - FRAGILIDADE NA EMBALAGEM      </v>
      </c>
      <c r="K249" s="28" t="s">
        <v>5563</v>
      </c>
      <c r="L249" s="28" t="s">
        <v>6070</v>
      </c>
      <c r="M249" s="3" t="s">
        <v>6237</v>
      </c>
      <c r="N249" s="3" t="s">
        <v>10066</v>
      </c>
      <c r="O249" s="30" t="str">
        <f>_xlfn.XLOOKUP(Tabela_Ocorrências[[#This Row],[COD. DEVOLUÇÃO]],Tabela_OBSERVACAO[UC_CODIGO],Tabela_OBSERVACAO[OBSERVAÇÃO],"",0)</f>
        <v>Avaria de transporte.</v>
      </c>
      <c r="P249" s="3" t="s">
        <v>5815</v>
      </c>
      <c r="Q249" s="30" t="str">
        <f>_xlfn.XLOOKUP(Tabela_Ocorrências[[#This Row],[COD. DEVOLUÇÃO]],Tabela_FINALIZACAO[UC_CODIGO],Tabela_FINALIZACAO[DESC. FINALIZAÇÃO],"",0)</f>
        <v>Avaria de transporte.</v>
      </c>
      <c r="R249" s="1"/>
      <c r="S249" s="1"/>
      <c r="T249"/>
      <c r="U249" s="1"/>
      <c r="V249"/>
      <c r="W249"/>
      <c r="X249"/>
      <c r="Y249"/>
      <c r="AA249"/>
    </row>
    <row r="250" spans="1:27" hidden="1" x14ac:dyDescent="0.3">
      <c r="A250" s="7" t="s">
        <v>7348</v>
      </c>
      <c r="B250" s="17">
        <v>45660</v>
      </c>
      <c r="C250" s="3" t="s">
        <v>7349</v>
      </c>
      <c r="D250" s="7" t="s">
        <v>7350</v>
      </c>
      <c r="E250" s="3" t="str">
        <f>_xlfn.XLOOKUP(Tabela_Ocorrências[[#This Row],[NOTA FISCAL]],Tabela_SF1[NF ORIGEM],Tabela_SF1[DUPLICATA],"SEM ENTRADA",0)</f>
        <v>000043423</v>
      </c>
      <c r="F250" s="3" t="s">
        <v>6268</v>
      </c>
      <c r="G250" s="4" t="s">
        <v>6269</v>
      </c>
      <c r="H250" s="3" t="s">
        <v>8</v>
      </c>
      <c r="I250" s="28" t="s">
        <v>5100</v>
      </c>
      <c r="J250" s="29" t="str" cm="1">
        <f t="array" ref="J250">ConcatFiltrado(Tabela_prod_oc[QTD], Tabela_prod_oc[PRODUTO], A250,  Tabela_prod_oc[COD. DEVOLUÇÃO], Tabela_prod_oc[MOTIVO], Tabela_prod_oc[QTD DE PACOTES])</f>
        <v xml:space="preserve">12 UN BEBIDA 390ML UVA 12UN (1 PCT) - FRAGILIDADE NA EMBALAGEM      </v>
      </c>
      <c r="K250" s="28" t="s">
        <v>5563</v>
      </c>
      <c r="L250" s="28" t="s">
        <v>6070</v>
      </c>
      <c r="M250" s="3" t="s">
        <v>6237</v>
      </c>
      <c r="N250" s="3" t="s">
        <v>6086</v>
      </c>
      <c r="O250" s="30" t="str">
        <f>_xlfn.XLOOKUP(Tabela_Ocorrências[[#This Row],[COD. DEVOLUÇÃO]],Tabela_OBSERVACAO[UC_CODIGO],Tabela_OBSERVACAO[OBSERVAÇÃO],"",0)</f>
        <v>Garrafas avariada.</v>
      </c>
      <c r="P250" s="3" t="s">
        <v>5815</v>
      </c>
      <c r="Q250" s="30" t="str">
        <f>_xlfn.XLOOKUP(Tabela_Ocorrências[[#This Row],[COD. DEVOLUÇÃO]],Tabela_FINALIZACAO[UC_CODIGO],Tabela_FINALIZACAO[DESC. FINALIZAÇÃO],"",0)</f>
        <v>Garrafas avariadas.</v>
      </c>
      <c r="R250" s="1"/>
      <c r="S250" s="1"/>
      <c r="T250"/>
      <c r="U250" s="1"/>
      <c r="V250"/>
      <c r="W250"/>
      <c r="X250"/>
      <c r="Y250"/>
      <c r="AA250"/>
    </row>
    <row r="251" spans="1:27" ht="100.8" hidden="1" x14ac:dyDescent="0.3">
      <c r="A251" s="7" t="s">
        <v>7351</v>
      </c>
      <c r="B251" s="17">
        <v>45660</v>
      </c>
      <c r="C251" s="3" t="s">
        <v>7352</v>
      </c>
      <c r="D251" s="7" t="s">
        <v>7353</v>
      </c>
      <c r="E251" s="3" t="str">
        <f>_xlfn.XLOOKUP(Tabela_Ocorrências[[#This Row],[NOTA FISCAL]],Tabela_SF1[NF ORIGEM],Tabela_SF1[DUPLICATA],"SEM ENTRADA",0)</f>
        <v>SEM ENTRADA</v>
      </c>
      <c r="F251" s="3" t="s">
        <v>6268</v>
      </c>
      <c r="G251" s="4" t="s">
        <v>6269</v>
      </c>
      <c r="H251" s="3" t="s">
        <v>8</v>
      </c>
      <c r="I251" s="28" t="s">
        <v>5100</v>
      </c>
      <c r="J251" s="29" t="str" cm="1">
        <f t="array" ref="J251">ConcatFiltrado(Tabela_prod_oc[QTD], Tabela_prod_oc[PRODUTO], A251,  Tabela_prod_oc[COD. DEVOLUÇÃO], Tabela_prod_oc[MOTIVO], Tabela_prod_oc[QTD DE PACOTES])</f>
        <v xml:space="preserve">2 UN BEBIDA 390ML UVA 12UN (0,17 PCT) - FRAGILIDADE NA EMBALAGEM      _x000D_
1 UN BIOLEVEZERO 1,5L LIMAO  6UN (0,17 PCT) - FRAGILIDADE NA EMBALAGEM      _x000D_
1 UN AGUA 510ML NAT SPORT AZUL 12UN (0,08 PCT) - FRAGILIDADE NA EMBALAGEM      _x000D_
1 UN AGUA 510ML NAT ROSA 12UN (0,08 PCT) - FRAGILIDADE NA EMBALAGEM      _x000D_
2 UN AGUA 1,5L NAT ROSA 6UN (0,33 PCT) - FRAGILIDADE NA EMBALAGEM      _x000D_
1 UN AGUA 510ML FAS 12UN NAT (0,08 PCT) - FRAGILIDADE NA EMBALAGEM      _x000D_
1 UN BIOLEVEZERO 510ML LIMAO  12UN (0,08 PCT) - FRAGILIDADE NA EMBALAGEM      </v>
      </c>
      <c r="K251" s="28" t="s">
        <v>5563</v>
      </c>
      <c r="L251" s="28" t="s">
        <v>6067</v>
      </c>
      <c r="M251" s="3" t="s">
        <v>6237</v>
      </c>
      <c r="N251" s="3" t="s">
        <v>6086</v>
      </c>
      <c r="O251" s="30" t="str">
        <f>_xlfn.XLOOKUP(Tabela_Ocorrências[[#This Row],[COD. DEVOLUÇÃO]],Tabela_OBSERVACAO[UC_CODIGO],Tabela_OBSERVACAO[OBSERVAÇÃO],"",0)</f>
        <v>Garrafas avariadas.</v>
      </c>
      <c r="P251" s="3" t="s">
        <v>5815</v>
      </c>
      <c r="Q251" s="30" t="str">
        <f>_xlfn.XLOOKUP(Tabela_Ocorrências[[#This Row],[COD. DEVOLUÇÃO]],Tabela_FINALIZACAO[UC_CODIGO],Tabela_FINALIZACAO[DESC. FINALIZAÇÃO],"",0)</f>
        <v>Garrafas avariadas.</v>
      </c>
      <c r="R251" s="1"/>
      <c r="S251" s="1"/>
      <c r="T251"/>
      <c r="U251" s="1"/>
      <c r="V251"/>
      <c r="W251"/>
      <c r="X251"/>
      <c r="Y251"/>
      <c r="AA251"/>
    </row>
    <row r="252" spans="1:27" hidden="1" x14ac:dyDescent="0.3">
      <c r="A252" s="7" t="s">
        <v>8010</v>
      </c>
      <c r="B252" s="17">
        <v>45660</v>
      </c>
      <c r="C252" s="3" t="s">
        <v>10182</v>
      </c>
      <c r="D252" s="7" t="s">
        <v>7401</v>
      </c>
      <c r="E252" s="3" t="str">
        <f>_xlfn.XLOOKUP(Tabela_Ocorrências[[#This Row],[NOTA FISCAL]],Tabela_SF1[NF ORIGEM],Tabela_SF1[DUPLICATA],"SEM ENTRADA",0)</f>
        <v>000684138</v>
      </c>
      <c r="F252" s="3" t="s">
        <v>10183</v>
      </c>
      <c r="G252" s="4" t="s">
        <v>10184</v>
      </c>
      <c r="H252" s="3" t="s">
        <v>768</v>
      </c>
      <c r="I252" s="28" t="s">
        <v>5107</v>
      </c>
      <c r="J252" s="29" t="str" cm="1">
        <f t="array" ref="J252">ConcatFiltrado(Tabela_prod_oc[QTD], Tabela_prod_oc[PRODUTO], A252,  Tabela_prod_oc[COD. DEVOLUÇÃO], Tabela_prod_oc[MOTIVO], Tabela_prod_oc[QTD DE PACOTES])</f>
        <v xml:space="preserve">PEDIDO COMPLETO - PRODUTO DIFERENTE DO PEDIDO   </v>
      </c>
      <c r="K252" s="28" t="s">
        <v>5002</v>
      </c>
      <c r="L252" s="28" t="s">
        <v>6081</v>
      </c>
      <c r="M252" s="3" t="s">
        <v>6237</v>
      </c>
      <c r="N252" s="3" t="s">
        <v>10052</v>
      </c>
      <c r="O252" s="30" t="str">
        <f>_xlfn.XLOOKUP(Tabela_Ocorrências[[#This Row],[COD. DEVOLUÇÃO]],Tabela_OBSERVACAO[UC_CODIGO],Tabela_OBSERVACAO[OBSERVAÇÃO],"",0)</f>
        <v>Cliente não pediu agua 1,5 gás.</v>
      </c>
      <c r="P252" s="3" t="s">
        <v>5815</v>
      </c>
      <c r="Q252" s="30" t="str">
        <f>_xlfn.XLOOKUP(Tabela_Ocorrências[[#This Row],[COD. DEVOLUÇÃO]],Tabela_FINALIZACAO[UC_CODIGO],Tabela_FINALIZACAO[DESC. FINALIZAÇÃO],"",0)</f>
        <v>Cliente não pediu agua 1,5 gás.</v>
      </c>
      <c r="R252" s="1"/>
      <c r="S252" s="1"/>
      <c r="T252"/>
      <c r="U252" s="1"/>
      <c r="V252"/>
      <c r="W252"/>
      <c r="X252"/>
      <c r="Y252"/>
      <c r="AA252"/>
    </row>
    <row r="253" spans="1:27" ht="43.2" hidden="1" x14ac:dyDescent="0.3">
      <c r="A253" s="7" t="s">
        <v>7355</v>
      </c>
      <c r="B253" s="17">
        <v>45660</v>
      </c>
      <c r="C253" s="3" t="s">
        <v>7356</v>
      </c>
      <c r="D253" s="7" t="s">
        <v>13</v>
      </c>
      <c r="E253" s="3" t="str">
        <f>_xlfn.XLOOKUP(Tabela_Ocorrências[[#This Row],[NOTA FISCAL]],Tabela_SF1[NF ORIGEM],Tabela_SF1[DUPLICATA],"SEM ENTRADA",0)</f>
        <v>SEM ENTRADA</v>
      </c>
      <c r="F253" s="3" t="s">
        <v>5578</v>
      </c>
      <c r="G253" s="4" t="s">
        <v>5085</v>
      </c>
      <c r="H253" s="3" t="s">
        <v>1360</v>
      </c>
      <c r="I253" s="28" t="s">
        <v>5261</v>
      </c>
      <c r="J253" s="29" t="str" cm="1">
        <f t="array" ref="J253">ConcatFiltrado(Tabela_prod_oc[QTD], Tabela_prod_oc[PRODUTO], A253,  Tabela_prod_oc[COD. DEVOLUÇÃO], Tabela_prod_oc[MOTIVO], Tabela_prod_oc[QTD DE PACOTES])</f>
        <v xml:space="preserve">1 UN BIOLEVEZERO 310ML MACA VERDE 12UN (0,08 PCT) - FRAGILIDADE NA EMBALAGEM      _x000D_
5 UN AGUA 1,5L GAS 6UN (0,83 PCT) - FRAGILIDADE NA EMBALAGEM      _x000D_
1 UN BEBIDA 390ML ABACAXI C/ HORTELA 12UN (0,08 PCT) - FRAGILIDADE NA EMBALAGEM      </v>
      </c>
      <c r="K253" s="28" t="s">
        <v>5086</v>
      </c>
      <c r="L253" s="28" t="s">
        <v>6073</v>
      </c>
      <c r="M253" s="3" t="s">
        <v>6236</v>
      </c>
      <c r="N253" s="3" t="s">
        <v>6086</v>
      </c>
      <c r="O253" s="30" t="str">
        <f>_xlfn.XLOOKUP(Tabela_Ocorrências[[#This Row],[COD. DEVOLUÇÃO]],Tabela_OBSERVACAO[UC_CODIGO],Tabela_OBSERVACAO[OBSERVAÇÃO],"",0)</f>
        <v>Produtos avariados.</v>
      </c>
      <c r="P253" s="3" t="s">
        <v>5815</v>
      </c>
      <c r="Q253" s="30" t="str">
        <f>_xlfn.XLOOKUP(Tabela_Ocorrências[[#This Row],[COD. DEVOLUÇÃO]],Tabela_FINALIZACAO[UC_CODIGO],Tabela_FINALIZACAO[DESC. FINALIZAÇÃO],"",0)</f>
        <v>Troca autorizada. CQ</v>
      </c>
      <c r="R253" s="1"/>
      <c r="S253" s="1"/>
      <c r="T253"/>
      <c r="U253" s="1"/>
      <c r="V253"/>
      <c r="W253"/>
      <c r="X253"/>
      <c r="Y253"/>
      <c r="AA253"/>
    </row>
    <row r="254" spans="1:27" ht="28.8" hidden="1" x14ac:dyDescent="0.3">
      <c r="A254" s="7" t="s">
        <v>8008</v>
      </c>
      <c r="B254" s="17">
        <v>45660</v>
      </c>
      <c r="C254" s="3" t="s">
        <v>10185</v>
      </c>
      <c r="D254" s="7" t="s">
        <v>13</v>
      </c>
      <c r="E254" s="3" t="str">
        <f>_xlfn.XLOOKUP(Tabela_Ocorrências[[#This Row],[NOTA FISCAL]],Tabela_SF1[NF ORIGEM],Tabela_SF1[DUPLICATA],"SEM ENTRADA",0)</f>
        <v>000683373</v>
      </c>
      <c r="F254" s="3" t="s">
        <v>10186</v>
      </c>
      <c r="G254" s="4" t="s">
        <v>10187</v>
      </c>
      <c r="H254" s="3" t="s">
        <v>1289</v>
      </c>
      <c r="I254" s="28" t="s">
        <v>5080</v>
      </c>
      <c r="J254" s="29" t="str" cm="1">
        <f t="array" ref="J254">ConcatFiltrado(Tabela_prod_oc[QTD], Tabela_prod_oc[PRODUTO], A254,  Tabela_prod_oc[COD. DEVOLUÇÃO], Tabela_prod_oc[MOTIVO], Tabela_prod_oc[QTD DE PACOTES])</f>
        <v xml:space="preserve">PEDIDO COMPLETO - PROBLEMAS DIVERSOS            </v>
      </c>
      <c r="K254" s="28" t="s">
        <v>5563</v>
      </c>
      <c r="L254" s="28" t="s">
        <v>6067</v>
      </c>
      <c r="M254" s="3" t="s">
        <v>6237</v>
      </c>
      <c r="N254" s="3" t="s">
        <v>10052</v>
      </c>
      <c r="O254" s="30" t="str">
        <f>_xlfn.XLOOKUP(Tabela_Ocorrências[[#This Row],[COD. DEVOLUÇÃO]],Tabela_OBSERVACAO[UC_CODIGO],Tabela_OBSERVACAO[OBSERVAÇÃO],"",0)</f>
        <v>O cliente recusou a mercadoria, alegando atraso na entrega.(Pedido dentro do prazo de entrega)</v>
      </c>
      <c r="P254" s="3" t="s">
        <v>5815</v>
      </c>
      <c r="Q254" s="30" t="str">
        <f>_xlfn.XLOOKUP(Tabela_Ocorrências[[#This Row],[COD. DEVOLUÇÃO]],Tabela_FINALIZACAO[UC_CODIGO],Tabela_FINALIZACAO[DESC. FINALIZAÇÃO],"",0)</f>
        <v>O cliente recusou a mercadoria, alegando atraso na entrega.(Pedido dentro do prazo de entrega)</v>
      </c>
      <c r="R254" s="1"/>
      <c r="S254" s="1"/>
      <c r="T254"/>
      <c r="U254" s="1"/>
      <c r="V254"/>
      <c r="W254"/>
      <c r="X254"/>
      <c r="Y254"/>
      <c r="AA254"/>
    </row>
    <row r="255" spans="1:27" hidden="1" x14ac:dyDescent="0.3">
      <c r="A255" s="7" t="s">
        <v>8006</v>
      </c>
      <c r="B255" s="17">
        <v>45660</v>
      </c>
      <c r="C255" s="3" t="s">
        <v>10188</v>
      </c>
      <c r="D255" s="7" t="s">
        <v>13</v>
      </c>
      <c r="E255" s="3" t="str">
        <f>_xlfn.XLOOKUP(Tabela_Ocorrências[[#This Row],[NOTA FISCAL]],Tabela_SF1[NF ORIGEM],Tabela_SF1[DUPLICATA],"SEM ENTRADA",0)</f>
        <v>000683374</v>
      </c>
      <c r="F255" s="3" t="s">
        <v>10189</v>
      </c>
      <c r="G255" s="4" t="s">
        <v>10190</v>
      </c>
      <c r="H255" s="3" t="s">
        <v>176</v>
      </c>
      <c r="I255" s="28" t="s">
        <v>5077</v>
      </c>
      <c r="J255" s="29" t="str" cm="1">
        <f t="array" ref="J255">ConcatFiltrado(Tabela_prod_oc[QTD], Tabela_prod_oc[PRODUTO], A255,  Tabela_prod_oc[COD. DEVOLUÇÃO], Tabela_prod_oc[MOTIVO], Tabela_prod_oc[QTD DE PACOTES])</f>
        <v xml:space="preserve">PEDIDO COMPLETO - PROBLEMAS DIVERSOS            </v>
      </c>
      <c r="K255" s="28" t="s">
        <v>5563</v>
      </c>
      <c r="L255" s="28" t="s">
        <v>6062</v>
      </c>
      <c r="M255" s="3" t="s">
        <v>6237</v>
      </c>
      <c r="N255" s="3" t="s">
        <v>10052</v>
      </c>
      <c r="O255" s="30" t="str">
        <f>_xlfn.XLOOKUP(Tabela_Ocorrências[[#This Row],[COD. DEVOLUÇÃO]],Tabela_OBSERVACAO[UC_CODIGO],Tabela_OBSERVACAO[OBSERVAÇÃO],"",0)</f>
        <v>O vendedor solicitou o cancelamento, mas não foi efetuado.</v>
      </c>
      <c r="P255" s="3" t="s">
        <v>5815</v>
      </c>
      <c r="Q255" s="30" t="str">
        <f>_xlfn.XLOOKUP(Tabela_Ocorrências[[#This Row],[COD. DEVOLUÇÃO]],Tabela_FINALIZACAO[UC_CODIGO],Tabela_FINALIZACAO[DESC. FINALIZAÇÃO],"",0)</f>
        <v>O vendedor solicitou o cancelamento, mas não foi efetuado.</v>
      </c>
      <c r="R255" s="1"/>
      <c r="S255" s="1"/>
      <c r="T255"/>
      <c r="U255" s="1"/>
      <c r="V255"/>
      <c r="W255"/>
      <c r="X255"/>
      <c r="Y255"/>
      <c r="AA255"/>
    </row>
    <row r="256" spans="1:27" hidden="1" x14ac:dyDescent="0.3">
      <c r="A256" s="7" t="s">
        <v>8004</v>
      </c>
      <c r="B256" s="17">
        <v>45660</v>
      </c>
      <c r="C256" s="3" t="s">
        <v>10191</v>
      </c>
      <c r="D256" s="7" t="s">
        <v>13</v>
      </c>
      <c r="E256" s="3" t="str">
        <f>_xlfn.XLOOKUP(Tabela_Ocorrências[[#This Row],[NOTA FISCAL]],Tabela_SF1[NF ORIGEM],Tabela_SF1[DUPLICATA],"SEM ENTRADA",0)</f>
        <v>000683378</v>
      </c>
      <c r="F256" s="3" t="s">
        <v>10192</v>
      </c>
      <c r="G256" s="4" t="s">
        <v>10193</v>
      </c>
      <c r="H256" s="3" t="s">
        <v>826</v>
      </c>
      <c r="I256" s="28" t="s">
        <v>5076</v>
      </c>
      <c r="J256" s="29" t="str" cm="1">
        <f t="array" ref="J256">ConcatFiltrado(Tabela_prod_oc[QTD], Tabela_prod_oc[PRODUTO], A256,  Tabela_prod_oc[COD. DEVOLUÇÃO], Tabela_prod_oc[MOTIVO], Tabela_prod_oc[QTD DE PACOTES])</f>
        <v xml:space="preserve">PEDIDO COMPLETO - ENTREGA FORA DA DATA AGENDADA </v>
      </c>
      <c r="K256" s="28" t="s">
        <v>10194</v>
      </c>
      <c r="L256" s="28" t="s">
        <v>6062</v>
      </c>
      <c r="M256" s="3" t="s">
        <v>6237</v>
      </c>
      <c r="N256" s="3" t="s">
        <v>10052</v>
      </c>
      <c r="O256" s="30" t="str">
        <f>_xlfn.XLOOKUP(Tabela_Ocorrências[[#This Row],[COD. DEVOLUÇÃO]],Tabela_OBSERVACAO[UC_CODIGO],Tabela_OBSERVACAO[OBSERVAÇÃO],"",0)</f>
        <v>Pedido foi antecipado para 30/12.</v>
      </c>
      <c r="P256" s="3" t="s">
        <v>5815</v>
      </c>
      <c r="Q256" s="30" t="str">
        <f>_xlfn.XLOOKUP(Tabela_Ocorrências[[#This Row],[COD. DEVOLUÇÃO]],Tabela_FINALIZACAO[UC_CODIGO],Tabela_FINALIZACAO[DESC. FINALIZAÇÃO],"",0)</f>
        <v>Pedido foi antecipado para 30/12.</v>
      </c>
      <c r="R256" s="1"/>
      <c r="S256" s="1"/>
      <c r="T256"/>
      <c r="U256" s="1"/>
      <c r="V256"/>
      <c r="W256"/>
      <c r="X256"/>
      <c r="Y256"/>
      <c r="AA256"/>
    </row>
    <row r="257" spans="1:27" hidden="1" x14ac:dyDescent="0.3">
      <c r="A257" s="7" t="s">
        <v>8003</v>
      </c>
      <c r="B257" s="17">
        <v>45660</v>
      </c>
      <c r="C257" s="3" t="s">
        <v>10195</v>
      </c>
      <c r="D257" s="7" t="s">
        <v>13</v>
      </c>
      <c r="E257" s="3" t="str">
        <f>_xlfn.XLOOKUP(Tabela_Ocorrências[[#This Row],[NOTA FISCAL]],Tabela_SF1[NF ORIGEM],Tabela_SF1[DUPLICATA],"SEM ENTRADA",0)</f>
        <v>000683364</v>
      </c>
      <c r="F257" s="3" t="s">
        <v>5568</v>
      </c>
      <c r="G257" s="4" t="s">
        <v>5168</v>
      </c>
      <c r="H257" s="3" t="s">
        <v>1312</v>
      </c>
      <c r="I257" s="28" t="s">
        <v>5161</v>
      </c>
      <c r="J257" s="29" t="str" cm="1">
        <f t="array" ref="J257">ConcatFiltrado(Tabela_prod_oc[QTD], Tabela_prod_oc[PRODUTO], A257,  Tabela_prod_oc[COD. DEVOLUÇÃO], Tabela_prod_oc[MOTIVO], Tabela_prod_oc[QTD DE PACOTES])</f>
        <v xml:space="preserve">PEDIDO COMPLETO - CLIENTE FECHADO               </v>
      </c>
      <c r="K257" s="28" t="s">
        <v>5084</v>
      </c>
      <c r="L257" s="28" t="s">
        <v>6067</v>
      </c>
      <c r="M257" s="3" t="s">
        <v>6237</v>
      </c>
      <c r="N257" s="3" t="s">
        <v>10052</v>
      </c>
      <c r="O257" s="30" t="str">
        <f>_xlfn.XLOOKUP(Tabela_Ocorrências[[#This Row],[COD. DEVOLUÇÃO]],Tabela_OBSERVACAO[UC_CODIGO],Tabela_OBSERVACAO[OBSERVAÇÃO],"",0)</f>
        <v>Cliente fechado.</v>
      </c>
      <c r="P257" s="3" t="s">
        <v>5815</v>
      </c>
      <c r="Q257" s="30" t="str">
        <f>_xlfn.XLOOKUP(Tabela_Ocorrências[[#This Row],[COD. DEVOLUÇÃO]],Tabela_FINALIZACAO[UC_CODIGO],Tabela_FINALIZACAO[DESC. FINALIZAÇÃO],"",0)</f>
        <v>Cliente fechado.</v>
      </c>
      <c r="R257" s="1"/>
      <c r="S257" s="1"/>
      <c r="T257"/>
      <c r="U257" s="1"/>
      <c r="V257"/>
      <c r="W257"/>
      <c r="X257"/>
      <c r="Y257"/>
      <c r="AA257"/>
    </row>
    <row r="258" spans="1:27" hidden="1" x14ac:dyDescent="0.3">
      <c r="A258" s="7" t="s">
        <v>8002</v>
      </c>
      <c r="B258" s="17">
        <v>45660</v>
      </c>
      <c r="C258" s="3" t="s">
        <v>10196</v>
      </c>
      <c r="D258" s="7" t="s">
        <v>13</v>
      </c>
      <c r="E258" s="3" t="str">
        <f>_xlfn.XLOOKUP(Tabela_Ocorrências[[#This Row],[NOTA FISCAL]],Tabela_SF1[NF ORIGEM],Tabela_SF1[DUPLICATA],"SEM ENTRADA",0)</f>
        <v>000683366</v>
      </c>
      <c r="F258" s="3" t="s">
        <v>10197</v>
      </c>
      <c r="G258" s="4" t="s">
        <v>10198</v>
      </c>
      <c r="H258" s="3" t="s">
        <v>1259</v>
      </c>
      <c r="I258" s="28" t="s">
        <v>5093</v>
      </c>
      <c r="J258" s="29" t="str" cm="1">
        <f t="array" ref="J258">ConcatFiltrado(Tabela_prod_oc[QTD], Tabela_prod_oc[PRODUTO], A258,  Tabela_prod_oc[COD. DEVOLUÇÃO], Tabela_prod_oc[MOTIVO], Tabela_prod_oc[QTD DE PACOTES])</f>
        <v xml:space="preserve">PEDIDO COMPLETO - CLIENTE FECHADO               </v>
      </c>
      <c r="K258" s="28" t="s">
        <v>5084</v>
      </c>
      <c r="L258" s="28" t="s">
        <v>6067</v>
      </c>
      <c r="M258" s="3" t="s">
        <v>6237</v>
      </c>
      <c r="N258" s="3" t="s">
        <v>10052</v>
      </c>
      <c r="O258" s="30" t="str">
        <f>_xlfn.XLOOKUP(Tabela_Ocorrências[[#This Row],[COD. DEVOLUÇÃO]],Tabela_OBSERVACAO[UC_CODIGO],Tabela_OBSERVACAO[OBSERVAÇÃO],"",0)</f>
        <v>Cliente fechado.</v>
      </c>
      <c r="P258" s="3" t="s">
        <v>5815</v>
      </c>
      <c r="Q258" s="30" t="str">
        <f>_xlfn.XLOOKUP(Tabela_Ocorrências[[#This Row],[COD. DEVOLUÇÃO]],Tabela_FINALIZACAO[UC_CODIGO],Tabela_FINALIZACAO[DESC. FINALIZAÇÃO],"",0)</f>
        <v>Cliente fechado.</v>
      </c>
      <c r="R258" s="1"/>
      <c r="S258" s="1"/>
      <c r="T258"/>
      <c r="U258" s="1"/>
      <c r="V258"/>
      <c r="W258"/>
      <c r="X258"/>
      <c r="Y258"/>
      <c r="AA258"/>
    </row>
    <row r="259" spans="1:27" hidden="1" x14ac:dyDescent="0.3">
      <c r="A259" s="7" t="s">
        <v>8001</v>
      </c>
      <c r="B259" s="17">
        <v>45659</v>
      </c>
      <c r="C259" s="3" t="s">
        <v>10199</v>
      </c>
      <c r="D259" s="7" t="s">
        <v>13</v>
      </c>
      <c r="E259" s="3" t="str">
        <f>_xlfn.XLOOKUP(Tabela_Ocorrências[[#This Row],[NOTA FISCAL]],Tabela_SF1[NF ORIGEM],Tabela_SF1[DUPLICATA],"SEM ENTRADA",0)</f>
        <v>000683337</v>
      </c>
      <c r="F259" s="3" t="s">
        <v>10200</v>
      </c>
      <c r="G259" s="4" t="s">
        <v>10201</v>
      </c>
      <c r="H259" s="3" t="s">
        <v>768</v>
      </c>
      <c r="I259" s="28" t="s">
        <v>5107</v>
      </c>
      <c r="J259" s="29" t="str" cm="1">
        <f t="array" ref="J259">ConcatFiltrado(Tabela_prod_oc[QTD], Tabela_prod_oc[PRODUTO], A259,  Tabela_prod_oc[COD. DEVOLUÇÃO], Tabela_prod_oc[MOTIVO], Tabela_prod_oc[QTD DE PACOTES])</f>
        <v xml:space="preserve">PEDIDO COMPLETO - HORARIO EXPIRADO              </v>
      </c>
      <c r="K259" s="28" t="s">
        <v>6685</v>
      </c>
      <c r="L259" s="28" t="s">
        <v>6078</v>
      </c>
      <c r="M259" s="3" t="s">
        <v>6236</v>
      </c>
      <c r="N259" s="3" t="s">
        <v>10066</v>
      </c>
      <c r="O259" s="30" t="str">
        <f>_xlfn.XLOOKUP(Tabela_Ocorrências[[#This Row],[COD. DEVOLUÇÃO]],Tabela_OBSERVACAO[UC_CODIGO],Tabela_OBSERVACAO[OBSERVAÇÃO],"",0)</f>
        <v>Horario expirado.</v>
      </c>
      <c r="P259" s="3" t="s">
        <v>5815</v>
      </c>
      <c r="Q259" s="30" t="str">
        <f>_xlfn.XLOOKUP(Tabela_Ocorrências[[#This Row],[COD. DEVOLUÇÃO]],Tabela_FINALIZACAO[UC_CODIGO],Tabela_FINALIZACAO[DESC. FINALIZAÇÃO],"",0)</f>
        <v>Horario expirado.</v>
      </c>
      <c r="R259" s="1"/>
      <c r="S259" s="1"/>
      <c r="T259"/>
      <c r="U259" s="1"/>
      <c r="V259"/>
      <c r="W259"/>
      <c r="X259"/>
      <c r="Y259"/>
      <c r="AA259"/>
    </row>
    <row r="260" spans="1:27" hidden="1" x14ac:dyDescent="0.3">
      <c r="A260" s="7" t="s">
        <v>8000</v>
      </c>
      <c r="B260" s="17">
        <v>45659</v>
      </c>
      <c r="C260" s="3" t="s">
        <v>10202</v>
      </c>
      <c r="D260" s="7" t="s">
        <v>13</v>
      </c>
      <c r="E260" s="3" t="str">
        <f>_xlfn.XLOOKUP(Tabela_Ocorrências[[#This Row],[NOTA FISCAL]],Tabela_SF1[NF ORIGEM],Tabela_SF1[DUPLICATA],"SEM ENTRADA",0)</f>
        <v>000683336</v>
      </c>
      <c r="F260" s="3" t="s">
        <v>10203</v>
      </c>
      <c r="G260" s="4" t="s">
        <v>5057</v>
      </c>
      <c r="H260" s="3" t="s">
        <v>767</v>
      </c>
      <c r="I260" s="28" t="s">
        <v>5101</v>
      </c>
      <c r="J260" s="29" t="str" cm="1">
        <f t="array" ref="J260">ConcatFiltrado(Tabela_prod_oc[QTD], Tabela_prod_oc[PRODUTO], A260,  Tabela_prod_oc[COD. DEVOLUÇÃO], Tabela_prod_oc[MOTIVO], Tabela_prod_oc[QTD DE PACOTES])</f>
        <v xml:space="preserve">PEDIDO COMPLETO - HORARIO EXPIRADO              </v>
      </c>
      <c r="K260" s="28" t="s">
        <v>6685</v>
      </c>
      <c r="L260" s="28" t="s">
        <v>6075</v>
      </c>
      <c r="M260" s="3" t="s">
        <v>6236</v>
      </c>
      <c r="N260" s="3" t="s">
        <v>10066</v>
      </c>
      <c r="O260" s="30" t="str">
        <f>_xlfn.XLOOKUP(Tabela_Ocorrências[[#This Row],[COD. DEVOLUÇÃO]],Tabela_OBSERVACAO[UC_CODIGO],Tabela_OBSERVACAO[OBSERVAÇÃO],"",0)</f>
        <v>Horario expirado.</v>
      </c>
      <c r="P260" s="3" t="s">
        <v>5815</v>
      </c>
      <c r="Q260" s="30" t="str">
        <f>_xlfn.XLOOKUP(Tabela_Ocorrências[[#This Row],[COD. DEVOLUÇÃO]],Tabela_FINALIZACAO[UC_CODIGO],Tabela_FINALIZACAO[DESC. FINALIZAÇÃO],"",0)</f>
        <v>Horario expirado.</v>
      </c>
      <c r="R260" s="1"/>
      <c r="S260" s="1"/>
      <c r="T260"/>
      <c r="U260" s="1"/>
      <c r="V260"/>
      <c r="W260"/>
      <c r="X260"/>
      <c r="Y260"/>
      <c r="AA260"/>
    </row>
    <row r="261" spans="1:27" hidden="1" x14ac:dyDescent="0.3">
      <c r="A261" s="7" t="s">
        <v>7999</v>
      </c>
      <c r="B261" s="17">
        <v>45659</v>
      </c>
      <c r="C261" s="3" t="s">
        <v>10204</v>
      </c>
      <c r="D261" s="7" t="s">
        <v>13</v>
      </c>
      <c r="E261" s="3" t="str">
        <f>_xlfn.XLOOKUP(Tabela_Ocorrências[[#This Row],[NOTA FISCAL]],Tabela_SF1[NF ORIGEM],Tabela_SF1[DUPLICATA],"SEM ENTRADA",0)</f>
        <v>000683330</v>
      </c>
      <c r="F261" s="3" t="s">
        <v>10205</v>
      </c>
      <c r="G261" s="4" t="s">
        <v>10206</v>
      </c>
      <c r="H261" s="3" t="s">
        <v>767</v>
      </c>
      <c r="I261" s="28" t="s">
        <v>5101</v>
      </c>
      <c r="J261" s="29" t="str" cm="1">
        <f t="array" ref="J261">ConcatFiltrado(Tabela_prod_oc[QTD], Tabela_prod_oc[PRODUTO], A261,  Tabela_prod_oc[COD. DEVOLUÇÃO], Tabela_prod_oc[MOTIVO], Tabela_prod_oc[QTD DE PACOTES])</f>
        <v xml:space="preserve">PEDIDO COMPLETO - HORARIO EXPIRADO              </v>
      </c>
      <c r="K261" s="28" t="s">
        <v>6685</v>
      </c>
      <c r="L261" s="28" t="s">
        <v>6075</v>
      </c>
      <c r="M261" s="3" t="s">
        <v>6236</v>
      </c>
      <c r="N261" s="3" t="s">
        <v>10066</v>
      </c>
      <c r="O261" s="30" t="str">
        <f>_xlfn.XLOOKUP(Tabela_Ocorrências[[#This Row],[COD. DEVOLUÇÃO]],Tabela_OBSERVACAO[UC_CODIGO],Tabela_OBSERVACAO[OBSERVAÇÃO],"",0)</f>
        <v>Horario expirado.</v>
      </c>
      <c r="P261" s="3" t="s">
        <v>5815</v>
      </c>
      <c r="Q261" s="30" t="str">
        <f>_xlfn.XLOOKUP(Tabela_Ocorrências[[#This Row],[COD. DEVOLUÇÃO]],Tabela_FINALIZACAO[UC_CODIGO],Tabela_FINALIZACAO[DESC. FINALIZAÇÃO],"",0)</f>
        <v>Horario expirado.</v>
      </c>
      <c r="R261" s="1"/>
      <c r="S261" s="1"/>
      <c r="T261"/>
      <c r="U261" s="1"/>
      <c r="V261"/>
      <c r="W261"/>
      <c r="X261"/>
      <c r="Y261"/>
      <c r="AA261"/>
    </row>
    <row r="262" spans="1:27" hidden="1" x14ac:dyDescent="0.3">
      <c r="A262" s="7" t="s">
        <v>7998</v>
      </c>
      <c r="B262" s="17">
        <v>45659</v>
      </c>
      <c r="C262" s="3" t="s">
        <v>10207</v>
      </c>
      <c r="D262" s="7" t="s">
        <v>13</v>
      </c>
      <c r="E262" s="3" t="str">
        <f>_xlfn.XLOOKUP(Tabela_Ocorrências[[#This Row],[NOTA FISCAL]],Tabela_SF1[NF ORIGEM],Tabela_SF1[DUPLICATA],"SEM ENTRADA",0)</f>
        <v>000683329</v>
      </c>
      <c r="F262" s="3" t="s">
        <v>10208</v>
      </c>
      <c r="G262" s="4" t="s">
        <v>10209</v>
      </c>
      <c r="H262" s="3" t="s">
        <v>767</v>
      </c>
      <c r="I262" s="28" t="s">
        <v>5101</v>
      </c>
      <c r="J262" s="29" t="str" cm="1">
        <f t="array" ref="J262">ConcatFiltrado(Tabela_prod_oc[QTD], Tabela_prod_oc[PRODUTO], A262,  Tabela_prod_oc[COD. DEVOLUÇÃO], Tabela_prod_oc[MOTIVO], Tabela_prod_oc[QTD DE PACOTES])</f>
        <v xml:space="preserve">PEDIDO COMPLETO - HORARIO EXPIRADO              </v>
      </c>
      <c r="K262" s="28" t="s">
        <v>6685</v>
      </c>
      <c r="L262" s="28" t="s">
        <v>6075</v>
      </c>
      <c r="M262" s="3" t="s">
        <v>6236</v>
      </c>
      <c r="N262" s="3" t="s">
        <v>10066</v>
      </c>
      <c r="O262" s="30" t="str">
        <f>_xlfn.XLOOKUP(Tabela_Ocorrências[[#This Row],[COD. DEVOLUÇÃO]],Tabela_OBSERVACAO[UC_CODIGO],Tabela_OBSERVACAO[OBSERVAÇÃO],"",0)</f>
        <v>Horario expirado.</v>
      </c>
      <c r="P262" s="3" t="s">
        <v>5815</v>
      </c>
      <c r="Q262" s="30" t="str">
        <f>_xlfn.XLOOKUP(Tabela_Ocorrências[[#This Row],[COD. DEVOLUÇÃO]],Tabela_FINALIZACAO[UC_CODIGO],Tabela_FINALIZACAO[DESC. FINALIZAÇÃO],"",0)</f>
        <v>Horario expirado.</v>
      </c>
      <c r="R262" s="1"/>
      <c r="S262" s="1"/>
      <c r="T262"/>
      <c r="U262" s="1"/>
      <c r="V262"/>
      <c r="W262"/>
      <c r="X262"/>
      <c r="Y262"/>
      <c r="AA262"/>
    </row>
    <row r="263" spans="1:27" hidden="1" x14ac:dyDescent="0.3">
      <c r="A263" s="7" t="s">
        <v>7996</v>
      </c>
      <c r="B263" s="17">
        <v>45659</v>
      </c>
      <c r="C263" s="3" t="s">
        <v>10210</v>
      </c>
      <c r="D263" s="7" t="s">
        <v>13</v>
      </c>
      <c r="E263" s="3" t="str">
        <f>_xlfn.XLOOKUP(Tabela_Ocorrências[[#This Row],[NOTA FISCAL]],Tabela_SF1[NF ORIGEM],Tabela_SF1[DUPLICATA],"SEM ENTRADA",0)</f>
        <v>000683327</v>
      </c>
      <c r="F263" s="3" t="s">
        <v>10211</v>
      </c>
      <c r="G263" s="4" t="s">
        <v>10212</v>
      </c>
      <c r="H263" s="3" t="s">
        <v>1299</v>
      </c>
      <c r="I263" s="28" t="s">
        <v>5105</v>
      </c>
      <c r="J263" s="29" t="str" cm="1">
        <f t="array" ref="J263">ConcatFiltrado(Tabela_prod_oc[QTD], Tabela_prod_oc[PRODUTO], A263,  Tabela_prod_oc[COD. DEVOLUÇÃO], Tabela_prod_oc[MOTIVO], Tabela_prod_oc[QTD DE PACOTES])</f>
        <v xml:space="preserve">PEDIDO COMPLETO - HORARIO EXPIRADO              </v>
      </c>
      <c r="K263" s="28" t="s">
        <v>6685</v>
      </c>
      <c r="L263" s="28" t="s">
        <v>6045</v>
      </c>
      <c r="M263" s="3" t="s">
        <v>6236</v>
      </c>
      <c r="N263" s="3" t="s">
        <v>10066</v>
      </c>
      <c r="O263" s="30" t="str">
        <f>_xlfn.XLOOKUP(Tabela_Ocorrências[[#This Row],[COD. DEVOLUÇÃO]],Tabela_OBSERVACAO[UC_CODIGO],Tabela_OBSERVACAO[OBSERVAÇÃO],"",0)</f>
        <v>Horario expirado</v>
      </c>
      <c r="P263" s="3" t="s">
        <v>5815</v>
      </c>
      <c r="Q263" s="30" t="str">
        <f>_xlfn.XLOOKUP(Tabela_Ocorrências[[#This Row],[COD. DEVOLUÇÃO]],Tabela_FINALIZACAO[UC_CODIGO],Tabela_FINALIZACAO[DESC. FINALIZAÇÃO],"",0)</f>
        <v>Horario expirado.</v>
      </c>
      <c r="R263" s="1"/>
      <c r="S263" s="1"/>
      <c r="T263"/>
      <c r="U263" s="1"/>
      <c r="V263"/>
      <c r="W263"/>
      <c r="X263"/>
      <c r="Y263"/>
      <c r="AA263"/>
    </row>
    <row r="264" spans="1:27" hidden="1" x14ac:dyDescent="0.3">
      <c r="A264" s="7" t="s">
        <v>7993</v>
      </c>
      <c r="B264" s="17">
        <v>45659</v>
      </c>
      <c r="C264" s="3" t="s">
        <v>10215</v>
      </c>
      <c r="D264" s="7" t="s">
        <v>13</v>
      </c>
      <c r="E264" s="3" t="str">
        <f>_xlfn.XLOOKUP(Tabela_Ocorrências[[#This Row],[NOTA FISCAL]],Tabela_SF1[NF ORIGEM],Tabela_SF1[DUPLICATA],"SEM ENTRADA",0)</f>
        <v>000683357</v>
      </c>
      <c r="F264" s="3" t="s">
        <v>10216</v>
      </c>
      <c r="G264" s="4" t="s">
        <v>10217</v>
      </c>
      <c r="H264" s="3" t="s">
        <v>1310</v>
      </c>
      <c r="I264" s="28" t="s">
        <v>5157</v>
      </c>
      <c r="J264" s="29" t="str" cm="1">
        <f t="array" ref="J264">ConcatFiltrado(Tabela_prod_oc[QTD], Tabela_prod_oc[PRODUTO], A264,  Tabela_prod_oc[COD. DEVOLUÇÃO], Tabela_prod_oc[MOTIVO], Tabela_prod_oc[QTD DE PACOTES])</f>
        <v xml:space="preserve">PEDIDO COMPLETO - SEM ESPACO NO ESTOQUE         </v>
      </c>
      <c r="K264" s="28" t="s">
        <v>10102</v>
      </c>
      <c r="L264" s="28" t="s">
        <v>6070</v>
      </c>
      <c r="M264" s="3" t="s">
        <v>6237</v>
      </c>
      <c r="N264" s="3" t="s">
        <v>10052</v>
      </c>
      <c r="O264" s="30" t="str">
        <f>_xlfn.XLOOKUP(Tabela_Ocorrências[[#This Row],[COD. DEVOLUÇÃO]],Tabela_OBSERVACAO[UC_CODIGO],Tabela_OBSERVACAO[OBSERVAÇÃO],"",0)</f>
        <v>Sem espaço no estoque.</v>
      </c>
      <c r="P264" s="3" t="s">
        <v>5815</v>
      </c>
      <c r="Q264" s="30" t="str">
        <f>_xlfn.XLOOKUP(Tabela_Ocorrências[[#This Row],[COD. DEVOLUÇÃO]],Tabela_FINALIZACAO[UC_CODIGO],Tabela_FINALIZACAO[DESC. FINALIZAÇÃO],"",0)</f>
        <v>Sem espaço no estoque.</v>
      </c>
      <c r="R264" s="1"/>
      <c r="S264" s="1"/>
      <c r="T264"/>
      <c r="U264" s="1"/>
      <c r="V264"/>
      <c r="W264"/>
      <c r="X264"/>
      <c r="Y264"/>
      <c r="AA264"/>
    </row>
    <row r="265" spans="1:27" hidden="1" x14ac:dyDescent="0.3">
      <c r="A265" s="7" t="s">
        <v>7992</v>
      </c>
      <c r="B265" s="17">
        <v>45659</v>
      </c>
      <c r="C265" s="3" t="s">
        <v>10218</v>
      </c>
      <c r="D265" s="7" t="s">
        <v>13</v>
      </c>
      <c r="E265" s="3" t="str">
        <f>_xlfn.XLOOKUP(Tabela_Ocorrências[[#This Row],[NOTA FISCAL]],Tabela_SF1[NF ORIGEM],Tabela_SF1[DUPLICATA],"SEM ENTRADA",0)</f>
        <v>SEM ENTRADA</v>
      </c>
      <c r="F265" s="3" t="s">
        <v>10219</v>
      </c>
      <c r="G265" s="4" t="s">
        <v>10220</v>
      </c>
      <c r="H265" s="3" t="s">
        <v>1310</v>
      </c>
      <c r="I265" s="28" t="s">
        <v>5157</v>
      </c>
      <c r="J265" s="29" t="str" cm="1">
        <f t="array" ref="J265">ConcatFiltrado(Tabela_prod_oc[QTD], Tabela_prod_oc[PRODUTO], A265,  Tabela_prod_oc[COD. DEVOLUÇÃO], Tabela_prod_oc[MOTIVO], Tabela_prod_oc[QTD DE PACOTES])</f>
        <v xml:space="preserve">PEDIDO COMPLETO - PEDIDO DUPLICADO              </v>
      </c>
      <c r="K265" s="28" t="s">
        <v>5531</v>
      </c>
      <c r="L265" s="28" t="s">
        <v>6062</v>
      </c>
      <c r="M265" s="3" t="s">
        <v>6237</v>
      </c>
      <c r="N265" s="3" t="s">
        <v>10052</v>
      </c>
      <c r="O265" s="30" t="str">
        <f>_xlfn.XLOOKUP(Tabela_Ocorrências[[#This Row],[COD. DEVOLUÇÃO]],Tabela_OBSERVACAO[UC_CODIGO],Tabela_OBSERVACAO[OBSERVAÇÃO],"",0)</f>
        <v>Pedido duplicado.</v>
      </c>
      <c r="P265" s="3" t="s">
        <v>5815</v>
      </c>
      <c r="Q265" s="30" t="str">
        <f>_xlfn.XLOOKUP(Tabela_Ocorrências[[#This Row],[COD. DEVOLUÇÃO]],Tabela_FINALIZACAO[UC_CODIGO],Tabela_FINALIZACAO[DESC. FINALIZAÇÃO],"",0)</f>
        <v>Pedido duplicado.</v>
      </c>
      <c r="R265" s="1"/>
      <c r="S265" s="1"/>
      <c r="T265"/>
      <c r="U265" s="1"/>
      <c r="V265"/>
      <c r="W265"/>
      <c r="X265"/>
      <c r="Y265"/>
      <c r="AA265"/>
    </row>
    <row r="266" spans="1:27" hidden="1" x14ac:dyDescent="0.3">
      <c r="A266" s="7" t="s">
        <v>7991</v>
      </c>
      <c r="B266" s="17">
        <v>45659</v>
      </c>
      <c r="C266" s="3" t="s">
        <v>10221</v>
      </c>
      <c r="D266" s="7" t="s">
        <v>10222</v>
      </c>
      <c r="E266" s="3" t="str">
        <f>_xlfn.XLOOKUP(Tabela_Ocorrências[[#This Row],[NOTA FISCAL]],Tabela_SF1[NF ORIGEM],Tabela_SF1[DUPLICATA],"SEM ENTRADA",0)</f>
        <v>000103111</v>
      </c>
      <c r="F266" s="3" t="s">
        <v>5653</v>
      </c>
      <c r="G266" s="4" t="s">
        <v>5047</v>
      </c>
      <c r="H266" s="3" t="s">
        <v>1070</v>
      </c>
      <c r="I266" s="28" t="s">
        <v>5103</v>
      </c>
      <c r="J266" s="29" t="str" cm="1">
        <f t="array" ref="J266">ConcatFiltrado(Tabela_prod_oc[QTD], Tabela_prod_oc[PRODUTO], A266,  Tabela_prod_oc[COD. DEVOLUÇÃO], Tabela_prod_oc[MOTIVO], Tabela_prod_oc[QTD DE PACOTES])</f>
        <v>60 UN AGUA 510ML NAT SPORT AZUL 12UN (5 PCT) - FALTA DE MERCADORIA NA ENTREGA</v>
      </c>
      <c r="K266" s="28" t="s">
        <v>5231</v>
      </c>
      <c r="L266" s="28" t="s">
        <v>6057</v>
      </c>
      <c r="M266" s="3" t="s">
        <v>6236</v>
      </c>
      <c r="N266" s="3" t="s">
        <v>10045</v>
      </c>
      <c r="O266" s="30" t="str">
        <f>_xlfn.XLOOKUP(Tabela_Ocorrências[[#This Row],[COD. DEVOLUÇÃO]],Tabela_OBSERVACAO[UC_CODIGO],Tabela_OBSERVACAO[OBSERVAÇÃO],"",0)</f>
        <v>Falta de mercadoria.</v>
      </c>
      <c r="P266" s="3" t="s">
        <v>5815</v>
      </c>
      <c r="Q266" s="30" t="str">
        <f>_xlfn.XLOOKUP(Tabela_Ocorrências[[#This Row],[COD. DEVOLUÇÃO]],Tabela_FINALIZACAO[UC_CODIGO],Tabela_FINALIZACAO[DESC. FINALIZAÇÃO],"",0)</f>
        <v>Falta de mercadoria.</v>
      </c>
      <c r="R266" s="1"/>
      <c r="S266" s="1"/>
      <c r="T266"/>
      <c r="U266" s="1"/>
      <c r="V266"/>
      <c r="W266"/>
      <c r="X266"/>
      <c r="Y266"/>
      <c r="AA266"/>
    </row>
    <row r="267" spans="1:27" hidden="1" x14ac:dyDescent="0.3">
      <c r="A267" s="7" t="s">
        <v>7989</v>
      </c>
      <c r="B267" s="17">
        <v>45659</v>
      </c>
      <c r="C267" s="3" t="s">
        <v>10223</v>
      </c>
      <c r="D267" s="7" t="s">
        <v>13</v>
      </c>
      <c r="E267" s="3" t="str">
        <f>_xlfn.XLOOKUP(Tabela_Ocorrências[[#This Row],[NOTA FISCAL]],Tabela_SF1[NF ORIGEM],Tabela_SF1[DUPLICATA],"SEM ENTRADA",0)</f>
        <v>000683509</v>
      </c>
      <c r="F267" s="3" t="s">
        <v>10224</v>
      </c>
      <c r="G267" s="4" t="s">
        <v>10225</v>
      </c>
      <c r="H267" s="3" t="s">
        <v>1314</v>
      </c>
      <c r="I267" s="28" t="s">
        <v>5172</v>
      </c>
      <c r="J267" s="29" t="str" cm="1">
        <f t="array" ref="J267">ConcatFiltrado(Tabela_prod_oc[QTD], Tabela_prod_oc[PRODUTO], A267,  Tabela_prod_oc[COD. DEVOLUÇÃO], Tabela_prod_oc[MOTIVO], Tabela_prod_oc[QTD DE PACOTES])</f>
        <v xml:space="preserve">PEDIDO COMPLETO - HORARIO EXPIRADO              </v>
      </c>
      <c r="K267" s="28" t="s">
        <v>101</v>
      </c>
      <c r="L267" s="28" t="s">
        <v>6065</v>
      </c>
      <c r="M267" s="3" t="s">
        <v>6236</v>
      </c>
      <c r="N267" s="3" t="s">
        <v>10066</v>
      </c>
      <c r="O267" s="30" t="str">
        <f>_xlfn.XLOOKUP(Tabela_Ocorrências[[#This Row],[COD. DEVOLUÇÃO]],Tabela_OBSERVACAO[UC_CODIGO],Tabela_OBSERVACAO[OBSERVAÇÃO],"",0)</f>
        <v>Fora do horário de recebimento.</v>
      </c>
      <c r="P267" s="3" t="s">
        <v>5815</v>
      </c>
      <c r="Q267" s="30" t="str">
        <f>_xlfn.XLOOKUP(Tabela_Ocorrências[[#This Row],[COD. DEVOLUÇÃO]],Tabela_FINALIZACAO[UC_CODIGO],Tabela_FINALIZACAO[DESC. FINALIZAÇÃO],"",0)</f>
        <v>Fora do horário de recebimento.</v>
      </c>
      <c r="R267" s="1"/>
      <c r="S267" s="1"/>
      <c r="T267"/>
      <c r="U267" s="1"/>
      <c r="V267"/>
      <c r="W267"/>
      <c r="X267"/>
      <c r="Y267"/>
      <c r="AA267"/>
    </row>
    <row r="268" spans="1:27" ht="28.8" hidden="1" x14ac:dyDescent="0.3">
      <c r="A268" s="7" t="s">
        <v>7357</v>
      </c>
      <c r="B268" s="17">
        <v>45659</v>
      </c>
      <c r="C268" s="3" t="s">
        <v>7358</v>
      </c>
      <c r="D268" s="7" t="s">
        <v>13</v>
      </c>
      <c r="E268" s="3" t="str">
        <f>_xlfn.XLOOKUP(Tabela_Ocorrências[[#This Row],[NOTA FISCAL]],Tabela_SF1[NF ORIGEM],Tabela_SF1[DUPLICATA],"SEM ENTRADA",0)</f>
        <v>SEM ENTRADA</v>
      </c>
      <c r="F268" s="3" t="s">
        <v>7359</v>
      </c>
      <c r="G268" s="4" t="s">
        <v>7360</v>
      </c>
      <c r="H268" s="3" t="s">
        <v>7361</v>
      </c>
      <c r="I268" s="28" t="s">
        <v>6530</v>
      </c>
      <c r="J268" s="29" t="str" cm="1">
        <f t="array" ref="J268">ConcatFiltrado(Tabela_prod_oc[QTD], Tabela_prod_oc[PRODUTO], A268,  Tabela_prod_oc[COD. DEVOLUÇÃO], Tabela_prod_oc[MOTIVO], Tabela_prod_oc[QTD DE PACOTES])</f>
        <v xml:space="preserve">78 UN AGUA 1,5L GAS 6UN (13 PCT) - PRODUTO SEM GAS               _x000D_
120 UN AGUA 510ML GAS 12UN (10 PCT) - PRODUTO SEM GAS               </v>
      </c>
      <c r="K268" s="28" t="s">
        <v>6950</v>
      </c>
      <c r="L268" s="28" t="s">
        <v>6040</v>
      </c>
      <c r="M268" s="3" t="s">
        <v>6236</v>
      </c>
      <c r="N268" s="3" t="s">
        <v>6086</v>
      </c>
      <c r="O268" s="30" t="str">
        <f>_xlfn.XLOOKUP(Tabela_Ocorrências[[#This Row],[COD. DEVOLUÇÃO]],Tabela_OBSERVACAO[UC_CODIGO],Tabela_OBSERVACAO[OBSERVAÇÃO],"",0)</f>
        <v>Produto sem gás.</v>
      </c>
      <c r="P268" s="3" t="s">
        <v>5815</v>
      </c>
      <c r="Q268" s="30" t="str">
        <f>_xlfn.XLOOKUP(Tabela_Ocorrências[[#This Row],[COD. DEVOLUÇÃO]],Tabela_FINALIZACAO[UC_CODIGO],Tabela_FINALIZACAO[DESC. FINALIZAÇÃO],"",0)</f>
        <v>Troca autorizada CQ</v>
      </c>
      <c r="R268" s="1"/>
      <c r="S268" s="1"/>
      <c r="T268"/>
      <c r="U268" s="1"/>
      <c r="V268"/>
      <c r="W268"/>
      <c r="X268"/>
      <c r="Y268"/>
      <c r="AA268"/>
    </row>
    <row r="269" spans="1:27" hidden="1" x14ac:dyDescent="0.3">
      <c r="A269" s="7" t="s">
        <v>7988</v>
      </c>
      <c r="B269" s="17">
        <v>45659</v>
      </c>
      <c r="C269" s="3" t="s">
        <v>10226</v>
      </c>
      <c r="D269" s="7" t="s">
        <v>13</v>
      </c>
      <c r="E269" s="3" t="str">
        <f>_xlfn.XLOOKUP(Tabela_Ocorrências[[#This Row],[NOTA FISCAL]],Tabela_SF1[NF ORIGEM],Tabela_SF1[DUPLICATA],"SEM ENTRADA",0)</f>
        <v>000683356</v>
      </c>
      <c r="F269" s="3" t="s">
        <v>10227</v>
      </c>
      <c r="G269" s="4" t="s">
        <v>10228</v>
      </c>
      <c r="H269" s="3" t="s">
        <v>1310</v>
      </c>
      <c r="I269" s="28" t="s">
        <v>5157</v>
      </c>
      <c r="J269" s="29" t="str" cm="1">
        <f t="array" ref="J269">ConcatFiltrado(Tabela_prod_oc[QTD], Tabela_prod_oc[PRODUTO], A269,  Tabela_prod_oc[COD. DEVOLUÇÃO], Tabela_prod_oc[MOTIVO], Tabela_prod_oc[QTD DE PACOTES])</f>
        <v xml:space="preserve">PEDIDO COMPLETO - PEDIDO DUPLICADO              </v>
      </c>
      <c r="K269" s="28" t="s">
        <v>5563</v>
      </c>
      <c r="L269" s="28" t="s">
        <v>6062</v>
      </c>
      <c r="M269" s="3" t="s">
        <v>6237</v>
      </c>
      <c r="N269" s="3" t="s">
        <v>10052</v>
      </c>
      <c r="O269" s="30" t="str">
        <f>_xlfn.XLOOKUP(Tabela_Ocorrências[[#This Row],[COD. DEVOLUÇÃO]],Tabela_OBSERVACAO[UC_CODIGO],Tabela_OBSERVACAO[OBSERVAÇÃO],"",0)</f>
        <v>Pedido duplicado.</v>
      </c>
      <c r="P269" s="3" t="s">
        <v>5815</v>
      </c>
      <c r="Q269" s="30" t="str">
        <f>_xlfn.XLOOKUP(Tabela_Ocorrências[[#This Row],[COD. DEVOLUÇÃO]],Tabela_FINALIZACAO[UC_CODIGO],Tabela_FINALIZACAO[DESC. FINALIZAÇÃO],"",0)</f>
        <v>Pedido duplicado.</v>
      </c>
      <c r="R269" s="1"/>
      <c r="S269" s="1"/>
      <c r="T269"/>
      <c r="U269" s="1"/>
      <c r="V269"/>
      <c r="W269"/>
      <c r="X269"/>
      <c r="Y269"/>
      <c r="AA269"/>
    </row>
    <row r="270" spans="1:27" hidden="1" x14ac:dyDescent="0.3">
      <c r="A270" s="7" t="s">
        <v>7986</v>
      </c>
      <c r="B270" s="17">
        <v>45659</v>
      </c>
      <c r="C270" s="3" t="s">
        <v>10229</v>
      </c>
      <c r="D270" s="7" t="s">
        <v>13</v>
      </c>
      <c r="E270" s="3" t="str">
        <f>_xlfn.XLOOKUP(Tabela_Ocorrências[[#This Row],[NOTA FISCAL]],Tabela_SF1[NF ORIGEM],Tabela_SF1[DUPLICATA],"SEM ENTRADA",0)</f>
        <v>000683163</v>
      </c>
      <c r="F270" s="3" t="s">
        <v>10230</v>
      </c>
      <c r="G270" s="4" t="s">
        <v>10231</v>
      </c>
      <c r="H270" s="3" t="s">
        <v>767</v>
      </c>
      <c r="I270" s="28" t="s">
        <v>5101</v>
      </c>
      <c r="J270" s="29" t="str" cm="1">
        <f t="array" ref="J270">ConcatFiltrado(Tabela_prod_oc[QTD], Tabela_prod_oc[PRODUTO], A270,  Tabela_prod_oc[COD. DEVOLUÇÃO], Tabela_prod_oc[MOTIVO], Tabela_prod_oc[QTD DE PACOTES])</f>
        <v xml:space="preserve">PEDIDO COMPLETO - PROBLEMAS DIVERSOS            </v>
      </c>
      <c r="K270" s="28" t="s">
        <v>4924</v>
      </c>
      <c r="L270" s="28" t="s">
        <v>6075</v>
      </c>
      <c r="M270" s="3" t="s">
        <v>6236</v>
      </c>
      <c r="N270" s="3" t="s">
        <v>10052</v>
      </c>
      <c r="O270" s="30" t="str">
        <f>_xlfn.XLOOKUP(Tabela_Ocorrências[[#This Row],[COD. DEVOLUÇÃO]],Tabela_OBSERVACAO[UC_CODIGO],Tabela_OBSERVACAO[OBSERVAÇÃO],"",0)</f>
        <v>Pedido enviado com o prazo errado.</v>
      </c>
      <c r="P270" s="3" t="s">
        <v>5817</v>
      </c>
      <c r="Q270" s="30" t="str">
        <f>_xlfn.XLOOKUP(Tabela_Ocorrências[[#This Row],[COD. DEVOLUÇÃO]],Tabela_FINALIZACAO[UC_CODIGO],Tabela_FINALIZACAO[DESC. FINALIZAÇÃO],"",0)</f>
        <v>troca de nf 000683095</v>
      </c>
      <c r="R270" s="1"/>
      <c r="S270" s="1"/>
      <c r="T270"/>
      <c r="U270" s="1"/>
      <c r="V270"/>
      <c r="W270"/>
      <c r="X270"/>
      <c r="Y270"/>
      <c r="AA270"/>
    </row>
    <row r="271" spans="1:27" hidden="1" x14ac:dyDescent="0.3">
      <c r="A271" s="7" t="s">
        <v>7985</v>
      </c>
      <c r="B271" s="17">
        <v>45659</v>
      </c>
      <c r="C271" s="3" t="s">
        <v>10232</v>
      </c>
      <c r="D271" s="7" t="s">
        <v>13</v>
      </c>
      <c r="E271" s="3" t="str">
        <f>_xlfn.XLOOKUP(Tabela_Ocorrências[[#This Row],[NOTA FISCAL]],Tabela_SF1[NF ORIGEM],Tabela_SF1[DUPLICATA],"SEM ENTRADA",0)</f>
        <v>000683558</v>
      </c>
      <c r="F271" s="3" t="s">
        <v>10233</v>
      </c>
      <c r="G271" s="4" t="s">
        <v>10234</v>
      </c>
      <c r="H271" s="3" t="s">
        <v>767</v>
      </c>
      <c r="I271" s="28" t="s">
        <v>5101</v>
      </c>
      <c r="J271" s="29" t="str" cm="1">
        <f t="array" ref="J271">ConcatFiltrado(Tabela_prod_oc[QTD], Tabela_prod_oc[PRODUTO], A271,  Tabela_prod_oc[COD. DEVOLUÇÃO], Tabela_prod_oc[MOTIVO], Tabela_prod_oc[QTD DE PACOTES])</f>
        <v>12 UN BEBIDA 390ML LIMONADA SUICA 12UN (1 PCT) - FALTA DE MERCADORIA NA ENTREGA</v>
      </c>
      <c r="K271" s="28" t="s">
        <v>5150</v>
      </c>
      <c r="L271" s="28" t="s">
        <v>6071</v>
      </c>
      <c r="M271" s="3" t="s">
        <v>6236</v>
      </c>
      <c r="N271" s="3" t="s">
        <v>10045</v>
      </c>
      <c r="O271" s="30" t="str">
        <f>_xlfn.XLOOKUP(Tabela_Ocorrências[[#This Row],[COD. DEVOLUÇÃO]],Tabela_OBSERVACAO[UC_CODIGO],Tabela_OBSERVACAO[OBSERVAÇÃO],"",0)</f>
        <v>Falta de mercadoria.</v>
      </c>
      <c r="P271" s="3" t="s">
        <v>5815</v>
      </c>
      <c r="Q271" s="30" t="str">
        <f>_xlfn.XLOOKUP(Tabela_Ocorrências[[#This Row],[COD. DEVOLUÇÃO]],Tabela_FINALIZACAO[UC_CODIGO],Tabela_FINALIZACAO[DESC. FINALIZAÇÃO],"",0)</f>
        <v>Falta de mercadoria.</v>
      </c>
      <c r="R271" s="1"/>
      <c r="S271" s="1"/>
      <c r="T271"/>
      <c r="U271" s="1"/>
      <c r="V271"/>
      <c r="W271"/>
      <c r="X271"/>
      <c r="Y271"/>
      <c r="AA271"/>
    </row>
    <row r="272" spans="1:27" hidden="1" x14ac:dyDescent="0.3">
      <c r="A272" s="7" t="s">
        <v>7984</v>
      </c>
      <c r="B272" s="17">
        <v>45659</v>
      </c>
      <c r="C272" s="3" t="s">
        <v>10235</v>
      </c>
      <c r="D272" s="7" t="s">
        <v>13</v>
      </c>
      <c r="E272" s="3" t="str">
        <f>_xlfn.XLOOKUP(Tabela_Ocorrências[[#This Row],[NOTA FISCAL]],Tabela_SF1[NF ORIGEM],Tabela_SF1[DUPLICATA],"SEM ENTRADA",0)</f>
        <v>000683362</v>
      </c>
      <c r="F272" s="3" t="s">
        <v>10236</v>
      </c>
      <c r="G272" s="4" t="s">
        <v>10237</v>
      </c>
      <c r="H272" s="3" t="s">
        <v>826</v>
      </c>
      <c r="I272" s="28" t="s">
        <v>5076</v>
      </c>
      <c r="J272" s="29" t="str" cm="1">
        <f t="array" ref="J272">ConcatFiltrado(Tabela_prod_oc[QTD], Tabela_prod_oc[PRODUTO], A272,  Tabela_prod_oc[COD. DEVOLUÇÃO], Tabela_prod_oc[MOTIVO], Tabela_prod_oc[QTD DE PACOTES])</f>
        <v xml:space="preserve">PEDIDO COMPLETO - PRODUTO DIFERENTE DO PEDIDO   </v>
      </c>
      <c r="K272" s="28" t="s">
        <v>5563</v>
      </c>
      <c r="L272" s="28" t="s">
        <v>6062</v>
      </c>
      <c r="M272" s="3" t="s">
        <v>6237</v>
      </c>
      <c r="N272" s="3" t="s">
        <v>10052</v>
      </c>
      <c r="O272" s="30" t="str">
        <f>_xlfn.XLOOKUP(Tabela_Ocorrências[[#This Row],[COD. DEVOLUÇÃO]],Tabela_OBSERVACAO[UC_CODIGO],Tabela_OBSERVACAO[OBSERVAÇÃO],"",0)</f>
        <v>Pedido enviado errado.</v>
      </c>
      <c r="P272" s="3" t="s">
        <v>5817</v>
      </c>
      <c r="Q272" s="30" t="str">
        <f>_xlfn.XLOOKUP(Tabela_Ocorrências[[#This Row],[COD. DEVOLUÇÃO]],Tabela_FINALIZACAO[UC_CODIGO],Tabela_FINALIZACAO[DESC. FINALIZAÇÃO],"",0)</f>
        <v>NF correta 683121</v>
      </c>
      <c r="R272" s="1"/>
      <c r="S272" s="1"/>
      <c r="T272"/>
      <c r="U272" s="1"/>
      <c r="V272"/>
      <c r="W272"/>
      <c r="X272"/>
      <c r="Y272"/>
      <c r="AA272"/>
    </row>
    <row r="273" spans="1:27" hidden="1" x14ac:dyDescent="0.3">
      <c r="A273" s="7" t="s">
        <v>7982</v>
      </c>
      <c r="B273" s="17">
        <v>45659</v>
      </c>
      <c r="C273" s="3" t="s">
        <v>10238</v>
      </c>
      <c r="D273" s="7" t="s">
        <v>13</v>
      </c>
      <c r="E273" s="3" t="str">
        <f>_xlfn.XLOOKUP(Tabela_Ocorrências[[#This Row],[NOTA FISCAL]],Tabela_SF1[NF ORIGEM],Tabela_SF1[DUPLICATA],"SEM ENTRADA",0)</f>
        <v>000683158</v>
      </c>
      <c r="F273" s="3" t="s">
        <v>10239</v>
      </c>
      <c r="G273" s="4" t="s">
        <v>10240</v>
      </c>
      <c r="H273" s="3" t="s">
        <v>267</v>
      </c>
      <c r="I273" s="28" t="s">
        <v>10175</v>
      </c>
      <c r="J273" s="29" t="str" cm="1">
        <f t="array" ref="J273">ConcatFiltrado(Tabela_prod_oc[QTD], Tabela_prod_oc[PRODUTO], A273,  Tabela_prod_oc[COD. DEVOLUÇÃO], Tabela_prod_oc[MOTIVO], Tabela_prod_oc[QTD DE PACOTES])</f>
        <v xml:space="preserve">PEDIDO COMPLETO - CLIENTE NAO FEZ O PEDIDO      </v>
      </c>
      <c r="K273" s="28" t="s">
        <v>5018</v>
      </c>
      <c r="L273" s="28" t="s">
        <v>10176</v>
      </c>
      <c r="M273" s="3" t="s">
        <v>6236</v>
      </c>
      <c r="N273" s="3" t="s">
        <v>10052</v>
      </c>
      <c r="O273" s="30" t="str">
        <f>_xlfn.XLOOKUP(Tabela_Ocorrências[[#This Row],[COD. DEVOLUÇÃO]],Tabela_OBSERVACAO[UC_CODIGO],Tabela_OBSERVACAO[OBSERVAÇÃO],"",0)</f>
        <v>Apenas para cancelamento da NF.</v>
      </c>
      <c r="P273" s="3" t="s">
        <v>5816</v>
      </c>
      <c r="Q273" s="30" t="str">
        <f>_xlfn.XLOOKUP(Tabela_Ocorrências[[#This Row],[COD. DEVOLUÇÃO]],Tabela_FINALIZACAO[UC_CODIGO],Tabela_FINALIZACAO[DESC. FINALIZAÇÃO],"",0)</f>
        <v>Apenas para cancelamento da NF.</v>
      </c>
      <c r="R273" s="1"/>
      <c r="S273" s="1"/>
      <c r="T273"/>
      <c r="U273" s="1"/>
      <c r="V273"/>
      <c r="W273"/>
      <c r="X273"/>
      <c r="Y273"/>
      <c r="AA273"/>
    </row>
    <row r="274" spans="1:27" hidden="1" x14ac:dyDescent="0.3">
      <c r="A274" s="7" t="s">
        <v>7981</v>
      </c>
      <c r="B274" s="17">
        <v>45659</v>
      </c>
      <c r="C274" s="3" t="s">
        <v>10199</v>
      </c>
      <c r="D274" s="7" t="s">
        <v>13</v>
      </c>
      <c r="E274" s="3" t="str">
        <f>_xlfn.XLOOKUP(Tabela_Ocorrências[[#This Row],[NOTA FISCAL]],Tabela_SF1[NF ORIGEM],Tabela_SF1[DUPLICATA],"SEM ENTRADA",0)</f>
        <v>000683337</v>
      </c>
      <c r="F274" s="3" t="s">
        <v>10200</v>
      </c>
      <c r="G274" s="4" t="s">
        <v>10201</v>
      </c>
      <c r="H274" s="3" t="s">
        <v>768</v>
      </c>
      <c r="I274" s="28" t="s">
        <v>5107</v>
      </c>
      <c r="J274" s="29" t="str" cm="1">
        <f t="array" ref="J274">ConcatFiltrado(Tabela_prod_oc[QTD], Tabela_prod_oc[PRODUTO], A274,  Tabela_prod_oc[COD. DEVOLUÇÃO], Tabela_prod_oc[MOTIVO], Tabela_prod_oc[QTD DE PACOTES])</f>
        <v xml:space="preserve">PEDIDO COMPLETO - PEDIDO DUPLICADO              </v>
      </c>
      <c r="K274" s="28" t="s">
        <v>5063</v>
      </c>
      <c r="L274" s="28" t="s">
        <v>6078</v>
      </c>
      <c r="M274" s="3" t="s">
        <v>6236</v>
      </c>
      <c r="N274" s="3" t="s">
        <v>10052</v>
      </c>
      <c r="O274" s="30" t="str">
        <f>_xlfn.XLOOKUP(Tabela_Ocorrências[[#This Row],[COD. DEVOLUÇÃO]],Tabela_OBSERVACAO[UC_CODIGO],Tabela_OBSERVACAO[OBSERVAÇÃO],"",0)</f>
        <v>Pedido duplicado.</v>
      </c>
      <c r="P274" s="3" t="s">
        <v>5815</v>
      </c>
      <c r="Q274" s="30" t="str">
        <f>_xlfn.XLOOKUP(Tabela_Ocorrências[[#This Row],[COD. DEVOLUÇÃO]],Tabela_FINALIZACAO[UC_CODIGO],Tabela_FINALIZACAO[DESC. FINALIZAÇÃO],"",0)</f>
        <v>Pedido duplicado.</v>
      </c>
      <c r="R274" s="1"/>
      <c r="S274" s="1"/>
      <c r="T274"/>
      <c r="U274" s="1"/>
      <c r="V274"/>
      <c r="W274"/>
      <c r="X274"/>
      <c r="Y274"/>
      <c r="AA274"/>
    </row>
    <row r="275" spans="1:27" hidden="1" x14ac:dyDescent="0.3">
      <c r="A275" s="7" t="s">
        <v>7979</v>
      </c>
      <c r="B275" s="17">
        <v>45659</v>
      </c>
      <c r="C275" s="3" t="s">
        <v>10241</v>
      </c>
      <c r="D275" s="7" t="s">
        <v>13</v>
      </c>
      <c r="E275" s="3" t="str">
        <f>_xlfn.XLOOKUP(Tabela_Ocorrências[[#This Row],[NOTA FISCAL]],Tabela_SF1[NF ORIGEM],Tabela_SF1[DUPLICATA],"SEM ENTRADA",0)</f>
        <v>000683363</v>
      </c>
      <c r="F275" s="3" t="s">
        <v>10242</v>
      </c>
      <c r="G275" s="4" t="s">
        <v>10193</v>
      </c>
      <c r="H275" s="3" t="s">
        <v>826</v>
      </c>
      <c r="I275" s="28" t="s">
        <v>5076</v>
      </c>
      <c r="J275" s="29" t="str" cm="1">
        <f t="array" ref="J275">ConcatFiltrado(Tabela_prod_oc[QTD], Tabela_prod_oc[PRODUTO], A275,  Tabela_prod_oc[COD. DEVOLUÇÃO], Tabela_prod_oc[MOTIVO], Tabela_prod_oc[QTD DE PACOTES])</f>
        <v xml:space="preserve">360 UN AGUA 310ML NAT 12UN (30 PCT) - CLIENTE NAO FEZ O PEDIDO      </v>
      </c>
      <c r="K275" s="28" t="s">
        <v>5563</v>
      </c>
      <c r="L275" s="28" t="s">
        <v>10167</v>
      </c>
      <c r="M275" s="3" t="s">
        <v>6237</v>
      </c>
      <c r="N275" s="3" t="s">
        <v>10052</v>
      </c>
      <c r="O275" s="30" t="str">
        <f>_xlfn.XLOOKUP(Tabela_Ocorrências[[#This Row],[COD. DEVOLUÇÃO]],Tabela_OBSERVACAO[UC_CODIGO],Tabela_OBSERVACAO[OBSERVAÇÃO],"",0)</f>
        <v>ITEM AGUA 310 NATURAL SEM PEDIDO.</v>
      </c>
      <c r="P275" s="3" t="s">
        <v>5817</v>
      </c>
      <c r="Q275" s="30" t="str">
        <f>_xlfn.XLOOKUP(Tabela_Ocorrências[[#This Row],[COD. DEVOLUÇÃO]],Tabela_FINALIZACAO[UC_CODIGO],Tabela_FINALIZACAO[DESC. FINALIZAÇÃO],"",0)</f>
        <v>Troca de NF</v>
      </c>
      <c r="R275" s="1"/>
      <c r="S275" s="1"/>
      <c r="T275"/>
      <c r="U275" s="1"/>
      <c r="V275"/>
      <c r="W275"/>
      <c r="X275"/>
      <c r="Y275"/>
      <c r="AA275"/>
    </row>
    <row r="276" spans="1:27" hidden="1" x14ac:dyDescent="0.3">
      <c r="A276" s="7" t="s">
        <v>7977</v>
      </c>
      <c r="B276" s="17">
        <v>45659</v>
      </c>
      <c r="C276" s="3" t="s">
        <v>10243</v>
      </c>
      <c r="D276" s="7" t="s">
        <v>13</v>
      </c>
      <c r="E276" s="3" t="str">
        <f>_xlfn.XLOOKUP(Tabela_Ocorrências[[#This Row],[NOTA FISCAL]],Tabela_SF1[NF ORIGEM],Tabela_SF1[DUPLICATA],"SEM ENTRADA",0)</f>
        <v>000683358</v>
      </c>
      <c r="F276" s="3" t="s">
        <v>10244</v>
      </c>
      <c r="G276" s="4" t="s">
        <v>10245</v>
      </c>
      <c r="H276" s="3" t="s">
        <v>880</v>
      </c>
      <c r="I276" s="28" t="s">
        <v>5088</v>
      </c>
      <c r="J276" s="29" t="str" cm="1">
        <f t="array" ref="J276">ConcatFiltrado(Tabela_prod_oc[QTD], Tabela_prod_oc[PRODUTO], A276,  Tabela_prod_oc[COD. DEVOLUÇÃO], Tabela_prod_oc[MOTIVO], Tabela_prod_oc[QTD DE PACOTES])</f>
        <v xml:space="preserve">PEDIDO COMPLETO - CLIENTE NAO FEZ O PEDIDO      </v>
      </c>
      <c r="K276" s="28" t="s">
        <v>5563</v>
      </c>
      <c r="L276" s="28" t="s">
        <v>6081</v>
      </c>
      <c r="M276" s="3" t="s">
        <v>6237</v>
      </c>
      <c r="N276" s="3" t="s">
        <v>10052</v>
      </c>
      <c r="O276" s="30" t="str">
        <f>_xlfn.XLOOKUP(Tabela_Ocorrências[[#This Row],[COD. DEVOLUÇÃO]],Tabela_OBSERVACAO[UC_CODIGO],Tabela_OBSERVACAO[OBSERVAÇÃO],"",0)</f>
        <v>CLIENTE SEM PEDIDO.</v>
      </c>
      <c r="P276" s="3" t="s">
        <v>5815</v>
      </c>
      <c r="Q276" s="30" t="str">
        <f>_xlfn.XLOOKUP(Tabela_Ocorrências[[#This Row],[COD. DEVOLUÇÃO]],Tabela_FINALIZACAO[UC_CODIGO],Tabela_FINALIZACAO[DESC. FINALIZAÇÃO],"",0)</f>
        <v>CLIENTE SEM PEDIDO.</v>
      </c>
      <c r="R276" s="1"/>
      <c r="S276" s="1"/>
      <c r="T276"/>
      <c r="U276" s="1"/>
      <c r="V276"/>
      <c r="W276"/>
      <c r="X276"/>
      <c r="Y276"/>
      <c r="AA276"/>
    </row>
    <row r="277" spans="1:27" hidden="1" x14ac:dyDescent="0.3">
      <c r="A277" s="7" t="s">
        <v>7975</v>
      </c>
      <c r="B277" s="17">
        <v>45653</v>
      </c>
      <c r="C277" s="3" t="s">
        <v>10246</v>
      </c>
      <c r="D277" s="7" t="s">
        <v>13</v>
      </c>
      <c r="E277" s="3" t="str">
        <f>_xlfn.XLOOKUP(Tabela_Ocorrências[[#This Row],[NOTA FISCAL]],Tabela_SF1[NF ORIGEM],Tabela_SF1[DUPLICATA],"SEM ENTRADA",0)</f>
        <v>000683361</v>
      </c>
      <c r="F277" s="3" t="s">
        <v>10247</v>
      </c>
      <c r="G277" s="4" t="s">
        <v>10248</v>
      </c>
      <c r="H277" s="3" t="s">
        <v>1312</v>
      </c>
      <c r="I277" s="28" t="s">
        <v>5161</v>
      </c>
      <c r="J277" s="29" t="str" cm="1">
        <f t="array" ref="J277">ConcatFiltrado(Tabela_prod_oc[QTD], Tabela_prod_oc[PRODUTO], A277,  Tabela_prod_oc[COD. DEVOLUÇÃO], Tabela_prod_oc[MOTIVO], Tabela_prod_oc[QTD DE PACOTES])</f>
        <v xml:space="preserve">PEDIDO COMPLETO - PROBLEMAS DIVERSOS            </v>
      </c>
      <c r="K277" s="28" t="s">
        <v>10249</v>
      </c>
      <c r="L277" s="28" t="s">
        <v>6070</v>
      </c>
      <c r="M277" s="3" t="s">
        <v>6237</v>
      </c>
      <c r="N277" s="3" t="s">
        <v>10052</v>
      </c>
      <c r="O277" s="30" t="str">
        <f>_xlfn.XLOOKUP(Tabela_Ocorrências[[#This Row],[COD. DEVOLUÇÃO]],Tabela_OBSERVACAO[UC_CODIGO],Tabela_OBSERVACAO[OBSERVAÇÃO],"",0)</f>
        <v>Cliente solicitou o pedido no CNPJ errado.</v>
      </c>
      <c r="P277" s="3" t="s">
        <v>5815</v>
      </c>
      <c r="Q277" s="30" t="str">
        <f>_xlfn.XLOOKUP(Tabela_Ocorrências[[#This Row],[COD. DEVOLUÇÃO]],Tabela_FINALIZACAO[UC_CODIGO],Tabela_FINALIZACAO[DESC. FINALIZAÇÃO],"",0)</f>
        <v>Cliente solicitou o pedido no CNPJ errado.</v>
      </c>
      <c r="R277" s="1"/>
      <c r="S277" s="1"/>
      <c r="T277"/>
      <c r="U277" s="1"/>
      <c r="V277"/>
      <c r="W277"/>
      <c r="X277"/>
      <c r="Y277"/>
      <c r="AA277"/>
    </row>
    <row r="278" spans="1:27" hidden="1" x14ac:dyDescent="0.3">
      <c r="A278" s="7" t="s">
        <v>7974</v>
      </c>
      <c r="B278" s="17">
        <v>45653</v>
      </c>
      <c r="C278" s="3" t="s">
        <v>10250</v>
      </c>
      <c r="D278" s="7" t="s">
        <v>10251</v>
      </c>
      <c r="E278" s="3" t="str">
        <f>_xlfn.XLOOKUP(Tabela_Ocorrências[[#This Row],[NOTA FISCAL]],Tabela_SF1[NF ORIGEM],Tabela_SF1[DUPLICATA],"SEM ENTRADA",0)</f>
        <v>000054962</v>
      </c>
      <c r="F278" s="3" t="s">
        <v>10050</v>
      </c>
      <c r="G278" s="4" t="s">
        <v>10051</v>
      </c>
      <c r="H278" s="3" t="s">
        <v>1205</v>
      </c>
      <c r="I278" s="28" t="s">
        <v>5121</v>
      </c>
      <c r="J278" s="29" t="str" cm="1">
        <f t="array" ref="J278">ConcatFiltrado(Tabela_prod_oc[QTD], Tabela_prod_oc[PRODUTO], A278,  Tabela_prod_oc[COD. DEVOLUÇÃO], Tabela_prod_oc[MOTIVO], Tabela_prod_oc[QTD DE PACOTES])</f>
        <v>6 UN BIOLEVEZERO 1,5L MACA VERDE  6UN (1 PCT) - FALTA DE MERCADORIA NA ENTREGA</v>
      </c>
      <c r="K278" s="28" t="s">
        <v>4977</v>
      </c>
      <c r="L278" s="28" t="s">
        <v>6074</v>
      </c>
      <c r="M278" s="3" t="s">
        <v>6236</v>
      </c>
      <c r="N278" s="3" t="s">
        <v>10045</v>
      </c>
      <c r="O278" s="30" t="str">
        <f>_xlfn.XLOOKUP(Tabela_Ocorrências[[#This Row],[COD. DEVOLUÇÃO]],Tabela_OBSERVACAO[UC_CODIGO],Tabela_OBSERVACAO[OBSERVAÇÃO],"",0)</f>
        <v>Falta de mercadoria.</v>
      </c>
      <c r="P278" s="3" t="s">
        <v>5815</v>
      </c>
      <c r="Q278" s="30" t="str">
        <f>_xlfn.XLOOKUP(Tabela_Ocorrências[[#This Row],[COD. DEVOLUÇÃO]],Tabela_FINALIZACAO[UC_CODIGO],Tabela_FINALIZACAO[DESC. FINALIZAÇÃO],"",0)</f>
        <v>Falta de mercadoria.</v>
      </c>
      <c r="R278" s="1"/>
      <c r="S278" s="1"/>
      <c r="T278"/>
      <c r="U278" s="1"/>
      <c r="V278"/>
      <c r="W278"/>
      <c r="X278"/>
      <c r="Y278"/>
      <c r="AA278"/>
    </row>
    <row r="279" spans="1:27" hidden="1" x14ac:dyDescent="0.3">
      <c r="A279" s="7" t="s">
        <v>7973</v>
      </c>
      <c r="B279" s="17">
        <v>45653</v>
      </c>
      <c r="C279" s="3" t="s">
        <v>10252</v>
      </c>
      <c r="D279" s="7" t="s">
        <v>10253</v>
      </c>
      <c r="E279" s="3" t="str">
        <f>_xlfn.XLOOKUP(Tabela_Ocorrências[[#This Row],[NOTA FISCAL]],Tabela_SF1[NF ORIGEM],Tabela_SF1[DUPLICATA],"SEM ENTRADA",0)</f>
        <v>000039880</v>
      </c>
      <c r="F279" s="3" t="s">
        <v>10082</v>
      </c>
      <c r="G279" s="4" t="s">
        <v>7291</v>
      </c>
      <c r="H279" s="3" t="s">
        <v>1314</v>
      </c>
      <c r="I279" s="28" t="s">
        <v>5172</v>
      </c>
      <c r="J279" s="29" t="str" cm="1">
        <f t="array" ref="J279">ConcatFiltrado(Tabela_prod_oc[QTD], Tabela_prod_oc[PRODUTO], A279,  Tabela_prod_oc[COD. DEVOLUÇÃO], Tabela_prod_oc[MOTIVO], Tabela_prod_oc[QTD DE PACOTES])</f>
        <v>240 UN AGUA 305ML COPO 48UN (5 CX) - FALTA DE MERCADORIA NA ENTREGA</v>
      </c>
      <c r="K279" s="28" t="s">
        <v>5099</v>
      </c>
      <c r="L279" s="28" t="s">
        <v>6077</v>
      </c>
      <c r="M279" s="3" t="s">
        <v>6236</v>
      </c>
      <c r="N279" s="3" t="s">
        <v>10045</v>
      </c>
      <c r="O279" s="30" t="str">
        <f>_xlfn.XLOOKUP(Tabela_Ocorrências[[#This Row],[COD. DEVOLUÇÃO]],Tabela_OBSERVACAO[UC_CODIGO],Tabela_OBSERVACAO[OBSERVAÇÃO],"",0)</f>
        <v>Falta de mercadoria.</v>
      </c>
      <c r="P279" s="3" t="s">
        <v>5815</v>
      </c>
      <c r="Q279" s="30" t="str">
        <f>_xlfn.XLOOKUP(Tabela_Ocorrências[[#This Row],[COD. DEVOLUÇÃO]],Tabela_FINALIZACAO[UC_CODIGO],Tabela_FINALIZACAO[DESC. FINALIZAÇÃO],"",0)</f>
        <v>Falta de mercadoria.</v>
      </c>
      <c r="R279" s="1"/>
      <c r="S279" s="1"/>
      <c r="T279"/>
      <c r="U279" s="1"/>
      <c r="V279"/>
      <c r="W279"/>
      <c r="X279"/>
      <c r="Y279"/>
      <c r="AA279"/>
    </row>
    <row r="280" spans="1:27" hidden="1" x14ac:dyDescent="0.3">
      <c r="A280" s="7" t="s">
        <v>7972</v>
      </c>
      <c r="B280" s="17">
        <v>45653</v>
      </c>
      <c r="C280" s="3" t="s">
        <v>10254</v>
      </c>
      <c r="D280" s="7" t="s">
        <v>13</v>
      </c>
      <c r="E280" s="3" t="str">
        <f>_xlfn.XLOOKUP(Tabela_Ocorrências[[#This Row],[NOTA FISCAL]],Tabela_SF1[NF ORIGEM],Tabela_SF1[DUPLICATA],"SEM ENTRADA",0)</f>
        <v>000683359</v>
      </c>
      <c r="F280" s="3" t="s">
        <v>10255</v>
      </c>
      <c r="G280" s="4" t="s">
        <v>10256</v>
      </c>
      <c r="H280" s="3" t="s">
        <v>1259</v>
      </c>
      <c r="I280" s="28" t="s">
        <v>5093</v>
      </c>
      <c r="J280" s="29" t="str" cm="1">
        <f t="array" ref="J280">ConcatFiltrado(Tabela_prod_oc[QTD], Tabela_prod_oc[PRODUTO], A280,  Tabela_prod_oc[COD. DEVOLUÇÃO], Tabela_prod_oc[MOTIVO], Tabela_prod_oc[QTD DE PACOTES])</f>
        <v xml:space="preserve">PEDIDO COMPLETO - CLIENTE FECHADO               </v>
      </c>
      <c r="K280" s="28" t="s">
        <v>10249</v>
      </c>
      <c r="L280" s="28" t="s">
        <v>6070</v>
      </c>
      <c r="M280" s="3" t="s">
        <v>6237</v>
      </c>
      <c r="N280" s="3" t="s">
        <v>10052</v>
      </c>
      <c r="O280" s="30" t="str">
        <f>_xlfn.XLOOKUP(Tabela_Ocorrências[[#This Row],[COD. DEVOLUÇÃO]],Tabela_OBSERVACAO[UC_CODIGO],Tabela_OBSERVACAO[OBSERVAÇÃO],"",0)</f>
        <v>Cliente fechado.</v>
      </c>
      <c r="P280" s="3" t="s">
        <v>5815</v>
      </c>
      <c r="Q280" s="30" t="str">
        <f>_xlfn.XLOOKUP(Tabela_Ocorrências[[#This Row],[COD. DEVOLUÇÃO]],Tabela_FINALIZACAO[UC_CODIGO],Tabela_FINALIZACAO[DESC. FINALIZAÇÃO],"",0)</f>
        <v>Cliente fechado.</v>
      </c>
      <c r="R280" s="1"/>
      <c r="S280" s="1"/>
      <c r="T280"/>
      <c r="U280" s="1"/>
      <c r="V280"/>
      <c r="W280"/>
      <c r="X280"/>
      <c r="Y280"/>
      <c r="AA280"/>
    </row>
    <row r="281" spans="1:27" hidden="1" x14ac:dyDescent="0.3">
      <c r="A281" s="7" t="s">
        <v>7970</v>
      </c>
      <c r="B281" s="17">
        <v>45653</v>
      </c>
      <c r="C281" s="3" t="s">
        <v>10257</v>
      </c>
      <c r="D281" s="7" t="s">
        <v>13</v>
      </c>
      <c r="E281" s="3" t="str">
        <f>_xlfn.XLOOKUP(Tabela_Ocorrências[[#This Row],[NOTA FISCAL]],Tabela_SF1[NF ORIGEM],Tabela_SF1[DUPLICATA],"SEM ENTRADA",0)</f>
        <v>000682677</v>
      </c>
      <c r="F281" s="3" t="s">
        <v>10258</v>
      </c>
      <c r="G281" s="4" t="s">
        <v>10259</v>
      </c>
      <c r="H281" s="3" t="s">
        <v>1217</v>
      </c>
      <c r="I281" s="28" t="s">
        <v>4976</v>
      </c>
      <c r="J281" s="29" t="str" cm="1">
        <f t="array" ref="J281">ConcatFiltrado(Tabela_prod_oc[QTD], Tabela_prod_oc[PRODUTO], A281,  Tabela_prod_oc[COD. DEVOLUÇÃO], Tabela_prod_oc[MOTIVO], Tabela_prod_oc[QTD DE PACOTES])</f>
        <v xml:space="preserve">PEDIDO COMPLETO - HORARIO EXPIRADO              </v>
      </c>
      <c r="K281" s="28" t="s">
        <v>5563</v>
      </c>
      <c r="L281" s="28" t="s">
        <v>6067</v>
      </c>
      <c r="M281" s="3" t="s">
        <v>6237</v>
      </c>
      <c r="N281" s="3" t="s">
        <v>10066</v>
      </c>
      <c r="O281" s="30" t="str">
        <f>_xlfn.XLOOKUP(Tabela_Ocorrências[[#This Row],[COD. DEVOLUÇÃO]],Tabela_OBSERVACAO[UC_CODIGO],Tabela_OBSERVACAO[OBSERVAÇÃO],"",0)</f>
        <v>CHEGOU APOS O HORARIO.</v>
      </c>
      <c r="P281" s="3" t="s">
        <v>5815</v>
      </c>
      <c r="Q281" s="30" t="str">
        <f>_xlfn.XLOOKUP(Tabela_Ocorrências[[#This Row],[COD. DEVOLUÇÃO]],Tabela_FINALIZACAO[UC_CODIGO],Tabela_FINALIZACAO[DESC. FINALIZAÇÃO],"",0)</f>
        <v>CHEGOU APOS O HORARIO.</v>
      </c>
      <c r="R281" s="1"/>
      <c r="S281" s="1"/>
      <c r="T281"/>
      <c r="U281" s="1"/>
      <c r="V281"/>
      <c r="W281"/>
      <c r="X281"/>
      <c r="Y281"/>
      <c r="AA281"/>
    </row>
    <row r="282" spans="1:27" hidden="1" x14ac:dyDescent="0.3">
      <c r="A282" s="7" t="s">
        <v>7969</v>
      </c>
      <c r="B282" s="17">
        <v>45652</v>
      </c>
      <c r="C282" s="3" t="s">
        <v>10260</v>
      </c>
      <c r="D282" s="7" t="s">
        <v>10261</v>
      </c>
      <c r="E282" s="3" t="str">
        <f>_xlfn.XLOOKUP(Tabela_Ocorrências[[#This Row],[NOTA FISCAL]],Tabela_SF1[NF ORIGEM],Tabela_SF1[DUPLICATA],"SEM ENTRADA",0)</f>
        <v>000063855</v>
      </c>
      <c r="F282" s="3" t="s">
        <v>10262</v>
      </c>
      <c r="G282" s="4" t="s">
        <v>5194</v>
      </c>
      <c r="H282" s="3" t="s">
        <v>1226</v>
      </c>
      <c r="I282" s="28" t="s">
        <v>5109</v>
      </c>
      <c r="J282" s="29" t="str" cm="1">
        <f t="array" ref="J282">ConcatFiltrado(Tabela_prod_oc[QTD], Tabela_prod_oc[PRODUTO], A282,  Tabela_prod_oc[COD. DEVOLUÇÃO], Tabela_prod_oc[MOTIVO], Tabela_prod_oc[QTD DE PACOTES])</f>
        <v>6 UN AGUA 6L NAT 2UN (3 PCT) - FALTA DE MERCADORIA NA ENTREGA</v>
      </c>
      <c r="K282" s="28" t="s">
        <v>5563</v>
      </c>
      <c r="L282" s="28" t="s">
        <v>6066</v>
      </c>
      <c r="M282" s="3" t="s">
        <v>6237</v>
      </c>
      <c r="N282" s="3" t="s">
        <v>10045</v>
      </c>
      <c r="O282" s="30" t="str">
        <f>_xlfn.XLOOKUP(Tabela_Ocorrências[[#This Row],[COD. DEVOLUÇÃO]],Tabela_OBSERVACAO[UC_CODIGO],Tabela_OBSERVACAO[OBSERVAÇÃO],"",0)</f>
        <v>Falta de mercadoria na entrega.</v>
      </c>
      <c r="P282" s="3" t="s">
        <v>5815</v>
      </c>
      <c r="Q282" s="30" t="str">
        <f>_xlfn.XLOOKUP(Tabela_Ocorrências[[#This Row],[COD. DEVOLUÇÃO]],Tabela_FINALIZACAO[UC_CODIGO],Tabela_FINALIZACAO[DESC. FINALIZAÇÃO],"",0)</f>
        <v>NFD PARCIAL - FALTA DE 3 PCTS DE 6L</v>
      </c>
      <c r="R282" s="1"/>
      <c r="S282" s="1"/>
      <c r="T282"/>
      <c r="U282" s="1"/>
      <c r="V282"/>
      <c r="W282"/>
      <c r="X282"/>
      <c r="Y282"/>
      <c r="AA282"/>
    </row>
    <row r="283" spans="1:27" hidden="1" x14ac:dyDescent="0.3">
      <c r="A283" s="7" t="s">
        <v>7967</v>
      </c>
      <c r="B283" s="17">
        <v>45652</v>
      </c>
      <c r="C283" s="3" t="s">
        <v>10263</v>
      </c>
      <c r="D283" s="7" t="s">
        <v>13</v>
      </c>
      <c r="E283" s="3" t="str">
        <f>_xlfn.XLOOKUP(Tabela_Ocorrências[[#This Row],[NOTA FISCAL]],Tabela_SF1[NF ORIGEM],Tabela_SF1[DUPLICATA],"SEM ENTRADA",0)</f>
        <v>000682682</v>
      </c>
      <c r="F283" s="3" t="s">
        <v>10264</v>
      </c>
      <c r="G283" s="4" t="s">
        <v>10265</v>
      </c>
      <c r="H283" s="3" t="s">
        <v>1084</v>
      </c>
      <c r="I283" s="28" t="s">
        <v>10086</v>
      </c>
      <c r="J283" s="29" t="str" cm="1">
        <f t="array" ref="J283">ConcatFiltrado(Tabela_prod_oc[QTD], Tabela_prod_oc[PRODUTO], A283,  Tabela_prod_oc[COD. DEVOLUÇÃO], Tabela_prod_oc[MOTIVO], Tabela_prod_oc[QTD DE PACOTES])</f>
        <v xml:space="preserve">PEDIDO COMPLETO - PROBLEMA INTERNO NO CLIENTE   </v>
      </c>
      <c r="K283" s="28" t="s">
        <v>5563</v>
      </c>
      <c r="L283" s="28" t="s">
        <v>6062</v>
      </c>
      <c r="M283" s="3" t="s">
        <v>6237</v>
      </c>
      <c r="N283" s="3" t="s">
        <v>10052</v>
      </c>
      <c r="O283" s="30" t="str">
        <f>_xlfn.XLOOKUP(Tabela_Ocorrências[[#This Row],[COD. DEVOLUÇÃO]],Tabela_OBSERVACAO[UC_CODIGO],Tabela_OBSERVACAO[OBSERVAÇÃO],"",0)</f>
        <v>CLIENTE RECUSOU A MERCADORIA DEVIDO AO NATAL.</v>
      </c>
      <c r="P283" s="3" t="s">
        <v>5815</v>
      </c>
      <c r="Q283" s="30" t="str">
        <f>_xlfn.XLOOKUP(Tabela_Ocorrências[[#This Row],[COD. DEVOLUÇÃO]],Tabela_FINALIZACAO[UC_CODIGO],Tabela_FINALIZACAO[DESC. FINALIZAÇÃO],"",0)</f>
        <v>CLIENTE RECUSOU A MERCADORIA DEVIDO AO NATAL.</v>
      </c>
      <c r="R283" s="1"/>
      <c r="S283" s="1"/>
      <c r="T283"/>
      <c r="U283" s="1"/>
      <c r="V283"/>
      <c r="W283"/>
      <c r="X283"/>
      <c r="Y283"/>
      <c r="AA283"/>
    </row>
    <row r="284" spans="1:27" hidden="1" x14ac:dyDescent="0.3">
      <c r="A284" s="7" t="s">
        <v>7965</v>
      </c>
      <c r="B284" s="17">
        <v>45652</v>
      </c>
      <c r="C284" s="3" t="s">
        <v>10266</v>
      </c>
      <c r="D284" s="7" t="s">
        <v>13</v>
      </c>
      <c r="E284" s="3" t="str">
        <f>_xlfn.XLOOKUP(Tabela_Ocorrências[[#This Row],[NOTA FISCAL]],Tabela_SF1[NF ORIGEM],Tabela_SF1[DUPLICATA],"SEM ENTRADA",0)</f>
        <v>000682863</v>
      </c>
      <c r="F284" s="3" t="s">
        <v>10267</v>
      </c>
      <c r="G284" s="4" t="s">
        <v>10268</v>
      </c>
      <c r="H284" s="3" t="s">
        <v>1329</v>
      </c>
      <c r="I284" s="28" t="s">
        <v>5181</v>
      </c>
      <c r="J284" s="29" t="str" cm="1">
        <f t="array" ref="J284">ConcatFiltrado(Tabela_prod_oc[QTD], Tabela_prod_oc[PRODUTO], A284,  Tabela_prod_oc[COD. DEVOLUÇÃO], Tabela_prod_oc[MOTIVO], Tabela_prod_oc[QTD DE PACOTES])</f>
        <v xml:space="preserve">192 UN AGUA 305ML COPO 48UN (4 CX) - EMBALAGEM ESTOURANDO          </v>
      </c>
      <c r="K284" s="28" t="s">
        <v>6962</v>
      </c>
      <c r="L284" s="28" t="s">
        <v>6080</v>
      </c>
      <c r="M284" s="3" t="s">
        <v>6236</v>
      </c>
      <c r="N284" s="3" t="s">
        <v>10066</v>
      </c>
      <c r="O284" s="30" t="str">
        <f>_xlfn.XLOOKUP(Tabela_Ocorrências[[#This Row],[COD. DEVOLUÇÃO]],Tabela_OBSERVACAO[UC_CODIGO],Tabela_OBSERVACAO[OBSERVAÇÃO],"",0)</f>
        <v>Foram identificadas caixas molhadas e danificadas durante a entrega</v>
      </c>
      <c r="P284" s="3" t="s">
        <v>5815</v>
      </c>
      <c r="Q284" s="30" t="str">
        <f>_xlfn.XLOOKUP(Tabela_Ocorrências[[#This Row],[COD. DEVOLUÇÃO]],Tabela_FINALIZACAO[UC_CODIGO],Tabela_FINALIZACAO[DESC. FINALIZAÇÃO],"",0)</f>
        <v>Caixas danificadas durante a entrega.</v>
      </c>
      <c r="R284" s="1"/>
      <c r="S284" s="1"/>
      <c r="T284"/>
      <c r="U284" s="1"/>
      <c r="V284"/>
      <c r="W284"/>
      <c r="X284"/>
      <c r="Y284"/>
      <c r="AA284"/>
    </row>
    <row r="285" spans="1:27" hidden="1" x14ac:dyDescent="0.3">
      <c r="A285" s="7" t="s">
        <v>7964</v>
      </c>
      <c r="B285" s="17">
        <v>45652</v>
      </c>
      <c r="C285" s="3" t="s">
        <v>10188</v>
      </c>
      <c r="D285" s="7" t="s">
        <v>13</v>
      </c>
      <c r="E285" s="3" t="str">
        <f>_xlfn.XLOOKUP(Tabela_Ocorrências[[#This Row],[NOTA FISCAL]],Tabela_SF1[NF ORIGEM],Tabela_SF1[DUPLICATA],"SEM ENTRADA",0)</f>
        <v>000683374</v>
      </c>
      <c r="F285" s="3" t="s">
        <v>10189</v>
      </c>
      <c r="G285" s="4" t="s">
        <v>10190</v>
      </c>
      <c r="H285" s="3" t="s">
        <v>176</v>
      </c>
      <c r="I285" s="28" t="s">
        <v>5077</v>
      </c>
      <c r="J285" s="29" t="str" cm="1">
        <f t="array" ref="J285">ConcatFiltrado(Tabela_prod_oc[QTD], Tabela_prod_oc[PRODUTO], A285,  Tabela_prod_oc[COD. DEVOLUÇÃO], Tabela_prod_oc[MOTIVO], Tabela_prod_oc[QTD DE PACOTES])</f>
        <v xml:space="preserve">PEDIDO COMPLETO - PEDIDO DUPLICADO              </v>
      </c>
      <c r="K285" s="28" t="s">
        <v>5531</v>
      </c>
      <c r="L285" s="28" t="s">
        <v>6062</v>
      </c>
      <c r="M285" s="3" t="s">
        <v>6237</v>
      </c>
      <c r="N285" s="3" t="s">
        <v>10052</v>
      </c>
      <c r="O285" s="30" t="str">
        <f>_xlfn.XLOOKUP(Tabela_Ocorrências[[#This Row],[COD. DEVOLUÇÃO]],Tabela_OBSERVACAO[UC_CODIGO],Tabela_OBSERVACAO[OBSERVAÇÃO],"",0)</f>
        <v>Pedido duplicado.</v>
      </c>
      <c r="P285" s="3" t="s">
        <v>5815</v>
      </c>
      <c r="Q285" s="30" t="str">
        <f>_xlfn.XLOOKUP(Tabela_Ocorrências[[#This Row],[COD. DEVOLUÇÃO]],Tabela_FINALIZACAO[UC_CODIGO],Tabela_FINALIZACAO[DESC. FINALIZAÇÃO],"",0)</f>
        <v>Pedido duplicado.</v>
      </c>
      <c r="R285" s="1"/>
      <c r="S285" s="1"/>
      <c r="T285"/>
      <c r="U285" s="1"/>
      <c r="V285"/>
      <c r="W285"/>
      <c r="X285"/>
      <c r="Y285"/>
      <c r="AA285"/>
    </row>
    <row r="286" spans="1:27" hidden="1" x14ac:dyDescent="0.3">
      <c r="A286" s="7" t="s">
        <v>7963</v>
      </c>
      <c r="B286" s="17">
        <v>45652</v>
      </c>
      <c r="C286" s="3" t="s">
        <v>10269</v>
      </c>
      <c r="D286" s="7" t="s">
        <v>13</v>
      </c>
      <c r="E286" s="3" t="str">
        <f>_xlfn.XLOOKUP(Tabela_Ocorrências[[#This Row],[NOTA FISCAL]],Tabela_SF1[NF ORIGEM],Tabela_SF1[DUPLICATA],"SEM ENTRADA",0)</f>
        <v>000682684</v>
      </c>
      <c r="F286" s="3" t="s">
        <v>10270</v>
      </c>
      <c r="G286" s="4" t="s">
        <v>10271</v>
      </c>
      <c r="H286" s="3" t="s">
        <v>1312</v>
      </c>
      <c r="I286" s="28" t="s">
        <v>5161</v>
      </c>
      <c r="J286" s="29" t="str" cm="1">
        <f t="array" ref="J286">ConcatFiltrado(Tabela_prod_oc[QTD], Tabela_prod_oc[PRODUTO], A286,  Tabela_prod_oc[COD. DEVOLUÇÃO], Tabela_prod_oc[MOTIVO], Tabela_prod_oc[QTD DE PACOTES])</f>
        <v xml:space="preserve">PEDIDO COMPLETO - CLIENTE FECHADO               </v>
      </c>
      <c r="K286" s="28" t="s">
        <v>5084</v>
      </c>
      <c r="L286" s="28" t="s">
        <v>6067</v>
      </c>
      <c r="M286" s="3" t="s">
        <v>6237</v>
      </c>
      <c r="N286" s="3" t="s">
        <v>10052</v>
      </c>
      <c r="O286" s="30" t="str">
        <f>_xlfn.XLOOKUP(Tabela_Ocorrências[[#This Row],[COD. DEVOLUÇÃO]],Tabela_OBSERVACAO[UC_CODIGO],Tabela_OBSERVACAO[OBSERVAÇÃO],"",0)</f>
        <v>Cliente estava fechado.</v>
      </c>
      <c r="P286" s="3" t="s">
        <v>5815</v>
      </c>
      <c r="Q286" s="30" t="str">
        <f>_xlfn.XLOOKUP(Tabela_Ocorrências[[#This Row],[COD. DEVOLUÇÃO]],Tabela_FINALIZACAO[UC_CODIGO],Tabela_FINALIZACAO[DESC. FINALIZAÇÃO],"",0)</f>
        <v>Cliente estava fechado.</v>
      </c>
      <c r="R286" s="1"/>
      <c r="S286" s="1"/>
      <c r="T286"/>
      <c r="U286" s="1"/>
      <c r="V286"/>
      <c r="W286"/>
      <c r="X286"/>
      <c r="Y286"/>
      <c r="AA286"/>
    </row>
    <row r="287" spans="1:27" hidden="1" x14ac:dyDescent="0.3">
      <c r="A287" s="7" t="s">
        <v>7961</v>
      </c>
      <c r="B287" s="17">
        <v>45652</v>
      </c>
      <c r="C287" s="3" t="s">
        <v>10272</v>
      </c>
      <c r="D287" s="7" t="s">
        <v>13</v>
      </c>
      <c r="E287" s="3" t="str">
        <f>_xlfn.XLOOKUP(Tabela_Ocorrências[[#This Row],[NOTA FISCAL]],Tabela_SF1[NF ORIGEM],Tabela_SF1[DUPLICATA],"SEM ENTRADA",0)</f>
        <v>000682685</v>
      </c>
      <c r="F287" s="3" t="s">
        <v>10273</v>
      </c>
      <c r="G287" s="4" t="s">
        <v>10274</v>
      </c>
      <c r="H287" s="3" t="s">
        <v>176</v>
      </c>
      <c r="I287" s="28" t="s">
        <v>5077</v>
      </c>
      <c r="J287" s="29" t="str" cm="1">
        <f t="array" ref="J287">ConcatFiltrado(Tabela_prod_oc[QTD], Tabela_prod_oc[PRODUTO], A287,  Tabela_prod_oc[COD. DEVOLUÇÃO], Tabela_prod_oc[MOTIVO], Tabela_prod_oc[QTD DE PACOTES])</f>
        <v xml:space="preserve">PEDIDO COMPLETO - HORARIO EXPIRADO              </v>
      </c>
      <c r="K287" s="28" t="s">
        <v>5220</v>
      </c>
      <c r="L287" s="28" t="s">
        <v>6067</v>
      </c>
      <c r="M287" s="3" t="s">
        <v>6237</v>
      </c>
      <c r="N287" s="3" t="s">
        <v>10066</v>
      </c>
      <c r="O287" s="30" t="str">
        <f>_xlfn.XLOOKUP(Tabela_Ocorrências[[#This Row],[COD. DEVOLUÇÃO]],Tabela_OBSERVACAO[UC_CODIGO],Tabela_OBSERVACAO[OBSERVAÇÃO],"",0)</f>
        <v>Motorista chegou fora do horario de recebimento.</v>
      </c>
      <c r="P287" s="3" t="s">
        <v>5815</v>
      </c>
      <c r="Q287" s="30" t="str">
        <f>_xlfn.XLOOKUP(Tabela_Ocorrências[[#This Row],[COD. DEVOLUÇÃO]],Tabela_FINALIZACAO[UC_CODIGO],Tabela_FINALIZACAO[DESC. FINALIZAÇÃO],"",0)</f>
        <v>Motorista chegou fora do horario de recebimento.</v>
      </c>
      <c r="R287" s="1"/>
      <c r="S287" s="1"/>
      <c r="T287"/>
      <c r="U287" s="1"/>
      <c r="V287"/>
      <c r="W287"/>
      <c r="X287"/>
      <c r="Y287"/>
      <c r="AA287"/>
    </row>
    <row r="288" spans="1:27" hidden="1" x14ac:dyDescent="0.3">
      <c r="A288" s="7" t="s">
        <v>7959</v>
      </c>
      <c r="B288" s="17">
        <v>45652</v>
      </c>
      <c r="C288" s="3" t="s">
        <v>10275</v>
      </c>
      <c r="D288" s="7" t="s">
        <v>13</v>
      </c>
      <c r="E288" s="3" t="str">
        <f>_xlfn.XLOOKUP(Tabela_Ocorrências[[#This Row],[NOTA FISCAL]],Tabela_SF1[NF ORIGEM],Tabela_SF1[DUPLICATA],"SEM ENTRADA",0)</f>
        <v>000687342</v>
      </c>
      <c r="F288" s="3" t="s">
        <v>10276</v>
      </c>
      <c r="G288" s="4" t="s">
        <v>10277</v>
      </c>
      <c r="H288" s="3" t="s">
        <v>1217</v>
      </c>
      <c r="I288" s="28" t="s">
        <v>4976</v>
      </c>
      <c r="J288" s="29" t="str" cm="1">
        <f t="array" ref="J288">ConcatFiltrado(Tabela_prod_oc[QTD], Tabela_prod_oc[PRODUTO], A288,  Tabela_prod_oc[COD. DEVOLUÇÃO], Tabela_prod_oc[MOTIVO], Tabela_prod_oc[QTD DE PACOTES])</f>
        <v xml:space="preserve">PEDIDO COMPLETO - PROBLEMA INTERNO NO CLIENTE   </v>
      </c>
      <c r="K288" s="28" t="s">
        <v>10102</v>
      </c>
      <c r="L288" s="28" t="s">
        <v>6070</v>
      </c>
      <c r="M288" s="3" t="s">
        <v>6237</v>
      </c>
      <c r="N288" s="3" t="s">
        <v>10052</v>
      </c>
      <c r="O288" s="30" t="str">
        <f>_xlfn.XLOOKUP(Tabela_Ocorrências[[#This Row],[COD. DEVOLUÇÃO]],Tabela_OBSERVACAO[UC_CODIGO],Tabela_OBSERVACAO[OBSERVAÇÃO],"",0)</f>
        <v>Troca de nf.Cliente solicitou a troca devido a data do recebimento.</v>
      </c>
      <c r="P288" s="3" t="s">
        <v>5817</v>
      </c>
      <c r="Q288" s="30" t="str">
        <f>_xlfn.XLOOKUP(Tabela_Ocorrências[[#This Row],[COD. DEVOLUÇÃO]],Tabela_FINALIZACAO[UC_CODIGO],Tabela_FINALIZACAO[DESC. FINALIZAÇÃO],"",0)</f>
        <v>Troca de NF 000682457Cliente solicitou a troca devido a data do recebimento.</v>
      </c>
      <c r="R288" s="1"/>
      <c r="S288" s="1"/>
      <c r="T288"/>
      <c r="U288" s="1"/>
      <c r="V288"/>
      <c r="W288"/>
      <c r="X288"/>
      <c r="Y288"/>
      <c r="AA288"/>
    </row>
    <row r="289" spans="1:27" hidden="1" x14ac:dyDescent="0.3">
      <c r="A289" s="7" t="s">
        <v>7958</v>
      </c>
      <c r="B289" s="17">
        <v>45652</v>
      </c>
      <c r="C289" s="3" t="s">
        <v>10278</v>
      </c>
      <c r="D289" s="7" t="s">
        <v>13</v>
      </c>
      <c r="E289" s="3" t="str">
        <f>_xlfn.XLOOKUP(Tabela_Ocorrências[[#This Row],[NOTA FISCAL]],Tabela_SF1[NF ORIGEM],Tabela_SF1[DUPLICATA],"SEM ENTRADA",0)</f>
        <v>000683360</v>
      </c>
      <c r="F289" s="3" t="s">
        <v>6268</v>
      </c>
      <c r="G289" s="4" t="s">
        <v>6269</v>
      </c>
      <c r="H289" s="3" t="s">
        <v>8</v>
      </c>
      <c r="I289" s="28" t="s">
        <v>5100</v>
      </c>
      <c r="J289" s="29" t="str" cm="1">
        <f t="array" ref="J289">ConcatFiltrado(Tabela_prod_oc[QTD], Tabela_prod_oc[PRODUTO], A289,  Tabela_prod_oc[COD. DEVOLUÇÃO], Tabela_prod_oc[MOTIVO], Tabela_prod_oc[QTD DE PACOTES])</f>
        <v xml:space="preserve">PEDIDO COMPLETO - SEM ESPACO NO ESTOQUE         </v>
      </c>
      <c r="K289" s="28" t="s">
        <v>5058</v>
      </c>
      <c r="L289" s="28" t="s">
        <v>6070</v>
      </c>
      <c r="M289" s="3" t="s">
        <v>6237</v>
      </c>
      <c r="N289" s="3" t="s">
        <v>10052</v>
      </c>
      <c r="O289" s="30" t="str">
        <f>_xlfn.XLOOKUP(Tabela_Ocorrências[[#This Row],[COD. DEVOLUÇÃO]],Tabela_OBSERVACAO[UC_CODIGO],Tabela_OBSERVACAO[OBSERVAÇÃO],"",0)</f>
        <v>Sem espaço no estoque.</v>
      </c>
      <c r="P289" s="3" t="s">
        <v>5815</v>
      </c>
      <c r="Q289" s="30" t="str">
        <f>_xlfn.XLOOKUP(Tabela_Ocorrências[[#This Row],[COD. DEVOLUÇÃO]],Tabela_FINALIZACAO[UC_CODIGO],Tabela_FINALIZACAO[DESC. FINALIZAÇÃO],"",0)</f>
        <v>Sem espaço no estoque.</v>
      </c>
      <c r="R289" s="1"/>
      <c r="S289" s="1"/>
      <c r="T289"/>
      <c r="U289" s="1"/>
      <c r="V289"/>
      <c r="W289"/>
      <c r="X289"/>
      <c r="Y289"/>
      <c r="AA289"/>
    </row>
    <row r="290" spans="1:27" hidden="1" x14ac:dyDescent="0.3">
      <c r="A290" s="7" t="s">
        <v>7957</v>
      </c>
      <c r="B290" s="17">
        <v>45652</v>
      </c>
      <c r="C290" s="3" t="s">
        <v>10279</v>
      </c>
      <c r="D290" s="7" t="s">
        <v>13</v>
      </c>
      <c r="E290" s="3" t="str">
        <f>_xlfn.XLOOKUP(Tabela_Ocorrências[[#This Row],[NOTA FISCAL]],Tabela_SF1[NF ORIGEM],Tabela_SF1[DUPLICATA],"SEM ENTRADA",0)</f>
        <v>000682678</v>
      </c>
      <c r="F290" s="3" t="s">
        <v>10280</v>
      </c>
      <c r="G290" s="4" t="s">
        <v>10281</v>
      </c>
      <c r="H290" s="3" t="s">
        <v>1289</v>
      </c>
      <c r="I290" s="28" t="s">
        <v>5080</v>
      </c>
      <c r="J290" s="29" t="str" cm="1">
        <f t="array" ref="J290">ConcatFiltrado(Tabela_prod_oc[QTD], Tabela_prod_oc[PRODUTO], A290,  Tabela_prod_oc[COD. DEVOLUÇÃO], Tabela_prod_oc[MOTIVO], Tabela_prod_oc[QTD DE PACOTES])</f>
        <v xml:space="preserve">PEDIDO COMPLETO - PEDIDO DUPLICADO              </v>
      </c>
      <c r="K290" s="28" t="s">
        <v>10282</v>
      </c>
      <c r="L290" s="28" t="s">
        <v>10167</v>
      </c>
      <c r="M290" s="3" t="s">
        <v>6237</v>
      </c>
      <c r="N290" s="3" t="s">
        <v>10052</v>
      </c>
      <c r="O290" s="30" t="str">
        <f>_xlfn.XLOOKUP(Tabela_Ocorrências[[#This Row],[COD. DEVOLUÇÃO]],Tabela_OBSERVACAO[UC_CODIGO],Tabela_OBSERVACAO[OBSERVAÇÃO],"",0)</f>
        <v>Pedido duplicado.</v>
      </c>
      <c r="P290" s="3" t="s">
        <v>5815</v>
      </c>
      <c r="Q290" s="30" t="str">
        <f>_xlfn.XLOOKUP(Tabela_Ocorrências[[#This Row],[COD. DEVOLUÇÃO]],Tabela_FINALIZACAO[UC_CODIGO],Tabela_FINALIZACAO[DESC. FINALIZAÇÃO],"",0)</f>
        <v>Pedido duplicado.</v>
      </c>
      <c r="R290" s="1"/>
      <c r="S290" s="1"/>
      <c r="T290"/>
      <c r="U290" s="1"/>
      <c r="V290"/>
      <c r="W290"/>
      <c r="X290"/>
      <c r="Y290"/>
      <c r="AA290"/>
    </row>
    <row r="291" spans="1:27" ht="28.8" hidden="1" x14ac:dyDescent="0.3">
      <c r="A291" s="7" t="s">
        <v>7955</v>
      </c>
      <c r="B291" s="17">
        <v>45652</v>
      </c>
      <c r="C291" s="3" t="s">
        <v>10283</v>
      </c>
      <c r="D291" s="7" t="s">
        <v>13</v>
      </c>
      <c r="E291" s="3" t="str">
        <f>_xlfn.XLOOKUP(Tabela_Ocorrências[[#This Row],[NOTA FISCAL]],Tabela_SF1[NF ORIGEM],Tabela_SF1[DUPLICATA],"SEM ENTRADA",0)</f>
        <v>000682569</v>
      </c>
      <c r="F291" s="3" t="s">
        <v>10284</v>
      </c>
      <c r="G291" s="4" t="s">
        <v>10285</v>
      </c>
      <c r="H291" s="3" t="s">
        <v>1360</v>
      </c>
      <c r="I291" s="28" t="s">
        <v>5261</v>
      </c>
      <c r="J291" s="29" t="str" cm="1">
        <f t="array" ref="J291">ConcatFiltrado(Tabela_prod_oc[QTD], Tabela_prod_oc[PRODUTO], A291,  Tabela_prod_oc[COD. DEVOLUÇÃO], Tabela_prod_oc[MOTIVO], Tabela_prod_oc[QTD DE PACOTES])</f>
        <v xml:space="preserve">PEDIDO COMPLETO - CAMINHAO QUEBRADO             </v>
      </c>
      <c r="K291" s="28" t="s">
        <v>5142</v>
      </c>
      <c r="L291" s="28" t="s">
        <v>6040</v>
      </c>
      <c r="M291" s="3" t="s">
        <v>6236</v>
      </c>
      <c r="N291" s="3" t="s">
        <v>10066</v>
      </c>
      <c r="O291" s="30" t="str">
        <f>_xlfn.XLOOKUP(Tabela_Ocorrências[[#This Row],[COD. DEVOLUÇÃO]],Tabela_OBSERVACAO[UC_CODIGO],Tabela_OBSERVACAO[OBSERVAÇÃO],"",0)</f>
        <v>Caminhão quebrou dia 20/12/2024 as 03:00 , liberado em 21/12/2024 as 16:00 hs</v>
      </c>
      <c r="P291" s="3" t="s">
        <v>5815</v>
      </c>
      <c r="Q291" s="30" t="str">
        <f>_xlfn.XLOOKUP(Tabela_Ocorrências[[#This Row],[COD. DEVOLUÇÃO]],Tabela_FINALIZACAO[UC_CODIGO],Tabela_FINALIZACAO[DESC. FINALIZAÇÃO],"",0)</f>
        <v>Caminhão quebrou dia 20/12/2024 as 03:00 , liberado em 21/12/2024 as 16:00 hs</v>
      </c>
      <c r="R291" s="1"/>
      <c r="S291" s="1"/>
      <c r="T291"/>
      <c r="U291" s="1"/>
      <c r="V291"/>
      <c r="W291"/>
      <c r="X291"/>
      <c r="Y291"/>
      <c r="AA291"/>
    </row>
    <row r="292" spans="1:27" hidden="1" x14ac:dyDescent="0.3">
      <c r="A292" s="7" t="s">
        <v>7953</v>
      </c>
      <c r="B292" s="17">
        <v>45652</v>
      </c>
      <c r="C292" s="3" t="s">
        <v>10286</v>
      </c>
      <c r="D292" s="7" t="s">
        <v>13</v>
      </c>
      <c r="E292" s="3" t="str">
        <f>_xlfn.XLOOKUP(Tabela_Ocorrências[[#This Row],[NOTA FISCAL]],Tabela_SF1[NF ORIGEM],Tabela_SF1[DUPLICATA],"SEM ENTRADA",0)</f>
        <v>000682683</v>
      </c>
      <c r="F292" s="3" t="s">
        <v>10287</v>
      </c>
      <c r="G292" s="4" t="s">
        <v>10288</v>
      </c>
      <c r="H292" s="3" t="s">
        <v>1299</v>
      </c>
      <c r="I292" s="28" t="s">
        <v>5105</v>
      </c>
      <c r="J292" s="29" t="str" cm="1">
        <f t="array" ref="J292">ConcatFiltrado(Tabela_prod_oc[QTD], Tabela_prod_oc[PRODUTO], A292,  Tabela_prod_oc[COD. DEVOLUÇÃO], Tabela_prod_oc[MOTIVO], Tabela_prod_oc[QTD DE PACOTES])</f>
        <v xml:space="preserve">PEDIDO COMPLETO - PROBLEMAS DIVERSOS            </v>
      </c>
      <c r="K292" s="28" t="s">
        <v>10289</v>
      </c>
      <c r="L292" s="28" t="s">
        <v>6067</v>
      </c>
      <c r="M292" s="3" t="s">
        <v>6237</v>
      </c>
      <c r="N292" s="3" t="s">
        <v>10052</v>
      </c>
      <c r="O292" s="30" t="str">
        <f>_xlfn.XLOOKUP(Tabela_Ocorrências[[#This Row],[COD. DEVOLUÇÃO]],Tabela_OBSERVACAO[UC_CODIGO],Tabela_OBSERVACAO[OBSERVAÇÃO],"",0)</f>
        <v>Quantidade errada.</v>
      </c>
      <c r="P292" s="3" t="s">
        <v>5815</v>
      </c>
      <c r="Q292" s="30" t="str">
        <f>_xlfn.XLOOKUP(Tabela_Ocorrências[[#This Row],[COD. DEVOLUÇÃO]],Tabela_FINALIZACAO[UC_CODIGO],Tabela_FINALIZACAO[DESC. FINALIZAÇÃO],"",0)</f>
        <v>Quantidade errada.</v>
      </c>
      <c r="R292" s="1"/>
      <c r="S292" s="1"/>
      <c r="T292"/>
      <c r="U292" s="1"/>
      <c r="V292"/>
      <c r="W292"/>
      <c r="X292"/>
      <c r="Y292"/>
      <c r="AA292"/>
    </row>
    <row r="293" spans="1:27" ht="28.8" hidden="1" x14ac:dyDescent="0.3">
      <c r="A293" s="7" t="s">
        <v>7951</v>
      </c>
      <c r="B293" s="17">
        <v>45652</v>
      </c>
      <c r="C293" s="3" t="s">
        <v>10290</v>
      </c>
      <c r="D293" s="7" t="s">
        <v>13</v>
      </c>
      <c r="E293" s="3" t="str">
        <f>_xlfn.XLOOKUP(Tabela_Ocorrências[[#This Row],[NOTA FISCAL]],Tabela_SF1[NF ORIGEM],Tabela_SF1[DUPLICATA],"SEM ENTRADA",0)</f>
        <v>000682686</v>
      </c>
      <c r="F293" s="3" t="s">
        <v>10291</v>
      </c>
      <c r="G293" s="4" t="s">
        <v>10292</v>
      </c>
      <c r="H293" s="3" t="s">
        <v>1259</v>
      </c>
      <c r="I293" s="28" t="s">
        <v>5093</v>
      </c>
      <c r="J293" s="29" t="str" cm="1">
        <f t="array" ref="J293">ConcatFiltrado(Tabela_prod_oc[QTD], Tabela_prod_oc[PRODUTO], A293,  Tabela_prod_oc[COD. DEVOLUÇÃO], Tabela_prod_oc[MOTIVO], Tabela_prod_oc[QTD DE PACOTES])</f>
        <v xml:space="preserve">PEDIDO COMPLETO - PROBLEMA INTERNO NO CLIENTE   </v>
      </c>
      <c r="K293" s="28" t="s">
        <v>5563</v>
      </c>
      <c r="L293" s="28" t="s">
        <v>6070</v>
      </c>
      <c r="M293" s="3" t="s">
        <v>6237</v>
      </c>
      <c r="N293" s="3" t="s">
        <v>10052</v>
      </c>
      <c r="O293" s="30" t="str">
        <f>_xlfn.XLOOKUP(Tabela_Ocorrências[[#This Row],[COD. DEVOLUÇÃO]],Tabela_OBSERVACAO[UC_CODIGO],Tabela_OBSERVACAO[OBSERVAÇÃO],"",0)</f>
        <v>O cliente comunicou ao vendedor que não poderia receber a mercadoria na segunda 23/12.</v>
      </c>
      <c r="P293" s="3" t="s">
        <v>5815</v>
      </c>
      <c r="Q293" s="30" t="str">
        <f>_xlfn.XLOOKUP(Tabela_Ocorrências[[#This Row],[COD. DEVOLUÇÃO]],Tabela_FINALIZACAO[UC_CODIGO],Tabela_FINALIZACAO[DESC. FINALIZAÇÃO],"",0)</f>
        <v>O cliente comunicou ao vendedor que não poderia receber a mercadoria na segunda 23/12.</v>
      </c>
      <c r="R293" s="1"/>
      <c r="S293" s="1"/>
      <c r="T293"/>
      <c r="U293" s="1"/>
      <c r="V293"/>
      <c r="W293"/>
      <c r="X293"/>
      <c r="Y293"/>
      <c r="AA293"/>
    </row>
    <row r="294" spans="1:27" ht="57.6" hidden="1" x14ac:dyDescent="0.3">
      <c r="A294" s="7" t="s">
        <v>7362</v>
      </c>
      <c r="B294" s="17">
        <v>45652</v>
      </c>
      <c r="C294" s="3" t="s">
        <v>6511</v>
      </c>
      <c r="D294" s="7" t="s">
        <v>13</v>
      </c>
      <c r="E294" s="3" t="str">
        <f>_xlfn.XLOOKUP(Tabela_Ocorrências[[#This Row],[NOTA FISCAL]],Tabela_SF1[NF ORIGEM],Tabela_SF1[DUPLICATA],"SEM ENTRADA",0)</f>
        <v>000676777</v>
      </c>
      <c r="F294" s="3" t="s">
        <v>5592</v>
      </c>
      <c r="G294" s="4" t="s">
        <v>5145</v>
      </c>
      <c r="H294" s="3" t="s">
        <v>1315</v>
      </c>
      <c r="I294" s="28" t="s">
        <v>5166</v>
      </c>
      <c r="J294" s="29" t="str" cm="1">
        <f t="array" ref="J294">ConcatFiltrado(Tabela_prod_oc[QTD], Tabela_prod_oc[PRODUTO], A294,  Tabela_prod_oc[COD. DEVOLUÇÃO], Tabela_prod_oc[MOTIVO], Tabela_prod_oc[QTD DE PACOTES])</f>
        <v xml:space="preserve">84 UN AGUA 1,5L GAS 6UN (14 PCT) - FRAGILIDADE NA EMBALAGEM      _x000D_
12 UN AGUA 1,5L NAT AZUL 6UN (2 PCT) - FRAGILIDADE NA EMBALAGEM      _x000D_
4 UN AGUA 6L NAT 2UN (2 PCT) - FRAGILIDADE NA EMBALAGEM      _x000D_
6 UN BIOLEVEZERO 1,5L MACA VERDE  6UN (1 PCT) - FRAGILIDADE NA EMBALAGEM      </v>
      </c>
      <c r="K294" s="28" t="s">
        <v>5206</v>
      </c>
      <c r="L294" s="28" t="s">
        <v>6080</v>
      </c>
      <c r="M294" s="3" t="s">
        <v>6236</v>
      </c>
      <c r="N294" s="3" t="s">
        <v>6086</v>
      </c>
      <c r="O294" s="30" t="str">
        <f>_xlfn.XLOOKUP(Tabela_Ocorrências[[#This Row],[COD. DEVOLUÇÃO]],Tabela_OBSERVACAO[UC_CODIGO],Tabela_OBSERVACAO[OBSERVAÇÃO],"",0)</f>
        <v>Apenas para descante dos produtos.Não retornou para fonte.</v>
      </c>
      <c r="P294" s="3" t="s">
        <v>5816</v>
      </c>
      <c r="Q294" s="30" t="str">
        <f>_xlfn.XLOOKUP(Tabela_Ocorrências[[#This Row],[COD. DEVOLUÇÃO]],Tabela_FINALIZACAO[UC_CODIGO],Tabela_FINALIZACAO[DESC. FINALIZAÇÃO],"",0)</f>
        <v>Apenas para descante dos produtos.</v>
      </c>
      <c r="R294" s="1"/>
      <c r="S294" s="1"/>
      <c r="T294"/>
      <c r="U294" s="1"/>
      <c r="V294"/>
      <c r="W294"/>
      <c r="X294"/>
      <c r="Y294"/>
      <c r="AA294"/>
    </row>
    <row r="295" spans="1:27" hidden="1" x14ac:dyDescent="0.3">
      <c r="A295" s="7" t="s">
        <v>7949</v>
      </c>
      <c r="B295" s="17">
        <v>45652</v>
      </c>
      <c r="C295" s="3" t="s">
        <v>10293</v>
      </c>
      <c r="D295" s="7" t="s">
        <v>13</v>
      </c>
      <c r="E295" s="3" t="str">
        <f>_xlfn.XLOOKUP(Tabela_Ocorrências[[#This Row],[NOTA FISCAL]],Tabela_SF1[NF ORIGEM],Tabela_SF1[DUPLICATA],"SEM ENTRADA",0)</f>
        <v>000682383</v>
      </c>
      <c r="F295" s="3" t="s">
        <v>10294</v>
      </c>
      <c r="G295" s="4" t="s">
        <v>10295</v>
      </c>
      <c r="H295" s="3" t="s">
        <v>1289</v>
      </c>
      <c r="I295" s="28" t="s">
        <v>5080</v>
      </c>
      <c r="J295" s="29" t="str" cm="1">
        <f t="array" ref="J295">ConcatFiltrado(Tabela_prod_oc[QTD], Tabela_prod_oc[PRODUTO], A295,  Tabela_prod_oc[COD. DEVOLUÇÃO], Tabela_prod_oc[MOTIVO], Tabela_prod_oc[QTD DE PACOTES])</f>
        <v xml:space="preserve">PEDIDO COMPLETO - HORARIO EXPIRADO              </v>
      </c>
      <c r="K295" s="28" t="s">
        <v>5563</v>
      </c>
      <c r="L295" s="28" t="s">
        <v>6066</v>
      </c>
      <c r="M295" s="3" t="s">
        <v>6237</v>
      </c>
      <c r="N295" s="3" t="s">
        <v>10066</v>
      </c>
      <c r="O295" s="30" t="str">
        <f>_xlfn.XLOOKUP(Tabela_Ocorrências[[#This Row],[COD. DEVOLUÇÃO]],Tabela_OBSERVACAO[UC_CODIGO],Tabela_OBSERVACAO[OBSERVAÇÃO],"",0)</f>
        <v>MOTORISTA CHEGOU APOS O HORARIO.</v>
      </c>
      <c r="P295" s="3" t="s">
        <v>5815</v>
      </c>
      <c r="Q295" s="30" t="str">
        <f>_xlfn.XLOOKUP(Tabela_Ocorrências[[#This Row],[COD. DEVOLUÇÃO]],Tabela_FINALIZACAO[UC_CODIGO],Tabela_FINALIZACAO[DESC. FINALIZAÇÃO],"",0)</f>
        <v>MOTORISTA CHEGOU APOS O HORARIO.</v>
      </c>
      <c r="R295" s="1"/>
      <c r="S295" s="1"/>
      <c r="T295"/>
      <c r="U295" s="1"/>
      <c r="V295"/>
      <c r="W295"/>
      <c r="X295"/>
      <c r="Y295"/>
      <c r="AA295"/>
    </row>
    <row r="296" spans="1:27" hidden="1" x14ac:dyDescent="0.3">
      <c r="A296" s="7" t="s">
        <v>7947</v>
      </c>
      <c r="B296" s="17">
        <v>45652</v>
      </c>
      <c r="C296" s="3" t="s">
        <v>10296</v>
      </c>
      <c r="D296" s="7" t="s">
        <v>13</v>
      </c>
      <c r="E296" s="3" t="str">
        <f>_xlfn.XLOOKUP(Tabela_Ocorrências[[#This Row],[NOTA FISCAL]],Tabela_SF1[NF ORIGEM],Tabela_SF1[DUPLICATA],"SEM ENTRADA",0)</f>
        <v>000682386</v>
      </c>
      <c r="F296" s="3" t="s">
        <v>10297</v>
      </c>
      <c r="G296" s="4" t="s">
        <v>6269</v>
      </c>
      <c r="H296" s="3" t="s">
        <v>8</v>
      </c>
      <c r="I296" s="28" t="s">
        <v>5100</v>
      </c>
      <c r="J296" s="29" t="str" cm="1">
        <f t="array" ref="J296">ConcatFiltrado(Tabela_prod_oc[QTD], Tabela_prod_oc[PRODUTO], A296,  Tabela_prod_oc[COD. DEVOLUÇÃO], Tabela_prod_oc[MOTIVO], Tabela_prod_oc[QTD DE PACOTES])</f>
        <v xml:space="preserve">PEDIDO COMPLETO - PROBLEMA INTERNO NO CLIENTE   </v>
      </c>
      <c r="K296" s="28" t="s">
        <v>5563</v>
      </c>
      <c r="L296" s="28" t="s">
        <v>6067</v>
      </c>
      <c r="M296" s="3" t="s">
        <v>6237</v>
      </c>
      <c r="N296" s="3" t="s">
        <v>10052</v>
      </c>
      <c r="O296" s="30" t="str">
        <f>_xlfn.XLOOKUP(Tabela_Ocorrências[[#This Row],[COD. DEVOLUÇÃO]],Tabela_OBSERVACAO[UC_CODIGO],Tabela_OBSERVACAO[OBSERVAÇÃO],"",0)</f>
        <v>NAO RECEBEU DIA 23 DEVIDO AO NATAL.</v>
      </c>
      <c r="P296" s="3" t="s">
        <v>5815</v>
      </c>
      <c r="Q296" s="30" t="str">
        <f>_xlfn.XLOOKUP(Tabela_Ocorrências[[#This Row],[COD. DEVOLUÇÃO]],Tabela_FINALIZACAO[UC_CODIGO],Tabela_FINALIZACAO[DESC. FINALIZAÇÃO],"",0)</f>
        <v>NAO RECEBEU DIA 23 DEVIDO AO NATAL.</v>
      </c>
      <c r="R296" s="1"/>
      <c r="S296" s="1"/>
      <c r="T296"/>
      <c r="U296" s="1"/>
      <c r="V296"/>
      <c r="W296"/>
      <c r="X296"/>
      <c r="Y296"/>
      <c r="AA296"/>
    </row>
    <row r="297" spans="1:27" hidden="1" x14ac:dyDescent="0.3">
      <c r="A297" s="7" t="s">
        <v>7945</v>
      </c>
      <c r="B297" s="17">
        <v>45652</v>
      </c>
      <c r="C297" s="3" t="s">
        <v>10298</v>
      </c>
      <c r="D297" s="7" t="s">
        <v>13</v>
      </c>
      <c r="E297" s="3" t="str">
        <f>_xlfn.XLOOKUP(Tabela_Ocorrências[[#This Row],[NOTA FISCAL]],Tabela_SF1[NF ORIGEM],Tabela_SF1[DUPLICATA],"SEM ENTRADA",0)</f>
        <v>000682385</v>
      </c>
      <c r="F297" s="3" t="s">
        <v>10299</v>
      </c>
      <c r="G297" s="4" t="s">
        <v>10300</v>
      </c>
      <c r="H297" s="3" t="s">
        <v>1226</v>
      </c>
      <c r="I297" s="28" t="s">
        <v>5109</v>
      </c>
      <c r="J297" s="29" t="str" cm="1">
        <f t="array" ref="J297">ConcatFiltrado(Tabela_prod_oc[QTD], Tabela_prod_oc[PRODUTO], A297,  Tabela_prod_oc[COD. DEVOLUÇÃO], Tabela_prod_oc[MOTIVO], Tabela_prod_oc[QTD DE PACOTES])</f>
        <v xml:space="preserve">PEDIDO COMPLETO - PROBLEMAS DIVERSOS            </v>
      </c>
      <c r="K297" s="28" t="s">
        <v>5563</v>
      </c>
      <c r="L297" s="28" t="s">
        <v>6067</v>
      </c>
      <c r="M297" s="3" t="s">
        <v>6237</v>
      </c>
      <c r="N297" s="3" t="s">
        <v>10052</v>
      </c>
      <c r="O297" s="30" t="str">
        <f>_xlfn.XLOOKUP(Tabela_Ocorrências[[#This Row],[COD. DEVOLUÇÃO]],Tabela_OBSERVACAO[UC_CODIGO],Tabela_OBSERVACAO[OBSERVAÇÃO],"",0)</f>
        <v>PEDIDO ERRADO.</v>
      </c>
      <c r="P297" s="3" t="s">
        <v>5815</v>
      </c>
      <c r="Q297" s="30" t="str">
        <f>_xlfn.XLOOKUP(Tabela_Ocorrências[[#This Row],[COD. DEVOLUÇÃO]],Tabela_FINALIZACAO[UC_CODIGO],Tabela_FINALIZACAO[DESC. FINALIZAÇÃO],"",0)</f>
        <v>PEDIDO ERRADO.</v>
      </c>
      <c r="R297" s="1"/>
      <c r="S297" s="1"/>
      <c r="T297"/>
      <c r="U297" s="1"/>
      <c r="V297"/>
      <c r="W297"/>
      <c r="X297"/>
      <c r="Y297"/>
      <c r="AA297"/>
    </row>
    <row r="298" spans="1:27" ht="43.2" hidden="1" x14ac:dyDescent="0.3">
      <c r="A298" s="7" t="s">
        <v>7943</v>
      </c>
      <c r="B298" s="17">
        <v>45652</v>
      </c>
      <c r="C298" s="3" t="s">
        <v>10301</v>
      </c>
      <c r="D298" s="7" t="s">
        <v>13</v>
      </c>
      <c r="E298" s="3" t="str">
        <f>_xlfn.XLOOKUP(Tabela_Ocorrências[[#This Row],[NOTA FISCAL]],Tabela_SF1[NF ORIGEM],Tabela_SF1[DUPLICATA],"SEM ENTRADA",0)</f>
        <v>000682382</v>
      </c>
      <c r="F298" s="3" t="s">
        <v>10302</v>
      </c>
      <c r="G298" s="4" t="s">
        <v>5062</v>
      </c>
      <c r="H298" s="3" t="s">
        <v>1070</v>
      </c>
      <c r="I298" s="28" t="s">
        <v>5103</v>
      </c>
      <c r="J298" s="29" t="str" cm="1">
        <f t="array" ref="J298">ConcatFiltrado(Tabela_prod_oc[QTD], Tabela_prod_oc[PRODUTO], A298,  Tabela_prod_oc[COD. DEVOLUÇÃO], Tabela_prod_oc[MOTIVO], Tabela_prod_oc[QTD DE PACOTES])</f>
        <v xml:space="preserve">PEDIDO COMPLETO - PROBLEMA INTERNO NO CLIENTE   </v>
      </c>
      <c r="K298" s="28" t="s">
        <v>5563</v>
      </c>
      <c r="L298" s="28" t="s">
        <v>6062</v>
      </c>
      <c r="M298" s="3" t="s">
        <v>6237</v>
      </c>
      <c r="N298" s="3" t="s">
        <v>10052</v>
      </c>
      <c r="O298" s="30" t="str">
        <f>_xlfn.XLOOKUP(Tabela_Ocorrências[[#This Row],[COD. DEVOLUÇÃO]],Tabela_OBSERVACAO[UC_CODIGO],Tabela_OBSERVACAO[OBSERVAÇÃO],"",0)</f>
        <v>MOTORISTA AGUARDOU DAS 8HRS DA MANHA ATE AS 18:30 NAO RECEBERAM DEVIDO A FALTA DE ESPAÇO E TER ACABADO A ENERGIA NO MERCADO NO FINAL DO DIA.</v>
      </c>
      <c r="P298" s="3" t="s">
        <v>5815</v>
      </c>
      <c r="Q298" s="30" t="str">
        <f>_xlfn.XLOOKUP(Tabela_Ocorrências[[#This Row],[COD. DEVOLUÇÃO]],Tabela_FINALIZACAO[UC_CODIGO],Tabela_FINALIZACAO[DESC. FINALIZAÇÃO],"",0)</f>
        <v>MOTORISTA AGUARDOU DAS 8HRS DA MANHA ATE AS 18:30 NAO RECEBERAM DEVIDO A FALTA DE ESPAÇO E TER ACABADO A ENERGIA NO MERCADO NO FINAL DO DIA.</v>
      </c>
      <c r="R298" s="1"/>
      <c r="S298" s="1"/>
      <c r="T298"/>
      <c r="U298" s="1"/>
      <c r="V298"/>
      <c r="W298"/>
      <c r="X298"/>
      <c r="Y298"/>
      <c r="AA298"/>
    </row>
    <row r="299" spans="1:27" hidden="1" x14ac:dyDescent="0.3">
      <c r="A299" s="7" t="s">
        <v>7941</v>
      </c>
      <c r="B299" s="17">
        <v>45652</v>
      </c>
      <c r="C299" s="3" t="s">
        <v>10303</v>
      </c>
      <c r="D299" s="7" t="s">
        <v>13</v>
      </c>
      <c r="E299" s="3" t="str">
        <f>_xlfn.XLOOKUP(Tabela_Ocorrências[[#This Row],[NOTA FISCAL]],Tabela_SF1[NF ORIGEM],Tabela_SF1[DUPLICATA],"SEM ENTRADA",0)</f>
        <v>SEM ENTRADA</v>
      </c>
      <c r="F299" s="3" t="s">
        <v>10304</v>
      </c>
      <c r="G299" s="4" t="s">
        <v>10305</v>
      </c>
      <c r="H299" s="3" t="s">
        <v>1303</v>
      </c>
      <c r="I299" s="28" t="s">
        <v>5118</v>
      </c>
      <c r="J299" s="29" t="str" cm="1">
        <f t="array" ref="J299">ConcatFiltrado(Tabela_prod_oc[QTD], Tabela_prod_oc[PRODUTO], A299,  Tabela_prod_oc[COD. DEVOLUÇÃO], Tabela_prod_oc[MOTIVO], Tabela_prod_oc[QTD DE PACOTES])</f>
        <v>12 UN BEBIDA 390ML ACEROLA C/ LARANJA 12UN (1 PCT) - FALTA DE MERCADORIA NA ENTREGA</v>
      </c>
      <c r="K299" s="28" t="s">
        <v>5563</v>
      </c>
      <c r="L299" s="28" t="s">
        <v>6070</v>
      </c>
      <c r="M299" s="3" t="s">
        <v>6237</v>
      </c>
      <c r="N299" s="3" t="s">
        <v>10045</v>
      </c>
      <c r="O299" s="30" t="str">
        <f>_xlfn.XLOOKUP(Tabela_Ocorrências[[#This Row],[COD. DEVOLUÇÃO]],Tabela_OBSERVACAO[UC_CODIGO],Tabela_OBSERVACAO[OBSERVAÇÃO],"",0)</f>
        <v>FALTA DE PRODUTO NA ENTREGA.</v>
      </c>
      <c r="P299" s="3" t="s">
        <v>5815</v>
      </c>
      <c r="Q299" s="30" t="str">
        <f>_xlfn.XLOOKUP(Tabela_Ocorrências[[#This Row],[COD. DEVOLUÇÃO]],Tabela_FINALIZACAO[UC_CODIGO],Tabela_FINALIZACAO[DESC. FINALIZAÇÃO],"",0)</f>
        <v>FALTA DE PRODUTO NA ENTREGA.</v>
      </c>
      <c r="R299" s="1"/>
      <c r="S299" s="1"/>
      <c r="T299"/>
      <c r="U299" s="1"/>
      <c r="V299"/>
      <c r="W299"/>
      <c r="X299"/>
      <c r="Y299"/>
      <c r="AA299"/>
    </row>
    <row r="300" spans="1:27" ht="28.8" hidden="1" x14ac:dyDescent="0.3">
      <c r="A300" s="7" t="s">
        <v>7940</v>
      </c>
      <c r="B300" s="17">
        <v>45646</v>
      </c>
      <c r="C300" s="3" t="s">
        <v>10306</v>
      </c>
      <c r="D300" s="7" t="s">
        <v>13</v>
      </c>
      <c r="E300" s="3" t="str">
        <f>_xlfn.XLOOKUP(Tabela_Ocorrências[[#This Row],[NOTA FISCAL]],Tabela_SF1[NF ORIGEM],Tabela_SF1[DUPLICATA],"SEM ENTRADA",0)</f>
        <v>000682371</v>
      </c>
      <c r="F300" s="3" t="s">
        <v>10307</v>
      </c>
      <c r="G300" s="4" t="s">
        <v>10308</v>
      </c>
      <c r="H300" s="3" t="s">
        <v>1312</v>
      </c>
      <c r="I300" s="28" t="s">
        <v>5161</v>
      </c>
      <c r="J300" s="29" t="str" cm="1">
        <f t="array" ref="J300">ConcatFiltrado(Tabela_prod_oc[QTD], Tabela_prod_oc[PRODUTO], A300,  Tabela_prod_oc[COD. DEVOLUÇÃO], Tabela_prod_oc[MOTIVO], Tabela_prod_oc[QTD DE PACOTES])</f>
        <v xml:space="preserve">PEDIDO COMPLETO - PROBLEMA INTERNO NO CLIENTE   </v>
      </c>
      <c r="K300" s="28" t="s">
        <v>10249</v>
      </c>
      <c r="L300" s="28" t="s">
        <v>6070</v>
      </c>
      <c r="M300" s="3" t="s">
        <v>6237</v>
      </c>
      <c r="N300" s="3" t="s">
        <v>10052</v>
      </c>
      <c r="O300" s="30" t="str">
        <f>_xlfn.XLOOKUP(Tabela_Ocorrências[[#This Row],[COD. DEVOLUÇÃO]],Tabela_OBSERVACAO[UC_CODIGO],Tabela_OBSERVACAO[OBSERVAÇÃO],"",0)</f>
        <v>Cliente informou que não seria possivel receber a carga no momento da entrega.</v>
      </c>
      <c r="P300" s="3" t="s">
        <v>5815</v>
      </c>
      <c r="Q300" s="30" t="str">
        <f>_xlfn.XLOOKUP(Tabela_Ocorrências[[#This Row],[COD. DEVOLUÇÃO]],Tabela_FINALIZACAO[UC_CODIGO],Tabela_FINALIZACAO[DESC. FINALIZAÇÃO],"",0)</f>
        <v>Cliente informou que não seria possivel receber a carga no momento da entrega.</v>
      </c>
      <c r="R300" s="1"/>
      <c r="S300" s="1"/>
      <c r="T300"/>
      <c r="U300" s="1"/>
      <c r="V300"/>
      <c r="W300"/>
      <c r="X300"/>
      <c r="Y300"/>
      <c r="AA300"/>
    </row>
    <row r="301" spans="1:27" hidden="1" x14ac:dyDescent="0.3">
      <c r="A301" s="7" t="s">
        <v>7938</v>
      </c>
      <c r="B301" s="17">
        <v>45646</v>
      </c>
      <c r="C301" s="3" t="s">
        <v>10309</v>
      </c>
      <c r="D301" s="7" t="s">
        <v>13</v>
      </c>
      <c r="E301" s="3" t="str">
        <f>_xlfn.XLOOKUP(Tabela_Ocorrências[[#This Row],[NOTA FISCAL]],Tabela_SF1[NF ORIGEM],Tabela_SF1[DUPLICATA],"SEM ENTRADA",0)</f>
        <v>SEM ENTRADA</v>
      </c>
      <c r="F301" s="3" t="s">
        <v>10310</v>
      </c>
      <c r="G301" s="4" t="s">
        <v>10311</v>
      </c>
      <c r="H301" s="3" t="s">
        <v>1270</v>
      </c>
      <c r="I301" s="28" t="s">
        <v>5078</v>
      </c>
      <c r="J301" s="29" t="str" cm="1">
        <f t="array" ref="J301">ConcatFiltrado(Tabela_prod_oc[QTD], Tabela_prod_oc[PRODUTO], A301,  Tabela_prod_oc[COD. DEVOLUÇÃO], Tabela_prod_oc[MOTIVO], Tabela_prod_oc[QTD DE PACOTES])</f>
        <v>12 UN BEBIDA 390ML LIMONADA SUICA 12UN (1 PCT) - FALTA DE MERCADORIA NA ENTREGA</v>
      </c>
      <c r="K301" s="28" t="s">
        <v>5079</v>
      </c>
      <c r="L301" s="28" t="s">
        <v>6707</v>
      </c>
      <c r="M301" s="3" t="s">
        <v>6236</v>
      </c>
      <c r="N301" s="3" t="s">
        <v>10045</v>
      </c>
      <c r="O301" s="30" t="str">
        <f>_xlfn.XLOOKUP(Tabela_Ocorrências[[#This Row],[COD. DEVOLUÇÃO]],Tabela_OBSERVACAO[UC_CODIGO],Tabela_OBSERVACAO[OBSERVAÇÃO],"",0)</f>
        <v>Faltou um fardo de suco de  limonada suíça 390ml.</v>
      </c>
      <c r="P301" s="3" t="s">
        <v>5816</v>
      </c>
      <c r="Q301" s="30" t="str">
        <f>_xlfn.XLOOKUP(Tabela_Ocorrências[[#This Row],[COD. DEVOLUÇÃO]],Tabela_FINALIZACAO[UC_CODIGO],Tabela_FINALIZACAO[DESC. FINALIZAÇÃO],"",0)</f>
        <v>EXP não autorizou.</v>
      </c>
      <c r="R301" s="1"/>
      <c r="S301" s="1"/>
      <c r="T301"/>
      <c r="U301" s="1"/>
      <c r="V301"/>
      <c r="W301"/>
      <c r="X301"/>
      <c r="Y301"/>
      <c r="AA301"/>
    </row>
    <row r="302" spans="1:27" hidden="1" x14ac:dyDescent="0.3">
      <c r="A302" s="7" t="s">
        <v>7937</v>
      </c>
      <c r="B302" s="17">
        <v>45646</v>
      </c>
      <c r="C302" s="3" t="s">
        <v>10312</v>
      </c>
      <c r="D302" s="7" t="s">
        <v>13</v>
      </c>
      <c r="E302" s="3" t="str">
        <f>_xlfn.XLOOKUP(Tabela_Ocorrências[[#This Row],[NOTA FISCAL]],Tabela_SF1[NF ORIGEM],Tabela_SF1[DUPLICATA],"SEM ENTRADA",0)</f>
        <v>SEM ENTRADA</v>
      </c>
      <c r="F302" s="3" t="s">
        <v>10313</v>
      </c>
      <c r="G302" s="4" t="s">
        <v>10314</v>
      </c>
      <c r="H302" s="3" t="s">
        <v>767</v>
      </c>
      <c r="I302" s="28" t="s">
        <v>5101</v>
      </c>
      <c r="J302" s="29" t="str" cm="1">
        <f t="array" ref="J302">ConcatFiltrado(Tabela_prod_oc[QTD], Tabela_prod_oc[PRODUTO], A302,  Tabela_prod_oc[COD. DEVOLUÇÃO], Tabela_prod_oc[MOTIVO], Tabela_prod_oc[QTD DE PACOTES])</f>
        <v>96 UN AGUA 200ML COPO 48UN (2 CX) - FALTA DE MERCADORIA NA ENTREGA</v>
      </c>
      <c r="K302" s="28" t="s">
        <v>5150</v>
      </c>
      <c r="L302" s="28" t="s">
        <v>6071</v>
      </c>
      <c r="M302" s="3" t="s">
        <v>6236</v>
      </c>
      <c r="N302" s="3" t="s">
        <v>10045</v>
      </c>
      <c r="O302" s="30" t="str">
        <f>_xlfn.XLOOKUP(Tabela_Ocorrências[[#This Row],[COD. DEVOLUÇÃO]],Tabela_OBSERVACAO[UC_CODIGO],Tabela_OBSERVACAO[OBSERVAÇÃO],"",0)</f>
        <v>Falta de mercadoria.</v>
      </c>
      <c r="P302" s="3" t="s">
        <v>5816</v>
      </c>
      <c r="Q302" s="30" t="str">
        <f>_xlfn.XLOOKUP(Tabela_Ocorrências[[#This Row],[COD. DEVOLUÇÃO]],Tabela_FINALIZACAO[UC_CODIGO],Tabela_FINALIZACAO[DESC. FINALIZAÇÃO],"",0)</f>
        <v>Falta de mercadoria.</v>
      </c>
      <c r="R302" s="1"/>
      <c r="S302" s="1"/>
      <c r="T302"/>
      <c r="U302" s="1"/>
      <c r="V302"/>
      <c r="W302"/>
      <c r="X302"/>
      <c r="Y302"/>
      <c r="AA302"/>
    </row>
    <row r="303" spans="1:27" hidden="1" x14ac:dyDescent="0.3">
      <c r="A303" s="7" t="s">
        <v>7935</v>
      </c>
      <c r="B303" s="17">
        <v>45646</v>
      </c>
      <c r="C303" s="3" t="s">
        <v>10315</v>
      </c>
      <c r="D303" s="7" t="s">
        <v>10316</v>
      </c>
      <c r="E303" s="3" t="str">
        <f>_xlfn.XLOOKUP(Tabela_Ocorrências[[#This Row],[NOTA FISCAL]],Tabela_SF1[NF ORIGEM],Tabela_SF1[DUPLICATA],"SEM ENTRADA",0)</f>
        <v>003574871</v>
      </c>
      <c r="F303" s="3" t="s">
        <v>5657</v>
      </c>
      <c r="G303" s="4" t="s">
        <v>5146</v>
      </c>
      <c r="H303" s="3" t="s">
        <v>1302</v>
      </c>
      <c r="I303" s="28" t="s">
        <v>5147</v>
      </c>
      <c r="J303" s="29" t="str" cm="1">
        <f t="array" ref="J303">ConcatFiltrado(Tabela_prod_oc[QTD], Tabela_prod_oc[PRODUTO], A303,  Tabela_prod_oc[COD. DEVOLUÇÃO], Tabela_prod_oc[MOTIVO], Tabela_prod_oc[QTD DE PACOTES])</f>
        <v xml:space="preserve">2 UN AGUA 6L NAT 2UN (1 PCT) - FRAGILIDADE NA EMBALAGEM      </v>
      </c>
      <c r="K303" s="28" t="s">
        <v>6685</v>
      </c>
      <c r="L303" s="28" t="s">
        <v>10317</v>
      </c>
      <c r="M303" s="3" t="s">
        <v>6236</v>
      </c>
      <c r="N303" s="3" t="s">
        <v>10066</v>
      </c>
      <c r="O303" s="30" t="str">
        <f>_xlfn.XLOOKUP(Tabela_Ocorrências[[#This Row],[COD. DEVOLUÇÃO]],Tabela_OBSERVACAO[UC_CODIGO],Tabela_OBSERVACAO[OBSERVAÇÃO],"",0)</f>
        <v>1 pacote avariado no momento da entrega.</v>
      </c>
      <c r="P303" s="3" t="s">
        <v>5815</v>
      </c>
      <c r="Q303" s="30" t="str">
        <f>_xlfn.XLOOKUP(Tabela_Ocorrências[[#This Row],[COD. DEVOLUÇÃO]],Tabela_FINALIZACAO[UC_CODIGO],Tabela_FINALIZACAO[DESC. FINALIZAÇÃO],"",0)</f>
        <v>1 pacote avariado no momento da entrega.</v>
      </c>
      <c r="R303" s="1"/>
      <c r="S303" s="1"/>
      <c r="T303"/>
      <c r="U303" s="1"/>
      <c r="V303"/>
      <c r="W303"/>
      <c r="X303"/>
      <c r="Y303"/>
      <c r="AA303"/>
    </row>
    <row r="304" spans="1:27" hidden="1" x14ac:dyDescent="0.3">
      <c r="A304" s="7" t="s">
        <v>7934</v>
      </c>
      <c r="B304" s="17">
        <v>45646</v>
      </c>
      <c r="C304" s="3" t="s">
        <v>10318</v>
      </c>
      <c r="D304" s="7" t="s">
        <v>10319</v>
      </c>
      <c r="E304" s="3" t="str">
        <f>_xlfn.XLOOKUP(Tabela_Ocorrências[[#This Row],[NOTA FISCAL]],Tabela_SF1[NF ORIGEM],Tabela_SF1[DUPLICATA],"SEM ENTRADA",0)</f>
        <v>000191216</v>
      </c>
      <c r="F304" s="3" t="s">
        <v>5617</v>
      </c>
      <c r="G304" s="4" t="s">
        <v>5097</v>
      </c>
      <c r="H304" s="3" t="s">
        <v>1226</v>
      </c>
      <c r="I304" s="28" t="s">
        <v>5109</v>
      </c>
      <c r="J304" s="29" t="str" cm="1">
        <f t="array" ref="J304">ConcatFiltrado(Tabela_prod_oc[QTD], Tabela_prod_oc[PRODUTO], A304,  Tabela_prod_oc[COD. DEVOLUÇÃO], Tabela_prod_oc[MOTIVO], Tabela_prod_oc[QTD DE PACOTES])</f>
        <v>144 UN AGUA 305ML COPO 48UN (3 CX) - FALTA DE MERCADORIA NA ENTREGA</v>
      </c>
      <c r="K304" s="28" t="s">
        <v>6006</v>
      </c>
      <c r="L304" s="28" t="s">
        <v>6045</v>
      </c>
      <c r="M304" s="3" t="s">
        <v>6236</v>
      </c>
      <c r="N304" s="3" t="s">
        <v>10045</v>
      </c>
      <c r="O304" s="30" t="str">
        <f>_xlfn.XLOOKUP(Tabela_Ocorrências[[#This Row],[COD. DEVOLUÇÃO]],Tabela_OBSERVACAO[UC_CODIGO],Tabela_OBSERVACAO[OBSERVAÇÃO],"",0)</f>
        <v>Falta de mercadoria.</v>
      </c>
      <c r="P304" s="3" t="s">
        <v>5815</v>
      </c>
      <c r="Q304" s="30" t="str">
        <f>_xlfn.XLOOKUP(Tabela_Ocorrências[[#This Row],[COD. DEVOLUÇÃO]],Tabela_FINALIZACAO[UC_CODIGO],Tabela_FINALIZACAO[DESC. FINALIZAÇÃO],"",0)</f>
        <v>Falta de mercadoria.</v>
      </c>
      <c r="R304" s="1"/>
      <c r="S304" s="1"/>
      <c r="T304"/>
      <c r="U304" s="1"/>
      <c r="V304"/>
      <c r="W304"/>
      <c r="X304"/>
      <c r="Y304"/>
      <c r="AA304"/>
    </row>
    <row r="305" spans="1:27" hidden="1" x14ac:dyDescent="0.3">
      <c r="A305" s="7" t="s">
        <v>7933</v>
      </c>
      <c r="B305" s="17">
        <v>45646</v>
      </c>
      <c r="C305" s="3" t="s">
        <v>10320</v>
      </c>
      <c r="D305" s="7" t="s">
        <v>10321</v>
      </c>
      <c r="E305" s="3" t="str">
        <f>_xlfn.XLOOKUP(Tabela_Ocorrências[[#This Row],[NOTA FISCAL]],Tabela_SF1[NF ORIGEM],Tabela_SF1[DUPLICATA],"SEM ENTRADA",0)</f>
        <v>000026085</v>
      </c>
      <c r="F305" s="3" t="s">
        <v>10322</v>
      </c>
      <c r="G305" s="4" t="s">
        <v>5113</v>
      </c>
      <c r="H305" s="3" t="s">
        <v>1226</v>
      </c>
      <c r="I305" s="28" t="s">
        <v>5109</v>
      </c>
      <c r="J305" s="29" t="str" cm="1">
        <f t="array" ref="J305">ConcatFiltrado(Tabela_prod_oc[QTD], Tabela_prod_oc[PRODUTO], A305,  Tabela_prod_oc[COD. DEVOLUÇÃO], Tabela_prod_oc[MOTIVO], Tabela_prod_oc[QTD DE PACOTES])</f>
        <v>6 UN BIOLEVEZERO 1,5L LIMAO LIMAO  6UN (1 PCT) - FALTA DE MERCADORIA NA ENTREGA</v>
      </c>
      <c r="K305" s="28" t="s">
        <v>7255</v>
      </c>
      <c r="L305" s="28" t="s">
        <v>6067</v>
      </c>
      <c r="M305" s="3" t="s">
        <v>6237</v>
      </c>
      <c r="N305" s="3" t="s">
        <v>10045</v>
      </c>
      <c r="O305" s="30" t="str">
        <f>_xlfn.XLOOKUP(Tabela_Ocorrências[[#This Row],[COD. DEVOLUÇÃO]],Tabela_OBSERVACAO[UC_CODIGO],Tabela_OBSERVACAO[OBSERVAÇÃO],"",0)</f>
        <v>Falta de mercadoria na entrega.</v>
      </c>
      <c r="P305" s="3" t="s">
        <v>5815</v>
      </c>
      <c r="Q305" s="30" t="str">
        <f>_xlfn.XLOOKUP(Tabela_Ocorrências[[#This Row],[COD. DEVOLUÇÃO]],Tabela_FINALIZACAO[UC_CODIGO],Tabela_FINALIZACAO[DESC. FINALIZAÇÃO],"",0)</f>
        <v>Falta de mercadoria na entrega.</v>
      </c>
      <c r="R305" s="1"/>
      <c r="S305" s="1"/>
      <c r="T305"/>
      <c r="U305" s="1"/>
      <c r="V305"/>
      <c r="W305"/>
      <c r="X305"/>
      <c r="Y305"/>
      <c r="AA305"/>
    </row>
    <row r="306" spans="1:27" hidden="1" x14ac:dyDescent="0.3">
      <c r="A306" s="7" t="s">
        <v>7363</v>
      </c>
      <c r="B306" s="17">
        <v>45646</v>
      </c>
      <c r="C306" s="3" t="s">
        <v>7364</v>
      </c>
      <c r="D306" s="7" t="s">
        <v>13</v>
      </c>
      <c r="E306" s="3" t="str">
        <f>_xlfn.XLOOKUP(Tabela_Ocorrências[[#This Row],[NOTA FISCAL]],Tabela_SF1[NF ORIGEM],Tabela_SF1[DUPLICATA],"SEM ENTRADA",0)</f>
        <v>SEM ENTRADA</v>
      </c>
      <c r="F306" s="3" t="s">
        <v>5651</v>
      </c>
      <c r="G306" s="4" t="s">
        <v>5229</v>
      </c>
      <c r="H306" s="3" t="s">
        <v>1305</v>
      </c>
      <c r="I306" s="28" t="s">
        <v>5134</v>
      </c>
      <c r="J306" s="29" t="str" cm="1">
        <f t="array" ref="J306">ConcatFiltrado(Tabela_prod_oc[QTD], Tabela_prod_oc[PRODUTO], A306,  Tabela_prod_oc[COD. DEVOLUÇÃO], Tabela_prod_oc[MOTIVO], Tabela_prod_oc[QTD DE PACOTES])</f>
        <v xml:space="preserve">163 UN AGUA 510ML GAS PRIME 12UN (13,58 PCT) - PRODUTO SEM GAS               </v>
      </c>
      <c r="K306" s="28" t="s">
        <v>5066</v>
      </c>
      <c r="L306" s="28"/>
      <c r="M306" s="3" t="s">
        <v>6236</v>
      </c>
      <c r="N306" s="3" t="s">
        <v>6086</v>
      </c>
      <c r="O306" s="30" t="str">
        <f>_xlfn.XLOOKUP(Tabela_Ocorrências[[#This Row],[COD. DEVOLUÇÃO]],Tabela_OBSERVACAO[UC_CODIGO],Tabela_OBSERVACAO[OBSERVAÇÃO],"",0)</f>
        <v>Produto sem gás.</v>
      </c>
      <c r="P306" s="3" t="s">
        <v>5815</v>
      </c>
      <c r="Q306" s="30" t="str">
        <f>_xlfn.XLOOKUP(Tabela_Ocorrências[[#This Row],[COD. DEVOLUÇÃO]],Tabela_FINALIZACAO[UC_CODIGO],Tabela_FINALIZACAO[DESC. FINALIZAÇÃO],"",0)</f>
        <v>Troca autorizada CQ</v>
      </c>
      <c r="R306" s="1"/>
      <c r="S306" s="1"/>
      <c r="T306"/>
      <c r="U306" s="1"/>
      <c r="V306"/>
      <c r="W306"/>
      <c r="X306"/>
      <c r="Y306"/>
      <c r="AA306"/>
    </row>
    <row r="307" spans="1:27" hidden="1" x14ac:dyDescent="0.3">
      <c r="A307" s="7" t="s">
        <v>7932</v>
      </c>
      <c r="B307" s="17">
        <v>45646</v>
      </c>
      <c r="C307" s="3" t="s">
        <v>10323</v>
      </c>
      <c r="D307" s="7" t="s">
        <v>13</v>
      </c>
      <c r="E307" s="3" t="str">
        <f>_xlfn.XLOOKUP(Tabela_Ocorrências[[#This Row],[NOTA FISCAL]],Tabela_SF1[NF ORIGEM],Tabela_SF1[DUPLICATA],"SEM ENTRADA",0)</f>
        <v>SEM ENTRADA</v>
      </c>
      <c r="F307" s="3" t="s">
        <v>10324</v>
      </c>
      <c r="G307" s="4" t="s">
        <v>10325</v>
      </c>
      <c r="H307" s="3" t="s">
        <v>1260</v>
      </c>
      <c r="I307" s="28" t="s">
        <v>5102</v>
      </c>
      <c r="J307" s="29" t="str" cm="1">
        <f t="array" ref="J307">ConcatFiltrado(Tabela_prod_oc[QTD], Tabela_prod_oc[PRODUTO], A307,  Tabela_prod_oc[COD. DEVOLUÇÃO], Tabela_prod_oc[MOTIVO], Tabela_prod_oc[QTD DE PACOTES])</f>
        <v xml:space="preserve">1 UN AGUA 6L NAT 2UN (0,5 PCT) - MONTAGEM DE CARGA             </v>
      </c>
      <c r="K307" s="28" t="s">
        <v>5102</v>
      </c>
      <c r="L307" s="28" t="s">
        <v>6062</v>
      </c>
      <c r="M307" s="3" t="s">
        <v>6237</v>
      </c>
      <c r="N307" s="3" t="s">
        <v>10045</v>
      </c>
      <c r="O307" s="30" t="str">
        <f>_xlfn.XLOOKUP(Tabela_Ocorrências[[#This Row],[COD. DEVOLUÇÃO]],Tabela_OBSERVACAO[UC_CODIGO],Tabela_OBSERVACAO[OBSERVAÇÃO],"",0)</f>
        <v>Avaria de transporte.</v>
      </c>
      <c r="P307" s="3" t="s">
        <v>5815</v>
      </c>
      <c r="Q307" s="30" t="str">
        <f>_xlfn.XLOOKUP(Tabela_Ocorrências[[#This Row],[COD. DEVOLUÇÃO]],Tabela_FINALIZACAO[UC_CODIGO],Tabela_FINALIZACAO[DESC. FINALIZAÇÃO],"",0)</f>
        <v>Avaria de transporte.</v>
      </c>
      <c r="R307" s="1"/>
      <c r="S307" s="1"/>
      <c r="T307"/>
      <c r="U307" s="1"/>
      <c r="V307"/>
      <c r="W307"/>
      <c r="X307"/>
      <c r="Y307"/>
      <c r="AA307"/>
    </row>
    <row r="308" spans="1:27" hidden="1" x14ac:dyDescent="0.3">
      <c r="A308" s="7" t="s">
        <v>7931</v>
      </c>
      <c r="B308" s="17">
        <v>45646</v>
      </c>
      <c r="C308" s="3" t="s">
        <v>10326</v>
      </c>
      <c r="D308" s="7" t="s">
        <v>10327</v>
      </c>
      <c r="E308" s="3" t="str">
        <f>_xlfn.XLOOKUP(Tabela_Ocorrências[[#This Row],[NOTA FISCAL]],Tabela_SF1[NF ORIGEM],Tabela_SF1[DUPLICATA],"SEM ENTRADA",0)</f>
        <v>000019033</v>
      </c>
      <c r="F308" s="3" t="s">
        <v>10328</v>
      </c>
      <c r="G308" s="4" t="s">
        <v>10305</v>
      </c>
      <c r="H308" s="3" t="s">
        <v>1303</v>
      </c>
      <c r="I308" s="28" t="s">
        <v>5118</v>
      </c>
      <c r="J308" s="29" t="str" cm="1">
        <f t="array" ref="J308">ConcatFiltrado(Tabela_prod_oc[QTD], Tabela_prod_oc[PRODUTO], A308,  Tabela_prod_oc[COD. DEVOLUÇÃO], Tabela_prod_oc[MOTIVO], Tabela_prod_oc[QTD DE PACOTES])</f>
        <v>12 UN BEBIDA 390ML ACEROLA C/ LARANJA 12UN (1 PCT) - PRODUTO CARREGADO ERRADO DA NF</v>
      </c>
      <c r="K308" s="28" t="s">
        <v>5563</v>
      </c>
      <c r="L308" s="28" t="s">
        <v>6062</v>
      </c>
      <c r="M308" s="3" t="s">
        <v>6236</v>
      </c>
      <c r="N308" s="3" t="s">
        <v>10045</v>
      </c>
      <c r="O308" s="30" t="str">
        <f>_xlfn.XLOOKUP(Tabela_Ocorrências[[#This Row],[COD. DEVOLUÇÃO]],Tabela_OBSERVACAO[UC_CODIGO],Tabela_OBSERVACAO[OBSERVAÇÃO],"",0)</f>
        <v>Produto carregado errado.</v>
      </c>
      <c r="P308" s="3" t="s">
        <v>5815</v>
      </c>
      <c r="Q308" s="30" t="str">
        <f>_xlfn.XLOOKUP(Tabela_Ocorrências[[#This Row],[COD. DEVOLUÇÃO]],Tabela_FINALIZACAO[UC_CODIGO],Tabela_FINALIZACAO[DESC. FINALIZAÇÃO],"",0)</f>
        <v>Produto carregado errado.</v>
      </c>
      <c r="R308" s="1"/>
      <c r="S308" s="1"/>
      <c r="T308"/>
      <c r="U308" s="1"/>
      <c r="V308"/>
      <c r="W308"/>
      <c r="X308"/>
      <c r="Y308"/>
      <c r="AA308"/>
    </row>
    <row r="309" spans="1:27" ht="28.8" hidden="1" x14ac:dyDescent="0.3">
      <c r="A309" s="7" t="s">
        <v>7365</v>
      </c>
      <c r="B309" s="17">
        <v>45646</v>
      </c>
      <c r="C309" s="3" t="s">
        <v>7366</v>
      </c>
      <c r="D309" s="7" t="s">
        <v>7367</v>
      </c>
      <c r="E309" s="3" t="str">
        <f>_xlfn.XLOOKUP(Tabela_Ocorrências[[#This Row],[NOTA FISCAL]],Tabela_SF1[NF ORIGEM],Tabela_SF1[DUPLICATA],"SEM ENTRADA",0)</f>
        <v xml:space="preserve">         </v>
      </c>
      <c r="F309" s="3" t="s">
        <v>5571</v>
      </c>
      <c r="G309" s="4" t="s">
        <v>74</v>
      </c>
      <c r="H309" s="3" t="s">
        <v>210</v>
      </c>
      <c r="I309" s="28" t="s">
        <v>5262</v>
      </c>
      <c r="J309" s="29" t="str" cm="1">
        <f t="array" ref="J309">ConcatFiltrado(Tabela_prod_oc[QTD], Tabela_prod_oc[PRODUTO], A309,  Tabela_prod_oc[COD. DEVOLUÇÃO], Tabela_prod_oc[MOTIVO], Tabela_prod_oc[QTD DE PACOTES])</f>
        <v xml:space="preserve">25 UN AGUA 510ML GAS 12UN (2,08 PCT) - AVARIAS  FLADIS               _x000D_
48 UN AGUA 1,5L NAT AZUL 6UN (8 PCT) - AVARIAS  FLADIS               </v>
      </c>
      <c r="K309" s="28" t="s">
        <v>5563</v>
      </c>
      <c r="L309" s="28" t="s">
        <v>6072</v>
      </c>
      <c r="M309" s="3" t="s">
        <v>6237</v>
      </c>
      <c r="N309" s="3" t="s">
        <v>6086</v>
      </c>
      <c r="O309" s="30" t="str">
        <f>_xlfn.XLOOKUP(Tabela_Ocorrências[[#This Row],[COD. DEVOLUÇÃO]],Tabela_OBSERVACAO[UC_CODIGO],Tabela_OBSERVACAO[OBSERVAÇÃO],"",0)</f>
        <v>Avaria Fladis.</v>
      </c>
      <c r="P309" s="3" t="s">
        <v>5815</v>
      </c>
      <c r="Q309" s="30" t="str">
        <f>_xlfn.XLOOKUP(Tabela_Ocorrências[[#This Row],[COD. DEVOLUÇÃO]],Tabela_FINALIZACAO[UC_CODIGO],Tabela_FINALIZACAO[DESC. FINALIZAÇÃO],"",0)</f>
        <v>Avaria Fladis.</v>
      </c>
      <c r="R309" s="1"/>
      <c r="S309" s="1"/>
      <c r="T309"/>
      <c r="U309" s="1"/>
      <c r="V309"/>
      <c r="W309"/>
      <c r="X309"/>
      <c r="Y309"/>
      <c r="AA309"/>
    </row>
    <row r="310" spans="1:27" ht="72" hidden="1" x14ac:dyDescent="0.3">
      <c r="A310" s="7" t="s">
        <v>7930</v>
      </c>
      <c r="B310" s="17">
        <v>45645</v>
      </c>
      <c r="C310" s="3" t="s">
        <v>10329</v>
      </c>
      <c r="D310" s="7" t="s">
        <v>10330</v>
      </c>
      <c r="E310" s="3" t="str">
        <f>_xlfn.XLOOKUP(Tabela_Ocorrências[[#This Row],[NOTA FISCAL]],Tabela_SF1[NF ORIGEM],Tabela_SF1[DUPLICATA],"SEM ENTRADA",0)</f>
        <v>004755966</v>
      </c>
      <c r="F310" s="3" t="s">
        <v>5574</v>
      </c>
      <c r="G310" s="4" t="s">
        <v>5014</v>
      </c>
      <c r="H310" s="3" t="s">
        <v>1194</v>
      </c>
      <c r="I310" s="28" t="s">
        <v>5081</v>
      </c>
      <c r="J310" s="29" t="str" cm="1">
        <f t="array" ref="J310">ConcatFiltrado(Tabela_prod_oc[QTD], Tabela_prod_oc[PRODUTO], A310,  Tabela_prod_oc[COD. DEVOLUÇÃO], Tabela_prod_oc[MOTIVO], Tabela_prod_oc[QTD DE PACOTES])</f>
        <v xml:space="preserve">210 UN AGUA 1,5L NAT AZUL 6UN (35 PCT) - PROBLEMAS DIVERSOS            _x000D_
12 UN AGUA 310ML GAS PRIME 12UN (1 PCT) - PROBLEMAS DIVERSOS            _x000D_
12 UN AGUA 510ML NAT SPORT AZUL 12UN (1 PCT) - PROBLEMAS DIVERSOS            _x000D_
12 UN AGUA 510ML NAT PRIME 12UN (1 PCT) - PROBLEMAS DIVERSOS            _x000D_
12 UN AGUA 510ML GAS PRIME 12UN (1 PCT) - PROBLEMAS DIVERSOS            </v>
      </c>
      <c r="K310" s="28" t="s">
        <v>5151</v>
      </c>
      <c r="L310" s="28" t="s">
        <v>6063</v>
      </c>
      <c r="M310" s="3" t="s">
        <v>6236</v>
      </c>
      <c r="N310" s="3" t="s">
        <v>10066</v>
      </c>
      <c r="O310" s="30" t="str">
        <f>_xlfn.XLOOKUP(Tabela_Ocorrências[[#This Row],[COD. DEVOLUÇÃO]],Tabela_OBSERVACAO[UC_CODIGO],Tabela_OBSERVACAO[OBSERVAÇÃO],"",0)</f>
        <v>Avaria de transporte.</v>
      </c>
      <c r="P310" s="3" t="s">
        <v>5815</v>
      </c>
      <c r="Q310" s="30" t="str">
        <f>_xlfn.XLOOKUP(Tabela_Ocorrências[[#This Row],[COD. DEVOLUÇÃO]],Tabela_FINALIZACAO[UC_CODIGO],Tabela_FINALIZACAO[DESC. FINALIZAÇÃO],"",0)</f>
        <v>Avaria de transporte.</v>
      </c>
      <c r="R310" s="1"/>
      <c r="S310" s="1"/>
      <c r="T310"/>
      <c r="U310" s="1"/>
      <c r="V310"/>
      <c r="W310"/>
      <c r="X310"/>
      <c r="Y310"/>
      <c r="AA310"/>
    </row>
    <row r="311" spans="1:27" hidden="1" x14ac:dyDescent="0.3">
      <c r="A311" s="7" t="s">
        <v>7928</v>
      </c>
      <c r="B311" s="17">
        <v>45645</v>
      </c>
      <c r="C311" s="3" t="s">
        <v>10331</v>
      </c>
      <c r="D311" s="7" t="s">
        <v>13</v>
      </c>
      <c r="E311" s="3" t="str">
        <f>_xlfn.XLOOKUP(Tabela_Ocorrências[[#This Row],[NOTA FISCAL]],Tabela_SF1[NF ORIGEM],Tabela_SF1[DUPLICATA],"SEM ENTRADA",0)</f>
        <v>000682374</v>
      </c>
      <c r="F311" s="3" t="s">
        <v>10332</v>
      </c>
      <c r="G311" s="4" t="s">
        <v>10333</v>
      </c>
      <c r="H311" s="3" t="s">
        <v>176</v>
      </c>
      <c r="I311" s="28" t="s">
        <v>5077</v>
      </c>
      <c r="J311" s="29" t="str" cm="1">
        <f t="array" ref="J311">ConcatFiltrado(Tabela_prod_oc[QTD], Tabela_prod_oc[PRODUTO], A311,  Tabela_prod_oc[COD. DEVOLUÇÃO], Tabela_prod_oc[MOTIVO], Tabela_prod_oc[QTD DE PACOTES])</f>
        <v xml:space="preserve">PEDIDO COMPLETO - HORARIO EXPIRADO              </v>
      </c>
      <c r="K311" s="28" t="s">
        <v>5059</v>
      </c>
      <c r="L311" s="28" t="s">
        <v>6062</v>
      </c>
      <c r="M311" s="3" t="s">
        <v>6237</v>
      </c>
      <c r="N311" s="3" t="s">
        <v>10066</v>
      </c>
      <c r="O311" s="30" t="str">
        <f>_xlfn.XLOOKUP(Tabela_Ocorrências[[#This Row],[COD. DEVOLUÇÃO]],Tabela_OBSERVACAO[UC_CODIGO],Tabela_OBSERVACAO[OBSERVAÇÃO],"",0)</f>
        <v>Fora do horario de recebimento.</v>
      </c>
      <c r="P311" s="3" t="s">
        <v>5815</v>
      </c>
      <c r="Q311" s="30" t="str">
        <f>_xlfn.XLOOKUP(Tabela_Ocorrências[[#This Row],[COD. DEVOLUÇÃO]],Tabela_FINALIZACAO[UC_CODIGO],Tabela_FINALIZACAO[DESC. FINALIZAÇÃO],"",0)</f>
        <v>Fora de horario de recebimento.</v>
      </c>
      <c r="R311" s="1"/>
      <c r="S311" s="1"/>
      <c r="T311"/>
      <c r="U311" s="1"/>
      <c r="V311"/>
      <c r="W311"/>
      <c r="X311"/>
      <c r="Y311"/>
      <c r="AA311"/>
    </row>
    <row r="312" spans="1:27" hidden="1" x14ac:dyDescent="0.3">
      <c r="A312" s="7" t="s">
        <v>7926</v>
      </c>
      <c r="B312" s="17">
        <v>45645</v>
      </c>
      <c r="C312" s="3" t="s">
        <v>10334</v>
      </c>
      <c r="D312" s="7" t="s">
        <v>13</v>
      </c>
      <c r="E312" s="3" t="str">
        <f>_xlfn.XLOOKUP(Tabela_Ocorrências[[#This Row],[NOTA FISCAL]],Tabela_SF1[NF ORIGEM],Tabela_SF1[DUPLICATA],"SEM ENTRADA",0)</f>
        <v>000690193</v>
      </c>
      <c r="F312" s="3" t="s">
        <v>6034</v>
      </c>
      <c r="G312" s="4" t="s">
        <v>5404</v>
      </c>
      <c r="H312" s="3" t="s">
        <v>1361</v>
      </c>
      <c r="I312" s="28" t="s">
        <v>5405</v>
      </c>
      <c r="J312" s="29" t="str" cm="1">
        <f t="array" ref="J312">ConcatFiltrado(Tabela_prod_oc[QTD], Tabela_prod_oc[PRODUTO], A312,  Tabela_prod_oc[COD. DEVOLUÇÃO], Tabela_prod_oc[MOTIVO], Tabela_prod_oc[QTD DE PACOTES])</f>
        <v xml:space="preserve">PEDIDO COMPLETO - PROBLEMA INTERNO NO CLIENTE   </v>
      </c>
      <c r="K312" s="28" t="s">
        <v>5387</v>
      </c>
      <c r="L312" s="28" t="s">
        <v>6081</v>
      </c>
      <c r="M312" s="3" t="s">
        <v>6237</v>
      </c>
      <c r="N312" s="3" t="s">
        <v>10052</v>
      </c>
      <c r="O312" s="30" t="str">
        <f>_xlfn.XLOOKUP(Tabela_Ocorrências[[#This Row],[COD. DEVOLUÇÃO]],Tabela_OBSERVACAO[UC_CODIGO],Tabela_OBSERVACAO[OBSERVAÇÃO],"",0)</f>
        <v>Cliente recusou a nota, mas aceitou a mercadoria.</v>
      </c>
      <c r="P312" s="3" t="s">
        <v>5817</v>
      </c>
      <c r="Q312" s="30" t="str">
        <f>_xlfn.XLOOKUP(Tabela_Ocorrências[[#This Row],[COD. DEVOLUÇÃO]],Tabela_FINALIZACAO[UC_CODIGO],Tabela_FINALIZACAO[DESC. FINALIZAÇÃO],"",0)</f>
        <v>Troca de NF 000681570</v>
      </c>
      <c r="R312" s="1"/>
      <c r="S312" s="1"/>
      <c r="T312"/>
      <c r="U312" s="1"/>
      <c r="V312"/>
      <c r="W312"/>
      <c r="X312"/>
      <c r="Y312"/>
      <c r="AA312"/>
    </row>
    <row r="313" spans="1:27" hidden="1" x14ac:dyDescent="0.3">
      <c r="A313" s="7" t="s">
        <v>7925</v>
      </c>
      <c r="B313" s="17">
        <v>45645</v>
      </c>
      <c r="C313" s="3" t="s">
        <v>10335</v>
      </c>
      <c r="D313" s="7" t="s">
        <v>13</v>
      </c>
      <c r="E313" s="3" t="str">
        <f>_xlfn.XLOOKUP(Tabela_Ocorrências[[#This Row],[NOTA FISCAL]],Tabela_SF1[NF ORIGEM],Tabela_SF1[DUPLICATA],"SEM ENTRADA",0)</f>
        <v>000687501</v>
      </c>
      <c r="F313" s="3" t="s">
        <v>10128</v>
      </c>
      <c r="G313" s="4" t="s">
        <v>6689</v>
      </c>
      <c r="H313" s="3" t="s">
        <v>1359</v>
      </c>
      <c r="I313" s="28" t="s">
        <v>5234</v>
      </c>
      <c r="J313" s="29" t="str" cm="1">
        <f t="array" ref="J313">ConcatFiltrado(Tabela_prod_oc[QTD], Tabela_prod_oc[PRODUTO], A313,  Tabela_prod_oc[COD. DEVOLUÇÃO], Tabela_prod_oc[MOTIVO], Tabela_prod_oc[QTD DE PACOTES])</f>
        <v xml:space="preserve">PEDIDO COMPLETO - HORARIO EXPIRADO              </v>
      </c>
      <c r="K313" s="28" t="s">
        <v>10336</v>
      </c>
      <c r="L313" s="28" t="s">
        <v>6074</v>
      </c>
      <c r="M313" s="3" t="s">
        <v>6236</v>
      </c>
      <c r="N313" s="3" t="s">
        <v>10066</v>
      </c>
      <c r="O313" s="30" t="str">
        <f>_xlfn.XLOOKUP(Tabela_Ocorrências[[#This Row],[COD. DEVOLUÇÃO]],Tabela_OBSERVACAO[UC_CODIGO],Tabela_OBSERVACAO[OBSERVAÇÃO],"",0)</f>
        <v>Horario expirado.</v>
      </c>
      <c r="P313" s="3" t="s">
        <v>5815</v>
      </c>
      <c r="Q313" s="30" t="str">
        <f>_xlfn.XLOOKUP(Tabela_Ocorrências[[#This Row],[COD. DEVOLUÇÃO]],Tabela_FINALIZACAO[UC_CODIGO],Tabela_FINALIZACAO[DESC. FINALIZAÇÃO],"",0)</f>
        <v>Horario expirado.</v>
      </c>
      <c r="R313" s="1"/>
      <c r="S313" s="1"/>
      <c r="T313"/>
      <c r="U313" s="1"/>
      <c r="V313"/>
      <c r="W313"/>
      <c r="X313"/>
      <c r="Y313"/>
      <c r="AA313"/>
    </row>
    <row r="314" spans="1:27" hidden="1" x14ac:dyDescent="0.3">
      <c r="A314" s="7" t="s">
        <v>7368</v>
      </c>
      <c r="B314" s="17">
        <v>45645</v>
      </c>
      <c r="C314" s="3" t="s">
        <v>7369</v>
      </c>
      <c r="D314" s="7" t="s">
        <v>7370</v>
      </c>
      <c r="E314" s="3" t="str">
        <f>_xlfn.XLOOKUP(Tabela_Ocorrências[[#This Row],[NOTA FISCAL]],Tabela_SF1[NF ORIGEM],Tabela_SF1[DUPLICATA],"SEM ENTRADA",0)</f>
        <v>000027315</v>
      </c>
      <c r="F314" s="3" t="s">
        <v>5594</v>
      </c>
      <c r="G314" s="4" t="s">
        <v>5203</v>
      </c>
      <c r="H314" s="3" t="s">
        <v>1307</v>
      </c>
      <c r="I314" s="28" t="s">
        <v>5156</v>
      </c>
      <c r="J314" s="29" t="str" cm="1">
        <f t="array" ref="J314">ConcatFiltrado(Tabela_prod_oc[QTD], Tabela_prod_oc[PRODUTO], A314,  Tabela_prod_oc[COD. DEVOLUÇÃO], Tabela_prod_oc[MOTIVO], Tabela_prod_oc[QTD DE PACOTES])</f>
        <v xml:space="preserve">1 UN AGUA 510ML NAT PRIME 12UN (0,08 PCT) - FRAGILIDADE NA EMBALAGEM      </v>
      </c>
      <c r="K314" s="28" t="s">
        <v>5563</v>
      </c>
      <c r="L314" s="28" t="s">
        <v>6070</v>
      </c>
      <c r="M314" s="3" t="s">
        <v>6237</v>
      </c>
      <c r="N314" s="3" t="s">
        <v>6086</v>
      </c>
      <c r="O314" s="30" t="str">
        <f>_xlfn.XLOOKUP(Tabela_Ocorrências[[#This Row],[COD. DEVOLUÇÃO]],Tabela_OBSERVACAO[UC_CODIGO],Tabela_OBSERVACAO[OBSERVAÇÃO],"",0)</f>
        <v>Uma unidade furada no pacote.</v>
      </c>
      <c r="P314" s="3" t="s">
        <v>5815</v>
      </c>
      <c r="Q314" s="30" t="str">
        <f>_xlfn.XLOOKUP(Tabela_Ocorrências[[#This Row],[COD. DEVOLUÇÃO]],Tabela_FINALIZACAO[UC_CODIGO],Tabela_FINALIZACAO[DESC. FINALIZAÇÃO],"",0)</f>
        <v>Uma unidade furada no pacote.</v>
      </c>
      <c r="R314" s="1"/>
      <c r="S314" s="1"/>
      <c r="T314"/>
      <c r="U314" s="1"/>
      <c r="V314"/>
      <c r="W314"/>
      <c r="X314"/>
      <c r="Y314"/>
      <c r="AA314"/>
    </row>
    <row r="315" spans="1:27" ht="28.8" hidden="1" x14ac:dyDescent="0.3">
      <c r="A315" s="7" t="s">
        <v>7922</v>
      </c>
      <c r="B315" s="17">
        <v>45645</v>
      </c>
      <c r="C315" s="3" t="s">
        <v>10337</v>
      </c>
      <c r="D315" s="7" t="s">
        <v>10338</v>
      </c>
      <c r="E315" s="3" t="str">
        <f>_xlfn.XLOOKUP(Tabela_Ocorrências[[#This Row],[NOTA FISCAL]],Tabela_SF1[NF ORIGEM],Tabela_SF1[DUPLICATA],"SEM ENTRADA",0)</f>
        <v>000011463</v>
      </c>
      <c r="F315" s="3" t="s">
        <v>10339</v>
      </c>
      <c r="G315" s="4" t="s">
        <v>10340</v>
      </c>
      <c r="H315" s="3" t="s">
        <v>767</v>
      </c>
      <c r="I315" s="28" t="s">
        <v>5101</v>
      </c>
      <c r="J315" s="29" t="str" cm="1">
        <f t="array" ref="J315">ConcatFiltrado(Tabela_prod_oc[QTD], Tabela_prod_oc[PRODUTO], A315,  Tabela_prod_oc[COD. DEVOLUÇÃO], Tabela_prod_oc[MOTIVO], Tabela_prod_oc[QTD DE PACOTES])</f>
        <v xml:space="preserve">18 UN BIOLEVEZERO 1,5L LIMAO LIMAO  6UN (3 PCT) - MONTAGEM DE CARGA             </v>
      </c>
      <c r="K315" s="28" t="s">
        <v>5056</v>
      </c>
      <c r="L315" s="28" t="s">
        <v>6071</v>
      </c>
      <c r="M315" s="3" t="s">
        <v>6236</v>
      </c>
      <c r="N315" s="3" t="s">
        <v>10045</v>
      </c>
      <c r="O315" s="30" t="str">
        <f>_xlfn.XLOOKUP(Tabela_Ocorrências[[#This Row],[COD. DEVOLUÇÃO]],Tabela_OBSERVACAO[UC_CODIGO],Tabela_OBSERVACAO[OBSERVAÇÃO],"",0)</f>
        <v>Garrafas com avaria na tampa.As garrafas estão apresentando deformação por calor.</v>
      </c>
      <c r="P315" s="3" t="s">
        <v>5815</v>
      </c>
      <c r="Q315" s="30" t="str">
        <f>_xlfn.XLOOKUP(Tabela_Ocorrências[[#This Row],[COD. DEVOLUÇÃO]],Tabela_FINALIZACAO[UC_CODIGO],Tabela_FINALIZACAO[DESC. FINALIZAÇÃO],"",0)</f>
        <v>As garrafas estão apresentando deformação por calor.</v>
      </c>
      <c r="R315" s="1"/>
      <c r="S315" s="1"/>
      <c r="T315"/>
      <c r="U315" s="1"/>
      <c r="V315"/>
      <c r="W315"/>
      <c r="X315"/>
      <c r="Y315"/>
      <c r="AA315"/>
    </row>
    <row r="316" spans="1:27" hidden="1" x14ac:dyDescent="0.3">
      <c r="A316" s="7" t="s">
        <v>7371</v>
      </c>
      <c r="B316" s="17">
        <v>45644</v>
      </c>
      <c r="C316" s="3" t="s">
        <v>7372</v>
      </c>
      <c r="D316" s="7" t="s">
        <v>7373</v>
      </c>
      <c r="E316" s="3" t="str">
        <f>_xlfn.XLOOKUP(Tabela_Ocorrências[[#This Row],[NOTA FISCAL]],Tabela_SF1[NF ORIGEM],Tabela_SF1[DUPLICATA],"SEM ENTRADA",0)</f>
        <v>000066961</v>
      </c>
      <c r="F316" s="3" t="s">
        <v>5670</v>
      </c>
      <c r="G316" s="4" t="s">
        <v>5155</v>
      </c>
      <c r="H316" s="3" t="s">
        <v>1205</v>
      </c>
      <c r="I316" s="28" t="s">
        <v>5121</v>
      </c>
      <c r="J316" s="29" t="str" cm="1">
        <f t="array" ref="J316">ConcatFiltrado(Tabela_prod_oc[QTD], Tabela_prod_oc[PRODUTO], A316,  Tabela_prod_oc[COD. DEVOLUÇÃO], Tabela_prod_oc[MOTIVO], Tabela_prod_oc[QTD DE PACOTES])</f>
        <v xml:space="preserve">1 UN AGUA 1,5L GAS 6UN (0,17 PCT) - FRAGILIDADE NA EMBALAGEM      </v>
      </c>
      <c r="K316" s="28" t="s">
        <v>5110</v>
      </c>
      <c r="L316" s="28" t="s">
        <v>6051</v>
      </c>
      <c r="M316" s="3" t="s">
        <v>6236</v>
      </c>
      <c r="N316" s="3" t="s">
        <v>6086</v>
      </c>
      <c r="O316" s="30" t="str">
        <f>_xlfn.XLOOKUP(Tabela_Ocorrências[[#This Row],[COD. DEVOLUÇÃO]],Tabela_OBSERVACAO[UC_CODIGO],Tabela_OBSERVACAO[OBSERVAÇÃO],"",0)</f>
        <v>Garrafa furada.</v>
      </c>
      <c r="P316" s="3" t="s">
        <v>5815</v>
      </c>
      <c r="Q316" s="30" t="str">
        <f>_xlfn.XLOOKUP(Tabela_Ocorrências[[#This Row],[COD. DEVOLUÇÃO]],Tabela_FINALIZACAO[UC_CODIGO],Tabela_FINALIZACAO[DESC. FINALIZAÇÃO],"",0)</f>
        <v>Troca autorizada CQ.</v>
      </c>
      <c r="R316" s="1"/>
      <c r="S316" s="1"/>
      <c r="T316"/>
      <c r="U316" s="1"/>
      <c r="V316"/>
      <c r="W316"/>
      <c r="X316"/>
      <c r="Y316"/>
      <c r="AA316"/>
    </row>
    <row r="317" spans="1:27" hidden="1" x14ac:dyDescent="0.3">
      <c r="A317" s="7" t="s">
        <v>7920</v>
      </c>
      <c r="B317" s="17">
        <v>45644</v>
      </c>
      <c r="C317" s="3" t="s">
        <v>10341</v>
      </c>
      <c r="D317" s="7" t="s">
        <v>13</v>
      </c>
      <c r="E317" s="3" t="str">
        <f>_xlfn.XLOOKUP(Tabela_Ocorrências[[#This Row],[NOTA FISCAL]],Tabela_SF1[NF ORIGEM],Tabela_SF1[DUPLICATA],"SEM ENTRADA",0)</f>
        <v>SEM ENTRADA</v>
      </c>
      <c r="F317" s="3" t="s">
        <v>10342</v>
      </c>
      <c r="G317" s="4" t="s">
        <v>10343</v>
      </c>
      <c r="H317" s="3" t="s">
        <v>1150</v>
      </c>
      <c r="I317" s="28" t="s">
        <v>5065</v>
      </c>
      <c r="J317" s="29" t="str" cm="1">
        <f t="array" ref="J317">ConcatFiltrado(Tabela_prod_oc[QTD], Tabela_prod_oc[PRODUTO], A317,  Tabela_prod_oc[COD. DEVOLUÇÃO], Tabela_prod_oc[MOTIVO], Tabela_prod_oc[QTD DE PACOTES])</f>
        <v>2 UN BEBIDA 390ML UVA 12UN (0,17 PCT) - FALTA DE MERCADORIA NA ENTREGA</v>
      </c>
      <c r="K317" s="28" t="s">
        <v>4977</v>
      </c>
      <c r="L317" s="28" t="s">
        <v>6074</v>
      </c>
      <c r="M317" s="3" t="s">
        <v>6236</v>
      </c>
      <c r="N317" s="3" t="s">
        <v>10066</v>
      </c>
      <c r="O317" s="30" t="str">
        <f>_xlfn.XLOOKUP(Tabela_Ocorrências[[#This Row],[COD. DEVOLUÇÃO]],Tabela_OBSERVACAO[UC_CODIGO],Tabela_OBSERVACAO[OBSERVAÇÃO],"",0)</f>
        <v>Faltou 2 unidades.</v>
      </c>
      <c r="P317" s="3" t="s">
        <v>5816</v>
      </c>
      <c r="Q317" s="30" t="str">
        <f>_xlfn.XLOOKUP(Tabela_Ocorrências[[#This Row],[COD. DEVOLUÇÃO]],Tabela_FINALIZACAO[UC_CODIGO],Tabela_FINALIZACAO[DESC. FINALIZAÇÃO],"",0)</f>
        <v/>
      </c>
      <c r="R317" s="1"/>
      <c r="S317" s="1"/>
      <c r="T317"/>
      <c r="U317" s="1"/>
      <c r="V317"/>
      <c r="W317"/>
      <c r="X317"/>
      <c r="Y317"/>
      <c r="AA317"/>
    </row>
    <row r="318" spans="1:27" hidden="1" x14ac:dyDescent="0.3">
      <c r="A318" s="7" t="s">
        <v>7374</v>
      </c>
      <c r="B318" s="17">
        <v>45644</v>
      </c>
      <c r="C318" s="3" t="s">
        <v>7375</v>
      </c>
      <c r="D318" s="7" t="s">
        <v>13</v>
      </c>
      <c r="E318" s="3" t="str">
        <f>_xlfn.XLOOKUP(Tabela_Ocorrências[[#This Row],[NOTA FISCAL]],Tabela_SF1[NF ORIGEM],Tabela_SF1[DUPLICATA],"SEM ENTRADA",0)</f>
        <v>SEM ENTRADA</v>
      </c>
      <c r="F318" s="3" t="s">
        <v>7376</v>
      </c>
      <c r="G318" s="4" t="s">
        <v>7377</v>
      </c>
      <c r="H318" s="3" t="s">
        <v>1150</v>
      </c>
      <c r="I318" s="28" t="s">
        <v>5065</v>
      </c>
      <c r="J318" s="29" t="str" cm="1">
        <f t="array" ref="J318">ConcatFiltrado(Tabela_prod_oc[QTD], Tabela_prod_oc[PRODUTO], A318,  Tabela_prod_oc[COD. DEVOLUÇÃO], Tabela_prod_oc[MOTIVO], Tabela_prod_oc[QTD DE PACOTES])</f>
        <v xml:space="preserve">2 UN BIOLEVEZERO 510ML LIMAO LIMAO  12UN (0,17 PCT) - FRAGILIDADE NA EMBALAGEM      </v>
      </c>
      <c r="K318" s="28" t="s">
        <v>5063</v>
      </c>
      <c r="L318" s="28" t="s">
        <v>6078</v>
      </c>
      <c r="M318" s="3" t="s">
        <v>6236</v>
      </c>
      <c r="N318" s="3" t="s">
        <v>6086</v>
      </c>
      <c r="O318" s="30" t="str">
        <f>_xlfn.XLOOKUP(Tabela_Ocorrências[[#This Row],[COD. DEVOLUÇÃO]],Tabela_OBSERVACAO[UC_CODIGO],Tabela_OBSERVACAO[OBSERVAÇÃO],"",0)</f>
        <v>Duas unidades furadas.</v>
      </c>
      <c r="P318" s="3" t="s">
        <v>5816</v>
      </c>
      <c r="Q318" s="30" t="str">
        <f>_xlfn.XLOOKUP(Tabela_Ocorrências[[#This Row],[COD. DEVOLUÇÃO]],Tabela_FINALIZACAO[UC_CODIGO],Tabela_FINALIZACAO[DESC. FINALIZAÇÃO],"",0)</f>
        <v>Duas unidades furadas.</v>
      </c>
      <c r="R318" s="1"/>
      <c r="S318" s="1"/>
      <c r="T318"/>
      <c r="U318" s="1"/>
      <c r="V318"/>
      <c r="W318"/>
      <c r="X318"/>
      <c r="Y318"/>
      <c r="AA318"/>
    </row>
    <row r="319" spans="1:27" hidden="1" x14ac:dyDescent="0.3">
      <c r="A319" s="7" t="s">
        <v>7378</v>
      </c>
      <c r="B319" s="17">
        <v>45644</v>
      </c>
      <c r="C319" s="3" t="s">
        <v>7379</v>
      </c>
      <c r="D319" s="7" t="s">
        <v>13</v>
      </c>
      <c r="E319" s="3" t="str">
        <f>_xlfn.XLOOKUP(Tabela_Ocorrências[[#This Row],[NOTA FISCAL]],Tabela_SF1[NF ORIGEM],Tabela_SF1[DUPLICATA],"SEM ENTRADA",0)</f>
        <v>SEM ENTRADA</v>
      </c>
      <c r="F319" s="3" t="s">
        <v>7380</v>
      </c>
      <c r="G319" s="4" t="s">
        <v>7381</v>
      </c>
      <c r="H319" s="3" t="s">
        <v>1303</v>
      </c>
      <c r="I319" s="28" t="s">
        <v>5118</v>
      </c>
      <c r="J319" s="29" t="str" cm="1">
        <f t="array" ref="J319">ConcatFiltrado(Tabela_prod_oc[QTD], Tabela_prod_oc[PRODUTO], A319,  Tabela_prod_oc[COD. DEVOLUÇÃO], Tabela_prod_oc[MOTIVO], Tabela_prod_oc[QTD DE PACOTES])</f>
        <v xml:space="preserve">2 UN AGUA 1,5L GAS 6UN (0,33 PCT) - FRAGILIDADE NA EMBALAGEM      </v>
      </c>
      <c r="K319" s="28" t="s">
        <v>6694</v>
      </c>
      <c r="L319" s="28" t="s">
        <v>6070</v>
      </c>
      <c r="M319" s="3" t="s">
        <v>6237</v>
      </c>
      <c r="N319" s="3" t="s">
        <v>6086</v>
      </c>
      <c r="O319" s="30" t="str">
        <f>_xlfn.XLOOKUP(Tabela_Ocorrências[[#This Row],[COD. DEVOLUÇÃO]],Tabela_OBSERVACAO[UC_CODIGO],Tabela_OBSERVACAO[OBSERVAÇÃO],"",0)</f>
        <v>Duas unidades vazias.</v>
      </c>
      <c r="P319" s="3" t="s">
        <v>5816</v>
      </c>
      <c r="Q319" s="30" t="str">
        <f>_xlfn.XLOOKUP(Tabela_Ocorrências[[#This Row],[COD. DEVOLUÇÃO]],Tabela_FINALIZACAO[UC_CODIGO],Tabela_FINALIZACAO[DESC. FINALIZAÇÃO],"",0)</f>
        <v>Motorista pagou as duas unidades.</v>
      </c>
      <c r="R319" s="1"/>
      <c r="S319" s="1"/>
      <c r="T319"/>
      <c r="U319" s="1"/>
      <c r="V319"/>
      <c r="W319"/>
      <c r="X319"/>
      <c r="Y319"/>
      <c r="AA319"/>
    </row>
    <row r="320" spans="1:27" ht="28.8" hidden="1" x14ac:dyDescent="0.3">
      <c r="A320" s="7" t="s">
        <v>7382</v>
      </c>
      <c r="B320" s="17">
        <v>45644</v>
      </c>
      <c r="C320" s="3" t="s">
        <v>6761</v>
      </c>
      <c r="D320" s="7" t="s">
        <v>7383</v>
      </c>
      <c r="E320" s="3" t="str">
        <f>_xlfn.XLOOKUP(Tabela_Ocorrências[[#This Row],[NOTA FISCAL]],Tabela_SF1[NF ORIGEM],Tabela_SF1[DUPLICATA],"SEM ENTRADA",0)</f>
        <v>SEM ENTRADA</v>
      </c>
      <c r="F320" s="3" t="s">
        <v>5571</v>
      </c>
      <c r="G320" s="4" t="s">
        <v>74</v>
      </c>
      <c r="H320" s="3" t="s">
        <v>210</v>
      </c>
      <c r="I320" s="28" t="s">
        <v>5262</v>
      </c>
      <c r="J320" s="29" t="str" cm="1">
        <f t="array" ref="J320">ConcatFiltrado(Tabela_prod_oc[QTD], Tabela_prod_oc[PRODUTO], A320,  Tabela_prod_oc[COD. DEVOLUÇÃO], Tabela_prod_oc[MOTIVO], Tabela_prod_oc[QTD DE PACOTES])</f>
        <v xml:space="preserve">480 UN AGUA 200ML COPO 48UN (10 CX) - AVARIAS  FLADIS               _x000D_
1152 UN AGUA 305ML COPO 48UN (24 CX) - AVARIAS  FLADIS               </v>
      </c>
      <c r="K320" s="28" t="s">
        <v>6685</v>
      </c>
      <c r="L320" s="28" t="s">
        <v>6054</v>
      </c>
      <c r="M320" s="3" t="s">
        <v>6237</v>
      </c>
      <c r="N320" s="3" t="s">
        <v>6086</v>
      </c>
      <c r="O320" s="30" t="str">
        <f>_xlfn.XLOOKUP(Tabela_Ocorrências[[#This Row],[COD. DEVOLUÇÃO]],Tabela_OBSERVACAO[UC_CODIGO],Tabela_OBSERVACAO[OBSERVAÇÃO],"",0)</f>
        <v>Avarias Fladis.</v>
      </c>
      <c r="P320" s="3" t="s">
        <v>5815</v>
      </c>
      <c r="Q320" s="30" t="str">
        <f>_xlfn.XLOOKUP(Tabela_Ocorrências[[#This Row],[COD. DEVOLUÇÃO]],Tabela_FINALIZACAO[UC_CODIGO],Tabela_FINALIZACAO[DESC. FINALIZAÇÃO],"",0)</f>
        <v>Avarias Fladis.</v>
      </c>
      <c r="R320" s="1"/>
      <c r="S320" s="1"/>
      <c r="T320"/>
      <c r="U320" s="1"/>
      <c r="V320"/>
      <c r="W320"/>
      <c r="X320"/>
      <c r="Y320"/>
      <c r="AA320"/>
    </row>
    <row r="321" spans="1:27" hidden="1" x14ac:dyDescent="0.3">
      <c r="A321" s="7" t="s">
        <v>7916</v>
      </c>
      <c r="B321" s="17">
        <v>45644</v>
      </c>
      <c r="C321" s="3" t="s">
        <v>10344</v>
      </c>
      <c r="D321" s="7" t="s">
        <v>13</v>
      </c>
      <c r="E321" s="3" t="str">
        <f>_xlfn.XLOOKUP(Tabela_Ocorrências[[#This Row],[NOTA FISCAL]],Tabela_SF1[NF ORIGEM],Tabela_SF1[DUPLICATA],"SEM ENTRADA",0)</f>
        <v>SEM ENTRADA</v>
      </c>
      <c r="F321" s="3" t="s">
        <v>10345</v>
      </c>
      <c r="G321" s="4" t="s">
        <v>6273</v>
      </c>
      <c r="H321" s="3" t="s">
        <v>1355</v>
      </c>
      <c r="I321" s="28" t="s">
        <v>5198</v>
      </c>
      <c r="J321" s="29" t="str" cm="1">
        <f t="array" ref="J321">ConcatFiltrado(Tabela_prod_oc[QTD], Tabela_prod_oc[PRODUTO], A321,  Tabela_prod_oc[COD. DEVOLUÇÃO], Tabela_prod_oc[MOTIVO], Tabela_prod_oc[QTD DE PACOTES])</f>
        <v xml:space="preserve">1 UN AGUA 1,5L NAT AZUL 6UN (0,17 PCT) - PROBLEMAS DIVERSOS            </v>
      </c>
      <c r="K321" s="28" t="s">
        <v>101</v>
      </c>
      <c r="L321" s="28" t="s">
        <v>6065</v>
      </c>
      <c r="M321" s="3" t="s">
        <v>6236</v>
      </c>
      <c r="N321" s="3" t="s">
        <v>10066</v>
      </c>
      <c r="O321" s="30" t="str">
        <f>_xlfn.XLOOKUP(Tabela_Ocorrências[[#This Row],[COD. DEVOLUÇÃO]],Tabela_OBSERVACAO[UC_CODIGO],Tabela_OBSERVACAO[OBSERVAÇÃO],"",0)</f>
        <v>Pacote estourou no momento da entrega.</v>
      </c>
      <c r="P321" s="3" t="s">
        <v>5816</v>
      </c>
      <c r="Q321" s="30" t="str">
        <f>_xlfn.XLOOKUP(Tabela_Ocorrências[[#This Row],[COD. DEVOLUÇÃO]],Tabela_FINALIZACAO[UC_CODIGO],Tabela_FINALIZACAO[DESC. FINALIZAÇÃO],"",0)</f>
        <v>Pacote estourou no momento da entrega.</v>
      </c>
      <c r="R321" s="1"/>
      <c r="S321" s="1"/>
      <c r="T321"/>
      <c r="U321" s="1"/>
      <c r="V321"/>
      <c r="W321"/>
      <c r="X321"/>
      <c r="Y321"/>
      <c r="AA321"/>
    </row>
    <row r="322" spans="1:27" hidden="1" x14ac:dyDescent="0.3">
      <c r="A322" s="7" t="s">
        <v>7915</v>
      </c>
      <c r="B322" s="17">
        <v>45644</v>
      </c>
      <c r="C322" s="3" t="s">
        <v>10293</v>
      </c>
      <c r="D322" s="7" t="s">
        <v>13</v>
      </c>
      <c r="E322" s="3" t="str">
        <f>_xlfn.XLOOKUP(Tabela_Ocorrências[[#This Row],[NOTA FISCAL]],Tabela_SF1[NF ORIGEM],Tabela_SF1[DUPLICATA],"SEM ENTRADA",0)</f>
        <v>000682383</v>
      </c>
      <c r="F322" s="3" t="s">
        <v>10294</v>
      </c>
      <c r="G322" s="4" t="s">
        <v>10295</v>
      </c>
      <c r="H322" s="3" t="s">
        <v>1289</v>
      </c>
      <c r="I322" s="28" t="s">
        <v>5080</v>
      </c>
      <c r="J322" s="29" t="str" cm="1">
        <f t="array" ref="J322">ConcatFiltrado(Tabela_prod_oc[QTD], Tabela_prod_oc[PRODUTO], A322,  Tabela_prod_oc[COD. DEVOLUÇÃO], Tabela_prod_oc[MOTIVO], Tabela_prod_oc[QTD DE PACOTES])</f>
        <v xml:space="preserve">PEDIDO COMPLETO - HORARIO EXPIRADO              </v>
      </c>
      <c r="K322" s="28" t="s">
        <v>5058</v>
      </c>
      <c r="L322" s="28" t="s">
        <v>6066</v>
      </c>
      <c r="M322" s="3" t="s">
        <v>6237</v>
      </c>
      <c r="N322" s="3" t="s">
        <v>10066</v>
      </c>
      <c r="O322" s="30" t="str">
        <f>_xlfn.XLOOKUP(Tabela_Ocorrências[[#This Row],[COD. DEVOLUÇÃO]],Tabela_OBSERVACAO[UC_CODIGO],Tabela_OBSERVACAO[OBSERVAÇÃO],"",0)</f>
        <v>Motorista chegou atrasado.</v>
      </c>
      <c r="P322" s="3" t="s">
        <v>5815</v>
      </c>
      <c r="Q322" s="30" t="str">
        <f>_xlfn.XLOOKUP(Tabela_Ocorrências[[#This Row],[COD. DEVOLUÇÃO]],Tabela_FINALIZACAO[UC_CODIGO],Tabela_FINALIZACAO[DESC. FINALIZAÇÃO],"",0)</f>
        <v>Motorista chegou atrasado.</v>
      </c>
      <c r="R322" s="1"/>
      <c r="S322" s="1"/>
      <c r="T322"/>
      <c r="U322" s="1"/>
      <c r="V322"/>
      <c r="W322"/>
      <c r="X322"/>
      <c r="Y322"/>
      <c r="AA322"/>
    </row>
    <row r="323" spans="1:27" hidden="1" x14ac:dyDescent="0.3">
      <c r="A323" s="7" t="s">
        <v>7384</v>
      </c>
      <c r="B323" s="17">
        <v>45644</v>
      </c>
      <c r="C323" s="3" t="s">
        <v>7385</v>
      </c>
      <c r="D323" s="7" t="s">
        <v>13</v>
      </c>
      <c r="E323" s="3" t="str">
        <f>_xlfn.XLOOKUP(Tabela_Ocorrências[[#This Row],[NOTA FISCAL]],Tabela_SF1[NF ORIGEM],Tabela_SF1[DUPLICATA],"SEM ENTRADA",0)</f>
        <v>SEM ENTRADA</v>
      </c>
      <c r="F323" s="3" t="s">
        <v>6743</v>
      </c>
      <c r="G323" s="4" t="s">
        <v>6744</v>
      </c>
      <c r="H323" s="3" t="s">
        <v>1360</v>
      </c>
      <c r="I323" s="28" t="s">
        <v>5261</v>
      </c>
      <c r="J323" s="29" t="str" cm="1">
        <f t="array" ref="J323">ConcatFiltrado(Tabela_prod_oc[QTD], Tabela_prod_oc[PRODUTO], A323,  Tabela_prod_oc[COD. DEVOLUÇÃO], Tabela_prod_oc[MOTIVO], Tabela_prod_oc[QTD DE PACOTES])</f>
        <v xml:space="preserve">1 UN BEBIDA 390ML ACAI C/ GUARANA 12UN  - FRAGILIDADE NA EMBALAGEM      </v>
      </c>
      <c r="K323" s="28" t="s">
        <v>5086</v>
      </c>
      <c r="L323" s="28" t="s">
        <v>6065</v>
      </c>
      <c r="M323" s="3" t="s">
        <v>6236</v>
      </c>
      <c r="N323" s="3" t="s">
        <v>6086</v>
      </c>
      <c r="O323" s="30" t="str">
        <f>_xlfn.XLOOKUP(Tabela_Ocorrências[[#This Row],[COD. DEVOLUÇÃO]],Tabela_OBSERVACAO[UC_CODIGO],Tabela_OBSERVACAO[OBSERVAÇÃO],"",0)</f>
        <v>Uma un vazia dentro do pacote.</v>
      </c>
      <c r="P323" s="3" t="s">
        <v>5815</v>
      </c>
      <c r="Q323" s="30" t="str">
        <f>_xlfn.XLOOKUP(Tabela_Ocorrências[[#This Row],[COD. DEVOLUÇÃO]],Tabela_FINALIZACAO[UC_CODIGO],Tabela_FINALIZACAO[DESC. FINALIZAÇÃO],"",0)</f>
        <v>Troca autorizada CQ.</v>
      </c>
      <c r="R323" s="1"/>
      <c r="S323" s="1"/>
      <c r="T323"/>
      <c r="U323" s="1"/>
      <c r="V323"/>
      <c r="W323"/>
      <c r="X323"/>
      <c r="Y323"/>
      <c r="AA323"/>
    </row>
    <row r="324" spans="1:27" hidden="1" x14ac:dyDescent="0.3">
      <c r="A324" s="7" t="s">
        <v>7912</v>
      </c>
      <c r="B324" s="17">
        <v>45643</v>
      </c>
      <c r="C324" s="3" t="s">
        <v>10346</v>
      </c>
      <c r="D324" s="7" t="s">
        <v>13</v>
      </c>
      <c r="E324" s="3" t="str">
        <f>_xlfn.XLOOKUP(Tabela_Ocorrências[[#This Row],[NOTA FISCAL]],Tabela_SF1[NF ORIGEM],Tabela_SF1[DUPLICATA],"SEM ENTRADA",0)</f>
        <v>000688130</v>
      </c>
      <c r="F324" s="3" t="s">
        <v>5574</v>
      </c>
      <c r="G324" s="4" t="s">
        <v>5014</v>
      </c>
      <c r="H324" s="3" t="s">
        <v>1194</v>
      </c>
      <c r="I324" s="28" t="s">
        <v>5081</v>
      </c>
      <c r="J324" s="29" t="str" cm="1">
        <f t="array" ref="J324">ConcatFiltrado(Tabela_prod_oc[QTD], Tabela_prod_oc[PRODUTO], A324,  Tabela_prod_oc[COD. DEVOLUÇÃO], Tabela_prod_oc[MOTIVO], Tabela_prod_oc[QTD DE PACOTES])</f>
        <v xml:space="preserve">PEDIDO COMPLETO - ERRO TRIBUTARIO               </v>
      </c>
      <c r="K324" s="28" t="s">
        <v>4959</v>
      </c>
      <c r="L324" s="28" t="s">
        <v>6063</v>
      </c>
      <c r="M324" s="3" t="s">
        <v>6236</v>
      </c>
      <c r="N324" s="3" t="s">
        <v>10347</v>
      </c>
      <c r="O324" s="30" t="str">
        <f>_xlfn.XLOOKUP(Tabela_Ocorrências[[#This Row],[COD. DEVOLUÇÃO]],Tabela_OBSERVACAO[UC_CODIGO],Tabela_OBSERVACAO[OBSERVAÇÃO],"",0)</f>
        <v>Problemas no imposto.</v>
      </c>
      <c r="P324" s="3" t="s">
        <v>5817</v>
      </c>
      <c r="Q324" s="30" t="str">
        <f>_xlfn.XLOOKUP(Tabela_Ocorrências[[#This Row],[COD. DEVOLUÇÃO]],Tabela_FINALIZACAO[UC_CODIGO],Tabela_FINALIZACAO[DESC. FINALIZAÇÃO],"",0)</f>
        <v>Nova NF 000681224</v>
      </c>
      <c r="R324" s="1"/>
      <c r="S324" s="1"/>
      <c r="T324"/>
      <c r="U324" s="1"/>
      <c r="V324"/>
      <c r="W324"/>
      <c r="X324"/>
      <c r="Y324"/>
      <c r="AA324"/>
    </row>
    <row r="325" spans="1:27" ht="28.8" hidden="1" x14ac:dyDescent="0.3">
      <c r="A325" s="7" t="s">
        <v>7910</v>
      </c>
      <c r="B325" s="17">
        <v>45643</v>
      </c>
      <c r="C325" s="3" t="s">
        <v>10348</v>
      </c>
      <c r="D325" s="7" t="s">
        <v>10349</v>
      </c>
      <c r="E325" s="3" t="str">
        <f>_xlfn.XLOOKUP(Tabela_Ocorrências[[#This Row],[NOTA FISCAL]],Tabela_SF1[NF ORIGEM],Tabela_SF1[DUPLICATA],"SEM ENTRADA",0)</f>
        <v>000028375</v>
      </c>
      <c r="F325" s="3" t="s">
        <v>5607</v>
      </c>
      <c r="G325" s="4" t="s">
        <v>5012</v>
      </c>
      <c r="H325" s="3" t="s">
        <v>1194</v>
      </c>
      <c r="I325" s="28" t="s">
        <v>5081</v>
      </c>
      <c r="J325" s="29" t="str" cm="1">
        <f t="array" ref="J325">ConcatFiltrado(Tabela_prod_oc[QTD], Tabela_prod_oc[PRODUTO], A325,  Tabela_prod_oc[COD. DEVOLUÇÃO], Tabela_prod_oc[MOTIVO], Tabela_prod_oc[QTD DE PACOTES])</f>
        <v xml:space="preserve">6 UN BIOLEVEZERO 1,5L LIMAO LIMAO  6UN (1 PCT) - FRAGILIDADE NA EMBALAGEM      _x000D_
6 UN AGUA 1,5L NAT AZUL 6UN (1 PCT) - FRAGILIDADE NA EMBALAGEM      </v>
      </c>
      <c r="K325" s="28" t="s">
        <v>5151</v>
      </c>
      <c r="L325" s="28" t="s">
        <v>10350</v>
      </c>
      <c r="M325" s="3" t="s">
        <v>6236</v>
      </c>
      <c r="N325" s="3" t="s">
        <v>10066</v>
      </c>
      <c r="O325" s="30" t="str">
        <f>_xlfn.XLOOKUP(Tabela_Ocorrências[[#This Row],[COD. DEVOLUÇÃO]],Tabela_OBSERVACAO[UC_CODIGO],Tabela_OBSERVACAO[OBSERVAÇÃO],"",0)</f>
        <v>Avarias de transporte. ( Enviado para Ismar pagar )</v>
      </c>
      <c r="P325" s="3" t="s">
        <v>5815</v>
      </c>
      <c r="Q325" s="30" t="str">
        <f>_xlfn.XLOOKUP(Tabela_Ocorrências[[#This Row],[COD. DEVOLUÇÃO]],Tabela_FINALIZACAO[UC_CODIGO],Tabela_FINALIZACAO[DESC. FINALIZAÇÃO],"",0)</f>
        <v>Avarias de transporte. ( Enviado para Ismar pagar )</v>
      </c>
      <c r="R325" s="1"/>
      <c r="S325" s="1"/>
      <c r="T325"/>
      <c r="U325" s="1"/>
      <c r="V325"/>
      <c r="W325"/>
      <c r="X325"/>
      <c r="Y325"/>
      <c r="AA325"/>
    </row>
    <row r="326" spans="1:27" hidden="1" x14ac:dyDescent="0.3">
      <c r="A326" s="7" t="s">
        <v>7908</v>
      </c>
      <c r="B326" s="17">
        <v>45643</v>
      </c>
      <c r="C326" s="3" t="s">
        <v>10351</v>
      </c>
      <c r="D326" s="7" t="s">
        <v>13</v>
      </c>
      <c r="E326" s="3" t="str">
        <f>_xlfn.XLOOKUP(Tabela_Ocorrências[[#This Row],[NOTA FISCAL]],Tabela_SF1[NF ORIGEM],Tabela_SF1[DUPLICATA],"SEM ENTRADA",0)</f>
        <v xml:space="preserve">         </v>
      </c>
      <c r="F326" s="3" t="s">
        <v>5571</v>
      </c>
      <c r="G326" s="4" t="s">
        <v>74</v>
      </c>
      <c r="H326" s="3" t="s">
        <v>210</v>
      </c>
      <c r="I326" s="28" t="s">
        <v>5262</v>
      </c>
      <c r="J326" s="29" t="str" cm="1">
        <f t="array" ref="J326">ConcatFiltrado(Tabela_prod_oc[QTD], Tabela_prod_oc[PRODUTO], A326,  Tabela_prod_oc[COD. DEVOLUÇÃO], Tabela_prod_oc[MOTIVO], Tabela_prod_oc[QTD DE PACOTES])</f>
        <v xml:space="preserve">PEDIDO COMPLETO - PROBLEMAS DIVERSOS            </v>
      </c>
      <c r="K326" s="28" t="s">
        <v>10336</v>
      </c>
      <c r="L326" s="28" t="s">
        <v>6072</v>
      </c>
      <c r="M326" s="3" t="s">
        <v>6236</v>
      </c>
      <c r="N326" s="3" t="s">
        <v>10045</v>
      </c>
      <c r="O326" s="30" t="str">
        <f>_xlfn.XLOOKUP(Tabela_Ocorrências[[#This Row],[COD. DEVOLUÇÃO]],Tabela_OBSERVACAO[UC_CODIGO],Tabela_OBSERVACAO[OBSERVAÇÃO],"",0)</f>
        <v>Troca de nota.</v>
      </c>
      <c r="P326" s="3" t="s">
        <v>5817</v>
      </c>
      <c r="Q326" s="30" t="str">
        <f>_xlfn.XLOOKUP(Tabela_Ocorrências[[#This Row],[COD. DEVOLUÇÃO]],Tabela_FINALIZACAO[UC_CODIGO],Tabela_FINALIZACAO[DESC. FINALIZAÇÃO],"",0)</f>
        <v>Troca de nota 000680932.</v>
      </c>
      <c r="R326" s="1"/>
      <c r="S326" s="1"/>
      <c r="T326"/>
      <c r="U326" s="1"/>
      <c r="V326"/>
      <c r="W326"/>
      <c r="X326"/>
      <c r="Y326"/>
      <c r="AA326"/>
    </row>
    <row r="327" spans="1:27" hidden="1" x14ac:dyDescent="0.3">
      <c r="A327" s="7" t="s">
        <v>7386</v>
      </c>
      <c r="B327" s="17">
        <v>45643</v>
      </c>
      <c r="C327" s="3" t="s">
        <v>7387</v>
      </c>
      <c r="D327" s="7" t="s">
        <v>13</v>
      </c>
      <c r="E327" s="3" t="str">
        <f>_xlfn.XLOOKUP(Tabela_Ocorrências[[#This Row],[NOTA FISCAL]],Tabela_SF1[NF ORIGEM],Tabela_SF1[DUPLICATA],"SEM ENTRADA",0)</f>
        <v>SEM ENTRADA</v>
      </c>
      <c r="F327" s="3" t="s">
        <v>7388</v>
      </c>
      <c r="G327" s="4" t="s">
        <v>7389</v>
      </c>
      <c r="H327" s="3" t="s">
        <v>1106</v>
      </c>
      <c r="I327" s="28" t="s">
        <v>5089</v>
      </c>
      <c r="J327" s="29" t="str" cm="1">
        <f t="array" ref="J327">ConcatFiltrado(Tabela_prod_oc[QTD], Tabela_prod_oc[PRODUTO], A327,  Tabela_prod_oc[COD. DEVOLUÇÃO], Tabela_prod_oc[MOTIVO], Tabela_prod_oc[QTD DE PACOTES])</f>
        <v xml:space="preserve">3 UN AGUA 310ML GAS PRIME 12UN (0,25 PCT) - PRODUTO SEM GAS               </v>
      </c>
      <c r="K327" s="28" t="s">
        <v>5115</v>
      </c>
      <c r="L327" s="28" t="s">
        <v>6067</v>
      </c>
      <c r="M327" s="3" t="s">
        <v>6237</v>
      </c>
      <c r="N327" s="3" t="s">
        <v>6086</v>
      </c>
      <c r="O327" s="30" t="str">
        <f>_xlfn.XLOOKUP(Tabela_Ocorrências[[#This Row],[COD. DEVOLUÇÃO]],Tabela_OBSERVACAO[UC_CODIGO],Tabela_OBSERVACAO[OBSERVAÇÃO],"",0)</f>
        <v>3 unidades sem gás.</v>
      </c>
      <c r="P327" s="3" t="s">
        <v>5815</v>
      </c>
      <c r="Q327" s="30" t="str">
        <f>_xlfn.XLOOKUP(Tabela_Ocorrências[[#This Row],[COD. DEVOLUÇÃO]],Tabela_FINALIZACAO[UC_CODIGO],Tabela_FINALIZACAO[DESC. FINALIZAÇÃO],"",0)</f>
        <v>Troca autorizada CQ.</v>
      </c>
      <c r="R327" s="1"/>
      <c r="S327" s="1"/>
      <c r="T327"/>
      <c r="U327" s="1"/>
      <c r="V327"/>
      <c r="W327"/>
      <c r="X327"/>
      <c r="Y327"/>
      <c r="AA327"/>
    </row>
    <row r="328" spans="1:27" hidden="1" x14ac:dyDescent="0.3">
      <c r="A328" s="7" t="s">
        <v>7906</v>
      </c>
      <c r="B328" s="17">
        <v>45643</v>
      </c>
      <c r="C328" s="3" t="s">
        <v>10352</v>
      </c>
      <c r="D328" s="7" t="s">
        <v>13</v>
      </c>
      <c r="E328" s="3" t="str">
        <f>_xlfn.XLOOKUP(Tabela_Ocorrências[[#This Row],[NOTA FISCAL]],Tabela_SF1[NF ORIGEM],Tabela_SF1[DUPLICATA],"SEM ENTRADA",0)</f>
        <v>000680933</v>
      </c>
      <c r="F328" s="3" t="s">
        <v>10353</v>
      </c>
      <c r="G328" s="4" t="s">
        <v>10354</v>
      </c>
      <c r="H328" s="3" t="s">
        <v>1359</v>
      </c>
      <c r="I328" s="28" t="s">
        <v>5234</v>
      </c>
      <c r="J328" s="29" t="str" cm="1">
        <f t="array" ref="J328">ConcatFiltrado(Tabela_prod_oc[QTD], Tabela_prod_oc[PRODUTO], A328,  Tabela_prod_oc[COD. DEVOLUÇÃO], Tabela_prod_oc[MOTIVO], Tabela_prod_oc[QTD DE PACOTES])</f>
        <v xml:space="preserve">PEDIDO COMPLETO - HORARIO EXPIRADO              </v>
      </c>
      <c r="K328" s="28" t="s">
        <v>10336</v>
      </c>
      <c r="L328" s="28" t="s">
        <v>6082</v>
      </c>
      <c r="M328" s="3" t="s">
        <v>6236</v>
      </c>
      <c r="N328" s="3" t="s">
        <v>10066</v>
      </c>
      <c r="O328" s="30" t="str">
        <f>_xlfn.XLOOKUP(Tabela_Ocorrências[[#This Row],[COD. DEVOLUÇÃO]],Tabela_OBSERVACAO[UC_CODIGO],Tabela_OBSERVACAO[OBSERVAÇÃO],"",0)</f>
        <v>Horario expirado.</v>
      </c>
      <c r="P328" s="3" t="s">
        <v>5815</v>
      </c>
      <c r="Q328" s="30" t="str">
        <f>_xlfn.XLOOKUP(Tabela_Ocorrências[[#This Row],[COD. DEVOLUÇÃO]],Tabela_FINALIZACAO[UC_CODIGO],Tabela_FINALIZACAO[DESC. FINALIZAÇÃO],"",0)</f>
        <v>Horario expirado.</v>
      </c>
      <c r="R328" s="1"/>
      <c r="S328" s="1"/>
      <c r="T328"/>
      <c r="U328" s="1"/>
      <c r="V328"/>
      <c r="W328"/>
      <c r="X328"/>
      <c r="Y328"/>
      <c r="AA328"/>
    </row>
    <row r="329" spans="1:27" hidden="1" x14ac:dyDescent="0.3">
      <c r="A329" s="7" t="s">
        <v>7904</v>
      </c>
      <c r="B329" s="17">
        <v>45643</v>
      </c>
      <c r="C329" s="3" t="s">
        <v>10355</v>
      </c>
      <c r="D329" s="7" t="s">
        <v>13</v>
      </c>
      <c r="E329" s="3" t="str">
        <f>_xlfn.XLOOKUP(Tabela_Ocorrências[[#This Row],[NOTA FISCAL]],Tabela_SF1[NF ORIGEM],Tabela_SF1[DUPLICATA],"SEM ENTRADA",0)</f>
        <v>000680934</v>
      </c>
      <c r="F329" s="3" t="s">
        <v>10356</v>
      </c>
      <c r="G329" s="4" t="s">
        <v>10357</v>
      </c>
      <c r="H329" s="3" t="s">
        <v>1359</v>
      </c>
      <c r="I329" s="28" t="s">
        <v>5234</v>
      </c>
      <c r="J329" s="29" t="str" cm="1">
        <f t="array" ref="J329">ConcatFiltrado(Tabela_prod_oc[QTD], Tabela_prod_oc[PRODUTO], A329,  Tabela_prod_oc[COD. DEVOLUÇÃO], Tabela_prod_oc[MOTIVO], Tabela_prod_oc[QTD DE PACOTES])</f>
        <v xml:space="preserve">PEDIDO COMPLETO - HORARIO EXPIRADO              </v>
      </c>
      <c r="K329" s="28" t="s">
        <v>10336</v>
      </c>
      <c r="L329" s="28" t="s">
        <v>6082</v>
      </c>
      <c r="M329" s="3" t="s">
        <v>6236</v>
      </c>
      <c r="N329" s="3" t="s">
        <v>10066</v>
      </c>
      <c r="O329" s="30" t="str">
        <f>_xlfn.XLOOKUP(Tabela_Ocorrências[[#This Row],[COD. DEVOLUÇÃO]],Tabela_OBSERVACAO[UC_CODIGO],Tabela_OBSERVACAO[OBSERVAÇÃO],"",0)</f>
        <v>Horario expirado.</v>
      </c>
      <c r="P329" s="3" t="s">
        <v>5815</v>
      </c>
      <c r="Q329" s="30" t="str">
        <f>_xlfn.XLOOKUP(Tabela_Ocorrências[[#This Row],[COD. DEVOLUÇÃO]],Tabela_FINALIZACAO[UC_CODIGO],Tabela_FINALIZACAO[DESC. FINALIZAÇÃO],"",0)</f>
        <v>Horario expirado.</v>
      </c>
      <c r="R329" s="1"/>
      <c r="S329" s="1"/>
      <c r="T329"/>
      <c r="U329" s="1"/>
      <c r="V329"/>
      <c r="W329"/>
      <c r="X329"/>
      <c r="Y329"/>
      <c r="AA329"/>
    </row>
    <row r="330" spans="1:27" ht="43.2" hidden="1" x14ac:dyDescent="0.3">
      <c r="A330" s="7" t="s">
        <v>7390</v>
      </c>
      <c r="B330" s="17">
        <v>45643</v>
      </c>
      <c r="C330" s="3" t="s">
        <v>7391</v>
      </c>
      <c r="D330" s="7" t="s">
        <v>7392</v>
      </c>
      <c r="E330" s="3" t="str">
        <f>_xlfn.XLOOKUP(Tabela_Ocorrências[[#This Row],[NOTA FISCAL]],Tabela_SF1[NF ORIGEM],Tabela_SF1[DUPLICATA],"SEM ENTRADA",0)</f>
        <v xml:space="preserve">         </v>
      </c>
      <c r="F330" s="3" t="s">
        <v>5571</v>
      </c>
      <c r="G330" s="4" t="s">
        <v>74</v>
      </c>
      <c r="H330" s="3" t="s">
        <v>210</v>
      </c>
      <c r="I330" s="28" t="s">
        <v>5262</v>
      </c>
      <c r="J330" s="29" t="str" cm="1">
        <f t="array" ref="J330">ConcatFiltrado(Tabela_prod_oc[QTD], Tabela_prod_oc[PRODUTO], A330,  Tabela_prod_oc[COD. DEVOLUÇÃO], Tabela_prod_oc[MOTIVO], Tabela_prod_oc[QTD DE PACOTES])</f>
        <v xml:space="preserve">144 UN AGUA 305ML COPO 48UN (3 CX) - AVARIAS  FLADIS               _x000D_
384 UN AGUA 200ML COPO 48UN (8 CX) - AVARIAS  FLADIS               _x000D_
60 UN AGUA 6L NAT 2UN (30 PCT) - AVARIAS  FLADIS               </v>
      </c>
      <c r="K330" s="28" t="s">
        <v>5563</v>
      </c>
      <c r="L330" s="28" t="s">
        <v>6054</v>
      </c>
      <c r="M330" s="3" t="s">
        <v>6236</v>
      </c>
      <c r="N330" s="3" t="s">
        <v>6086</v>
      </c>
      <c r="O330" s="30" t="str">
        <f>_xlfn.XLOOKUP(Tabela_Ocorrências[[#This Row],[COD. DEVOLUÇÃO]],Tabela_OBSERVACAO[UC_CODIGO],Tabela_OBSERVACAO[OBSERVAÇÃO],"",0)</f>
        <v>Avarias Fladis.</v>
      </c>
      <c r="P330" s="3" t="s">
        <v>5815</v>
      </c>
      <c r="Q330" s="30" t="str">
        <f>_xlfn.XLOOKUP(Tabela_Ocorrências[[#This Row],[COD. DEVOLUÇÃO]],Tabela_FINALIZACAO[UC_CODIGO],Tabela_FINALIZACAO[DESC. FINALIZAÇÃO],"",0)</f>
        <v>Avarias Fladis.</v>
      </c>
      <c r="R330" s="1"/>
      <c r="S330" s="1"/>
      <c r="T330"/>
      <c r="U330" s="1"/>
      <c r="V330"/>
      <c r="W330"/>
      <c r="X330"/>
      <c r="Y330"/>
      <c r="AA330"/>
    </row>
    <row r="331" spans="1:27" hidden="1" x14ac:dyDescent="0.3">
      <c r="A331" s="7" t="s">
        <v>7902</v>
      </c>
      <c r="B331" s="17">
        <v>45642</v>
      </c>
      <c r="C331" s="3" t="s">
        <v>10358</v>
      </c>
      <c r="D331" s="7" t="s">
        <v>13</v>
      </c>
      <c r="E331" s="3" t="str">
        <f>_xlfn.XLOOKUP(Tabela_Ocorrências[[#This Row],[NOTA FISCAL]],Tabela_SF1[NF ORIGEM],Tabela_SF1[DUPLICATA],"SEM ENTRADA",0)</f>
        <v>SEM ENTRADA</v>
      </c>
      <c r="F331" s="3" t="s">
        <v>10359</v>
      </c>
      <c r="G331" s="4" t="s">
        <v>10360</v>
      </c>
      <c r="H331" s="3" t="s">
        <v>1312</v>
      </c>
      <c r="I331" s="28" t="s">
        <v>5161</v>
      </c>
      <c r="J331" s="29" t="str" cm="1">
        <f t="array" ref="J331">ConcatFiltrado(Tabela_prod_oc[QTD], Tabela_prod_oc[PRODUTO], A331,  Tabela_prod_oc[COD. DEVOLUÇÃO], Tabela_prod_oc[MOTIVO], Tabela_prod_oc[QTD DE PACOTES])</f>
        <v xml:space="preserve">PEDIDO COMPLETO - HORARIO EXPIRADO              </v>
      </c>
      <c r="K331" s="28" t="s">
        <v>10361</v>
      </c>
      <c r="L331" s="28" t="s">
        <v>6062</v>
      </c>
      <c r="M331" s="3" t="s">
        <v>6237</v>
      </c>
      <c r="N331" s="3" t="s">
        <v>10066</v>
      </c>
      <c r="O331" s="30" t="str">
        <f>_xlfn.XLOOKUP(Tabela_Ocorrências[[#This Row],[COD. DEVOLUÇÃO]],Tabela_OBSERVACAO[UC_CODIGO],Tabela_OBSERVACAO[OBSERVAÇÃO],"",0)</f>
        <v>Motorista chegou após o horario.</v>
      </c>
      <c r="P331" s="3" t="s">
        <v>5815</v>
      </c>
      <c r="Q331" s="30" t="str">
        <f>_xlfn.XLOOKUP(Tabela_Ocorrências[[#This Row],[COD. DEVOLUÇÃO]],Tabela_FINALIZACAO[UC_CODIGO],Tabela_FINALIZACAO[DESC. FINALIZAÇÃO],"",0)</f>
        <v>Motorista chegou após o horario.</v>
      </c>
      <c r="R331" s="1"/>
      <c r="S331" s="1"/>
      <c r="T331"/>
      <c r="U331" s="1"/>
      <c r="V331"/>
      <c r="W331"/>
      <c r="X331"/>
      <c r="Y331"/>
      <c r="AA331"/>
    </row>
    <row r="332" spans="1:27" ht="43.2" hidden="1" x14ac:dyDescent="0.3">
      <c r="A332" s="7" t="s">
        <v>7901</v>
      </c>
      <c r="B332" s="17">
        <v>45642</v>
      </c>
      <c r="C332" s="3" t="s">
        <v>10362</v>
      </c>
      <c r="D332" s="7" t="s">
        <v>10363</v>
      </c>
      <c r="E332" s="3" t="str">
        <f>_xlfn.XLOOKUP(Tabela_Ocorrências[[#This Row],[NOTA FISCAL]],Tabela_SF1[NF ORIGEM],Tabela_SF1[DUPLICATA],"SEM ENTRADA",0)</f>
        <v>000028630</v>
      </c>
      <c r="F332" s="3" t="s">
        <v>5607</v>
      </c>
      <c r="G332" s="4" t="s">
        <v>5012</v>
      </c>
      <c r="H332" s="3" t="s">
        <v>1194</v>
      </c>
      <c r="I332" s="28" t="s">
        <v>5081</v>
      </c>
      <c r="J332" s="29" t="str" cm="1">
        <f t="array" ref="J332">ConcatFiltrado(Tabela_prod_oc[QTD], Tabela_prod_oc[PRODUTO], A332,  Tabela_prod_oc[COD. DEVOLUÇÃO], Tabela_prod_oc[MOTIVO], Tabela_prod_oc[QTD DE PACOTES])</f>
        <v xml:space="preserve">12 UN AGUA 510ML GAS PRIME 12UN (1 PCT) - PROBLEMAS DIVERSOS            _x000D_
6 UN BIOLEVEZERO 1,5L LIMAO LIMAO  6UN (1 PCT) - PROBLEMAS DIVERSOS            _x000D_
6 UN AGUA 1,5L GAS 6UN (1 PCT) - PROBLEMAS DIVERSOS            </v>
      </c>
      <c r="K332" s="28" t="s">
        <v>5151</v>
      </c>
      <c r="L332" s="28" t="s">
        <v>6063</v>
      </c>
      <c r="M332" s="3" t="s">
        <v>6236</v>
      </c>
      <c r="N332" s="3" t="s">
        <v>10066</v>
      </c>
      <c r="O332" s="30" t="str">
        <f>_xlfn.XLOOKUP(Tabela_Ocorrências[[#This Row],[COD. DEVOLUÇÃO]],Tabela_OBSERVACAO[UC_CODIGO],Tabela_OBSERVACAO[OBSERVAÇÃO],"",0)</f>
        <v>Avaria de transporte.</v>
      </c>
      <c r="P332" s="3" t="s">
        <v>5815</v>
      </c>
      <c r="Q332" s="30" t="str">
        <f>_xlfn.XLOOKUP(Tabela_Ocorrências[[#This Row],[COD. DEVOLUÇÃO]],Tabela_FINALIZACAO[UC_CODIGO],Tabela_FINALIZACAO[DESC. FINALIZAÇÃO],"",0)</f>
        <v>Avaria de transporte.Eduardo ciente.</v>
      </c>
      <c r="R332" s="1"/>
      <c r="S332" s="1"/>
      <c r="T332"/>
      <c r="U332" s="1"/>
      <c r="V332"/>
      <c r="W332"/>
      <c r="X332"/>
      <c r="Y332"/>
      <c r="AA332"/>
    </row>
    <row r="333" spans="1:27" hidden="1" x14ac:dyDescent="0.3">
      <c r="A333" s="7" t="s">
        <v>7900</v>
      </c>
      <c r="B333" s="17">
        <v>45642</v>
      </c>
      <c r="C333" s="3" t="s">
        <v>10364</v>
      </c>
      <c r="D333" s="7" t="s">
        <v>10365</v>
      </c>
      <c r="E333" s="3" t="str">
        <f>_xlfn.XLOOKUP(Tabela_Ocorrências[[#This Row],[NOTA FISCAL]],Tabela_SF1[NF ORIGEM],Tabela_SF1[DUPLICATA],"SEM ENTRADA",0)</f>
        <v>SEM ENTRADA</v>
      </c>
      <c r="F333" s="3" t="s">
        <v>10366</v>
      </c>
      <c r="G333" s="4" t="s">
        <v>10367</v>
      </c>
      <c r="H333" s="3" t="s">
        <v>1194</v>
      </c>
      <c r="I333" s="28" t="s">
        <v>5081</v>
      </c>
      <c r="J333" s="29" t="str" cm="1">
        <f t="array" ref="J333">ConcatFiltrado(Tabela_prod_oc[QTD], Tabela_prod_oc[PRODUTO], A333,  Tabela_prod_oc[COD. DEVOLUÇÃO], Tabela_prod_oc[MOTIVO], Tabela_prod_oc[QTD DE PACOTES])</f>
        <v xml:space="preserve">2 UN AGUA 6L NAT 2UN (1 PCT) - PROBLEMAS DIVERSOS            </v>
      </c>
      <c r="K333" s="28" t="s">
        <v>5151</v>
      </c>
      <c r="L333" s="28" t="s">
        <v>6063</v>
      </c>
      <c r="M333" s="3" t="s">
        <v>6236</v>
      </c>
      <c r="N333" s="3" t="s">
        <v>10066</v>
      </c>
      <c r="O333" s="30" t="str">
        <f>_xlfn.XLOOKUP(Tabela_Ocorrências[[#This Row],[COD. DEVOLUÇÃO]],Tabela_OBSERVACAO[UC_CODIGO],Tabela_OBSERVACAO[OBSERVAÇÃO],"",0)</f>
        <v>Avaria de transporte.</v>
      </c>
      <c r="P333" s="3" t="s">
        <v>5815</v>
      </c>
      <c r="Q333" s="30" t="str">
        <f>_xlfn.XLOOKUP(Tabela_Ocorrências[[#This Row],[COD. DEVOLUÇÃO]],Tabela_FINALIZACAO[UC_CODIGO],Tabela_FINALIZACAO[DESC. FINALIZAÇÃO],"",0)</f>
        <v>Avaria de transporte.Eduardo ciente.</v>
      </c>
      <c r="R333"/>
      <c r="S333" s="1"/>
      <c r="T333" s="1"/>
      <c r="U333" s="1"/>
      <c r="V333"/>
      <c r="X333"/>
      <c r="Y333"/>
      <c r="AA333"/>
    </row>
    <row r="334" spans="1:27" hidden="1" x14ac:dyDescent="0.3">
      <c r="A334" s="7" t="s">
        <v>7393</v>
      </c>
      <c r="B334" s="17">
        <v>45642</v>
      </c>
      <c r="C334" s="3" t="s">
        <v>7394</v>
      </c>
      <c r="D334" s="7" t="s">
        <v>13</v>
      </c>
      <c r="E334" s="3" t="str">
        <f>_xlfn.XLOOKUP(Tabela_Ocorrências[[#This Row],[NOTA FISCAL]],Tabela_SF1[NF ORIGEM],Tabela_SF1[DUPLICATA],"SEM ENTRADA",0)</f>
        <v>SEM ENTRADA</v>
      </c>
      <c r="F334" s="3" t="s">
        <v>7395</v>
      </c>
      <c r="G334" s="4" t="s">
        <v>7396</v>
      </c>
      <c r="H334" s="3" t="s">
        <v>1310</v>
      </c>
      <c r="I334" s="28" t="s">
        <v>5157</v>
      </c>
      <c r="J334" s="29" t="str" cm="1">
        <f t="array" ref="J334">ConcatFiltrado(Tabela_prod_oc[QTD], Tabela_prod_oc[PRODUTO], A334,  Tabela_prod_oc[COD. DEVOLUÇÃO], Tabela_prod_oc[MOTIVO], Tabela_prod_oc[QTD DE PACOTES])</f>
        <v xml:space="preserve">5 UN AGUA 510ML GAS PRIME 12UN (0,42 PCT) - PROBLEMAS DIVERSOS            </v>
      </c>
      <c r="K334" s="28" t="s">
        <v>5157</v>
      </c>
      <c r="L334" s="28" t="s">
        <v>6062</v>
      </c>
      <c r="M334" s="3" t="s">
        <v>6237</v>
      </c>
      <c r="N334" s="3" t="s">
        <v>6086</v>
      </c>
      <c r="O334" s="30" t="str">
        <f>_xlfn.XLOOKUP(Tabela_Ocorrências[[#This Row],[COD. DEVOLUÇÃO]],Tabela_OBSERVACAO[UC_CODIGO],Tabela_OBSERVACAO[OBSERVAÇÃO],"",0)</f>
        <v>Produto sem rotulo.</v>
      </c>
      <c r="P334" s="3" t="s">
        <v>5815</v>
      </c>
      <c r="Q334" s="30" t="str">
        <f>_xlfn.XLOOKUP(Tabela_Ocorrências[[#This Row],[COD. DEVOLUÇÃO]],Tabela_FINALIZACAO[UC_CODIGO],Tabela_FINALIZACAO[DESC. FINALIZAÇÃO],"",0)</f>
        <v>Troca autorizada CQ.</v>
      </c>
      <c r="R334"/>
      <c r="S334" s="1"/>
      <c r="T334" s="1"/>
      <c r="U334" s="1"/>
      <c r="V334"/>
      <c r="X334"/>
      <c r="Y334"/>
      <c r="AA334"/>
    </row>
    <row r="335" spans="1:27" hidden="1" x14ac:dyDescent="0.3">
      <c r="A335" s="7" t="s">
        <v>7898</v>
      </c>
      <c r="B335" s="17">
        <v>45642</v>
      </c>
      <c r="C335" s="3" t="s">
        <v>10368</v>
      </c>
      <c r="D335" s="7" t="s">
        <v>13</v>
      </c>
      <c r="E335" s="3" t="str">
        <f>_xlfn.XLOOKUP(Tabela_Ocorrências[[#This Row],[NOTA FISCAL]],Tabela_SF1[NF ORIGEM],Tabela_SF1[DUPLICATA],"SEM ENTRADA",0)</f>
        <v>000680627</v>
      </c>
      <c r="F335" s="3" t="s">
        <v>10369</v>
      </c>
      <c r="G335" s="4" t="s">
        <v>10370</v>
      </c>
      <c r="H335" s="3" t="s">
        <v>1226</v>
      </c>
      <c r="I335" s="28" t="s">
        <v>5109</v>
      </c>
      <c r="J335" s="29" t="str" cm="1">
        <f t="array" ref="J335">ConcatFiltrado(Tabela_prod_oc[QTD], Tabela_prod_oc[PRODUTO], A335,  Tabela_prod_oc[COD. DEVOLUÇÃO], Tabela_prod_oc[MOTIVO], Tabela_prod_oc[QTD DE PACOTES])</f>
        <v xml:space="preserve">PEDIDO COMPLETO - HORARIO EXPIRADO              </v>
      </c>
      <c r="K335" s="28" t="s">
        <v>5563</v>
      </c>
      <c r="L335" s="28" t="s">
        <v>6067</v>
      </c>
      <c r="M335" s="3" t="s">
        <v>6237</v>
      </c>
      <c r="N335" s="3" t="s">
        <v>10066</v>
      </c>
      <c r="O335" s="30" t="str">
        <f>_xlfn.XLOOKUP(Tabela_Ocorrências[[#This Row],[COD. DEVOLUÇÃO]],Tabela_OBSERVACAO[UC_CODIGO],Tabela_OBSERVACAO[OBSERVAÇÃO],"",0)</f>
        <v>MOTORISTA CHEGOU APOS O HORARIO.</v>
      </c>
      <c r="P335" s="3" t="s">
        <v>5815</v>
      </c>
      <c r="Q335" s="30" t="str">
        <f>_xlfn.XLOOKUP(Tabela_Ocorrências[[#This Row],[COD. DEVOLUÇÃO]],Tabela_FINALIZACAO[UC_CODIGO],Tabela_FINALIZACAO[DESC. FINALIZAÇÃO],"",0)</f>
        <v>MOTORISTA CHEGOU APOS O HORARIO</v>
      </c>
      <c r="R335"/>
      <c r="S335" s="1"/>
      <c r="T335" s="1"/>
      <c r="U335" s="1"/>
      <c r="V335"/>
      <c r="X335"/>
      <c r="Y335"/>
      <c r="AA335"/>
    </row>
    <row r="336" spans="1:27" ht="28.8" hidden="1" x14ac:dyDescent="0.3">
      <c r="A336" s="7" t="s">
        <v>7896</v>
      </c>
      <c r="B336" s="17">
        <v>45642</v>
      </c>
      <c r="C336" s="3" t="s">
        <v>10371</v>
      </c>
      <c r="D336" s="7" t="s">
        <v>13</v>
      </c>
      <c r="E336" s="3" t="str">
        <f>_xlfn.XLOOKUP(Tabela_Ocorrências[[#This Row],[NOTA FISCAL]],Tabela_SF1[NF ORIGEM],Tabela_SF1[DUPLICATA],"SEM ENTRADA",0)</f>
        <v>000680626</v>
      </c>
      <c r="F336" s="3" t="s">
        <v>10372</v>
      </c>
      <c r="G336" s="4" t="s">
        <v>10373</v>
      </c>
      <c r="H336" s="3" t="s">
        <v>1070</v>
      </c>
      <c r="I336" s="28" t="s">
        <v>5103</v>
      </c>
      <c r="J336" s="29" t="str" cm="1">
        <f t="array" ref="J336">ConcatFiltrado(Tabela_prod_oc[QTD], Tabela_prod_oc[PRODUTO], A336,  Tabela_prod_oc[COD. DEVOLUÇÃO], Tabela_prod_oc[MOTIVO], Tabela_prod_oc[QTD DE PACOTES])</f>
        <v xml:space="preserve">PEDIDO COMPLETO - PRODUTO DIFERENTE DO PEDIDO   </v>
      </c>
      <c r="K336" s="28" t="s">
        <v>5563</v>
      </c>
      <c r="L336" s="28" t="s">
        <v>6062</v>
      </c>
      <c r="M336" s="3" t="s">
        <v>6237</v>
      </c>
      <c r="N336" s="3" t="s">
        <v>10052</v>
      </c>
      <c r="O336" s="30" t="str">
        <f>_xlfn.XLOOKUP(Tabela_Ocorrências[[#This Row],[COD. DEVOLUÇÃO]],Tabela_OBSERVACAO[UC_CODIGO],Tabela_OBSERVACAO[OBSERVAÇÃO],"",0)</f>
        <v>TROCA DE NF VENDEDORA DIGITOU BIOZERO 1,5L MEXERICA E O CORRETO ERA LIMAO LIMAO 1,5L</v>
      </c>
      <c r="P336" s="3" t="s">
        <v>5817</v>
      </c>
      <c r="Q336" s="30" t="str">
        <f>_xlfn.XLOOKUP(Tabela_Ocorrências[[#This Row],[COD. DEVOLUÇÃO]],Tabela_FINALIZACAO[UC_CODIGO],Tabela_FINALIZACAO[DESC. FINALIZAÇÃO],"",0)</f>
        <v>Vendedora digitou o pedido errado. NF correta 000678877</v>
      </c>
      <c r="R336"/>
      <c r="S336" s="1"/>
      <c r="T336" s="1"/>
      <c r="U336" s="1"/>
      <c r="V336"/>
      <c r="X336"/>
      <c r="Y336"/>
      <c r="AA336"/>
    </row>
    <row r="337" spans="1:27" hidden="1" x14ac:dyDescent="0.3">
      <c r="A337" s="7" t="s">
        <v>7894</v>
      </c>
      <c r="B337" s="17">
        <v>45642</v>
      </c>
      <c r="C337" s="3" t="s">
        <v>10374</v>
      </c>
      <c r="D337" s="7" t="s">
        <v>13</v>
      </c>
      <c r="E337" s="3" t="str">
        <f>_xlfn.XLOOKUP(Tabela_Ocorrências[[#This Row],[NOTA FISCAL]],Tabela_SF1[NF ORIGEM],Tabela_SF1[DUPLICATA],"SEM ENTRADA",0)</f>
        <v>000680625</v>
      </c>
      <c r="F337" s="3" t="s">
        <v>10375</v>
      </c>
      <c r="G337" s="4" t="s">
        <v>10376</v>
      </c>
      <c r="H337" s="3" t="s">
        <v>176</v>
      </c>
      <c r="I337" s="28" t="s">
        <v>5077</v>
      </c>
      <c r="J337" s="29" t="str" cm="1">
        <f t="array" ref="J337">ConcatFiltrado(Tabela_prod_oc[QTD], Tabela_prod_oc[PRODUTO], A337,  Tabela_prod_oc[COD. DEVOLUÇÃO], Tabela_prod_oc[MOTIVO], Tabela_prod_oc[QTD DE PACOTES])</f>
        <v xml:space="preserve">PEDIDO COMPLETO - HORARIO EXPIRADO              </v>
      </c>
      <c r="K337" s="28" t="s">
        <v>5563</v>
      </c>
      <c r="L337" s="28" t="s">
        <v>6067</v>
      </c>
      <c r="M337" s="3" t="s">
        <v>6237</v>
      </c>
      <c r="N337" s="3" t="s">
        <v>10066</v>
      </c>
      <c r="O337" s="30" t="str">
        <f>_xlfn.XLOOKUP(Tabela_Ocorrências[[#This Row],[COD. DEVOLUÇÃO]],Tabela_OBSERVACAO[UC_CODIGO],Tabela_OBSERVACAO[OBSERVAÇÃO],"",0)</f>
        <v>MOTORISTA CHEGOU APOS O HORARIO</v>
      </c>
      <c r="P337" s="3" t="s">
        <v>5815</v>
      </c>
      <c r="Q337" s="30" t="str">
        <f>_xlfn.XLOOKUP(Tabela_Ocorrências[[#This Row],[COD. DEVOLUÇÃO]],Tabela_FINALIZACAO[UC_CODIGO],Tabela_FINALIZACAO[DESC. FINALIZAÇÃO],"",0)</f>
        <v>MOTORISTA CHEGOU APOS O HORARIO</v>
      </c>
      <c r="R337"/>
      <c r="S337" s="1"/>
      <c r="T337" s="1"/>
      <c r="U337" s="1"/>
      <c r="V337"/>
      <c r="X337"/>
      <c r="Y337"/>
      <c r="AA337"/>
    </row>
    <row r="338" spans="1:27" hidden="1" x14ac:dyDescent="0.3">
      <c r="A338" s="7" t="s">
        <v>7397</v>
      </c>
      <c r="B338" s="17">
        <v>45642</v>
      </c>
      <c r="C338" s="3" t="s">
        <v>7398</v>
      </c>
      <c r="D338" s="7" t="s">
        <v>7399</v>
      </c>
      <c r="E338" s="3" t="str">
        <f>_xlfn.XLOOKUP(Tabela_Ocorrências[[#This Row],[NOTA FISCAL]],Tabela_SF1[NF ORIGEM],Tabela_SF1[DUPLICATA],"SEM ENTRADA",0)</f>
        <v>000053529</v>
      </c>
      <c r="F338" s="3" t="s">
        <v>5621</v>
      </c>
      <c r="G338" s="4" t="s">
        <v>5124</v>
      </c>
      <c r="H338" s="3" t="s">
        <v>8</v>
      </c>
      <c r="I338" s="28" t="s">
        <v>5100</v>
      </c>
      <c r="J338" s="29" t="str" cm="1">
        <f t="array" ref="J338">ConcatFiltrado(Tabela_prod_oc[QTD], Tabela_prod_oc[PRODUTO], A338,  Tabela_prod_oc[COD. DEVOLUÇÃO], Tabela_prod_oc[MOTIVO], Tabela_prod_oc[QTD DE PACOTES])</f>
        <v xml:space="preserve">48 UN AGUA 200ML COPO 48UN (1 CX) - EMBALAGEM ESTOURANDO          </v>
      </c>
      <c r="K338" s="28" t="s">
        <v>6685</v>
      </c>
      <c r="L338" s="28" t="s">
        <v>6080</v>
      </c>
      <c r="M338" s="3" t="s">
        <v>6236</v>
      </c>
      <c r="N338" s="3" t="s">
        <v>6086</v>
      </c>
      <c r="O338" s="30" t="str">
        <f>_xlfn.XLOOKUP(Tabela_Ocorrências[[#This Row],[COD. DEVOLUÇÃO]],Tabela_OBSERVACAO[UC_CODIGO],Tabela_OBSERVACAO[OBSERVAÇÃO],"",0)</f>
        <v>Caixa avariada.</v>
      </c>
      <c r="P338" s="3" t="s">
        <v>5815</v>
      </c>
      <c r="Q338" s="30" t="str">
        <f>_xlfn.XLOOKUP(Tabela_Ocorrências[[#This Row],[COD. DEVOLUÇÃO]],Tabela_FINALIZACAO[UC_CODIGO],Tabela_FINALIZACAO[DESC. FINALIZAÇÃO],"",0)</f>
        <v>Caixa avariada.</v>
      </c>
      <c r="R338"/>
      <c r="S338" s="1"/>
      <c r="T338" s="1"/>
      <c r="U338" s="1"/>
      <c r="V338"/>
      <c r="X338"/>
      <c r="Y338"/>
      <c r="AA338"/>
    </row>
    <row r="339" spans="1:27" hidden="1" x14ac:dyDescent="0.3">
      <c r="A339" s="7" t="s">
        <v>7012</v>
      </c>
      <c r="B339" s="17">
        <v>45642</v>
      </c>
      <c r="C339" s="3" t="s">
        <v>10377</v>
      </c>
      <c r="D339" s="7" t="s">
        <v>10378</v>
      </c>
      <c r="E339" s="3" t="str">
        <f>_xlfn.XLOOKUP(Tabela_Ocorrências[[#This Row],[NOTA FISCAL]],Tabela_SF1[NF ORIGEM],Tabela_SF1[DUPLICATA],"SEM ENTRADA",0)</f>
        <v>000017200</v>
      </c>
      <c r="F339" s="3" t="s">
        <v>5573</v>
      </c>
      <c r="G339" s="4" t="s">
        <v>5132</v>
      </c>
      <c r="H339" s="3" t="s">
        <v>1314</v>
      </c>
      <c r="I339" s="28" t="s">
        <v>5172</v>
      </c>
      <c r="J339" s="29" t="str" cm="1">
        <f t="array" ref="J339">ConcatFiltrado(Tabela_prod_oc[QTD], Tabela_prod_oc[PRODUTO], A339,  Tabela_prod_oc[COD. DEVOLUÇÃO], Tabela_prod_oc[MOTIVO], Tabela_prod_oc[QTD DE PACOTES])</f>
        <v xml:space="preserve">72 UN AGUA 6L NAT 2UN (36 PCT) - MONTAGEM DE CARGA             </v>
      </c>
      <c r="K339" s="28" t="s">
        <v>10379</v>
      </c>
      <c r="L339" s="28" t="s">
        <v>10380</v>
      </c>
      <c r="M339" s="3" t="s">
        <v>6236</v>
      </c>
      <c r="N339" s="3" t="s">
        <v>10045</v>
      </c>
      <c r="O339" s="30" t="str">
        <f>_xlfn.XLOOKUP(Tabela_Ocorrências[[#This Row],[COD. DEVOLUÇÃO]],Tabela_OBSERVACAO[UC_CODIGO],Tabela_OBSERVACAO[OBSERVAÇÃO],"",0)</f>
        <v>Mercadoria caiu do caminhão no descarregamento.</v>
      </c>
      <c r="P339" s="3" t="s">
        <v>5815</v>
      </c>
      <c r="Q339" s="30" t="str">
        <f>_xlfn.XLOOKUP(Tabela_Ocorrências[[#This Row],[COD. DEVOLUÇÃO]],Tabela_FINALIZACAO[UC_CODIGO],Tabela_FINALIZACAO[DESC. FINALIZAÇÃO],"",0)</f>
        <v>Mercadoria caiu do caminhão no descarregamento.</v>
      </c>
      <c r="R339"/>
      <c r="S339" s="1"/>
      <c r="T339" s="1"/>
      <c r="U339" s="1"/>
      <c r="V339"/>
      <c r="X339"/>
      <c r="Y339"/>
      <c r="AA339"/>
    </row>
    <row r="340" spans="1:27" hidden="1" x14ac:dyDescent="0.3">
      <c r="A340" s="7" t="s">
        <v>7011</v>
      </c>
      <c r="B340" s="17">
        <v>45642</v>
      </c>
      <c r="C340" s="3" t="s">
        <v>10381</v>
      </c>
      <c r="D340" s="7" t="s">
        <v>13</v>
      </c>
      <c r="E340" s="3" t="str">
        <f>_xlfn.XLOOKUP(Tabela_Ocorrências[[#This Row],[NOTA FISCAL]],Tabela_SF1[NF ORIGEM],Tabela_SF1[DUPLICATA],"SEM ENTRADA",0)</f>
        <v>000680624</v>
      </c>
      <c r="F340" s="3" t="s">
        <v>10382</v>
      </c>
      <c r="G340" s="4" t="s">
        <v>10383</v>
      </c>
      <c r="H340" s="3" t="s">
        <v>1299</v>
      </c>
      <c r="I340" s="28" t="s">
        <v>5105</v>
      </c>
      <c r="J340" s="29" t="str" cm="1">
        <f t="array" ref="J340">ConcatFiltrado(Tabela_prod_oc[QTD], Tabela_prod_oc[PRODUTO], A340,  Tabela_prod_oc[COD. DEVOLUÇÃO], Tabela_prod_oc[MOTIVO], Tabela_prod_oc[QTD DE PACOTES])</f>
        <v xml:space="preserve">PEDIDO COMPLETO - PROBLEMA INTERNO NO CLIENTE   </v>
      </c>
      <c r="K340" s="28" t="s">
        <v>5563</v>
      </c>
      <c r="L340" s="28" t="s">
        <v>6062</v>
      </c>
      <c r="M340" s="3" t="s">
        <v>6237</v>
      </c>
      <c r="N340" s="3" t="s">
        <v>10052</v>
      </c>
      <c r="O340" s="30" t="str">
        <f>_xlfn.XLOOKUP(Tabela_Ocorrências[[#This Row],[COD. DEVOLUÇÃO]],Tabela_OBSERVACAO[UC_CODIGO],Tabela_OBSERVACAO[OBSERVAÇÃO],"",0)</f>
        <v>Hospital não passou o pedido para o CD</v>
      </c>
      <c r="P340" s="3" t="s">
        <v>5815</v>
      </c>
      <c r="Q340" s="30" t="str">
        <f>_xlfn.XLOOKUP(Tabela_Ocorrências[[#This Row],[COD. DEVOLUÇÃO]],Tabela_FINALIZACAO[UC_CODIGO],Tabela_FINALIZACAO[DESC. FINALIZAÇÃO],"",0)</f>
        <v>Hospital não passou o pedido para o CD.</v>
      </c>
      <c r="R340"/>
      <c r="S340" s="1"/>
      <c r="T340" s="1"/>
      <c r="U340" s="1"/>
      <c r="V340"/>
      <c r="X340"/>
      <c r="Y340"/>
      <c r="AA340"/>
    </row>
    <row r="341" spans="1:27" hidden="1" x14ac:dyDescent="0.3">
      <c r="A341" s="7" t="s">
        <v>7010</v>
      </c>
      <c r="B341" s="17">
        <v>45642</v>
      </c>
      <c r="C341" s="3" t="s">
        <v>10384</v>
      </c>
      <c r="D341" s="7" t="s">
        <v>13</v>
      </c>
      <c r="E341" s="3" t="str">
        <f>_xlfn.XLOOKUP(Tabela_Ocorrências[[#This Row],[NOTA FISCAL]],Tabela_SF1[NF ORIGEM],Tabela_SF1[DUPLICATA],"SEM ENTRADA",0)</f>
        <v>000682373</v>
      </c>
      <c r="F341" s="3" t="s">
        <v>10255</v>
      </c>
      <c r="G341" s="4" t="s">
        <v>10256</v>
      </c>
      <c r="H341" s="3" t="s">
        <v>1259</v>
      </c>
      <c r="I341" s="28" t="s">
        <v>5093</v>
      </c>
      <c r="J341" s="29" t="str" cm="1">
        <f t="array" ref="J341">ConcatFiltrado(Tabela_prod_oc[QTD], Tabela_prod_oc[PRODUTO], A341,  Tabela_prod_oc[COD. DEVOLUÇÃO], Tabela_prod_oc[MOTIVO], Tabela_prod_oc[QTD DE PACOTES])</f>
        <v xml:space="preserve">PEDIDO COMPLETO - CLIENTE FECHADO               </v>
      </c>
      <c r="K341" s="28" t="s">
        <v>10249</v>
      </c>
      <c r="L341" s="28" t="s">
        <v>6070</v>
      </c>
      <c r="M341" s="3" t="s">
        <v>6237</v>
      </c>
      <c r="N341" s="3" t="s">
        <v>10052</v>
      </c>
      <c r="O341" s="30" t="str">
        <f>_xlfn.XLOOKUP(Tabela_Ocorrências[[#This Row],[COD. DEVOLUÇÃO]],Tabela_OBSERVACAO[UC_CODIGO],Tabela_OBSERVACAO[OBSERVAÇÃO],"",0)</f>
        <v>Cliente fechado.</v>
      </c>
      <c r="P341" s="3" t="s">
        <v>5815</v>
      </c>
      <c r="Q341" s="30" t="str">
        <f>_xlfn.XLOOKUP(Tabela_Ocorrências[[#This Row],[COD. DEVOLUÇÃO]],Tabela_FINALIZACAO[UC_CODIGO],Tabela_FINALIZACAO[DESC. FINALIZAÇÃO],"",0)</f>
        <v>Cliente fechado.</v>
      </c>
      <c r="R341"/>
      <c r="S341" s="1"/>
      <c r="T341" s="1"/>
      <c r="U341" s="1"/>
      <c r="V341"/>
      <c r="X341"/>
      <c r="Y341"/>
      <c r="AA341"/>
    </row>
    <row r="342" spans="1:27" hidden="1" x14ac:dyDescent="0.3">
      <c r="A342" s="7" t="s">
        <v>7009</v>
      </c>
      <c r="B342" s="17">
        <v>45642</v>
      </c>
      <c r="C342" s="3" t="s">
        <v>10385</v>
      </c>
      <c r="D342" s="7" t="s">
        <v>13</v>
      </c>
      <c r="E342" s="3" t="str">
        <f>_xlfn.XLOOKUP(Tabela_Ocorrências[[#This Row],[NOTA FISCAL]],Tabela_SF1[NF ORIGEM],Tabela_SF1[DUPLICATA],"SEM ENTRADA",0)</f>
        <v>000680623</v>
      </c>
      <c r="F342" s="3" t="s">
        <v>6034</v>
      </c>
      <c r="G342" s="4" t="s">
        <v>5404</v>
      </c>
      <c r="H342" s="3" t="s">
        <v>1361</v>
      </c>
      <c r="I342" s="28" t="s">
        <v>5405</v>
      </c>
      <c r="J342" s="29" t="str" cm="1">
        <f t="array" ref="J342">ConcatFiltrado(Tabela_prod_oc[QTD], Tabela_prod_oc[PRODUTO], A342,  Tabela_prod_oc[COD. DEVOLUÇÃO], Tabela_prod_oc[MOTIVO], Tabela_prod_oc[QTD DE PACOTES])</f>
        <v xml:space="preserve">PEDIDO COMPLETO - SEM ESPACO NO ESTOQUE         </v>
      </c>
      <c r="K342" s="28" t="s">
        <v>5563</v>
      </c>
      <c r="L342" s="28" t="s">
        <v>6062</v>
      </c>
      <c r="M342" s="3" t="s">
        <v>6237</v>
      </c>
      <c r="N342" s="3" t="s">
        <v>10052</v>
      </c>
      <c r="O342" s="30" t="str">
        <f>_xlfn.XLOOKUP(Tabela_Ocorrências[[#This Row],[COD. DEVOLUÇÃO]],Tabela_OBSERVACAO[UC_CODIGO],Tabela_OBSERVACAO[OBSERVAÇÃO],"",0)</f>
        <v>Cliente sem espaço no estoque.</v>
      </c>
      <c r="P342" s="3" t="s">
        <v>5815</v>
      </c>
      <c r="Q342" s="30" t="str">
        <f>_xlfn.XLOOKUP(Tabela_Ocorrências[[#This Row],[COD. DEVOLUÇÃO]],Tabela_FINALIZACAO[UC_CODIGO],Tabela_FINALIZACAO[DESC. FINALIZAÇÃO],"",0)</f>
        <v>Cliente sem espaço no estoque.</v>
      </c>
      <c r="R342"/>
      <c r="S342" s="1"/>
      <c r="T342" s="1"/>
      <c r="U342" s="1"/>
      <c r="V342"/>
      <c r="X342"/>
      <c r="Y342"/>
      <c r="AA342"/>
    </row>
    <row r="343" spans="1:27" hidden="1" x14ac:dyDescent="0.3">
      <c r="A343" s="7" t="s">
        <v>7008</v>
      </c>
      <c r="B343" s="17">
        <v>45642</v>
      </c>
      <c r="C343" s="3" t="s">
        <v>10386</v>
      </c>
      <c r="D343" s="7" t="s">
        <v>13</v>
      </c>
      <c r="E343" s="3" t="str">
        <f>_xlfn.XLOOKUP(Tabela_Ocorrências[[#This Row],[NOTA FISCAL]],Tabela_SF1[NF ORIGEM],Tabela_SF1[DUPLICATA],"SEM ENTRADA",0)</f>
        <v>SEM ENTRADA</v>
      </c>
      <c r="F343" s="3" t="s">
        <v>5616</v>
      </c>
      <c r="G343" s="4" t="s">
        <v>4971</v>
      </c>
      <c r="H343" s="3" t="s">
        <v>1287</v>
      </c>
      <c r="I343" s="28" t="s">
        <v>5090</v>
      </c>
      <c r="J343" s="29" t="str" cm="1">
        <f t="array" ref="J343">ConcatFiltrado(Tabela_prod_oc[QTD], Tabela_prod_oc[PRODUTO], A343,  Tabela_prod_oc[COD. DEVOLUÇÃO], Tabela_prod_oc[MOTIVO], Tabela_prod_oc[QTD DE PACOTES])</f>
        <v>8 UN AGUA 6L NAT 2UN (4 PCT) - FALTA DE MERCADORIA NA ENTREGA</v>
      </c>
      <c r="K343" s="28" t="s">
        <v>4972</v>
      </c>
      <c r="L343" s="28" t="s">
        <v>6044</v>
      </c>
      <c r="M343" s="3" t="s">
        <v>6236</v>
      </c>
      <c r="N343" s="3" t="s">
        <v>10045</v>
      </c>
      <c r="O343" s="30" t="str">
        <f>_xlfn.XLOOKUP(Tabela_Ocorrências[[#This Row],[COD. DEVOLUÇÃO]],Tabela_OBSERVACAO[UC_CODIGO],Tabela_OBSERVACAO[OBSERVAÇÃO],"",0)</f>
        <v>Cliente informou que faltou 4 fardos de 6 litros na entrega.</v>
      </c>
      <c r="P343" s="3" t="s">
        <v>5816</v>
      </c>
      <c r="Q343" s="30" t="str">
        <f>_xlfn.XLOOKUP(Tabela_Ocorrências[[#This Row],[COD. DEVOLUÇÃO]],Tabela_FINALIZACAO[UC_CODIGO],Tabela_FINALIZACAO[DESC. FINALIZAÇÃO],"",0)</f>
        <v>Cliente informou que faltou 4 fardos de 6 litros na entrega.</v>
      </c>
      <c r="R343"/>
      <c r="S343" s="1"/>
      <c r="T343" s="1"/>
      <c r="U343" s="1"/>
      <c r="V343"/>
      <c r="X343"/>
      <c r="Y343"/>
      <c r="AA343"/>
    </row>
    <row r="344" spans="1:27" hidden="1" x14ac:dyDescent="0.3">
      <c r="A344" s="7" t="s">
        <v>7006</v>
      </c>
      <c r="B344" s="17">
        <v>45642</v>
      </c>
      <c r="C344" s="3" t="s">
        <v>10387</v>
      </c>
      <c r="D344" s="7" t="s">
        <v>13</v>
      </c>
      <c r="E344" s="3" t="str">
        <f>_xlfn.XLOOKUP(Tabela_Ocorrências[[#This Row],[NOTA FISCAL]],Tabela_SF1[NF ORIGEM],Tabela_SF1[DUPLICATA],"SEM ENTRADA",0)</f>
        <v>000682372</v>
      </c>
      <c r="F344" s="3" t="s">
        <v>10388</v>
      </c>
      <c r="G344" s="4" t="s">
        <v>10389</v>
      </c>
      <c r="H344" s="3" t="s">
        <v>176</v>
      </c>
      <c r="I344" s="28" t="s">
        <v>5077</v>
      </c>
      <c r="J344" s="29" t="str" cm="1">
        <f t="array" ref="J344">ConcatFiltrado(Tabela_prod_oc[QTD], Tabela_prod_oc[PRODUTO], A344,  Tabela_prod_oc[COD. DEVOLUÇÃO], Tabela_prod_oc[MOTIVO], Tabela_prod_oc[QTD DE PACOTES])</f>
        <v xml:space="preserve">PEDIDO COMPLETO - HORARIO EXPIRADO              </v>
      </c>
      <c r="K344" s="28" t="s">
        <v>5149</v>
      </c>
      <c r="L344" s="28" t="s">
        <v>6067</v>
      </c>
      <c r="M344" s="3" t="s">
        <v>6237</v>
      </c>
      <c r="N344" s="3" t="s">
        <v>10066</v>
      </c>
      <c r="O344" s="30" t="str">
        <f>_xlfn.XLOOKUP(Tabela_Ocorrências[[#This Row],[COD. DEVOLUÇÃO]],Tabela_OBSERVACAO[UC_CODIGO],Tabela_OBSERVACAO[OBSERVAÇÃO],"",0)</f>
        <v>Motorista chegou apos o horario.</v>
      </c>
      <c r="P344" s="3" t="s">
        <v>5815</v>
      </c>
      <c r="Q344" s="30" t="str">
        <f>_xlfn.XLOOKUP(Tabela_Ocorrências[[#This Row],[COD. DEVOLUÇÃO]],Tabela_FINALIZACAO[UC_CODIGO],Tabela_FINALIZACAO[DESC. FINALIZAÇÃO],"",0)</f>
        <v>Motorista chegou apos o horario.</v>
      </c>
      <c r="R344"/>
      <c r="S344" s="1"/>
      <c r="T344" s="1"/>
      <c r="U344" s="1"/>
      <c r="V344"/>
      <c r="X344"/>
      <c r="Y344"/>
      <c r="AA344"/>
    </row>
    <row r="345" spans="1:27" ht="28.8" hidden="1" x14ac:dyDescent="0.3">
      <c r="A345" s="7" t="s">
        <v>7003</v>
      </c>
      <c r="B345" s="17">
        <v>45639</v>
      </c>
      <c r="C345" s="3" t="s">
        <v>7004</v>
      </c>
      <c r="D345" s="7" t="s">
        <v>10390</v>
      </c>
      <c r="E345" s="3" t="str">
        <f>_xlfn.XLOOKUP(Tabela_Ocorrências[[#This Row],[NOTA FISCAL]],Tabela_SF1[NF ORIGEM],Tabela_SF1[DUPLICATA],"SEM ENTRADA",0)</f>
        <v>000025308</v>
      </c>
      <c r="F345" s="3" t="s">
        <v>5608</v>
      </c>
      <c r="G345" s="4" t="s">
        <v>5010</v>
      </c>
      <c r="H345" s="3" t="s">
        <v>1194</v>
      </c>
      <c r="I345" s="28" t="s">
        <v>5081</v>
      </c>
      <c r="J345" s="29" t="str" cm="1">
        <f t="array" ref="J345">ConcatFiltrado(Tabela_prod_oc[QTD], Tabela_prod_oc[PRODUTO], A345,  Tabela_prod_oc[COD. DEVOLUÇÃO], Tabela_prod_oc[MOTIVO], Tabela_prod_oc[QTD DE PACOTES])</f>
        <v>2 UN AGUA 6L NAT 2UN (1 PCT) - FALTA DE MERCADORIA NA ENTREGA_x000D_
120 UN AGUA 1,5L NAT ROSA 6UN (20 PCT) - FALTA DE MERCADORIA NA ENTREGA</v>
      </c>
      <c r="K345" s="28" t="s">
        <v>5151</v>
      </c>
      <c r="L345" s="28" t="s">
        <v>6063</v>
      </c>
      <c r="M345" s="3" t="s">
        <v>6236</v>
      </c>
      <c r="N345" s="3" t="s">
        <v>10045</v>
      </c>
      <c r="O345" s="30" t="str">
        <f>_xlfn.XLOOKUP(Tabela_Ocorrências[[#This Row],[COD. DEVOLUÇÃO]],Tabela_OBSERVACAO[UC_CODIGO],Tabela_OBSERVACAO[OBSERVAÇÃO],"",0)</f>
        <v>FALTA DE MERCADORIA.</v>
      </c>
      <c r="P345" s="3" t="s">
        <v>5815</v>
      </c>
      <c r="Q345" s="30" t="str">
        <f>_xlfn.XLOOKUP(Tabela_Ocorrências[[#This Row],[COD. DEVOLUÇÃO]],Tabela_FINALIZACAO[UC_CODIGO],Tabela_FINALIZACAO[DESC. FINALIZAÇÃO],"",0)</f>
        <v>FALTA DE MERCADORIA.</v>
      </c>
      <c r="R345"/>
      <c r="S345" s="1"/>
      <c r="T345" s="1"/>
      <c r="U345" s="1"/>
      <c r="V345"/>
      <c r="X345"/>
      <c r="Y345"/>
      <c r="AA345"/>
    </row>
    <row r="346" spans="1:27" ht="28.8" hidden="1" x14ac:dyDescent="0.3">
      <c r="A346" s="7" t="s">
        <v>6999</v>
      </c>
      <c r="B346" s="17">
        <v>45639</v>
      </c>
      <c r="C346" s="3" t="s">
        <v>7000</v>
      </c>
      <c r="D346" s="7" t="s">
        <v>7001</v>
      </c>
      <c r="E346" s="3" t="str">
        <f>_xlfn.XLOOKUP(Tabela_Ocorrências[[#This Row],[NOTA FISCAL]],Tabela_SF1[NF ORIGEM],Tabela_SF1[DUPLICATA],"SEM ENTRADA",0)</f>
        <v>SEM ENTRADA</v>
      </c>
      <c r="F346" s="3" t="s">
        <v>5571</v>
      </c>
      <c r="G346" s="4" t="s">
        <v>74</v>
      </c>
      <c r="H346" s="3" t="s">
        <v>210</v>
      </c>
      <c r="I346" s="28" t="s">
        <v>5262</v>
      </c>
      <c r="J346" s="29" t="str" cm="1">
        <f t="array" ref="J346">ConcatFiltrado(Tabela_prod_oc[QTD], Tabela_prod_oc[PRODUTO], A346,  Tabela_prod_oc[COD. DEVOLUÇÃO], Tabela_prod_oc[MOTIVO], Tabela_prod_oc[QTD DE PACOTES])</f>
        <v xml:space="preserve">2400 UN BEBIDA 390ML UVA 12UN (200 PCT) - PROBLEMAS DIVERSOS            </v>
      </c>
      <c r="K346" s="28" t="s">
        <v>5563</v>
      </c>
      <c r="L346" s="28" t="s">
        <v>6072</v>
      </c>
      <c r="M346" s="3" t="s">
        <v>6237</v>
      </c>
      <c r="N346" s="3" t="s">
        <v>6086</v>
      </c>
      <c r="O346" s="30" t="str">
        <f>_xlfn.XLOOKUP(Tabela_Ocorrências[[#This Row],[COD. DEVOLUÇÃO]],Tabela_OBSERVACAO[UC_CODIGO],Tabela_OBSERVACAO[OBSERVAÇÃO],"",0)</f>
        <v>Trata-se do lote 316 que foi solicitada pela fábrica a devolução por problemas.</v>
      </c>
      <c r="P346" s="3" t="s">
        <v>5815</v>
      </c>
      <c r="Q346" s="30" t="str">
        <f>_xlfn.XLOOKUP(Tabela_Ocorrências[[#This Row],[COD. DEVOLUÇÃO]],Tabela_FINALIZACAO[UC_CODIGO],Tabela_FINALIZACAO[DESC. FINALIZAÇÃO],"",0)</f>
        <v>Trata-se do lote 316 que foi solicitada pela fábrica a devolução por problemas.</v>
      </c>
      <c r="R346"/>
      <c r="S346" s="1"/>
      <c r="T346" s="1"/>
      <c r="U346" s="1"/>
      <c r="V346"/>
      <c r="X346"/>
      <c r="Y346"/>
      <c r="AA346"/>
    </row>
    <row r="347" spans="1:27" hidden="1" x14ac:dyDescent="0.3">
      <c r="A347" s="7" t="s">
        <v>6994</v>
      </c>
      <c r="B347" s="17">
        <v>45639</v>
      </c>
      <c r="C347" s="3" t="s">
        <v>6995</v>
      </c>
      <c r="D347" s="7" t="s">
        <v>6996</v>
      </c>
      <c r="E347" s="3" t="str">
        <f>_xlfn.XLOOKUP(Tabela_Ocorrências[[#This Row],[NOTA FISCAL]],Tabela_SF1[NF ORIGEM],Tabela_SF1[DUPLICATA],"SEM ENTRADA",0)</f>
        <v>000064010</v>
      </c>
      <c r="F347" s="3" t="s">
        <v>6997</v>
      </c>
      <c r="G347" s="4" t="s">
        <v>6998</v>
      </c>
      <c r="H347" s="3" t="s">
        <v>1226</v>
      </c>
      <c r="I347" s="28" t="s">
        <v>5109</v>
      </c>
      <c r="J347" s="29" t="str" cm="1">
        <f t="array" ref="J347">ConcatFiltrado(Tabela_prod_oc[QTD], Tabela_prod_oc[PRODUTO], A347,  Tabela_prod_oc[COD. DEVOLUÇÃO], Tabela_prod_oc[MOTIVO], Tabela_prod_oc[QTD DE PACOTES])</f>
        <v xml:space="preserve">2 UN AGUA 6L NAT 2UN (1 PCT) - FRAGILIDADE NA EMBALAGEM      </v>
      </c>
      <c r="K347" s="28" t="s">
        <v>6694</v>
      </c>
      <c r="L347" s="28" t="s">
        <v>6070</v>
      </c>
      <c r="M347" s="3" t="s">
        <v>6237</v>
      </c>
      <c r="N347" s="3" t="s">
        <v>6086</v>
      </c>
      <c r="O347" s="30" t="str">
        <f>_xlfn.XLOOKUP(Tabela_Ocorrências[[#This Row],[COD. DEVOLUÇÃO]],Tabela_OBSERVACAO[UC_CODIGO],Tabela_OBSERVACAO[OBSERVAÇÃO],"",0)</f>
        <v>1 und de 6 litros avariado no momento da entrega.</v>
      </c>
      <c r="P347" s="3" t="s">
        <v>5815</v>
      </c>
      <c r="Q347" s="30" t="str">
        <f>_xlfn.XLOOKUP(Tabela_Ocorrências[[#This Row],[COD. DEVOLUÇÃO]],Tabela_FINALIZACAO[UC_CODIGO],Tabela_FINALIZACAO[DESC. FINALIZAÇÃO],"",0)</f>
        <v>Troca autorizada CQ.</v>
      </c>
      <c r="R347"/>
      <c r="S347" s="1"/>
      <c r="T347" s="1"/>
      <c r="U347" s="1"/>
      <c r="V347"/>
      <c r="X347"/>
      <c r="Y347"/>
      <c r="AA347"/>
    </row>
    <row r="348" spans="1:27" ht="28.8" hidden="1" x14ac:dyDescent="0.3">
      <c r="A348" s="7" t="s">
        <v>6992</v>
      </c>
      <c r="B348" s="17">
        <v>45638</v>
      </c>
      <c r="C348" s="3" t="s">
        <v>10391</v>
      </c>
      <c r="D348" s="7" t="s">
        <v>13</v>
      </c>
      <c r="E348" s="3" t="str">
        <f>_xlfn.XLOOKUP(Tabela_Ocorrências[[#This Row],[NOTA FISCAL]],Tabela_SF1[NF ORIGEM],Tabela_SF1[DUPLICATA],"SEM ENTRADA",0)</f>
        <v>000680216</v>
      </c>
      <c r="F348" s="3" t="s">
        <v>10392</v>
      </c>
      <c r="G348" s="4" t="s">
        <v>10393</v>
      </c>
      <c r="H348" s="3" t="s">
        <v>1308</v>
      </c>
      <c r="I348" s="28" t="s">
        <v>5148</v>
      </c>
      <c r="J348" s="29" t="str" cm="1">
        <f t="array" ref="J348">ConcatFiltrado(Tabela_prod_oc[QTD], Tabela_prod_oc[PRODUTO], A348,  Tabela_prod_oc[COD. DEVOLUÇÃO], Tabela_prod_oc[MOTIVO], Tabela_prod_oc[QTD DE PACOTES])</f>
        <v xml:space="preserve">PEDIDO COMPLETO - PROBLEMAS DIVERSOS            </v>
      </c>
      <c r="K348" s="28" t="s">
        <v>6685</v>
      </c>
      <c r="L348" s="28" t="s">
        <v>6046</v>
      </c>
      <c r="M348" s="3" t="s">
        <v>6236</v>
      </c>
      <c r="N348" s="3" t="s">
        <v>10066</v>
      </c>
      <c r="O348" s="30" t="str">
        <f>_xlfn.XLOOKUP(Tabela_Ocorrências[[#This Row],[COD. DEVOLUÇÃO]],Tabela_OBSERVACAO[UC_CODIGO],Tabela_OBSERVACAO[OBSERVAÇÃO],"",0)</f>
        <v>Motorista alegou que não poderia ficar esperando pegou a NF e se retirou do local.</v>
      </c>
      <c r="P348" s="3" t="s">
        <v>5815</v>
      </c>
      <c r="Q348" s="30" t="str">
        <f>_xlfn.XLOOKUP(Tabela_Ocorrências[[#This Row],[COD. DEVOLUÇÃO]],Tabela_FINALIZACAO[UC_CODIGO],Tabela_FINALIZACAO[DESC. FINALIZAÇÃO],"",0)</f>
        <v>Motorista alegou que não poderia ficar esperando pegou a NF e se retirou do local.</v>
      </c>
      <c r="R348"/>
      <c r="S348" s="1"/>
      <c r="T348" s="1"/>
      <c r="U348" s="1"/>
      <c r="V348"/>
      <c r="X348"/>
      <c r="Y348"/>
      <c r="AA348"/>
    </row>
    <row r="349" spans="1:27" ht="43.2" hidden="1" x14ac:dyDescent="0.3">
      <c r="A349" s="7" t="s">
        <v>6988</v>
      </c>
      <c r="B349" s="17">
        <v>45638</v>
      </c>
      <c r="C349" s="3" t="s">
        <v>6990</v>
      </c>
      <c r="D349" s="7" t="s">
        <v>6991</v>
      </c>
      <c r="E349" s="3" t="str">
        <f>_xlfn.XLOOKUP(Tabela_Ocorrências[[#This Row],[NOTA FISCAL]],Tabela_SF1[NF ORIGEM],Tabela_SF1[DUPLICATA],"SEM ENTRADA",0)</f>
        <v xml:space="preserve">         </v>
      </c>
      <c r="F349" s="3" t="s">
        <v>5571</v>
      </c>
      <c r="G349" s="4" t="s">
        <v>74</v>
      </c>
      <c r="H349" s="3" t="s">
        <v>210</v>
      </c>
      <c r="I349" s="28" t="s">
        <v>5262</v>
      </c>
      <c r="J349" s="29" t="str" cm="1">
        <f t="array" ref="J349">ConcatFiltrado(Tabela_prod_oc[QTD], Tabela_prod_oc[PRODUTO], A349,  Tabela_prod_oc[COD. DEVOLUÇÃO], Tabela_prod_oc[MOTIVO], Tabela_prod_oc[QTD DE PACOTES])</f>
        <v xml:space="preserve">84 UN AGUA 6L NAT 2UN (42 PCT) - AVARIAS  FLADIS               _x000D_
378 UN AGUA 1,5L NAT AZUL 6UN (63 PCT) - AVARIAS  FLADIS               _x000D_
24 UN AGUA 1,5L GAS 6UN (4 PCT) - AVARIAS  FLADIS               </v>
      </c>
      <c r="K349" s="28" t="s">
        <v>5563</v>
      </c>
      <c r="L349" s="28" t="s">
        <v>6072</v>
      </c>
      <c r="M349" s="3" t="s">
        <v>6237</v>
      </c>
      <c r="N349" s="3" t="s">
        <v>6086</v>
      </c>
      <c r="O349" s="30" t="str">
        <f>_xlfn.XLOOKUP(Tabela_Ocorrências[[#This Row],[COD. DEVOLUÇÃO]],Tabela_OBSERVACAO[UC_CODIGO],Tabela_OBSERVACAO[OBSERVAÇÃO],"",0)</f>
        <v>Avaria Fladis.</v>
      </c>
      <c r="P349" s="3" t="s">
        <v>5815</v>
      </c>
      <c r="Q349" s="30" t="str">
        <f>_xlfn.XLOOKUP(Tabela_Ocorrências[[#This Row],[COD. DEVOLUÇÃO]],Tabela_FINALIZACAO[UC_CODIGO],Tabela_FINALIZACAO[DESC. FINALIZAÇÃO],"",0)</f>
        <v>Avaria Fladis.</v>
      </c>
      <c r="R349"/>
      <c r="S349" s="1"/>
      <c r="T349" s="1"/>
      <c r="U349" s="1"/>
      <c r="V349"/>
      <c r="X349"/>
      <c r="Y349"/>
      <c r="AA349"/>
    </row>
    <row r="350" spans="1:27" ht="129.6" hidden="1" x14ac:dyDescent="0.3">
      <c r="A350" s="7" t="s">
        <v>6986</v>
      </c>
      <c r="B350" s="17">
        <v>45638</v>
      </c>
      <c r="C350" s="3" t="s">
        <v>6036</v>
      </c>
      <c r="D350" s="7" t="s">
        <v>6987</v>
      </c>
      <c r="E350" s="3" t="str">
        <f>_xlfn.XLOOKUP(Tabela_Ocorrências[[#This Row],[NOTA FISCAL]],Tabela_SF1[NF ORIGEM],Tabela_SF1[DUPLICATA],"SEM ENTRADA",0)</f>
        <v>000594738</v>
      </c>
      <c r="F350" s="3" t="s">
        <v>5612</v>
      </c>
      <c r="G350" s="4" t="s">
        <v>58</v>
      </c>
      <c r="H350" s="3" t="s">
        <v>1118</v>
      </c>
      <c r="I350" s="28" t="s">
        <v>5096</v>
      </c>
      <c r="J350" s="29" t="str" cm="1">
        <f t="array" ref="J350">ConcatFiltrado(Tabela_prod_oc[QTD], Tabela_prod_oc[PRODUTO], A350,  Tabela_prod_oc[COD. DEVOLUÇÃO], Tabela_prod_oc[MOTIVO], Tabela_prod_oc[QTD DE PACOTES])</f>
        <v xml:space="preserve">4 UN AGUA 1,5L GAS 6UN (0,67 PCT) - PROBLEMAS DIVERSOS            _x000D_
1 UN AGUA 1,5L NAT AZUL 6UN (0,17 PCT) - PROBLEMAS DIVERSOS            _x000D_
7 UN AGUA 200ML COPO 48UN (0,15 CX) - PROBLEMAS DIVERSOS            _x000D_
3 UN AGUA 510ML NAT PRIME 12UN (0,25 PCT) - PROBLEMAS DIVERSOS            _x000D_
4 UN BIOLEVEZERO 1,5L LIMAO LIMAO  6UN (0,67 PCT) - PROBLEMAS DIVERSOS            _x000D_
1 UN BIOLEVEZERO 1,5L MEXERICA  6UN (0,17 PCT) - PROBLEMAS DIVERSOS            _x000D_
7 UN BIOLEVEZERO 1,5L MACA VERDE  6UN (1,17 PCT) - PROBLEMAS DIVERSOS            _x000D_
9 UN BIOLEVEZERO 1,5L LIMAO  6UN (1,5 PCT) - PROBLEMAS DIVERSOS            _x000D_
2 UN BIOLEVEZERO 510ML LIMAO  12UN (0,17 PCT) - PROBLEMAS DIVERSOS            </v>
      </c>
      <c r="K350" s="28" t="s">
        <v>6685</v>
      </c>
      <c r="L350" s="28" t="s">
        <v>6037</v>
      </c>
      <c r="M350" s="3" t="s">
        <v>6236</v>
      </c>
      <c r="N350" s="3" t="s">
        <v>6086</v>
      </c>
      <c r="O350" s="30" t="str">
        <f>_xlfn.XLOOKUP(Tabela_Ocorrências[[#This Row],[COD. DEVOLUÇÃO]],Tabela_OBSERVACAO[UC_CODIGO],Tabela_OBSERVACAO[OBSERVAÇÃO],"",0)</f>
        <v>Cliente gerou nota de devolução para descarte de produtos.                                                                    \14             (Não retornaram a empresa);</v>
      </c>
      <c r="P350" s="3" t="s">
        <v>5816</v>
      </c>
      <c r="Q350" s="30" t="str">
        <f>_xlfn.XLOOKUP(Tabela_Ocorrências[[#This Row],[COD. DEVOLUÇÃO]],Tabela_FINALIZACAO[UC_CODIGO],Tabela_FINALIZACAO[DESC. FINALIZAÇÃO],"",0)</f>
        <v>Cliente gerou nota de devolução para descarte de produtos.                             \14                             \14                 (Não retornaram a empresa);</v>
      </c>
      <c r="R350"/>
      <c r="S350" s="1"/>
      <c r="T350" s="1"/>
      <c r="U350" s="1"/>
      <c r="V350"/>
      <c r="X350"/>
      <c r="Y350"/>
      <c r="AA350"/>
    </row>
    <row r="351" spans="1:27" hidden="1" x14ac:dyDescent="0.3">
      <c r="A351" s="7" t="s">
        <v>6982</v>
      </c>
      <c r="B351" s="17">
        <v>45638</v>
      </c>
      <c r="C351" s="3" t="s">
        <v>6983</v>
      </c>
      <c r="D351" s="7" t="s">
        <v>13</v>
      </c>
      <c r="E351" s="3" t="str">
        <f>_xlfn.XLOOKUP(Tabela_Ocorrências[[#This Row],[NOTA FISCAL]],Tabela_SF1[NF ORIGEM],Tabela_SF1[DUPLICATA],"SEM ENTRADA",0)</f>
        <v>SEM ENTRADA</v>
      </c>
      <c r="F351" s="3" t="s">
        <v>6984</v>
      </c>
      <c r="G351" s="4" t="s">
        <v>6985</v>
      </c>
      <c r="H351" s="3" t="s">
        <v>1359</v>
      </c>
      <c r="I351" s="28" t="s">
        <v>5234</v>
      </c>
      <c r="J351" s="29" t="str" cm="1">
        <f t="array" ref="J351">ConcatFiltrado(Tabela_prod_oc[QTD], Tabela_prod_oc[PRODUTO], A351,  Tabela_prod_oc[COD. DEVOLUÇÃO], Tabela_prod_oc[MOTIVO], Tabela_prod_oc[QTD DE PACOTES])</f>
        <v xml:space="preserve">1 UN AGUA 1,5L GAS 6UN (0,17 PCT) - FRAGILIDADE NA EMBALAGEM      </v>
      </c>
      <c r="K351" s="28" t="s">
        <v>5066</v>
      </c>
      <c r="L351" s="28" t="s">
        <v>6073</v>
      </c>
      <c r="M351" s="3" t="s">
        <v>6236</v>
      </c>
      <c r="N351" s="3" t="s">
        <v>6086</v>
      </c>
      <c r="O351" s="30" t="str">
        <f>_xlfn.XLOOKUP(Tabela_Ocorrências[[#This Row],[COD. DEVOLUÇÃO]],Tabela_OBSERVACAO[UC_CODIGO],Tabela_OBSERVACAO[OBSERVAÇÃO],"",0)</f>
        <v>1 und 1,5 c/gás furada.</v>
      </c>
      <c r="P351" s="3" t="s">
        <v>5816</v>
      </c>
      <c r="Q351" s="30" t="str">
        <f>_xlfn.XLOOKUP(Tabela_Ocorrências[[#This Row],[COD. DEVOLUÇÃO]],Tabela_FINALIZACAO[UC_CODIGO],Tabela_FINALIZACAO[DESC. FINALIZAÇÃO],"",0)</f>
        <v>1 und 1,5 c/gás furada.Motorista pagou a mercadoria.</v>
      </c>
      <c r="R351"/>
      <c r="S351" s="1"/>
      <c r="T351" s="1"/>
      <c r="U351" s="1"/>
      <c r="V351"/>
      <c r="X351"/>
      <c r="Y351"/>
      <c r="AA351"/>
    </row>
    <row r="352" spans="1:27" hidden="1" x14ac:dyDescent="0.3">
      <c r="A352" s="7" t="s">
        <v>6978</v>
      </c>
      <c r="B352" s="17">
        <v>45638</v>
      </c>
      <c r="C352" s="3" t="s">
        <v>6980</v>
      </c>
      <c r="D352" s="7" t="s">
        <v>6981</v>
      </c>
      <c r="E352" s="3" t="str">
        <f>_xlfn.XLOOKUP(Tabela_Ocorrências[[#This Row],[NOTA FISCAL]],Tabela_SF1[NF ORIGEM],Tabela_SF1[DUPLICATA],"SEM ENTRADA",0)</f>
        <v>000074535</v>
      </c>
      <c r="F352" s="3" t="s">
        <v>6257</v>
      </c>
      <c r="G352" s="4" t="s">
        <v>5222</v>
      </c>
      <c r="H352" s="3" t="s">
        <v>1205</v>
      </c>
      <c r="I352" s="28" t="s">
        <v>5121</v>
      </c>
      <c r="J352" s="29" t="str" cm="1">
        <f t="array" ref="J352">ConcatFiltrado(Tabela_prod_oc[QTD], Tabela_prod_oc[PRODUTO], A352,  Tabela_prod_oc[COD. DEVOLUÇÃO], Tabela_prod_oc[MOTIVO], Tabela_prod_oc[QTD DE PACOTES])</f>
        <v xml:space="preserve">12 UN AGUA 510ML GAS PRIME 12UN (1 PCT) - FRAGILIDADE NA EMBALAGEM      </v>
      </c>
      <c r="K352" s="28" t="s">
        <v>4977</v>
      </c>
      <c r="L352" s="28" t="s">
        <v>6074</v>
      </c>
      <c r="M352" s="3" t="s">
        <v>6236</v>
      </c>
      <c r="N352" s="3" t="s">
        <v>6086</v>
      </c>
      <c r="O352" s="30" t="str">
        <f>_xlfn.XLOOKUP(Tabela_Ocorrências[[#This Row],[COD. DEVOLUÇÃO]],Tabela_OBSERVACAO[UC_CODIGO],Tabela_OBSERVACAO[OBSERVAÇÃO],"",0)</f>
        <v>Agua 510 c/gás vazando.</v>
      </c>
      <c r="P352" s="3" t="s">
        <v>5815</v>
      </c>
      <c r="Q352" s="30" t="str">
        <f>_xlfn.XLOOKUP(Tabela_Ocorrências[[#This Row],[COD. DEVOLUÇÃO]],Tabela_FINALIZACAO[UC_CODIGO],Tabela_FINALIZACAO[DESC. FINALIZAÇÃO],"",0)</f>
        <v>Troca autorizada CQ.</v>
      </c>
      <c r="R352"/>
      <c r="S352" s="1"/>
      <c r="T352" s="1"/>
      <c r="U352" s="1"/>
      <c r="V352"/>
      <c r="X352"/>
      <c r="Y352"/>
      <c r="AA352"/>
    </row>
    <row r="353" spans="1:27" hidden="1" x14ac:dyDescent="0.3">
      <c r="A353" s="7" t="s">
        <v>6975</v>
      </c>
      <c r="B353" s="17">
        <v>45638</v>
      </c>
      <c r="C353" s="3" t="s">
        <v>6977</v>
      </c>
      <c r="D353" s="7" t="s">
        <v>13</v>
      </c>
      <c r="E353" s="3" t="str">
        <f>_xlfn.XLOOKUP(Tabela_Ocorrências[[#This Row],[NOTA FISCAL]],Tabela_SF1[NF ORIGEM],Tabela_SF1[DUPLICATA],"SEM ENTRADA",0)</f>
        <v>SEM ENTRADA</v>
      </c>
      <c r="F353" s="3" t="s">
        <v>5578</v>
      </c>
      <c r="G353" s="4" t="s">
        <v>5085</v>
      </c>
      <c r="H353" s="3" t="s">
        <v>1360</v>
      </c>
      <c r="I353" s="28" t="s">
        <v>5261</v>
      </c>
      <c r="J353" s="29" t="str" cm="1">
        <f t="array" ref="J353">ConcatFiltrado(Tabela_prod_oc[QTD], Tabela_prod_oc[PRODUTO], A353,  Tabela_prod_oc[COD. DEVOLUÇÃO], Tabela_prod_oc[MOTIVO], Tabela_prod_oc[QTD DE PACOTES])</f>
        <v xml:space="preserve">1 UN BEBIDA 390ML FRUTAS TROPICAIS 12UN (0,08 PCT) - FRAGILIDADE NA EMBALAGEM      </v>
      </c>
      <c r="K353" s="28" t="s">
        <v>5086</v>
      </c>
      <c r="L353" s="28" t="s">
        <v>6071</v>
      </c>
      <c r="M353" s="3" t="s">
        <v>6236</v>
      </c>
      <c r="N353" s="3" t="s">
        <v>6086</v>
      </c>
      <c r="O353" s="30" t="str">
        <f>_xlfn.XLOOKUP(Tabela_Ocorrências[[#This Row],[COD. DEVOLUÇÃO]],Tabela_OBSERVACAO[UC_CODIGO],Tabela_OBSERVACAO[OBSERVAÇÃO],"",0)</f>
        <v>Embalagem com vazamento.</v>
      </c>
      <c r="P353" s="3" t="s">
        <v>5815</v>
      </c>
      <c r="Q353" s="30" t="str">
        <f>_xlfn.XLOOKUP(Tabela_Ocorrências[[#This Row],[COD. DEVOLUÇÃO]],Tabela_FINALIZACAO[UC_CODIGO],Tabela_FINALIZACAO[DESC. FINALIZAÇÃO],"",0)</f>
        <v>Troca autorizada CQ.</v>
      </c>
      <c r="R353"/>
      <c r="S353" s="1"/>
      <c r="T353" s="1"/>
      <c r="U353" s="1"/>
      <c r="V353"/>
      <c r="X353"/>
      <c r="Y353"/>
      <c r="AA353"/>
    </row>
    <row r="354" spans="1:27" hidden="1" x14ac:dyDescent="0.3">
      <c r="A354" s="7" t="s">
        <v>6973</v>
      </c>
      <c r="B354" s="17">
        <v>45638</v>
      </c>
      <c r="C354" s="3" t="s">
        <v>10394</v>
      </c>
      <c r="D354" s="7" t="s">
        <v>10395</v>
      </c>
      <c r="E354" s="3" t="str">
        <f>_xlfn.XLOOKUP(Tabela_Ocorrências[[#This Row],[NOTA FISCAL]],Tabela_SF1[NF ORIGEM],Tabela_SF1[DUPLICATA],"SEM ENTRADA",0)</f>
        <v>000065403</v>
      </c>
      <c r="F354" s="3" t="s">
        <v>10137</v>
      </c>
      <c r="G354" s="4" t="s">
        <v>5001</v>
      </c>
      <c r="H354" s="3" t="s">
        <v>1226</v>
      </c>
      <c r="I354" s="28" t="s">
        <v>5109</v>
      </c>
      <c r="J354" s="29" t="str" cm="1">
        <f t="array" ref="J354">ConcatFiltrado(Tabela_prod_oc[QTD], Tabela_prod_oc[PRODUTO], A354,  Tabela_prod_oc[COD. DEVOLUÇÃO], Tabela_prod_oc[MOTIVO], Tabela_prod_oc[QTD DE PACOTES])</f>
        <v>12 UN BEBIDA 390ML UVA 12UN (1 PCT) - PRODUTO NAO CADASTRADO CLIENTE</v>
      </c>
      <c r="K354" s="28" t="s">
        <v>30</v>
      </c>
      <c r="L354" s="28" t="s">
        <v>6075</v>
      </c>
      <c r="M354" s="3" t="s">
        <v>6236</v>
      </c>
      <c r="N354" s="3" t="s">
        <v>10052</v>
      </c>
      <c r="O354" s="30" t="str">
        <f>_xlfn.XLOOKUP(Tabela_Ocorrências[[#This Row],[COD. DEVOLUÇÃO]],Tabela_OBSERVACAO[UC_CODIGO],Tabela_OBSERVACAO[OBSERVAÇÃO],"",0)</f>
        <v>Produto não cadastrado no cliente.</v>
      </c>
      <c r="P354" s="3" t="s">
        <v>5815</v>
      </c>
      <c r="Q354" s="30" t="str">
        <f>_xlfn.XLOOKUP(Tabela_Ocorrências[[#This Row],[COD. DEVOLUÇÃO]],Tabela_FINALIZACAO[UC_CODIGO],Tabela_FINALIZACAO[DESC. FINALIZAÇÃO],"",0)</f>
        <v>Produto não cadastrado no cliente.</v>
      </c>
      <c r="R354"/>
      <c r="S354" s="1"/>
      <c r="T354" s="1"/>
      <c r="U354" s="1"/>
      <c r="V354"/>
      <c r="X354"/>
      <c r="Y354"/>
      <c r="AA354"/>
    </row>
    <row r="355" spans="1:27" ht="43.2" hidden="1" x14ac:dyDescent="0.3">
      <c r="A355" s="7" t="s">
        <v>6972</v>
      </c>
      <c r="B355" s="17">
        <v>45638</v>
      </c>
      <c r="C355" s="3" t="s">
        <v>10396</v>
      </c>
      <c r="D355" s="7" t="s">
        <v>10397</v>
      </c>
      <c r="E355" s="3" t="str">
        <f>_xlfn.XLOOKUP(Tabela_Ocorrências[[#This Row],[NOTA FISCAL]],Tabela_SF1[NF ORIGEM],Tabela_SF1[DUPLICATA],"SEM ENTRADA",0)</f>
        <v>000071531</v>
      </c>
      <c r="F355" s="3" t="s">
        <v>10366</v>
      </c>
      <c r="G355" s="4" t="s">
        <v>10367</v>
      </c>
      <c r="H355" s="3" t="s">
        <v>1194</v>
      </c>
      <c r="I355" s="28" t="s">
        <v>5081</v>
      </c>
      <c r="J355" s="29" t="str" cm="1">
        <f t="array" ref="J355">ConcatFiltrado(Tabela_prod_oc[QTD], Tabela_prod_oc[PRODUTO], A355,  Tabela_prod_oc[COD. DEVOLUÇÃO], Tabela_prod_oc[MOTIVO], Tabela_prod_oc[QTD DE PACOTES])</f>
        <v>6 UN AGUA 1,5L GAS 6UN (1 PCT) - FALTA DE MERCADORIA NA ENTREGA_x000D_
60 UN AGUA 310ML GAS PRIME 12UN (5 PCT) - FALTA DE MERCADORIA NA ENTREGA_x000D_
36 UN BIOLEVEZERO 510ML LIMAO LIMAO  12UN (3 PCT) - FALTA DE MERCADORIA NA ENTREGA</v>
      </c>
      <c r="K355" s="28" t="s">
        <v>5231</v>
      </c>
      <c r="L355" s="28" t="s">
        <v>10350</v>
      </c>
      <c r="M355" s="3" t="s">
        <v>6236</v>
      </c>
      <c r="N355" s="3" t="s">
        <v>10045</v>
      </c>
      <c r="O355" s="30" t="str">
        <f>_xlfn.XLOOKUP(Tabela_Ocorrências[[#This Row],[COD. DEVOLUÇÃO]],Tabela_OBSERVACAO[UC_CODIGO],Tabela_OBSERVACAO[OBSERVAÇÃO],"",0)</f>
        <v>Falta de mercadoria.</v>
      </c>
      <c r="P355" s="3" t="s">
        <v>5815</v>
      </c>
      <c r="Q355" s="30" t="str">
        <f>_xlfn.XLOOKUP(Tabela_Ocorrências[[#This Row],[COD. DEVOLUÇÃO]],Tabela_FINALIZACAO[UC_CODIGO],Tabela_FINALIZACAO[DESC. FINALIZAÇÃO],"",0)</f>
        <v>Falta de mercadoria.</v>
      </c>
      <c r="R355"/>
      <c r="S355" s="1"/>
      <c r="T355" s="1"/>
      <c r="U355" s="1"/>
      <c r="V355"/>
      <c r="X355"/>
      <c r="Y355"/>
      <c r="AA355"/>
    </row>
    <row r="356" spans="1:27" hidden="1" x14ac:dyDescent="0.3">
      <c r="A356" s="7" t="s">
        <v>6971</v>
      </c>
      <c r="B356" s="17">
        <v>45638</v>
      </c>
      <c r="C356" s="3" t="s">
        <v>10398</v>
      </c>
      <c r="D356" s="7" t="s">
        <v>10399</v>
      </c>
      <c r="E356" s="3" t="str">
        <f>_xlfn.XLOOKUP(Tabela_Ocorrências[[#This Row],[NOTA FISCAL]],Tabela_SF1[NF ORIGEM],Tabela_SF1[DUPLICATA],"SEM ENTRADA",0)</f>
        <v>000113639</v>
      </c>
      <c r="F356" s="3" t="s">
        <v>10400</v>
      </c>
      <c r="G356" s="4" t="s">
        <v>10401</v>
      </c>
      <c r="H356" s="3" t="s">
        <v>1194</v>
      </c>
      <c r="I356" s="28" t="s">
        <v>5081</v>
      </c>
      <c r="J356" s="29" t="str" cm="1">
        <f t="array" ref="J356">ConcatFiltrado(Tabela_prod_oc[QTD], Tabela_prod_oc[PRODUTO], A356,  Tabela_prod_oc[COD. DEVOLUÇÃO], Tabela_prod_oc[MOTIVO], Tabela_prod_oc[QTD DE PACOTES])</f>
        <v>24 UN AGUA 510ML GAS PRIME 12UN (2 PCT) - FALTA DE MERCADORIA NA ENTREGA</v>
      </c>
      <c r="K356" s="28" t="s">
        <v>5231</v>
      </c>
      <c r="L356" s="28" t="s">
        <v>10350</v>
      </c>
      <c r="M356" s="3" t="s">
        <v>6236</v>
      </c>
      <c r="N356" s="3" t="s">
        <v>10045</v>
      </c>
      <c r="O356" s="30" t="str">
        <f>_xlfn.XLOOKUP(Tabela_Ocorrências[[#This Row],[COD. DEVOLUÇÃO]],Tabela_OBSERVACAO[UC_CODIGO],Tabela_OBSERVACAO[OBSERVAÇÃO],"",0)</f>
        <v>Falta de mercadoria.</v>
      </c>
      <c r="P356" s="3" t="s">
        <v>5815</v>
      </c>
      <c r="Q356" s="30" t="str">
        <f>_xlfn.XLOOKUP(Tabela_Ocorrências[[#This Row],[COD. DEVOLUÇÃO]],Tabela_FINALIZACAO[UC_CODIGO],Tabela_FINALIZACAO[DESC. FINALIZAÇÃO],"",0)</f>
        <v>Falta de mercadoria.</v>
      </c>
      <c r="R356"/>
      <c r="S356" s="1"/>
      <c r="T356" s="1"/>
      <c r="U356" s="1"/>
      <c r="V356"/>
      <c r="X356"/>
      <c r="Y356"/>
      <c r="AA356"/>
    </row>
    <row r="357" spans="1:27" hidden="1" x14ac:dyDescent="0.3">
      <c r="A357" s="7" t="s">
        <v>6968</v>
      </c>
      <c r="B357" s="17">
        <v>45638</v>
      </c>
      <c r="C357" s="3" t="s">
        <v>6969</v>
      </c>
      <c r="D357" s="7" t="s">
        <v>6970</v>
      </c>
      <c r="E357" s="3" t="str">
        <f>_xlfn.XLOOKUP(Tabela_Ocorrências[[#This Row],[NOTA FISCAL]],Tabela_SF1[NF ORIGEM],Tabela_SF1[DUPLICATA],"SEM ENTRADA",0)</f>
        <v>000027204</v>
      </c>
      <c r="F357" s="3" t="s">
        <v>5594</v>
      </c>
      <c r="G357" s="4" t="s">
        <v>5203</v>
      </c>
      <c r="H357" s="3" t="s">
        <v>1307</v>
      </c>
      <c r="I357" s="28" t="s">
        <v>5156</v>
      </c>
      <c r="J357" s="29" t="str" cm="1">
        <f t="array" ref="J357">ConcatFiltrado(Tabela_prod_oc[QTD], Tabela_prod_oc[PRODUTO], A357,  Tabela_prod_oc[COD. DEVOLUÇÃO], Tabela_prod_oc[MOTIVO], Tabela_prod_oc[QTD DE PACOTES])</f>
        <v xml:space="preserve">12 UN AGUA 510ML NAT PRIME 12UN (1 PCT) - FRAGILIDADE NA EMBALAGEM      </v>
      </c>
      <c r="K357" s="28" t="s">
        <v>5563</v>
      </c>
      <c r="L357" s="28" t="s">
        <v>6070</v>
      </c>
      <c r="M357" s="3" t="s">
        <v>6237</v>
      </c>
      <c r="N357" s="3" t="s">
        <v>6086</v>
      </c>
      <c r="O357" s="30" t="str">
        <f>_xlfn.XLOOKUP(Tabela_Ocorrências[[#This Row],[COD. DEVOLUÇÃO]],Tabela_OBSERVACAO[UC_CODIGO],Tabela_OBSERVACAO[OBSERVAÇÃO],"",0)</f>
        <v>Vazamento na tampa.</v>
      </c>
      <c r="P357" s="3" t="s">
        <v>5815</v>
      </c>
      <c r="Q357" s="30" t="str">
        <f>_xlfn.XLOOKUP(Tabela_Ocorrências[[#This Row],[COD. DEVOLUÇÃO]],Tabela_FINALIZACAO[UC_CODIGO],Tabela_FINALIZACAO[DESC. FINALIZAÇÃO],"",0)</f>
        <v>Vazamento na tampa.</v>
      </c>
      <c r="R357"/>
      <c r="S357" s="1"/>
      <c r="T357" s="1"/>
      <c r="U357" s="1"/>
      <c r="V357"/>
      <c r="X357"/>
      <c r="Y357"/>
      <c r="AA357"/>
    </row>
    <row r="358" spans="1:27" hidden="1" x14ac:dyDescent="0.3">
      <c r="A358" s="7" t="s">
        <v>6967</v>
      </c>
      <c r="B358" s="17">
        <v>45638</v>
      </c>
      <c r="C358" s="3" t="s">
        <v>10402</v>
      </c>
      <c r="D358" s="7" t="s">
        <v>10403</v>
      </c>
      <c r="E358" s="3" t="str">
        <f>_xlfn.XLOOKUP(Tabela_Ocorrências[[#This Row],[NOTA FISCAL]],Tabela_SF1[NF ORIGEM],Tabela_SF1[DUPLICATA],"SEM ENTRADA",0)</f>
        <v>000008691</v>
      </c>
      <c r="F358" s="3" t="s">
        <v>10404</v>
      </c>
      <c r="G358" s="4" t="s">
        <v>5404</v>
      </c>
      <c r="H358" s="3" t="s">
        <v>1361</v>
      </c>
      <c r="I358" s="28" t="s">
        <v>5405</v>
      </c>
      <c r="J358" s="29" t="str" cm="1">
        <f t="array" ref="J358">ConcatFiltrado(Tabela_prod_oc[QTD], Tabela_prod_oc[PRODUTO], A358,  Tabela_prod_oc[COD. DEVOLUÇÃO], Tabela_prod_oc[MOTIVO], Tabela_prod_oc[QTD DE PACOTES])</f>
        <v>12 UN AGUA 510ML GAS 12UN (1 PCT) - FALTA DE MERCADORIA NA ENTREGA</v>
      </c>
      <c r="K358" s="28" t="s">
        <v>6006</v>
      </c>
      <c r="L358" s="28" t="s">
        <v>6045</v>
      </c>
      <c r="M358" s="3" t="s">
        <v>6236</v>
      </c>
      <c r="N358" s="3" t="s">
        <v>10045</v>
      </c>
      <c r="O358" s="30" t="str">
        <f>_xlfn.XLOOKUP(Tabela_Ocorrências[[#This Row],[COD. DEVOLUÇÃO]],Tabela_OBSERVACAO[UC_CODIGO],Tabela_OBSERVACAO[OBSERVAÇÃO],"",0)</f>
        <v>Falta de mercadoria.</v>
      </c>
      <c r="P358" s="3" t="s">
        <v>5815</v>
      </c>
      <c r="Q358" s="30" t="str">
        <f>_xlfn.XLOOKUP(Tabela_Ocorrências[[#This Row],[COD. DEVOLUÇÃO]],Tabela_FINALIZACAO[UC_CODIGO],Tabela_FINALIZACAO[DESC. FINALIZAÇÃO],"",0)</f>
        <v>Falta de mercadoria.</v>
      </c>
      <c r="R358"/>
      <c r="S358" s="1"/>
      <c r="T358" s="1"/>
      <c r="U358" s="1"/>
      <c r="V358"/>
      <c r="X358"/>
      <c r="Y358"/>
      <c r="AA358"/>
    </row>
    <row r="359" spans="1:27" hidden="1" x14ac:dyDescent="0.3">
      <c r="A359" s="7" t="s">
        <v>6965</v>
      </c>
      <c r="B359" s="17">
        <v>45638</v>
      </c>
      <c r="C359" s="3" t="s">
        <v>10405</v>
      </c>
      <c r="D359" s="7" t="s">
        <v>13</v>
      </c>
      <c r="E359" s="3" t="str">
        <f>_xlfn.XLOOKUP(Tabela_Ocorrências[[#This Row],[NOTA FISCAL]],Tabela_SF1[NF ORIGEM],Tabela_SF1[DUPLICATA],"SEM ENTRADA",0)</f>
        <v>000680617</v>
      </c>
      <c r="F359" s="3" t="s">
        <v>10406</v>
      </c>
      <c r="G359" s="4" t="s">
        <v>10407</v>
      </c>
      <c r="H359" s="3" t="s">
        <v>1106</v>
      </c>
      <c r="I359" s="28" t="s">
        <v>5089</v>
      </c>
      <c r="J359" s="29" t="str" cm="1">
        <f t="array" ref="J359">ConcatFiltrado(Tabela_prod_oc[QTD], Tabela_prod_oc[PRODUTO], A359,  Tabela_prod_oc[COD. DEVOLUÇÃO], Tabela_prod_oc[MOTIVO], Tabela_prod_oc[QTD DE PACOTES])</f>
        <v xml:space="preserve">PEDIDO COMPLETO - CLIENTE FECHADO               </v>
      </c>
      <c r="K359" s="28" t="s">
        <v>5524</v>
      </c>
      <c r="L359" s="28" t="s">
        <v>6062</v>
      </c>
      <c r="M359" s="3" t="s">
        <v>6237</v>
      </c>
      <c r="N359" s="3" t="s">
        <v>10052</v>
      </c>
      <c r="O359" s="30" t="str">
        <f>_xlfn.XLOOKUP(Tabela_Ocorrências[[#This Row],[COD. DEVOLUÇÃO]],Tabela_OBSERVACAO[UC_CODIGO],Tabela_OBSERVACAO[OBSERVAÇÃO],"",0)</f>
        <v>Cliente fechado.</v>
      </c>
      <c r="P359" s="3" t="s">
        <v>5815</v>
      </c>
      <c r="Q359" s="30" t="str">
        <f>_xlfn.XLOOKUP(Tabela_Ocorrências[[#This Row],[COD. DEVOLUÇÃO]],Tabela_FINALIZACAO[UC_CODIGO],Tabela_FINALIZACAO[DESC. FINALIZAÇÃO],"",0)</f>
        <v>Cliente fechado.</v>
      </c>
      <c r="R359"/>
      <c r="S359" s="1"/>
      <c r="T359" s="1"/>
      <c r="U359" s="1"/>
      <c r="V359"/>
      <c r="X359"/>
      <c r="Y359"/>
      <c r="AA359"/>
    </row>
    <row r="360" spans="1:27" hidden="1" x14ac:dyDescent="0.3">
      <c r="A360" s="7" t="s">
        <v>6959</v>
      </c>
      <c r="B360" s="17">
        <v>45637</v>
      </c>
      <c r="C360" s="3" t="s">
        <v>6961</v>
      </c>
      <c r="D360" s="7" t="s">
        <v>13</v>
      </c>
      <c r="E360" s="3" t="str">
        <f>_xlfn.XLOOKUP(Tabela_Ocorrências[[#This Row],[NOTA FISCAL]],Tabela_SF1[NF ORIGEM],Tabela_SF1[DUPLICATA],"SEM ENTRADA",0)</f>
        <v>000685441</v>
      </c>
      <c r="F360" s="3" t="s">
        <v>5671</v>
      </c>
      <c r="G360" s="4" t="s">
        <v>5210</v>
      </c>
      <c r="H360" s="3" t="s">
        <v>1329</v>
      </c>
      <c r="I360" s="28" t="s">
        <v>5181</v>
      </c>
      <c r="J360" s="29" t="str" cm="1">
        <f t="array" ref="J360">ConcatFiltrado(Tabela_prod_oc[QTD], Tabela_prod_oc[PRODUTO], A360,  Tabela_prod_oc[COD. DEVOLUÇÃO], Tabela_prod_oc[MOTIVO], Tabela_prod_oc[QTD DE PACOTES])</f>
        <v xml:space="preserve">216 UN AGUA 510ML GAS 12UN (18 PCT) - PRODUTO SEM GAS               </v>
      </c>
      <c r="K360" s="28" t="s">
        <v>6962</v>
      </c>
      <c r="L360" s="28" t="s">
        <v>6049</v>
      </c>
      <c r="M360" s="3" t="s">
        <v>6236</v>
      </c>
      <c r="N360" s="3" t="s">
        <v>6086</v>
      </c>
      <c r="O360" s="30" t="str">
        <f>_xlfn.XLOOKUP(Tabela_Ocorrências[[#This Row],[COD. DEVOLUÇÃO]],Tabela_OBSERVACAO[UC_CODIGO],Tabela_OBSERVACAO[OBSERVAÇÃO],"",0)</f>
        <v>510 s/gás.</v>
      </c>
      <c r="P360" s="3" t="s">
        <v>5815</v>
      </c>
      <c r="Q360" s="30" t="str">
        <f>_xlfn.XLOOKUP(Tabela_Ocorrências[[#This Row],[COD. DEVOLUÇÃO]],Tabela_FINALIZACAO[UC_CODIGO],Tabela_FINALIZACAO[DESC. FINALIZAÇÃO],"",0)</f>
        <v>Problema de calor.Troca autorizada.</v>
      </c>
      <c r="R360"/>
      <c r="S360" s="1"/>
      <c r="T360" s="1"/>
      <c r="U360" s="1"/>
      <c r="V360"/>
      <c r="X360"/>
      <c r="Y360"/>
      <c r="AA360"/>
    </row>
    <row r="361" spans="1:27" hidden="1" x14ac:dyDescent="0.3">
      <c r="A361" s="7" t="s">
        <v>6954</v>
      </c>
      <c r="B361" s="17">
        <v>45637</v>
      </c>
      <c r="C361" s="3" t="s">
        <v>6955</v>
      </c>
      <c r="D361" s="7" t="s">
        <v>6956</v>
      </c>
      <c r="E361" s="3" t="str">
        <f>_xlfn.XLOOKUP(Tabela_Ocorrências[[#This Row],[NOTA FISCAL]],Tabela_SF1[NF ORIGEM],Tabela_SF1[DUPLICATA],"SEM ENTRADA",0)</f>
        <v>000001040</v>
      </c>
      <c r="F361" s="3" t="s">
        <v>6957</v>
      </c>
      <c r="G361" s="4" t="s">
        <v>6518</v>
      </c>
      <c r="H361" s="3" t="s">
        <v>1308</v>
      </c>
      <c r="I361" s="28" t="s">
        <v>5148</v>
      </c>
      <c r="J361" s="29" t="str" cm="1">
        <f t="array" ref="J361">ConcatFiltrado(Tabela_prod_oc[QTD], Tabela_prod_oc[PRODUTO], A361,  Tabela_prod_oc[COD. DEVOLUÇÃO], Tabela_prod_oc[MOTIVO], Tabela_prod_oc[QTD DE PACOTES])</f>
        <v xml:space="preserve">1 UN BIOLEVEZERO 510ML LIMAO  12UN (0,08 PCT) - FRAGILIDADE NA EMBALAGEM      </v>
      </c>
      <c r="K361" s="28" t="s">
        <v>6958</v>
      </c>
      <c r="L361" s="28" t="s">
        <v>6051</v>
      </c>
      <c r="M361" s="3" t="s">
        <v>6236</v>
      </c>
      <c r="N361" s="3" t="s">
        <v>6086</v>
      </c>
      <c r="O361" s="30" t="str">
        <f>_xlfn.XLOOKUP(Tabela_Ocorrências[[#This Row],[COD. DEVOLUÇÃO]],Tabela_OBSERVACAO[UC_CODIGO],Tabela_OBSERVACAO[OBSERVAÇÃO],"",0)</f>
        <v>Garrafa furada.</v>
      </c>
      <c r="P361" s="3" t="s">
        <v>5815</v>
      </c>
      <c r="Q361" s="30" t="str">
        <f>_xlfn.XLOOKUP(Tabela_Ocorrências[[#This Row],[COD. DEVOLUÇÃO]],Tabela_FINALIZACAO[UC_CODIGO],Tabela_FINALIZACAO[DESC. FINALIZAÇÃO],"",0)</f>
        <v>Troca autorizada CQ</v>
      </c>
      <c r="R361"/>
      <c r="S361" s="1"/>
      <c r="T361" s="1"/>
      <c r="U361" s="1"/>
      <c r="V361"/>
      <c r="X361"/>
      <c r="Y361"/>
      <c r="AA361"/>
    </row>
    <row r="362" spans="1:27" hidden="1" x14ac:dyDescent="0.3">
      <c r="A362" s="7" t="s">
        <v>6953</v>
      </c>
      <c r="B362" s="17">
        <v>45637</v>
      </c>
      <c r="C362" s="3" t="s">
        <v>10408</v>
      </c>
      <c r="D362" s="7" t="s">
        <v>10409</v>
      </c>
      <c r="E362" s="3" t="str">
        <f>_xlfn.XLOOKUP(Tabela_Ocorrências[[#This Row],[NOTA FISCAL]],Tabela_SF1[NF ORIGEM],Tabela_SF1[DUPLICATA],"SEM ENTRADA",0)</f>
        <v>000051770</v>
      </c>
      <c r="F362" s="3" t="s">
        <v>10410</v>
      </c>
      <c r="G362" s="4" t="s">
        <v>10370</v>
      </c>
      <c r="H362" s="3" t="s">
        <v>1226</v>
      </c>
      <c r="I362" s="28" t="s">
        <v>5109</v>
      </c>
      <c r="J362" s="29" t="str" cm="1">
        <f t="array" ref="J362">ConcatFiltrado(Tabela_prod_oc[QTD], Tabela_prod_oc[PRODUTO], A362,  Tabela_prod_oc[COD. DEVOLUÇÃO], Tabela_prod_oc[MOTIVO], Tabela_prod_oc[QTD DE PACOTES])</f>
        <v>6 UN AGUA 1,5L GAS 6UN (1 PCT) - FALTA DE MERCADORIA NA ENTREGA</v>
      </c>
      <c r="K362" s="28" t="s">
        <v>6694</v>
      </c>
      <c r="L362" s="28" t="s">
        <v>6070</v>
      </c>
      <c r="M362" s="3" t="s">
        <v>6237</v>
      </c>
      <c r="N362" s="3" t="s">
        <v>10045</v>
      </c>
      <c r="O362" s="30" t="str">
        <f>_xlfn.XLOOKUP(Tabela_Ocorrências[[#This Row],[COD. DEVOLUÇÃO]],Tabela_OBSERVACAO[UC_CODIGO],Tabela_OBSERVACAO[OBSERVAÇÃO],"",0)</f>
        <v>Falta de mercadoria.</v>
      </c>
      <c r="P362" s="3" t="s">
        <v>5815</v>
      </c>
      <c r="Q362" s="30" t="str">
        <f>_xlfn.XLOOKUP(Tabela_Ocorrências[[#This Row],[COD. DEVOLUÇÃO]],Tabela_FINALIZACAO[UC_CODIGO],Tabela_FINALIZACAO[DESC. FINALIZAÇÃO],"",0)</f>
        <v>Falta de mercadoria.</v>
      </c>
      <c r="R362"/>
      <c r="S362" s="1"/>
      <c r="T362" s="1"/>
      <c r="U362" s="1"/>
      <c r="V362"/>
      <c r="X362"/>
      <c r="Y362"/>
      <c r="AA362"/>
    </row>
    <row r="363" spans="1:27" hidden="1" x14ac:dyDescent="0.3">
      <c r="A363" s="7" t="s">
        <v>6945</v>
      </c>
      <c r="B363" s="17">
        <v>45637</v>
      </c>
      <c r="C363" s="3" t="s">
        <v>6947</v>
      </c>
      <c r="D363" s="7" t="s">
        <v>13</v>
      </c>
      <c r="E363" s="3" t="str">
        <f>_xlfn.XLOOKUP(Tabela_Ocorrências[[#This Row],[NOTA FISCAL]],Tabela_SF1[NF ORIGEM],Tabela_SF1[DUPLICATA],"SEM ENTRADA",0)</f>
        <v>SEM ENTRADA</v>
      </c>
      <c r="F363" s="3" t="s">
        <v>6948</v>
      </c>
      <c r="G363" s="4" t="s">
        <v>6949</v>
      </c>
      <c r="H363" s="3" t="s">
        <v>1359</v>
      </c>
      <c r="I363" s="28" t="s">
        <v>5234</v>
      </c>
      <c r="J363" s="29" t="str" cm="1">
        <f t="array" ref="J363">ConcatFiltrado(Tabela_prod_oc[QTD], Tabela_prod_oc[PRODUTO], A363,  Tabela_prod_oc[COD. DEVOLUÇÃO], Tabela_prod_oc[MOTIVO], Tabela_prod_oc[QTD DE PACOTES])</f>
        <v xml:space="preserve">12 UN AGUA 1,5L NAT AZUL 6UN (2 PCT) - FRAGILIDADE NA EMBALAGEM      </v>
      </c>
      <c r="K363" s="28" t="s">
        <v>6950</v>
      </c>
      <c r="L363" s="28" t="s">
        <v>6074</v>
      </c>
      <c r="M363" s="3" t="s">
        <v>6236</v>
      </c>
      <c r="N363" s="3" t="s">
        <v>6086</v>
      </c>
      <c r="O363" s="30" t="str">
        <f>_xlfn.XLOOKUP(Tabela_Ocorrências[[#This Row],[COD. DEVOLUÇÃO]],Tabela_OBSERVACAO[UC_CODIGO],Tabela_OBSERVACAO[OBSERVAÇÃO],"",0)</f>
        <v>2 pacotes 1,5 avariados.</v>
      </c>
      <c r="P363" s="3" t="s">
        <v>5815</v>
      </c>
      <c r="Q363" s="30" t="str">
        <f>_xlfn.XLOOKUP(Tabela_Ocorrências[[#This Row],[COD. DEVOLUÇÃO]],Tabela_FINALIZACAO[UC_CODIGO],Tabela_FINALIZACAO[DESC. FINALIZAÇÃO],"",0)</f>
        <v>Troca autorizada CQ.</v>
      </c>
      <c r="R363"/>
      <c r="S363" s="1"/>
      <c r="T363" s="1"/>
      <c r="U363" s="1"/>
      <c r="V363"/>
      <c r="X363"/>
      <c r="Y363"/>
      <c r="AA363"/>
    </row>
    <row r="364" spans="1:27" hidden="1" x14ac:dyDescent="0.3">
      <c r="A364" s="7" t="s">
        <v>6936</v>
      </c>
      <c r="B364" s="17">
        <v>45636</v>
      </c>
      <c r="C364" s="3" t="s">
        <v>6938</v>
      </c>
      <c r="D364" s="7" t="s">
        <v>13</v>
      </c>
      <c r="E364" s="3" t="str">
        <f>_xlfn.XLOOKUP(Tabela_Ocorrências[[#This Row],[NOTA FISCAL]],Tabela_SF1[NF ORIGEM],Tabela_SF1[DUPLICATA],"SEM ENTRADA",0)</f>
        <v>SEM ENTRADA</v>
      </c>
      <c r="F364" s="3" t="s">
        <v>6939</v>
      </c>
      <c r="G364" s="4" t="s">
        <v>6940</v>
      </c>
      <c r="H364" s="3" t="s">
        <v>1289</v>
      </c>
      <c r="I364" s="28" t="s">
        <v>5080</v>
      </c>
      <c r="J364" s="29" t="str" cm="1">
        <f t="array" ref="J364">ConcatFiltrado(Tabela_prod_oc[QTD], Tabela_prod_oc[PRODUTO], A364,  Tabela_prod_oc[COD. DEVOLUÇÃO], Tabela_prod_oc[MOTIVO], Tabela_prod_oc[QTD DE PACOTES])</f>
        <v xml:space="preserve">7 UN AGUA 510ML GAS 12UN (0,58 PCT) - FRAGILIDADE NA EMBALAGEM      </v>
      </c>
      <c r="K364" s="28" t="s">
        <v>5154</v>
      </c>
      <c r="L364" s="28" t="s">
        <v>6070</v>
      </c>
      <c r="M364" s="3" t="s">
        <v>6237</v>
      </c>
      <c r="N364" s="3" t="s">
        <v>6086</v>
      </c>
      <c r="O364" s="30" t="str">
        <f>_xlfn.XLOOKUP(Tabela_Ocorrências[[#This Row],[COD. DEVOLUÇÃO]],Tabela_OBSERVACAO[UC_CODIGO],Tabela_OBSERVACAO[OBSERVAÇÃO],"",0)</f>
        <v>Agua 510 c/gás estufada.</v>
      </c>
      <c r="P364" s="3" t="s">
        <v>5815</v>
      </c>
      <c r="Q364" s="30" t="str">
        <f>_xlfn.XLOOKUP(Tabela_Ocorrências[[#This Row],[COD. DEVOLUÇÃO]],Tabela_FINALIZACAO[UC_CODIGO],Tabela_FINALIZACAO[DESC. FINALIZAÇÃO],"",0)</f>
        <v>Problema de calor. Troca autorizada CQ.</v>
      </c>
      <c r="R364"/>
      <c r="S364" s="1"/>
      <c r="T364" s="1"/>
      <c r="U364" s="1"/>
      <c r="V364"/>
      <c r="X364"/>
      <c r="Y364"/>
      <c r="AA364"/>
    </row>
    <row r="365" spans="1:27" hidden="1" x14ac:dyDescent="0.3">
      <c r="A365" s="7" t="s">
        <v>6935</v>
      </c>
      <c r="B365" s="17">
        <v>45636</v>
      </c>
      <c r="C365" s="3" t="s">
        <v>10411</v>
      </c>
      <c r="D365" s="7" t="s">
        <v>13</v>
      </c>
      <c r="E365" s="3" t="str">
        <f>_xlfn.XLOOKUP(Tabela_Ocorrências[[#This Row],[NOTA FISCAL]],Tabela_SF1[NF ORIGEM],Tabela_SF1[DUPLICATA],"SEM ENTRADA",0)</f>
        <v>000680620</v>
      </c>
      <c r="F365" s="3" t="s">
        <v>10412</v>
      </c>
      <c r="G365" s="4" t="s">
        <v>10413</v>
      </c>
      <c r="H365" s="3" t="s">
        <v>1307</v>
      </c>
      <c r="I365" s="28" t="s">
        <v>5156</v>
      </c>
      <c r="J365" s="29" t="str" cm="1">
        <f t="array" ref="J365">ConcatFiltrado(Tabela_prod_oc[QTD], Tabela_prod_oc[PRODUTO], A365,  Tabela_prod_oc[COD. DEVOLUÇÃO], Tabela_prod_oc[MOTIVO], Tabela_prod_oc[QTD DE PACOTES])</f>
        <v xml:space="preserve">PEDIDO COMPLETO - PRODUTO DIFERENTE DO PEDIDO   </v>
      </c>
      <c r="K365" s="28" t="s">
        <v>10414</v>
      </c>
      <c r="L365" s="28" t="s">
        <v>6070</v>
      </c>
      <c r="M365" s="3" t="s">
        <v>6237</v>
      </c>
      <c r="N365" s="3" t="s">
        <v>10052</v>
      </c>
      <c r="O365" s="30" t="str">
        <f>_xlfn.XLOOKUP(Tabela_Ocorrências[[#This Row],[COD. DEVOLUÇÃO]],Tabela_OBSERVACAO[UC_CODIGO],Tabela_OBSERVACAO[OBSERVAÇÃO],"",0)</f>
        <v>Pedido enviado errado.</v>
      </c>
      <c r="P365" s="3" t="s">
        <v>5815</v>
      </c>
      <c r="Q365" s="30" t="str">
        <f>_xlfn.XLOOKUP(Tabela_Ocorrências[[#This Row],[COD. DEVOLUÇÃO]],Tabela_FINALIZACAO[UC_CODIGO],Tabela_FINALIZACAO[DESC. FINALIZAÇÃO],"",0)</f>
        <v>Pedido enviado errado.</v>
      </c>
      <c r="R365"/>
      <c r="S365" s="1"/>
      <c r="T365" s="1"/>
      <c r="U365" s="1"/>
      <c r="V365"/>
      <c r="X365"/>
      <c r="Y365"/>
      <c r="AA365"/>
    </row>
    <row r="366" spans="1:27" hidden="1" x14ac:dyDescent="0.3">
      <c r="A366" s="7" t="s">
        <v>6933</v>
      </c>
      <c r="B366" s="17">
        <v>45636</v>
      </c>
      <c r="C366" s="3" t="s">
        <v>6951</v>
      </c>
      <c r="D366" s="7" t="s">
        <v>6952</v>
      </c>
      <c r="E366" s="3" t="str">
        <f>_xlfn.XLOOKUP(Tabela_Ocorrências[[#This Row],[NOTA FISCAL]],Tabela_SF1[NF ORIGEM],Tabela_SF1[DUPLICATA],"SEM ENTRADA",0)</f>
        <v>002172170</v>
      </c>
      <c r="F366" s="3" t="s">
        <v>5673</v>
      </c>
      <c r="G366" s="4" t="s">
        <v>5083</v>
      </c>
      <c r="H366" s="3" t="s">
        <v>1355</v>
      </c>
      <c r="I366" s="28" t="s">
        <v>5198</v>
      </c>
      <c r="J366" s="29" t="str" cm="1">
        <f t="array" ref="J366">ConcatFiltrado(Tabela_prod_oc[QTD], Tabela_prod_oc[PRODUTO], A366,  Tabela_prod_oc[COD. DEVOLUÇÃO], Tabela_prod_oc[MOTIVO], Tabela_prod_oc[QTD DE PACOTES])</f>
        <v xml:space="preserve">12 UN AGUA 1,5L NAT AZUL 6UN (2 PCT) - FRAGILIDADE NA EMBALAGEM      </v>
      </c>
      <c r="K366" s="28" t="s">
        <v>6685</v>
      </c>
      <c r="L366" s="28" t="s">
        <v>6051</v>
      </c>
      <c r="M366" s="3" t="s">
        <v>6236</v>
      </c>
      <c r="N366" s="3" t="s">
        <v>6086</v>
      </c>
      <c r="O366" s="30" t="str">
        <f>_xlfn.XLOOKUP(Tabela_Ocorrências[[#This Row],[COD. DEVOLUÇÃO]],Tabela_OBSERVACAO[UC_CODIGO],Tabela_OBSERVACAO[OBSERVAÇÃO],"",0)</f>
        <v>1,5 nat com o fundo avariado.</v>
      </c>
      <c r="P366" s="3" t="s">
        <v>5815</v>
      </c>
      <c r="Q366" s="30" t="str">
        <f>_xlfn.XLOOKUP(Tabela_Ocorrências[[#This Row],[COD. DEVOLUÇÃO]],Tabela_FINALIZACAO[UC_CODIGO],Tabela_FINALIZACAO[DESC. FINALIZAÇÃO],"",0)</f>
        <v>troca autorizada CQ</v>
      </c>
      <c r="R366"/>
      <c r="S366" s="1"/>
      <c r="T366" s="1"/>
      <c r="U366" s="1"/>
      <c r="V366"/>
      <c r="X366"/>
      <c r="Y366"/>
      <c r="AA366"/>
    </row>
    <row r="367" spans="1:27" hidden="1" x14ac:dyDescent="0.3">
      <c r="A367" s="7" t="s">
        <v>6931</v>
      </c>
      <c r="B367" s="17">
        <v>45636</v>
      </c>
      <c r="C367" s="3" t="s">
        <v>10415</v>
      </c>
      <c r="D367" s="7" t="s">
        <v>13</v>
      </c>
      <c r="E367" s="3" t="str">
        <f>_xlfn.XLOOKUP(Tabela_Ocorrências[[#This Row],[NOTA FISCAL]],Tabela_SF1[NF ORIGEM],Tabela_SF1[DUPLICATA],"SEM ENTRADA",0)</f>
        <v>000679487</v>
      </c>
      <c r="F367" s="3" t="s">
        <v>10416</v>
      </c>
      <c r="G367" s="4" t="s">
        <v>10417</v>
      </c>
      <c r="H367" s="3" t="s">
        <v>1360</v>
      </c>
      <c r="I367" s="28" t="s">
        <v>5261</v>
      </c>
      <c r="J367" s="29" t="str" cm="1">
        <f t="array" ref="J367">ConcatFiltrado(Tabela_prod_oc[QTD], Tabela_prod_oc[PRODUTO], A367,  Tabela_prod_oc[COD. DEVOLUÇÃO], Tabela_prod_oc[MOTIVO], Tabela_prod_oc[QTD DE PACOTES])</f>
        <v xml:space="preserve">PEDIDO COMPLETO - PEDIDO DUPLICADO              </v>
      </c>
      <c r="K367" s="28" t="s">
        <v>10336</v>
      </c>
      <c r="L367" s="28" t="s">
        <v>6071</v>
      </c>
      <c r="M367" s="3" t="s">
        <v>6236</v>
      </c>
      <c r="N367" s="3" t="s">
        <v>10052</v>
      </c>
      <c r="O367" s="30" t="str">
        <f>_xlfn.XLOOKUP(Tabela_Ocorrências[[#This Row],[COD. DEVOLUÇÃO]],Tabela_OBSERVACAO[UC_CODIGO],Tabela_OBSERVACAO[OBSERVAÇÃO],"",0)</f>
        <v>Pedido duplicado.</v>
      </c>
      <c r="P367" s="3" t="s">
        <v>5816</v>
      </c>
      <c r="Q367" s="30" t="str">
        <f>_xlfn.XLOOKUP(Tabela_Ocorrências[[#This Row],[COD. DEVOLUÇÃO]],Tabela_FINALIZACAO[UC_CODIGO],Tabela_FINALIZACAO[DESC. FINALIZAÇÃO],"",0)</f>
        <v>Apenas para cancelamento da nota.</v>
      </c>
      <c r="R367"/>
      <c r="S367" s="1"/>
      <c r="T367" s="1"/>
      <c r="U367" s="1"/>
      <c r="V367"/>
      <c r="X367"/>
      <c r="Y367"/>
      <c r="AA367"/>
    </row>
    <row r="368" spans="1:27" ht="43.2" hidden="1" x14ac:dyDescent="0.3">
      <c r="A368" s="7" t="s">
        <v>6929</v>
      </c>
      <c r="B368" s="17">
        <v>45635</v>
      </c>
      <c r="C368" s="3" t="s">
        <v>10418</v>
      </c>
      <c r="D368" s="7" t="s">
        <v>13</v>
      </c>
      <c r="E368" s="3" t="str">
        <f>_xlfn.XLOOKUP(Tabela_Ocorrências[[#This Row],[NOTA FISCAL]],Tabela_SF1[NF ORIGEM],Tabela_SF1[DUPLICATA],"SEM ENTRADA",0)</f>
        <v>000679377</v>
      </c>
      <c r="F368" s="3" t="s">
        <v>10419</v>
      </c>
      <c r="G368" s="4" t="s">
        <v>10420</v>
      </c>
      <c r="H368" s="3" t="s">
        <v>1299</v>
      </c>
      <c r="I368" s="28" t="s">
        <v>5105</v>
      </c>
      <c r="J368" s="29" t="str" cm="1">
        <f t="array" ref="J368">ConcatFiltrado(Tabela_prod_oc[QTD], Tabela_prod_oc[PRODUTO], A368,  Tabela_prod_oc[COD. DEVOLUÇÃO], Tabela_prod_oc[MOTIVO], Tabela_prod_oc[QTD DE PACOTES])</f>
        <v xml:space="preserve">PEDIDO COMPLETO - PROBLEMAS DIVERSOS            </v>
      </c>
      <c r="K368" s="28" t="s">
        <v>5193</v>
      </c>
      <c r="L368" s="28"/>
      <c r="M368" s="3" t="s">
        <v>6236</v>
      </c>
      <c r="N368" s="3" t="s">
        <v>10052</v>
      </c>
      <c r="O368" s="30" t="str">
        <f>_xlfn.XLOOKUP(Tabela_Ocorrências[[#This Row],[COD. DEVOLUÇÃO]],Tabela_OBSERVACAO[UC_CODIGO],Tabela_OBSERVACAO[OBSERVAÇÃO],"",0)</f>
        <v>No dia 05/11 devido estarmos sem sistema, foi feita essa confusão no faturamento das mercadorias e esqueceram de solicitar o cancelamento das notas. ( Priscila)</v>
      </c>
      <c r="P368" s="3" t="s">
        <v>5817</v>
      </c>
      <c r="Q368" s="30" t="str">
        <f>_xlfn.XLOOKUP(Tabela_Ocorrências[[#This Row],[COD. DEVOLUÇÃO]],Tabela_FINALIZACAO[UC_CODIGO],Tabela_FINALIZACAO[DESC. FINALIZAÇÃO],"",0)</f>
        <v>Nova NF: 000679377 / 000679378</v>
      </c>
      <c r="R368"/>
      <c r="S368" s="1"/>
      <c r="T368" s="1"/>
      <c r="U368" s="1"/>
      <c r="V368"/>
      <c r="X368"/>
      <c r="Y368"/>
      <c r="AA368"/>
    </row>
    <row r="369" spans="1:27" ht="43.2" hidden="1" x14ac:dyDescent="0.3">
      <c r="A369" s="7" t="s">
        <v>6928</v>
      </c>
      <c r="B369" s="17">
        <v>45635</v>
      </c>
      <c r="C369" s="3" t="s">
        <v>10421</v>
      </c>
      <c r="D369" s="7" t="s">
        <v>13</v>
      </c>
      <c r="E369" s="3" t="str">
        <f>_xlfn.XLOOKUP(Tabela_Ocorrências[[#This Row],[NOTA FISCAL]],Tabela_SF1[NF ORIGEM],Tabela_SF1[DUPLICATA],"SEM ENTRADA",0)</f>
        <v>000679378</v>
      </c>
      <c r="F369" s="3" t="s">
        <v>10419</v>
      </c>
      <c r="G369" s="4" t="s">
        <v>10420</v>
      </c>
      <c r="H369" s="3" t="s">
        <v>1299</v>
      </c>
      <c r="I369" s="28" t="s">
        <v>5105</v>
      </c>
      <c r="J369" s="29" t="str" cm="1">
        <f t="array" ref="J369">ConcatFiltrado(Tabela_prod_oc[QTD], Tabela_prod_oc[PRODUTO], A369,  Tabela_prod_oc[COD. DEVOLUÇÃO], Tabela_prod_oc[MOTIVO], Tabela_prod_oc[QTD DE PACOTES])</f>
        <v xml:space="preserve">PEDIDO COMPLETO - PROBLEMAS DIVERSOS            </v>
      </c>
      <c r="K369" s="28" t="s">
        <v>5193</v>
      </c>
      <c r="L369" s="28"/>
      <c r="M369" s="3" t="s">
        <v>6236</v>
      </c>
      <c r="N369" s="3" t="s">
        <v>10052</v>
      </c>
      <c r="O369" s="30" t="str">
        <f>_xlfn.XLOOKUP(Tabela_Ocorrências[[#This Row],[COD. DEVOLUÇÃO]],Tabela_OBSERVACAO[UC_CODIGO],Tabela_OBSERVACAO[OBSERVAÇÃO],"",0)</f>
        <v>No dia 05/11 devido estarmos sem sistema, foi feita essa confusão no faturamento das mercadorias e esqueceram de solicitar o cancelamento das notas. (Priscila).</v>
      </c>
      <c r="P369" s="3" t="s">
        <v>5817</v>
      </c>
      <c r="Q369" s="30" t="str">
        <f>_xlfn.XLOOKUP(Tabela_Ocorrências[[#This Row],[COD. DEVOLUÇÃO]],Tabela_FINALIZACAO[UC_CODIGO],Tabela_FINALIZACAO[DESC. FINALIZAÇÃO],"",0)</f>
        <v>Nova NF: 000679377 / 000679378</v>
      </c>
      <c r="R369"/>
      <c r="S369" s="1"/>
      <c r="T369" s="1"/>
      <c r="U369" s="1"/>
      <c r="V369"/>
      <c r="X369"/>
      <c r="Y369"/>
      <c r="AA369"/>
    </row>
    <row r="370" spans="1:27" hidden="1" x14ac:dyDescent="0.3">
      <c r="A370" s="7" t="s">
        <v>6926</v>
      </c>
      <c r="B370" s="17">
        <v>45635</v>
      </c>
      <c r="C370" s="3" t="s">
        <v>10422</v>
      </c>
      <c r="D370" s="7" t="s">
        <v>13</v>
      </c>
      <c r="E370" s="3" t="str">
        <f>_xlfn.XLOOKUP(Tabela_Ocorrências[[#This Row],[NOTA FISCAL]],Tabela_SF1[NF ORIGEM],Tabela_SF1[DUPLICATA],"SEM ENTRADA",0)</f>
        <v>000680621</v>
      </c>
      <c r="F370" s="3" t="s">
        <v>10423</v>
      </c>
      <c r="G370" s="4" t="s">
        <v>10424</v>
      </c>
      <c r="H370" s="3" t="s">
        <v>1287</v>
      </c>
      <c r="I370" s="28" t="s">
        <v>5090</v>
      </c>
      <c r="J370" s="29" t="str" cm="1">
        <f t="array" ref="J370">ConcatFiltrado(Tabela_prod_oc[QTD], Tabela_prod_oc[PRODUTO], A370,  Tabela_prod_oc[COD. DEVOLUÇÃO], Tabela_prod_oc[MOTIVO], Tabela_prod_oc[QTD DE PACOTES])</f>
        <v xml:space="preserve">PEDIDO COMPLETO - PROBLEMA INTERNO NO CLIENTE   </v>
      </c>
      <c r="K370" s="28" t="s">
        <v>5149</v>
      </c>
      <c r="L370" s="28" t="s">
        <v>6067</v>
      </c>
      <c r="M370" s="3" t="s">
        <v>6237</v>
      </c>
      <c r="N370" s="3" t="s">
        <v>10052</v>
      </c>
      <c r="O370" s="30" t="str">
        <f>_xlfn.XLOOKUP(Tabela_Ocorrências[[#This Row],[COD. DEVOLUÇÃO]],Tabela_OBSERVACAO[UC_CODIGO],Tabela_OBSERVACAO[OBSERVAÇÃO],"",0)</f>
        <v>Cliente estava com o elevador em manutenção.</v>
      </c>
      <c r="P370" s="3" t="s">
        <v>5815</v>
      </c>
      <c r="Q370" s="30" t="str">
        <f>_xlfn.XLOOKUP(Tabela_Ocorrências[[#This Row],[COD. DEVOLUÇÃO]],Tabela_FINALIZACAO[UC_CODIGO],Tabela_FINALIZACAO[DESC. FINALIZAÇÃO],"",0)</f>
        <v>Cliente estava com o elevador em manutenção.</v>
      </c>
      <c r="R370"/>
      <c r="S370" s="1"/>
      <c r="T370" s="1"/>
      <c r="U370" s="1"/>
      <c r="V370"/>
      <c r="X370"/>
      <c r="Y370"/>
      <c r="AA370"/>
    </row>
    <row r="371" spans="1:27" hidden="1" x14ac:dyDescent="0.3">
      <c r="A371" s="7" t="s">
        <v>6923</v>
      </c>
      <c r="B371" s="17">
        <v>45635</v>
      </c>
      <c r="C371" s="3" t="s">
        <v>6924</v>
      </c>
      <c r="D371" s="7" t="s">
        <v>13</v>
      </c>
      <c r="E371" s="3" t="str">
        <f>_xlfn.XLOOKUP(Tabela_Ocorrências[[#This Row],[NOTA FISCAL]],Tabela_SF1[NF ORIGEM],Tabela_SF1[DUPLICATA],"SEM ENTRADA",0)</f>
        <v>SEM ENTRADA</v>
      </c>
      <c r="F371" s="3" t="s">
        <v>5602</v>
      </c>
      <c r="G371" s="4" t="s">
        <v>5098</v>
      </c>
      <c r="H371" s="3" t="s">
        <v>1314</v>
      </c>
      <c r="I371" s="28" t="s">
        <v>5172</v>
      </c>
      <c r="J371" s="29" t="str" cm="1">
        <f t="array" ref="J371">ConcatFiltrado(Tabela_prod_oc[QTD], Tabela_prod_oc[PRODUTO], A371,  Tabela_prod_oc[COD. DEVOLUÇÃO], Tabela_prod_oc[MOTIVO], Tabela_prod_oc[QTD DE PACOTES])</f>
        <v xml:space="preserve">12 UN BEBIDA 390ML LIMONADA SUICA 12UN (1 PCT) - PROBLEMAS DIVERSOS            </v>
      </c>
      <c r="K371" s="28" t="s">
        <v>5172</v>
      </c>
      <c r="L371" s="28" t="s">
        <v>6072</v>
      </c>
      <c r="M371" s="3" t="s">
        <v>6236</v>
      </c>
      <c r="N371" s="3" t="s">
        <v>6086</v>
      </c>
      <c r="O371" s="30" t="str">
        <f>_xlfn.XLOOKUP(Tabela_Ocorrências[[#This Row],[COD. DEVOLUÇÃO]],Tabela_OBSERVACAO[UC_CODIGO],Tabela_OBSERVACAO[OBSERVAÇÃO],"",0)</f>
        <v>Produto sem rotulo.</v>
      </c>
      <c r="P371" s="3" t="s">
        <v>5815</v>
      </c>
      <c r="Q371" s="30" t="str">
        <f>_xlfn.XLOOKUP(Tabela_Ocorrências[[#This Row],[COD. DEVOLUÇÃO]],Tabela_FINALIZACAO[UC_CODIGO],Tabela_FINALIZACAO[DESC. FINALIZAÇÃO],"",0)</f>
        <v>Produto sem rotulo. Autorizado CQ.</v>
      </c>
      <c r="R371"/>
      <c r="S371" s="1"/>
      <c r="T371" s="1"/>
      <c r="U371" s="1"/>
      <c r="V371"/>
      <c r="X371"/>
      <c r="Y371"/>
      <c r="AA371"/>
    </row>
    <row r="372" spans="1:27" hidden="1" x14ac:dyDescent="0.3">
      <c r="A372" s="7" t="s">
        <v>6919</v>
      </c>
      <c r="B372" s="17">
        <v>45635</v>
      </c>
      <c r="C372" s="3" t="s">
        <v>6920</v>
      </c>
      <c r="D372" s="7" t="s">
        <v>6921</v>
      </c>
      <c r="E372" s="3" t="str">
        <f>_xlfn.XLOOKUP(Tabela_Ocorrências[[#This Row],[NOTA FISCAL]],Tabela_SF1[NF ORIGEM],Tabela_SF1[DUPLICATA],"SEM ENTRADA",0)</f>
        <v>000436955</v>
      </c>
      <c r="F372" s="3" t="s">
        <v>5636</v>
      </c>
      <c r="G372" s="4" t="s">
        <v>5068</v>
      </c>
      <c r="H372" s="3" t="s">
        <v>1299</v>
      </c>
      <c r="I372" s="28" t="s">
        <v>5105</v>
      </c>
      <c r="J372" s="29" t="str" cm="1">
        <f t="array" ref="J372">ConcatFiltrado(Tabela_prod_oc[QTD], Tabela_prod_oc[PRODUTO], A372,  Tabela_prod_oc[COD. DEVOLUÇÃO], Tabela_prod_oc[MOTIVO], Tabela_prod_oc[QTD DE PACOTES])</f>
        <v xml:space="preserve">4944 UN AGUA 305ML COPO BURGER KING 48UN (103 CX) - EMBALAGEM ESTOURANDO          </v>
      </c>
      <c r="K372" s="28" t="s">
        <v>5231</v>
      </c>
      <c r="L372" s="28" t="s">
        <v>6041</v>
      </c>
      <c r="M372" s="3" t="s">
        <v>6236</v>
      </c>
      <c r="N372" s="3" t="s">
        <v>6086</v>
      </c>
      <c r="O372" s="30" t="str">
        <f>_xlfn.XLOOKUP(Tabela_Ocorrências[[#This Row],[COD. DEVOLUÇÃO]],Tabela_OBSERVACAO[UC_CODIGO],Tabela_OBSERVACAO[OBSERVAÇÃO],"",0)</f>
        <v>Avarias BK.</v>
      </c>
      <c r="P372" s="3" t="s">
        <v>5815</v>
      </c>
      <c r="Q372" s="30" t="str">
        <f>_xlfn.XLOOKUP(Tabela_Ocorrências[[#This Row],[COD. DEVOLUÇÃO]],Tabela_FINALIZACAO[UC_CODIGO],Tabela_FINALIZACAO[DESC. FINALIZAÇÃO],"",0)</f>
        <v>Avarias BK.</v>
      </c>
      <c r="R372"/>
      <c r="S372" s="1"/>
      <c r="T372" s="1"/>
      <c r="U372" s="1"/>
      <c r="V372"/>
      <c r="X372"/>
      <c r="Y372"/>
      <c r="AA372"/>
    </row>
    <row r="373" spans="1:27" hidden="1" x14ac:dyDescent="0.3">
      <c r="A373" s="7" t="s">
        <v>6917</v>
      </c>
      <c r="B373" s="17">
        <v>45635</v>
      </c>
      <c r="C373" s="3" t="s">
        <v>10425</v>
      </c>
      <c r="D373" s="7" t="s">
        <v>10426</v>
      </c>
      <c r="E373" s="3" t="str">
        <f>_xlfn.XLOOKUP(Tabela_Ocorrências[[#This Row],[NOTA FISCAL]],Tabela_SF1[NF ORIGEM],Tabela_SF1[DUPLICATA],"SEM ENTRADA",0)</f>
        <v>000037371</v>
      </c>
      <c r="F373" s="3" t="s">
        <v>10427</v>
      </c>
      <c r="G373" s="4" t="s">
        <v>10428</v>
      </c>
      <c r="H373" s="3" t="s">
        <v>1226</v>
      </c>
      <c r="I373" s="28" t="s">
        <v>5109</v>
      </c>
      <c r="J373" s="29" t="str" cm="1">
        <f t="array" ref="J373">ConcatFiltrado(Tabela_prod_oc[QTD], Tabela_prod_oc[PRODUTO], A373,  Tabela_prod_oc[COD. DEVOLUÇÃO], Tabela_prod_oc[MOTIVO], Tabela_prod_oc[QTD DE PACOTES])</f>
        <v>6 UN AGUA 1,5L GAS 6UN (1 PCT) - FALTA DE MERCADORIA NA ENTREGA</v>
      </c>
      <c r="K373" s="28" t="s">
        <v>6694</v>
      </c>
      <c r="L373" s="28" t="s">
        <v>6066</v>
      </c>
      <c r="M373" s="3" t="s">
        <v>6237</v>
      </c>
      <c r="N373" s="3" t="s">
        <v>10045</v>
      </c>
      <c r="O373" s="30" t="str">
        <f>_xlfn.XLOOKUP(Tabela_Ocorrências[[#This Row],[COD. DEVOLUÇÃO]],Tabela_OBSERVACAO[UC_CODIGO],Tabela_OBSERVACAO[OBSERVAÇÃO],"",0)</f>
        <v>Falta de mercadoria.</v>
      </c>
      <c r="P373" s="3" t="s">
        <v>5815</v>
      </c>
      <c r="Q373" s="30" t="str">
        <f>_xlfn.XLOOKUP(Tabela_Ocorrências[[#This Row],[COD. DEVOLUÇÃO]],Tabela_FINALIZACAO[UC_CODIGO],Tabela_FINALIZACAO[DESC. FINALIZAÇÃO],"",0)</f>
        <v>Falta de mercadoria.</v>
      </c>
      <c r="R373"/>
      <c r="S373" s="1"/>
      <c r="T373" s="1"/>
      <c r="U373" s="1"/>
      <c r="V373"/>
      <c r="X373"/>
      <c r="Y373"/>
      <c r="AA373"/>
    </row>
    <row r="374" spans="1:27" hidden="1" x14ac:dyDescent="0.3">
      <c r="A374" s="7" t="s">
        <v>6913</v>
      </c>
      <c r="B374" s="17">
        <v>45635</v>
      </c>
      <c r="C374" s="3" t="s">
        <v>6914</v>
      </c>
      <c r="D374" s="7" t="s">
        <v>13</v>
      </c>
      <c r="E374" s="3" t="str">
        <f>_xlfn.XLOOKUP(Tabela_Ocorrências[[#This Row],[NOTA FISCAL]],Tabela_SF1[NF ORIGEM],Tabela_SF1[DUPLICATA],"SEM ENTRADA",0)</f>
        <v>SEM ENTRADA</v>
      </c>
      <c r="F374" s="3" t="s">
        <v>6915</v>
      </c>
      <c r="G374" s="4" t="s">
        <v>6916</v>
      </c>
      <c r="H374" s="3" t="s">
        <v>1260</v>
      </c>
      <c r="I374" s="28" t="s">
        <v>5102</v>
      </c>
      <c r="J374" s="29" t="str" cm="1">
        <f t="array" ref="J374">ConcatFiltrado(Tabela_prod_oc[QTD], Tabela_prod_oc[PRODUTO], A374,  Tabela_prod_oc[COD. DEVOLUÇÃO], Tabela_prod_oc[MOTIVO], Tabela_prod_oc[QTD DE PACOTES])</f>
        <v xml:space="preserve">2 UN AGUA 6L NAT 2UN (1 PCT) - FRAGILIDADE NA EMBALAGEM      </v>
      </c>
      <c r="K374" s="28" t="s">
        <v>5102</v>
      </c>
      <c r="L374" s="28" t="s">
        <v>6062</v>
      </c>
      <c r="M374" s="3" t="s">
        <v>6237</v>
      </c>
      <c r="N374" s="3" t="s">
        <v>6086</v>
      </c>
      <c r="O374" s="30" t="str">
        <f>_xlfn.XLOOKUP(Tabela_Ocorrências[[#This Row],[COD. DEVOLUÇÃO]],Tabela_OBSERVACAO[UC_CODIGO],Tabela_OBSERVACAO[OBSERVAÇÃO],"",0)</f>
        <v>GARRAFA VAZANDO/AMASSADOEMBALAGEM DANIFICADA.</v>
      </c>
      <c r="P374" s="3" t="s">
        <v>5815</v>
      </c>
      <c r="Q374" s="30" t="str">
        <f>_xlfn.XLOOKUP(Tabela_Ocorrências[[#This Row],[COD. DEVOLUÇÃO]],Tabela_FINALIZACAO[UC_CODIGO],Tabela_FINALIZACAO[DESC. FINALIZAÇÃO],"",0)</f>
        <v>GARRAFA VAZANDO/AMASSADO. AUTORIZADO CQ.</v>
      </c>
      <c r="R374"/>
      <c r="S374" s="1"/>
      <c r="T374" s="1"/>
      <c r="U374" s="1"/>
      <c r="V374"/>
      <c r="X374"/>
      <c r="Y374"/>
      <c r="AA374"/>
    </row>
    <row r="375" spans="1:27" hidden="1" x14ac:dyDescent="0.3">
      <c r="A375" s="7" t="s">
        <v>6911</v>
      </c>
      <c r="B375" s="17">
        <v>45635</v>
      </c>
      <c r="C375" s="3" t="s">
        <v>10429</v>
      </c>
      <c r="D375" s="7" t="s">
        <v>13</v>
      </c>
      <c r="E375" s="3" t="str">
        <f>_xlfn.XLOOKUP(Tabela_Ocorrências[[#This Row],[NOTA FISCAL]],Tabela_SF1[NF ORIGEM],Tabela_SF1[DUPLICATA],"SEM ENTRADA",0)</f>
        <v>000679365</v>
      </c>
      <c r="F375" s="3" t="s">
        <v>10430</v>
      </c>
      <c r="G375" s="4" t="s">
        <v>10431</v>
      </c>
      <c r="H375" s="3" t="s">
        <v>1299</v>
      </c>
      <c r="I375" s="28" t="s">
        <v>5105</v>
      </c>
      <c r="J375" s="29" t="str" cm="1">
        <f t="array" ref="J375">ConcatFiltrado(Tabela_prod_oc[QTD], Tabela_prod_oc[PRODUTO], A375,  Tabela_prod_oc[COD. DEVOLUÇÃO], Tabela_prod_oc[MOTIVO], Tabela_prod_oc[QTD DE PACOTES])</f>
        <v xml:space="preserve">PEDIDO COMPLETO - DIVERGENCIA DE VALOR          </v>
      </c>
      <c r="K375" s="28" t="s">
        <v>5018</v>
      </c>
      <c r="L375" s="28" t="s">
        <v>6067</v>
      </c>
      <c r="M375" s="3" t="s">
        <v>6237</v>
      </c>
      <c r="N375" s="3" t="s">
        <v>10052</v>
      </c>
      <c r="O375" s="30" t="str">
        <f>_xlfn.XLOOKUP(Tabela_Ocorrências[[#This Row],[COD. DEVOLUÇÃO]],Tabela_OBSERVACAO[UC_CODIGO],Tabela_OBSERVACAO[OBSERVAÇÃO],"",0)</f>
        <v>Preço errado.Troca NF.</v>
      </c>
      <c r="P375" s="3" t="s">
        <v>5817</v>
      </c>
      <c r="Q375" s="30" t="str">
        <f>_xlfn.XLOOKUP(Tabela_Ocorrências[[#This Row],[COD. DEVOLUÇÃO]],Tabela_FINALIZACAO[UC_CODIGO],Tabela_FINALIZACAO[DESC. FINALIZAÇÃO],"",0)</f>
        <v>NOVA NF 000679342</v>
      </c>
      <c r="R375"/>
      <c r="S375" s="1"/>
      <c r="T375" s="1"/>
      <c r="U375" s="1"/>
      <c r="V375"/>
      <c r="X375"/>
      <c r="Y375"/>
      <c r="AA375"/>
    </row>
    <row r="376" spans="1:27" hidden="1" x14ac:dyDescent="0.3">
      <c r="A376" s="7" t="s">
        <v>6909</v>
      </c>
      <c r="B376" s="17">
        <v>45635</v>
      </c>
      <c r="C376" s="3" t="s">
        <v>10432</v>
      </c>
      <c r="D376" s="7" t="s">
        <v>13</v>
      </c>
      <c r="E376" s="3" t="str">
        <f>_xlfn.XLOOKUP(Tabela_Ocorrências[[#This Row],[NOTA FISCAL]],Tabela_SF1[NF ORIGEM],Tabela_SF1[DUPLICATA],"SEM ENTRADA",0)</f>
        <v>SEM ENTRADA</v>
      </c>
      <c r="F376" s="3" t="s">
        <v>10433</v>
      </c>
      <c r="G376" s="4" t="s">
        <v>10434</v>
      </c>
      <c r="H376" s="3" t="s">
        <v>176</v>
      </c>
      <c r="I376" s="28" t="s">
        <v>5077</v>
      </c>
      <c r="J376" s="29" t="str" cm="1">
        <f t="array" ref="J376">ConcatFiltrado(Tabela_prod_oc[QTD], Tabela_prod_oc[PRODUTO], A376,  Tabela_prod_oc[COD. DEVOLUÇÃO], Tabela_prod_oc[MOTIVO], Tabela_prod_oc[QTD DE PACOTES])</f>
        <v xml:space="preserve">PEDIDO COMPLETO - AREA DE RISCO                 </v>
      </c>
      <c r="K376" s="28" t="s">
        <v>10435</v>
      </c>
      <c r="L376" s="28" t="s">
        <v>6067</v>
      </c>
      <c r="M376" s="3" t="s">
        <v>6237</v>
      </c>
      <c r="N376" s="3" t="s">
        <v>10066</v>
      </c>
      <c r="O376" s="30" t="str">
        <f>_xlfn.XLOOKUP(Tabela_Ocorrências[[#This Row],[COD. DEVOLUÇÃO]],Tabela_OBSERVACAO[UC_CODIGO],Tabela_OBSERVACAO[OBSERVAÇÃO],"",0)</f>
        <v>Motorista informou que sofreu uma tentativa de assalto.</v>
      </c>
      <c r="P376" s="3" t="s">
        <v>5815</v>
      </c>
      <c r="Q376" s="30" t="str">
        <f>_xlfn.XLOOKUP(Tabela_Ocorrências[[#This Row],[COD. DEVOLUÇÃO]],Tabela_FINALIZACAO[UC_CODIGO],Tabela_FINALIZACAO[DESC. FINALIZAÇÃO],"",0)</f>
        <v>Motorista informou que sofreu uma tentativa de assalto.</v>
      </c>
      <c r="R376"/>
      <c r="S376" s="1"/>
      <c r="T376" s="1"/>
      <c r="U376" s="1"/>
      <c r="V376"/>
      <c r="X376"/>
      <c r="Y376"/>
      <c r="AA376"/>
    </row>
    <row r="377" spans="1:27" hidden="1" x14ac:dyDescent="0.3">
      <c r="A377" s="7" t="s">
        <v>6907</v>
      </c>
      <c r="B377" s="17">
        <v>45632</v>
      </c>
      <c r="C377" s="3" t="s">
        <v>10436</v>
      </c>
      <c r="D377" s="7" t="s">
        <v>13</v>
      </c>
      <c r="E377" s="3" t="str">
        <f>_xlfn.XLOOKUP(Tabela_Ocorrências[[#This Row],[NOTA FISCAL]],Tabela_SF1[NF ORIGEM],Tabela_SF1[DUPLICATA],"SEM ENTRADA",0)</f>
        <v>000679366</v>
      </c>
      <c r="F377" s="3" t="s">
        <v>10437</v>
      </c>
      <c r="G377" s="4" t="s">
        <v>10438</v>
      </c>
      <c r="H377" s="3" t="s">
        <v>1299</v>
      </c>
      <c r="I377" s="28" t="s">
        <v>5105</v>
      </c>
      <c r="J377" s="29" t="str" cm="1">
        <f t="array" ref="J377">ConcatFiltrado(Tabela_prod_oc[QTD], Tabela_prod_oc[PRODUTO], A377,  Tabela_prod_oc[COD. DEVOLUÇÃO], Tabela_prod_oc[MOTIVO], Tabela_prod_oc[QTD DE PACOTES])</f>
        <v xml:space="preserve">2220 UN AGUA 510ML NAT AZUL 12UN (185 PCT) - PROBLEMAS DIVERSOS            </v>
      </c>
      <c r="K377" s="28" t="s">
        <v>5563</v>
      </c>
      <c r="L377" s="28" t="s">
        <v>6081</v>
      </c>
      <c r="M377" s="3" t="s">
        <v>6237</v>
      </c>
      <c r="N377" s="3" t="s">
        <v>10052</v>
      </c>
      <c r="O377" s="30" t="str">
        <f>_xlfn.XLOOKUP(Tabela_Ocorrências[[#This Row],[COD. DEVOLUÇÃO]],Tabela_OBSERVACAO[UC_CODIGO],Tabela_OBSERVACAO[OBSERVAÇÃO],"",0)</f>
        <v>PEDIDO ERRADO ( CLIENTE PEDIU 185 UNIDADES, FOI ENVIADO 185 PCTS )</v>
      </c>
      <c r="P377" s="3" t="s">
        <v>5815</v>
      </c>
      <c r="Q377" s="30" t="str">
        <f>_xlfn.XLOOKUP(Tabela_Ocorrências[[#This Row],[COD. DEVOLUÇÃO]],Tabela_FINALIZACAO[UC_CODIGO],Tabela_FINALIZACAO[DESC. FINALIZAÇÃO],"",0)</f>
        <v>PEDIDO ERRADO ( CLIENTE PEDIU 185 UNIDADES, FOI ENVIADO 185 PCTS )</v>
      </c>
      <c r="R377"/>
      <c r="S377" s="1"/>
      <c r="T377" s="1"/>
      <c r="U377" s="1"/>
      <c r="V377"/>
      <c r="X377"/>
      <c r="Y377"/>
      <c r="AA377"/>
    </row>
    <row r="378" spans="1:27" hidden="1" x14ac:dyDescent="0.3">
      <c r="A378" s="7" t="s">
        <v>6905</v>
      </c>
      <c r="B378" s="17">
        <v>45632</v>
      </c>
      <c r="C378" s="3" t="s">
        <v>10439</v>
      </c>
      <c r="D378" s="7" t="s">
        <v>13</v>
      </c>
      <c r="E378" s="3" t="str">
        <f>_xlfn.XLOOKUP(Tabela_Ocorrências[[#This Row],[NOTA FISCAL]],Tabela_SF1[NF ORIGEM],Tabela_SF1[DUPLICATA],"SEM ENTRADA",0)</f>
        <v>000679373</v>
      </c>
      <c r="F378" s="3" t="s">
        <v>10440</v>
      </c>
      <c r="G378" s="4" t="s">
        <v>6391</v>
      </c>
      <c r="H378" s="3" t="s">
        <v>1299</v>
      </c>
      <c r="I378" s="28" t="s">
        <v>5105</v>
      </c>
      <c r="J378" s="29" t="str" cm="1">
        <f t="array" ref="J378">ConcatFiltrado(Tabela_prod_oc[QTD], Tabela_prod_oc[PRODUTO], A378,  Tabela_prod_oc[COD. DEVOLUÇÃO], Tabela_prod_oc[MOTIVO], Tabela_prod_oc[QTD DE PACOTES])</f>
        <v xml:space="preserve">1200 UN AGUA 310ML GAS 12UN (100 PCT) - PRODUTO DIFERENTE DO PEDIDO   </v>
      </c>
      <c r="K378" s="28" t="s">
        <v>5563</v>
      </c>
      <c r="L378" s="28" t="s">
        <v>6062</v>
      </c>
      <c r="M378" s="3" t="s">
        <v>6237</v>
      </c>
      <c r="N378" s="3" t="s">
        <v>10052</v>
      </c>
      <c r="O378" s="30" t="str">
        <f>_xlfn.XLOOKUP(Tabela_Ocorrências[[#This Row],[COD. DEVOLUÇÃO]],Tabela_OBSERVACAO[UC_CODIGO],Tabela_OBSERVACAO[OBSERVAÇÃO],"",0)</f>
        <v>Cliente pediu nat e o vendedor enviou c/gás.</v>
      </c>
      <c r="P378" s="3" t="s">
        <v>5815</v>
      </c>
      <c r="Q378" s="30" t="str">
        <f>_xlfn.XLOOKUP(Tabela_Ocorrências[[#This Row],[COD. DEVOLUÇÃO]],Tabela_FINALIZACAO[UC_CODIGO],Tabela_FINALIZACAO[DESC. FINALIZAÇÃO],"",0)</f>
        <v>Cliente pediu nat e o vendedor enviou c/gás.</v>
      </c>
      <c r="R378"/>
      <c r="S378" s="1"/>
      <c r="T378" s="1"/>
      <c r="U378" s="1"/>
      <c r="V378"/>
      <c r="X378"/>
      <c r="Y378"/>
      <c r="AA378"/>
    </row>
    <row r="379" spans="1:27" ht="28.8" hidden="1" x14ac:dyDescent="0.3">
      <c r="A379" s="7" t="s">
        <v>6904</v>
      </c>
      <c r="B379" s="17">
        <v>45632</v>
      </c>
      <c r="C379" s="3" t="s">
        <v>10441</v>
      </c>
      <c r="D379" s="7" t="s">
        <v>10442</v>
      </c>
      <c r="E379" s="3" t="str">
        <f>_xlfn.XLOOKUP(Tabela_Ocorrências[[#This Row],[NOTA FISCAL]],Tabela_SF1[NF ORIGEM],Tabela_SF1[DUPLICATA],"SEM ENTRADA",0)</f>
        <v>000000062</v>
      </c>
      <c r="F379" s="3" t="s">
        <v>10443</v>
      </c>
      <c r="G379" s="4" t="s">
        <v>10444</v>
      </c>
      <c r="H379" s="3" t="s">
        <v>1226</v>
      </c>
      <c r="I379" s="28" t="s">
        <v>5109</v>
      </c>
      <c r="J379" s="29" t="str" cm="1">
        <f t="array" ref="J379">ConcatFiltrado(Tabela_prod_oc[QTD], Tabela_prod_oc[PRODUTO], A379,  Tabela_prod_oc[COD. DEVOLUÇÃO], Tabela_prod_oc[MOTIVO], Tabela_prod_oc[QTD DE PACOTES])</f>
        <v>30 UN BIOLEVEZERO 1,5L LIMAO LIMAO  6UN (5 PCT) - FALTA DE MERCADORIA NA ENTREGA</v>
      </c>
      <c r="K379" s="28" t="s">
        <v>5563</v>
      </c>
      <c r="L379" s="28" t="s">
        <v>6067</v>
      </c>
      <c r="M379" s="3" t="s">
        <v>6237</v>
      </c>
      <c r="N379" s="3" t="s">
        <v>10066</v>
      </c>
      <c r="O379" s="30" t="str">
        <f>_xlfn.XLOOKUP(Tabela_Ocorrências[[#This Row],[COD. DEVOLUÇÃO]],Tabela_OBSERVACAO[UC_CODIGO],Tabela_OBSERVACAO[OBSERVAÇÃO],"",0)</f>
        <v>MOTORISTA INVERTEU PACOTES EM OUTRA ENTREGA E FALTOU 5 PCTS DE BIOZERO LIMAO LIMAO 1,5L.</v>
      </c>
      <c r="P379" s="3" t="s">
        <v>5815</v>
      </c>
      <c r="Q379" s="30" t="str">
        <f>_xlfn.XLOOKUP(Tabela_Ocorrências[[#This Row],[COD. DEVOLUÇÃO]],Tabela_FINALIZACAO[UC_CODIGO],Tabela_FINALIZACAO[DESC. FINALIZAÇÃO],"",0)</f>
        <v>MOTORISTA INVERTEU PACOTES EM OUTRA ENTREGA E FALTOU 5 PCTS DE BIOZERO LIMAO LIMAO 1,5L.</v>
      </c>
      <c r="R379"/>
      <c r="S379" s="1"/>
      <c r="T379" s="1"/>
      <c r="U379" s="1"/>
      <c r="V379"/>
      <c r="X379"/>
      <c r="Y379"/>
      <c r="AA379"/>
    </row>
    <row r="380" spans="1:27" ht="43.2" hidden="1" x14ac:dyDescent="0.3">
      <c r="A380" s="7" t="s">
        <v>6903</v>
      </c>
      <c r="B380" s="17">
        <v>45632</v>
      </c>
      <c r="C380" s="3" t="s">
        <v>10445</v>
      </c>
      <c r="D380" s="7" t="s">
        <v>10446</v>
      </c>
      <c r="E380" s="3" t="str">
        <f>_xlfn.XLOOKUP(Tabela_Ocorrências[[#This Row],[NOTA FISCAL]],Tabela_SF1[NF ORIGEM],Tabela_SF1[DUPLICATA],"SEM ENTRADA",0)</f>
        <v>000101212</v>
      </c>
      <c r="F380" s="3" t="s">
        <v>5653</v>
      </c>
      <c r="G380" s="4" t="s">
        <v>5047</v>
      </c>
      <c r="H380" s="3" t="s">
        <v>1303</v>
      </c>
      <c r="I380" s="28" t="s">
        <v>5118</v>
      </c>
      <c r="J380" s="29" t="str" cm="1">
        <f t="array" ref="J380">ConcatFiltrado(Tabela_prod_oc[QTD], Tabela_prod_oc[PRODUTO], A380,  Tabela_prod_oc[COD. DEVOLUÇÃO], Tabela_prod_oc[MOTIVO], Tabela_prod_oc[QTD DE PACOTES])</f>
        <v xml:space="preserve">1 UN AGUA 1,5L GAS 6UN (0,17 PCT) - EMBALAGEM ESTOURANDO          _x000D_
6 UN AGUA 1,5L GAS 6UN (1 PCT) - FALTA DE MERCADORIA NA ENTREGA_x000D_
54 UN AGUA 1,5L NAT AZUL 6UN (9 PCT) - PROBLEMAS DIVERSOS            </v>
      </c>
      <c r="K380" s="28" t="s">
        <v>6519</v>
      </c>
      <c r="L380" s="28" t="s">
        <v>6057</v>
      </c>
      <c r="M380" s="3" t="s">
        <v>6236</v>
      </c>
      <c r="N380" s="3" t="s">
        <v>10045</v>
      </c>
      <c r="O380" s="30" t="str">
        <f>_xlfn.XLOOKUP(Tabela_Ocorrências[[#This Row],[COD. DEVOLUÇÃO]],Tabela_OBSERVACAO[UC_CODIGO],Tabela_OBSERVACAO[OBSERVAÇÃO],"",0)</f>
        <v>Falta de mercadoria. 1 pct 1,5 c;gás com o fundo estourado.9 pct 1,5 s/gás pacotes avariados.</v>
      </c>
      <c r="P380" s="3" t="s">
        <v>5815</v>
      </c>
      <c r="Q380" s="30" t="str">
        <f>_xlfn.XLOOKUP(Tabela_Ocorrências[[#This Row],[COD. DEVOLUÇÃO]],Tabela_FINALIZACAO[UC_CODIGO],Tabela_FINALIZACAO[DESC. FINALIZAÇÃO],"",0)</f>
        <v>1,5 c/gás troca autorizada CQ.1,5 nat problema no descarregamento.</v>
      </c>
      <c r="R380"/>
      <c r="S380" s="1"/>
      <c r="T380" s="1"/>
      <c r="U380" s="1"/>
      <c r="V380"/>
      <c r="X380"/>
      <c r="Y380"/>
      <c r="AA380"/>
    </row>
    <row r="381" spans="1:27" hidden="1" x14ac:dyDescent="0.3">
      <c r="A381" s="7" t="s">
        <v>6901</v>
      </c>
      <c r="B381" s="17">
        <v>45632</v>
      </c>
      <c r="C381" s="3" t="s">
        <v>10447</v>
      </c>
      <c r="D381" s="7" t="s">
        <v>13</v>
      </c>
      <c r="E381" s="3" t="str">
        <f>_xlfn.XLOOKUP(Tabela_Ocorrências[[#This Row],[NOTA FISCAL]],Tabela_SF1[NF ORIGEM],Tabela_SF1[DUPLICATA],"SEM ENTRADA",0)</f>
        <v>000679367</v>
      </c>
      <c r="F381" s="3" t="s">
        <v>10448</v>
      </c>
      <c r="G381" s="4" t="s">
        <v>10449</v>
      </c>
      <c r="H381" s="3" t="s">
        <v>1226</v>
      </c>
      <c r="I381" s="28" t="s">
        <v>5109</v>
      </c>
      <c r="J381" s="29" t="str" cm="1">
        <f t="array" ref="J381">ConcatFiltrado(Tabela_prod_oc[QTD], Tabela_prod_oc[PRODUTO], A381,  Tabela_prod_oc[COD. DEVOLUÇÃO], Tabela_prod_oc[MOTIVO], Tabela_prod_oc[QTD DE PACOTES])</f>
        <v xml:space="preserve">PEDIDO COMPLETO - PROBLEMA INTERNO NO CLIENTE   </v>
      </c>
      <c r="K381" s="28" t="s">
        <v>5531</v>
      </c>
      <c r="L381" s="28" t="s">
        <v>6062</v>
      </c>
      <c r="M381" s="3" t="s">
        <v>6237</v>
      </c>
      <c r="N381" s="3" t="s">
        <v>10052</v>
      </c>
      <c r="O381" s="30" t="str">
        <f>_xlfn.XLOOKUP(Tabela_Ocorrências[[#This Row],[COD. DEVOLUÇÃO]],Tabela_OBSERVACAO[UC_CODIGO],Tabela_OBSERVACAO[OBSERVAÇÃO],"",0)</f>
        <v>Cliente recusou a mercadoria.</v>
      </c>
      <c r="P381" s="3" t="s">
        <v>5815</v>
      </c>
      <c r="Q381" s="30" t="str">
        <f>_xlfn.XLOOKUP(Tabela_Ocorrências[[#This Row],[COD. DEVOLUÇÃO]],Tabela_FINALIZACAO[UC_CODIGO],Tabela_FINALIZACAO[DESC. FINALIZAÇÃO],"",0)</f>
        <v>Cliente recusou a mercadoria.</v>
      </c>
      <c r="R381"/>
      <c r="S381" s="1"/>
      <c r="T381" s="1"/>
      <c r="U381" s="1"/>
      <c r="V381"/>
      <c r="X381"/>
      <c r="Y381"/>
      <c r="AA381"/>
    </row>
    <row r="382" spans="1:27" hidden="1" x14ac:dyDescent="0.3">
      <c r="A382" s="7" t="s">
        <v>6900</v>
      </c>
      <c r="B382" s="17">
        <v>45632</v>
      </c>
      <c r="C382" s="3" t="s">
        <v>10450</v>
      </c>
      <c r="D382" s="7" t="s">
        <v>13</v>
      </c>
      <c r="E382" s="3" t="str">
        <f>_xlfn.XLOOKUP(Tabela_Ocorrências[[#This Row],[NOTA FISCAL]],Tabela_SF1[NF ORIGEM],Tabela_SF1[DUPLICATA],"SEM ENTRADA",0)</f>
        <v>SEM ENTRADA</v>
      </c>
      <c r="F382" s="3" t="s">
        <v>10451</v>
      </c>
      <c r="G382" s="4" t="s">
        <v>10452</v>
      </c>
      <c r="H382" s="3" t="s">
        <v>176</v>
      </c>
      <c r="I382" s="28" t="s">
        <v>5077</v>
      </c>
      <c r="J382" s="29" t="str" cm="1">
        <f t="array" ref="J382">ConcatFiltrado(Tabela_prod_oc[QTD], Tabela_prod_oc[PRODUTO], A382,  Tabela_prod_oc[COD. DEVOLUÇÃO], Tabela_prod_oc[MOTIVO], Tabela_prod_oc[QTD DE PACOTES])</f>
        <v xml:space="preserve">PEDIDO COMPLETO - PROBLEMA INTERNO NO CLIENTE   </v>
      </c>
      <c r="K382" s="28" t="s">
        <v>5524</v>
      </c>
      <c r="L382" s="28" t="s">
        <v>6062</v>
      </c>
      <c r="M382" s="3" t="s">
        <v>6237</v>
      </c>
      <c r="N382" s="3" t="s">
        <v>10052</v>
      </c>
      <c r="O382" s="30" t="str">
        <f>_xlfn.XLOOKUP(Tabela_Ocorrências[[#This Row],[COD. DEVOLUÇÃO]],Tabela_OBSERVACAO[UC_CODIGO],Tabela_OBSERVACAO[OBSERVAÇÃO],"",0)</f>
        <v>Cliente informou que não haveria tempo para descarregar a mercadoria</v>
      </c>
      <c r="P382" s="3" t="s">
        <v>5815</v>
      </c>
      <c r="Q382" s="30" t="str">
        <f>_xlfn.XLOOKUP(Tabela_Ocorrências[[#This Row],[COD. DEVOLUÇÃO]],Tabela_FINALIZACAO[UC_CODIGO],Tabela_FINALIZACAO[DESC. FINALIZAÇÃO],"",0)</f>
        <v>Cliente informou que não haveria tempo para descarregar a mercadoria.</v>
      </c>
      <c r="R382"/>
      <c r="S382" s="1"/>
      <c r="T382" s="1"/>
      <c r="U382" s="1"/>
      <c r="V382"/>
      <c r="X382"/>
      <c r="Y382"/>
      <c r="AA382"/>
    </row>
    <row r="383" spans="1:27" hidden="1" x14ac:dyDescent="0.3">
      <c r="A383" s="7" t="s">
        <v>6897</v>
      </c>
      <c r="B383" s="17">
        <v>45631</v>
      </c>
      <c r="C383" s="3" t="s">
        <v>10453</v>
      </c>
      <c r="D383" s="7" t="s">
        <v>13</v>
      </c>
      <c r="E383" s="3" t="str">
        <f>_xlfn.XLOOKUP(Tabela_Ocorrências[[#This Row],[NOTA FISCAL]],Tabela_SF1[NF ORIGEM],Tabela_SF1[DUPLICATA],"SEM ENTRADA",0)</f>
        <v>SEM ENTRADA</v>
      </c>
      <c r="F383" s="3" t="s">
        <v>10454</v>
      </c>
      <c r="G383" s="4" t="s">
        <v>10455</v>
      </c>
      <c r="H383" s="3" t="s">
        <v>1106</v>
      </c>
      <c r="I383" s="28" t="s">
        <v>5089</v>
      </c>
      <c r="J383" s="29" t="str" cm="1">
        <f t="array" ref="J383">ConcatFiltrado(Tabela_prod_oc[QTD], Tabela_prod_oc[PRODUTO], A383,  Tabela_prod_oc[COD. DEVOLUÇÃO], Tabela_prod_oc[MOTIVO], Tabela_prod_oc[QTD DE PACOTES])</f>
        <v>120 UN BEBIDA 390ML ACAI C/ GUARANA 12UN  - FALTA DE MERCADORIA NA ENTREGA</v>
      </c>
      <c r="K383" s="28" t="s">
        <v>5182</v>
      </c>
      <c r="L383" s="28" t="s">
        <v>10456</v>
      </c>
      <c r="M383" s="3" t="s">
        <v>6236</v>
      </c>
      <c r="N383" s="3" t="s">
        <v>10045</v>
      </c>
      <c r="O383" s="30" t="str">
        <f>_xlfn.XLOOKUP(Tabela_Ocorrências[[#This Row],[COD. DEVOLUÇÃO]],Tabela_OBSERVACAO[UC_CODIGO],Tabela_OBSERVACAO[OBSERVAÇÃO],"",0)</f>
        <v>Falta de mercadoria</v>
      </c>
      <c r="P383" s="3" t="s">
        <v>5816</v>
      </c>
      <c r="Q383" s="30" t="str">
        <f>_xlfn.XLOOKUP(Tabela_Ocorrências[[#This Row],[COD. DEVOLUÇÃO]],Tabela_FINALIZACAO[UC_CODIGO],Tabela_FINALIZACAO[DESC. FINALIZAÇÃO],"",0)</f>
        <v>EXP não autorizou.</v>
      </c>
      <c r="R383"/>
      <c r="S383" s="1"/>
      <c r="T383" s="1"/>
      <c r="U383" s="1"/>
      <c r="V383"/>
      <c r="X383"/>
      <c r="Y383"/>
      <c r="AA383"/>
    </row>
    <row r="384" spans="1:27" hidden="1" x14ac:dyDescent="0.3">
      <c r="A384" s="7" t="s">
        <v>6893</v>
      </c>
      <c r="B384" s="17">
        <v>45631</v>
      </c>
      <c r="C384" s="3" t="s">
        <v>6895</v>
      </c>
      <c r="D384" s="7" t="s">
        <v>6896</v>
      </c>
      <c r="E384" s="3" t="str">
        <f>_xlfn.XLOOKUP(Tabela_Ocorrências[[#This Row],[NOTA FISCAL]],Tabela_SF1[NF ORIGEM],Tabela_SF1[DUPLICATA],"SEM ENTRADA",0)</f>
        <v>000039259</v>
      </c>
      <c r="F384" s="3" t="s">
        <v>10457</v>
      </c>
      <c r="G384" s="4" t="s">
        <v>5189</v>
      </c>
      <c r="H384" s="3" t="s">
        <v>1070</v>
      </c>
      <c r="I384" s="28" t="s">
        <v>5103</v>
      </c>
      <c r="J384" s="29" t="str" cm="1">
        <f t="array" ref="J384">ConcatFiltrado(Tabela_prod_oc[QTD], Tabela_prod_oc[PRODUTO], A384,  Tabela_prod_oc[COD. DEVOLUÇÃO], Tabela_prod_oc[MOTIVO], Tabela_prod_oc[QTD DE PACOTES])</f>
        <v xml:space="preserve">PEDIDO COMPLETO - PROBLEMAS DIVERSOS            </v>
      </c>
      <c r="K384" s="28" t="s">
        <v>5563</v>
      </c>
      <c r="L384" s="28" t="s">
        <v>6062</v>
      </c>
      <c r="M384" s="3" t="s">
        <v>6237</v>
      </c>
      <c r="N384" s="3" t="s">
        <v>10066</v>
      </c>
      <c r="O384" s="30" t="str">
        <f>_xlfn.XLOOKUP(Tabela_Ocorrências[[#This Row],[COD. DEVOLUÇÃO]],Tabela_OBSERVACAO[UC_CODIGO],Tabela_OBSERVACAO[OBSERVAÇÃO],"",0)</f>
        <v>Logistica autorizou a troca.</v>
      </c>
      <c r="P384" s="3" t="s">
        <v>5815</v>
      </c>
      <c r="Q384" s="30" t="str">
        <f>_xlfn.XLOOKUP(Tabela_Ocorrências[[#This Row],[COD. DEVOLUÇÃO]],Tabela_FINALIZACAO[UC_CODIGO],Tabela_FINALIZACAO[DESC. FINALIZAÇÃO],"",0)</f>
        <v>Logistica autorizou a troca.</v>
      </c>
      <c r="R384"/>
      <c r="S384" s="1"/>
      <c r="T384" s="1"/>
      <c r="U384" s="1"/>
      <c r="V384"/>
      <c r="X384"/>
      <c r="Y384"/>
      <c r="AA384"/>
    </row>
    <row r="385" spans="1:27" hidden="1" x14ac:dyDescent="0.3">
      <c r="A385" s="7" t="s">
        <v>6892</v>
      </c>
      <c r="B385" s="17">
        <v>45631</v>
      </c>
      <c r="C385" s="3" t="s">
        <v>10458</v>
      </c>
      <c r="D385" s="7" t="s">
        <v>13</v>
      </c>
      <c r="E385" s="3" t="str">
        <f>_xlfn.XLOOKUP(Tabela_Ocorrências[[#This Row],[NOTA FISCAL]],Tabela_SF1[NF ORIGEM],Tabela_SF1[DUPLICATA],"SEM ENTRADA",0)</f>
        <v>000679039</v>
      </c>
      <c r="F385" s="3" t="s">
        <v>10459</v>
      </c>
      <c r="G385" s="4" t="s">
        <v>10460</v>
      </c>
      <c r="H385" s="3" t="s">
        <v>1299</v>
      </c>
      <c r="I385" s="28" t="s">
        <v>5105</v>
      </c>
      <c r="J385" s="29" t="str" cm="1">
        <f t="array" ref="J385">ConcatFiltrado(Tabela_prod_oc[QTD], Tabela_prod_oc[PRODUTO], A385,  Tabela_prod_oc[COD. DEVOLUÇÃO], Tabela_prod_oc[MOTIVO], Tabela_prod_oc[QTD DE PACOTES])</f>
        <v xml:space="preserve">PEDIDO COMPLETO - DIVERGENCIA DE VALOR          </v>
      </c>
      <c r="K385" s="28" t="s">
        <v>5142</v>
      </c>
      <c r="L385" s="28" t="s">
        <v>6079</v>
      </c>
      <c r="M385" s="3" t="s">
        <v>6236</v>
      </c>
      <c r="N385" s="3" t="s">
        <v>10052</v>
      </c>
      <c r="O385" s="30" t="str">
        <f>_xlfn.XLOOKUP(Tabela_Ocorrências[[#This Row],[COD. DEVOLUÇÃO]],Tabela_OBSERVACAO[UC_CODIGO],Tabela_OBSERVACAO[OBSERVAÇÃO],"",0)</f>
        <v>Pedido recusado devido à divergência no valor da nota 000678076.</v>
      </c>
      <c r="P385" s="3" t="s">
        <v>5815</v>
      </c>
      <c r="Q385" s="30" t="str">
        <f>_xlfn.XLOOKUP(Tabela_Ocorrências[[#This Row],[COD. DEVOLUÇÃO]],Tabela_FINALIZACAO[UC_CODIGO],Tabela_FINALIZACAO[DESC. FINALIZAÇÃO],"",0)</f>
        <v>Pedido recusado devido à divergência no valor da nota 000678076.</v>
      </c>
      <c r="R385"/>
      <c r="S385" s="1"/>
      <c r="T385" s="1"/>
      <c r="U385" s="1"/>
      <c r="V385"/>
      <c r="X385"/>
      <c r="Y385"/>
      <c r="AA385"/>
    </row>
    <row r="386" spans="1:27" hidden="1" x14ac:dyDescent="0.3">
      <c r="A386" s="7" t="s">
        <v>6891</v>
      </c>
      <c r="B386" s="17">
        <v>45631</v>
      </c>
      <c r="C386" s="3" t="s">
        <v>10461</v>
      </c>
      <c r="D386" s="7" t="s">
        <v>13</v>
      </c>
      <c r="E386" s="3" t="str">
        <f>_xlfn.XLOOKUP(Tabela_Ocorrências[[#This Row],[NOTA FISCAL]],Tabela_SF1[NF ORIGEM],Tabela_SF1[DUPLICATA],"SEM ENTRADA",0)</f>
        <v>000678666</v>
      </c>
      <c r="F386" s="3" t="s">
        <v>10459</v>
      </c>
      <c r="G386" s="4" t="s">
        <v>10460</v>
      </c>
      <c r="H386" s="3" t="s">
        <v>1299</v>
      </c>
      <c r="I386" s="28" t="s">
        <v>5105</v>
      </c>
      <c r="J386" s="29" t="str" cm="1">
        <f t="array" ref="J386">ConcatFiltrado(Tabela_prod_oc[QTD], Tabela_prod_oc[PRODUTO], A386,  Tabela_prod_oc[COD. DEVOLUÇÃO], Tabela_prod_oc[MOTIVO], Tabela_prod_oc[QTD DE PACOTES])</f>
        <v xml:space="preserve">PEDIDO COMPLETO - DIVERGENCIA DE VALOR          </v>
      </c>
      <c r="K386" s="28" t="s">
        <v>5142</v>
      </c>
      <c r="L386" s="28" t="s">
        <v>6079</v>
      </c>
      <c r="M386" s="3" t="s">
        <v>6236</v>
      </c>
      <c r="N386" s="3" t="s">
        <v>10052</v>
      </c>
      <c r="O386" s="30" t="str">
        <f>_xlfn.XLOOKUP(Tabela_Ocorrências[[#This Row],[COD. DEVOLUÇÃO]],Tabela_OBSERVACAO[UC_CODIGO],Tabela_OBSERVACAO[OBSERVAÇÃO],"",0)</f>
        <v>Divergência de custos entre NF X PEDIDO</v>
      </c>
      <c r="P386" s="3" t="s">
        <v>5815</v>
      </c>
      <c r="Q386" s="30" t="str">
        <f>_xlfn.XLOOKUP(Tabela_Ocorrências[[#This Row],[COD. DEVOLUÇÃO]],Tabela_FINALIZACAO[UC_CODIGO],Tabela_FINALIZACAO[DESC. FINALIZAÇÃO],"",0)</f>
        <v>Divergência de custos entre NF X PEDIDO</v>
      </c>
      <c r="R386"/>
      <c r="S386" s="1"/>
      <c r="T386" s="1"/>
      <c r="U386" s="1"/>
      <c r="V386"/>
      <c r="X386"/>
      <c r="Y386"/>
      <c r="AA386"/>
    </row>
    <row r="387" spans="1:27" hidden="1" x14ac:dyDescent="0.3">
      <c r="A387" s="7" t="s">
        <v>6889</v>
      </c>
      <c r="B387" s="17">
        <v>45631</v>
      </c>
      <c r="C387" s="3" t="s">
        <v>10462</v>
      </c>
      <c r="D387" s="7" t="s">
        <v>13</v>
      </c>
      <c r="E387" s="3" t="str">
        <f>_xlfn.XLOOKUP(Tabela_Ocorrências[[#This Row],[NOTA FISCAL]],Tabela_SF1[NF ORIGEM],Tabela_SF1[DUPLICATA],"SEM ENTRADA",0)</f>
        <v>000680365</v>
      </c>
      <c r="F387" s="3" t="s">
        <v>10463</v>
      </c>
      <c r="G387" s="4" t="s">
        <v>10464</v>
      </c>
      <c r="H387" s="3" t="s">
        <v>1299</v>
      </c>
      <c r="I387" s="28" t="s">
        <v>5105</v>
      </c>
      <c r="J387" s="29" t="str" cm="1">
        <f t="array" ref="J387">ConcatFiltrado(Tabela_prod_oc[QTD], Tabela_prod_oc[PRODUTO], A387,  Tabela_prod_oc[COD. DEVOLUÇÃO], Tabela_prod_oc[MOTIVO], Tabela_prod_oc[QTD DE PACOTES])</f>
        <v xml:space="preserve">PEDIDO COMPLETO - PROBLEMAS DIVERSOS            </v>
      </c>
      <c r="K387" s="28" t="s">
        <v>5063</v>
      </c>
      <c r="L387" s="28" t="s">
        <v>6078</v>
      </c>
      <c r="M387" s="3" t="s">
        <v>6236</v>
      </c>
      <c r="N387" s="3" t="s">
        <v>10052</v>
      </c>
      <c r="O387" s="30" t="str">
        <f>_xlfn.XLOOKUP(Tabela_Ocorrências[[#This Row],[COD. DEVOLUÇÃO]],Tabela_OBSERVACAO[UC_CODIGO],Tabela_OBSERVACAO[OBSERVAÇÃO],"",0)</f>
        <v>Vendedor enviou pedido a mais.</v>
      </c>
      <c r="P387" s="3" t="s">
        <v>5815</v>
      </c>
      <c r="Q387" s="30" t="str">
        <f>_xlfn.XLOOKUP(Tabela_Ocorrências[[#This Row],[COD. DEVOLUÇÃO]],Tabela_FINALIZACAO[UC_CODIGO],Tabela_FINALIZACAO[DESC. FINALIZAÇÃO],"",0)</f>
        <v>Vendedor enviou pedido a mais.</v>
      </c>
      <c r="R387"/>
      <c r="S387" s="1"/>
      <c r="T387" s="1"/>
      <c r="U387" s="1"/>
      <c r="V387"/>
      <c r="X387"/>
      <c r="Y387"/>
      <c r="AA387"/>
    </row>
    <row r="388" spans="1:27" hidden="1" x14ac:dyDescent="0.3">
      <c r="A388" s="7" t="s">
        <v>6888</v>
      </c>
      <c r="B388" s="17">
        <v>45631</v>
      </c>
      <c r="C388" s="3" t="s">
        <v>10465</v>
      </c>
      <c r="D388" s="7" t="s">
        <v>13</v>
      </c>
      <c r="E388" s="3" t="str">
        <f>_xlfn.XLOOKUP(Tabela_Ocorrências[[#This Row],[NOTA FISCAL]],Tabela_SF1[NF ORIGEM],Tabela_SF1[DUPLICATA],"SEM ENTRADA",0)</f>
        <v>SEM ENTRADA</v>
      </c>
      <c r="F388" s="3" t="s">
        <v>5622</v>
      </c>
      <c r="G388" s="4" t="s">
        <v>5175</v>
      </c>
      <c r="H388" s="3" t="s">
        <v>1305</v>
      </c>
      <c r="I388" s="28" t="s">
        <v>5134</v>
      </c>
      <c r="J388" s="29" t="str" cm="1">
        <f t="array" ref="J388">ConcatFiltrado(Tabela_prod_oc[QTD], Tabela_prod_oc[PRODUTO], A388,  Tabela_prod_oc[COD. DEVOLUÇÃO], Tabela_prod_oc[MOTIVO], Tabela_prod_oc[QTD DE PACOTES])</f>
        <v>6 UN AGUA 1,5L NAT AZUL 6UN (1 PCT) - FALTA DE MERCADORIA NA ENTREGA</v>
      </c>
      <c r="K388" s="28" t="s">
        <v>5063</v>
      </c>
      <c r="L388" s="28" t="s">
        <v>6078</v>
      </c>
      <c r="M388" s="3" t="s">
        <v>6236</v>
      </c>
      <c r="N388" s="3" t="s">
        <v>10045</v>
      </c>
      <c r="O388" s="30" t="str">
        <f>_xlfn.XLOOKUP(Tabela_Ocorrências[[#This Row],[COD. DEVOLUÇÃO]],Tabela_OBSERVACAO[UC_CODIGO],Tabela_OBSERVACAO[OBSERVAÇÃO],"",0)</f>
        <v>Falta de mercadoria</v>
      </c>
      <c r="P388" s="3" t="s">
        <v>5815</v>
      </c>
      <c r="Q388" s="30" t="str">
        <f>_xlfn.XLOOKUP(Tabela_Ocorrências[[#This Row],[COD. DEVOLUÇÃO]],Tabela_FINALIZACAO[UC_CODIGO],Tabela_FINALIZACAO[DESC. FINALIZAÇÃO],"",0)</f>
        <v>Falta de mercadoria</v>
      </c>
      <c r="R388"/>
      <c r="S388" s="1"/>
      <c r="T388" s="1"/>
      <c r="U388" s="1"/>
      <c r="V388"/>
      <c r="X388"/>
      <c r="Y388"/>
      <c r="AA388"/>
    </row>
    <row r="389" spans="1:27" ht="28.8" hidden="1" x14ac:dyDescent="0.3">
      <c r="A389" s="7" t="s">
        <v>6885</v>
      </c>
      <c r="B389" s="17">
        <v>45631</v>
      </c>
      <c r="C389" s="3" t="s">
        <v>10466</v>
      </c>
      <c r="D389" s="7" t="s">
        <v>13</v>
      </c>
      <c r="E389" s="3" t="str">
        <f>_xlfn.XLOOKUP(Tabela_Ocorrências[[#This Row],[NOTA FISCAL]],Tabela_SF1[NF ORIGEM],Tabela_SF1[DUPLICATA],"SEM ENTRADA",0)</f>
        <v>000678661</v>
      </c>
      <c r="F389" s="3" t="s">
        <v>10467</v>
      </c>
      <c r="G389" s="4" t="s">
        <v>5091</v>
      </c>
      <c r="H389" s="3" t="s">
        <v>1299</v>
      </c>
      <c r="I389" s="28" t="s">
        <v>5105</v>
      </c>
      <c r="J389" s="29" t="str" cm="1">
        <f t="array" ref="J389">ConcatFiltrado(Tabela_prod_oc[QTD], Tabela_prod_oc[PRODUTO], A389,  Tabela_prod_oc[COD. DEVOLUÇÃO], Tabela_prod_oc[MOTIVO], Tabela_prod_oc[QTD DE PACOTES])</f>
        <v xml:space="preserve">PEDIDO COMPLETO - ERRO TRIBUTARIO               </v>
      </c>
      <c r="K389" s="28" t="s">
        <v>5142</v>
      </c>
      <c r="L389" s="28" t="s">
        <v>6057</v>
      </c>
      <c r="M389" s="3" t="s">
        <v>6236</v>
      </c>
      <c r="N389" s="3" t="s">
        <v>10052</v>
      </c>
      <c r="O389" s="30" t="str">
        <f>_xlfn.XLOOKUP(Tabela_Ocorrências[[#This Row],[COD. DEVOLUÇÃO]],Tabela_OBSERVACAO[UC_CODIGO],Tabela_OBSERVACAO[OBSERVAÇÃO],"",0)</f>
        <v>CADASTRO TRIBUTÁRIO NA PLATAFORMA CARREFOUR – DEPTO RESPONSAVEL: COMERCIAL</v>
      </c>
      <c r="P389" s="3" t="s">
        <v>5815</v>
      </c>
      <c r="Q389" s="30" t="str">
        <f>_xlfn.XLOOKUP(Tabela_Ocorrências[[#This Row],[COD. DEVOLUÇÃO]],Tabela_FINALIZACAO[UC_CODIGO],Tabela_FINALIZACAO[DESC. FINALIZAÇÃO],"",0)</f>
        <v>CADASTRO TRIBUTÁRIO NA PLATAFORMA CARREFOUR – DEPTO RESPONSAVEL: COMERCIAL</v>
      </c>
      <c r="R389"/>
      <c r="S389" s="1"/>
      <c r="T389" s="1"/>
      <c r="U389" s="1"/>
      <c r="V389"/>
      <c r="X389"/>
      <c r="Y389"/>
      <c r="AA389"/>
    </row>
    <row r="390" spans="1:27" hidden="1" x14ac:dyDescent="0.3">
      <c r="A390" s="7" t="s">
        <v>6883</v>
      </c>
      <c r="B390" s="17">
        <v>45631</v>
      </c>
      <c r="C390" s="3" t="s">
        <v>10468</v>
      </c>
      <c r="D390" s="7" t="s">
        <v>13</v>
      </c>
      <c r="E390" s="3" t="str">
        <f>_xlfn.XLOOKUP(Tabela_Ocorrências[[#This Row],[NOTA FISCAL]],Tabela_SF1[NF ORIGEM],Tabela_SF1[DUPLICATA],"SEM ENTRADA",0)</f>
        <v>000678772</v>
      </c>
      <c r="F390" s="3" t="s">
        <v>5669</v>
      </c>
      <c r="G390" s="4" t="s">
        <v>5125</v>
      </c>
      <c r="H390" s="3" t="s">
        <v>502</v>
      </c>
      <c r="I390" s="28" t="s">
        <v>5116</v>
      </c>
      <c r="J390" s="29" t="str" cm="1">
        <f t="array" ref="J390">ConcatFiltrado(Tabela_prod_oc[QTD], Tabela_prod_oc[PRODUTO], A390,  Tabela_prod_oc[COD. DEVOLUÇÃO], Tabela_prod_oc[MOTIVO], Tabela_prod_oc[QTD DE PACOTES])</f>
        <v xml:space="preserve">PEDIDO COMPLETO - CLIENTE NAO FEZ O PEDIDO      </v>
      </c>
      <c r="K390" s="28" t="s">
        <v>5563</v>
      </c>
      <c r="L390" s="28" t="s">
        <v>6070</v>
      </c>
      <c r="M390" s="3" t="s">
        <v>6237</v>
      </c>
      <c r="N390" s="3" t="s">
        <v>10052</v>
      </c>
      <c r="O390" s="30" t="str">
        <f>_xlfn.XLOOKUP(Tabela_Ocorrências[[#This Row],[COD. DEVOLUÇÃO]],Tabela_OBSERVACAO[UC_CODIGO],Tabela_OBSERVACAO[OBSERVAÇÃO],"",0)</f>
        <v>CLIENTE SEM PEDIDO ( VENDEDOR ENVIOU PEDIDO PARA LOJA ERRADA )</v>
      </c>
      <c r="P390" s="3" t="s">
        <v>5815</v>
      </c>
      <c r="Q390" s="30" t="str">
        <f>_xlfn.XLOOKUP(Tabela_Ocorrências[[#This Row],[COD. DEVOLUÇÃO]],Tabela_FINALIZACAO[UC_CODIGO],Tabela_FINALIZACAO[DESC. FINALIZAÇÃO],"",0)</f>
        <v>CLIENTE SEM PEDIDO ( VENDEDOR ENVIOU O PEDIDO PARA LOJA ERRADA )</v>
      </c>
      <c r="R390"/>
      <c r="S390" s="1"/>
      <c r="T390" s="1"/>
      <c r="U390" s="1"/>
      <c r="V390"/>
      <c r="X390"/>
      <c r="Y390"/>
      <c r="AA390"/>
    </row>
    <row r="391" spans="1:27" ht="28.8" hidden="1" x14ac:dyDescent="0.3">
      <c r="A391" s="7" t="s">
        <v>6882</v>
      </c>
      <c r="B391" s="17">
        <v>45631</v>
      </c>
      <c r="C391" s="3" t="s">
        <v>10469</v>
      </c>
      <c r="D391" s="7" t="s">
        <v>13</v>
      </c>
      <c r="E391" s="3" t="str">
        <f>_xlfn.XLOOKUP(Tabela_Ocorrências[[#This Row],[NOTA FISCAL]],Tabela_SF1[NF ORIGEM],Tabela_SF1[DUPLICATA],"SEM ENTRADA",0)</f>
        <v>000678773</v>
      </c>
      <c r="F391" s="3" t="s">
        <v>10470</v>
      </c>
      <c r="G391" s="4" t="s">
        <v>5075</v>
      </c>
      <c r="H391" s="3" t="s">
        <v>1226</v>
      </c>
      <c r="I391" s="28" t="s">
        <v>5109</v>
      </c>
      <c r="J391" s="29" t="str" cm="1">
        <f t="array" ref="J391">ConcatFiltrado(Tabela_prod_oc[QTD], Tabela_prod_oc[PRODUTO], A391,  Tabela_prod_oc[COD. DEVOLUÇÃO], Tabela_prod_oc[MOTIVO], Tabela_prod_oc[QTD DE PACOTES])</f>
        <v xml:space="preserve">PEDIDO COMPLETO - HORARIO EXPIRADO              </v>
      </c>
      <c r="K391" s="28" t="s">
        <v>5563</v>
      </c>
      <c r="L391" s="28" t="s">
        <v>6067</v>
      </c>
      <c r="M391" s="3" t="s">
        <v>6237</v>
      </c>
      <c r="N391" s="3" t="s">
        <v>10066</v>
      </c>
      <c r="O391" s="30" t="str">
        <f>_xlfn.XLOOKUP(Tabela_Ocorrências[[#This Row],[COD. DEVOLUÇÃO]],Tabela_OBSERVACAO[UC_CODIGO],Tabela_OBSERVACAO[OBSERVAÇÃO],"",0)</f>
        <v>MOTORISTA CHEGOU APOS O HORARIO DEVIDO TER FICADO PRESO EM OUTRA LOJA DA MESMA REDE</v>
      </c>
      <c r="P391" s="3" t="s">
        <v>5815</v>
      </c>
      <c r="Q391" s="30" t="str">
        <f>_xlfn.XLOOKUP(Tabela_Ocorrências[[#This Row],[COD. DEVOLUÇÃO]],Tabela_FINALIZACAO[UC_CODIGO],Tabela_FINALIZACAO[DESC. FINALIZAÇÃO],"",0)</f>
        <v>MOTORISTA CHEGOU APOS O HORARIO DEVIDO TER FICADO PRESO EM OUTRA LOJA DA MESMA REDE</v>
      </c>
      <c r="R391"/>
      <c r="S391" s="1"/>
      <c r="T391" s="1"/>
      <c r="U391" s="1"/>
      <c r="V391"/>
      <c r="X391"/>
      <c r="Y391"/>
      <c r="AA391"/>
    </row>
    <row r="392" spans="1:27" hidden="1" x14ac:dyDescent="0.3">
      <c r="A392" s="7" t="s">
        <v>6878</v>
      </c>
      <c r="B392" s="17">
        <v>45631</v>
      </c>
      <c r="C392" s="3" t="s">
        <v>10471</v>
      </c>
      <c r="D392" s="7" t="s">
        <v>13</v>
      </c>
      <c r="E392" s="3" t="str">
        <f>_xlfn.XLOOKUP(Tabela_Ocorrências[[#This Row],[NOTA FISCAL]],Tabela_SF1[NF ORIGEM],Tabela_SF1[DUPLICATA],"SEM ENTRADA",0)</f>
        <v>000678809</v>
      </c>
      <c r="F392" s="3" t="s">
        <v>10472</v>
      </c>
      <c r="G392" s="4" t="s">
        <v>10473</v>
      </c>
      <c r="H392" s="3" t="s">
        <v>1355</v>
      </c>
      <c r="I392" s="28" t="s">
        <v>5198</v>
      </c>
      <c r="J392" s="29" t="str" cm="1">
        <f t="array" ref="J392">ConcatFiltrado(Tabela_prod_oc[QTD], Tabela_prod_oc[PRODUTO], A392,  Tabela_prod_oc[COD. DEVOLUÇÃO], Tabela_prod_oc[MOTIVO], Tabela_prod_oc[QTD DE PACOTES])</f>
        <v xml:space="preserve">PEDIDO COMPLETO - HORARIO EXPIRADO              </v>
      </c>
      <c r="K392" s="28" t="s">
        <v>5231</v>
      </c>
      <c r="L392" s="28" t="s">
        <v>6072</v>
      </c>
      <c r="M392" s="3" t="s">
        <v>6236</v>
      </c>
      <c r="N392" s="3" t="s">
        <v>10066</v>
      </c>
      <c r="O392" s="30" t="str">
        <f>_xlfn.XLOOKUP(Tabela_Ocorrências[[#This Row],[COD. DEVOLUÇÃO]],Tabela_OBSERVACAO[UC_CODIGO],Tabela_OBSERVACAO[OBSERVAÇÃO],"",0)</f>
        <v>Motorista chegou atrasado.</v>
      </c>
      <c r="P392" s="3" t="s">
        <v>5815</v>
      </c>
      <c r="Q392" s="30" t="str">
        <f>_xlfn.XLOOKUP(Tabela_Ocorrências[[#This Row],[COD. DEVOLUÇÃO]],Tabela_FINALIZACAO[UC_CODIGO],Tabela_FINALIZACAO[DESC. FINALIZAÇÃO],"",0)</f>
        <v>Motorista chegou atrasado.</v>
      </c>
      <c r="R392"/>
      <c r="S392" s="1"/>
      <c r="T392" s="1"/>
      <c r="U392" s="1"/>
      <c r="V392"/>
      <c r="X392"/>
      <c r="Y392"/>
      <c r="AA392"/>
    </row>
    <row r="393" spans="1:27" hidden="1" x14ac:dyDescent="0.3">
      <c r="A393" s="7" t="s">
        <v>6877</v>
      </c>
      <c r="B393" s="17">
        <v>45631</v>
      </c>
      <c r="C393" s="3" t="s">
        <v>10474</v>
      </c>
      <c r="D393" s="7" t="s">
        <v>13</v>
      </c>
      <c r="E393" s="3" t="str">
        <f>_xlfn.XLOOKUP(Tabela_Ocorrências[[#This Row],[NOTA FISCAL]],Tabela_SF1[NF ORIGEM],Tabela_SF1[DUPLICATA],"SEM ENTRADA",0)</f>
        <v>000679667</v>
      </c>
      <c r="F393" s="3" t="s">
        <v>10475</v>
      </c>
      <c r="G393" s="4" t="s">
        <v>10476</v>
      </c>
      <c r="H393" s="3" t="s">
        <v>5120</v>
      </c>
      <c r="I393" s="28" t="s">
        <v>10477</v>
      </c>
      <c r="J393" s="29" t="str" cm="1">
        <f t="array" ref="J393">ConcatFiltrado(Tabela_prod_oc[QTD], Tabela_prod_oc[PRODUTO], A393,  Tabela_prod_oc[COD. DEVOLUÇÃO], Tabela_prod_oc[MOTIVO], Tabela_prod_oc[QTD DE PACOTES])</f>
        <v xml:space="preserve">12 UN BIOLEVEZERO 1,5L LIMAO LIMAO  6UN (2 PCT) - PROBLEMAS DIVERSOS            </v>
      </c>
      <c r="K393" s="28" t="s">
        <v>4924</v>
      </c>
      <c r="L393" s="28"/>
      <c r="M393" s="3" t="s">
        <v>6236</v>
      </c>
      <c r="N393" s="3" t="s">
        <v>10052</v>
      </c>
      <c r="O393" s="30" t="str">
        <f>_xlfn.XLOOKUP(Tabela_Ocorrências[[#This Row],[COD. DEVOLUÇÃO]],Tabela_OBSERVACAO[UC_CODIGO],Tabela_OBSERVACAO[OBSERVAÇÃO],"",0)</f>
        <v>Pedido de funcionario.</v>
      </c>
      <c r="P393" s="3" t="s">
        <v>5816</v>
      </c>
      <c r="Q393" s="30" t="str">
        <f>_xlfn.XLOOKUP(Tabela_Ocorrências[[#This Row],[COD. DEVOLUÇÃO]],Tabela_FINALIZACAO[UC_CODIGO],Tabela_FINALIZACAO[DESC. FINALIZAÇÃO],"",0)</f>
        <v>Pedido de funcionario.</v>
      </c>
      <c r="R393"/>
      <c r="S393" s="1"/>
      <c r="T393" s="1"/>
      <c r="U393" s="1"/>
      <c r="V393"/>
      <c r="X393"/>
      <c r="Y393"/>
      <c r="AA393"/>
    </row>
    <row r="394" spans="1:27" hidden="1" x14ac:dyDescent="0.3">
      <c r="A394" s="7" t="s">
        <v>6876</v>
      </c>
      <c r="B394" s="17">
        <v>45631</v>
      </c>
      <c r="C394" s="3" t="s">
        <v>10478</v>
      </c>
      <c r="D394" s="7" t="s">
        <v>13</v>
      </c>
      <c r="E394" s="3" t="str">
        <f>_xlfn.XLOOKUP(Tabela_Ocorrências[[#This Row],[NOTA FISCAL]],Tabela_SF1[NF ORIGEM],Tabela_SF1[DUPLICATA],"SEM ENTRADA",0)</f>
        <v>000679027</v>
      </c>
      <c r="F394" s="3" t="s">
        <v>10479</v>
      </c>
      <c r="G394" s="4" t="s">
        <v>10480</v>
      </c>
      <c r="H394" s="3" t="s">
        <v>1307</v>
      </c>
      <c r="I394" s="28" t="s">
        <v>5156</v>
      </c>
      <c r="J394" s="29" t="str" cm="1">
        <f t="array" ref="J394">ConcatFiltrado(Tabela_prod_oc[QTD], Tabela_prod_oc[PRODUTO], A394,  Tabela_prod_oc[COD. DEVOLUÇÃO], Tabela_prod_oc[MOTIVO], Tabela_prod_oc[QTD DE PACOTES])</f>
        <v xml:space="preserve">PEDIDO COMPLETO - CLIENTE NAO FEZ O PEDIDO      </v>
      </c>
      <c r="K394" s="28" t="s">
        <v>5054</v>
      </c>
      <c r="L394" s="28" t="s">
        <v>6064</v>
      </c>
      <c r="M394" s="3" t="s">
        <v>6236</v>
      </c>
      <c r="N394" s="3" t="s">
        <v>10052</v>
      </c>
      <c r="O394" s="30" t="str">
        <f>_xlfn.XLOOKUP(Tabela_Ocorrências[[#This Row],[COD. DEVOLUÇÃO]],Tabela_OBSERVACAO[UC_CODIGO],Tabela_OBSERVACAO[OBSERVAÇÃO],"",0)</f>
        <v>Cliente não fez o pedido.</v>
      </c>
      <c r="P394" s="3" t="s">
        <v>5815</v>
      </c>
      <c r="Q394" s="30" t="str">
        <f>_xlfn.XLOOKUP(Tabela_Ocorrências[[#This Row],[COD. DEVOLUÇÃO]],Tabela_FINALIZACAO[UC_CODIGO],Tabela_FINALIZACAO[DESC. FINALIZAÇÃO],"",0)</f>
        <v>Cliente não fez o pedido.</v>
      </c>
      <c r="R394"/>
      <c r="S394" s="1"/>
      <c r="T394" s="1"/>
      <c r="U394" s="1"/>
      <c r="V394"/>
      <c r="X394"/>
      <c r="Y394"/>
      <c r="AA394"/>
    </row>
    <row r="395" spans="1:27" hidden="1" x14ac:dyDescent="0.3">
      <c r="A395" s="7" t="s">
        <v>6875</v>
      </c>
      <c r="B395" s="17">
        <v>45631</v>
      </c>
      <c r="C395" s="3" t="s">
        <v>10481</v>
      </c>
      <c r="D395" s="7" t="s">
        <v>13</v>
      </c>
      <c r="E395" s="3" t="str">
        <f>_xlfn.XLOOKUP(Tabela_Ocorrências[[#This Row],[NOTA FISCAL]],Tabela_SF1[NF ORIGEM],Tabela_SF1[DUPLICATA],"SEM ENTRADA",0)</f>
        <v>SEM ENTRADA</v>
      </c>
      <c r="F395" s="3" t="s">
        <v>10482</v>
      </c>
      <c r="G395" s="4" t="s">
        <v>10483</v>
      </c>
      <c r="H395" s="3" t="s">
        <v>1310</v>
      </c>
      <c r="I395" s="28" t="s">
        <v>5157</v>
      </c>
      <c r="J395" s="29" t="str" cm="1">
        <f t="array" ref="J395">ConcatFiltrado(Tabela_prod_oc[QTD], Tabela_prod_oc[PRODUTO], A395,  Tabela_prod_oc[COD. DEVOLUÇÃO], Tabela_prod_oc[MOTIVO], Tabela_prod_oc[QTD DE PACOTES])</f>
        <v>60 UN AGUA 510ML FAS 12UN GAS 12UN (5 PCT) - FALTA DE MERCADORIA NA ENTREGA</v>
      </c>
      <c r="K395" s="28" t="s">
        <v>5524</v>
      </c>
      <c r="L395" s="28" t="s">
        <v>6067</v>
      </c>
      <c r="M395" s="3" t="s">
        <v>6237</v>
      </c>
      <c r="N395" s="3" t="s">
        <v>10045</v>
      </c>
      <c r="O395" s="30" t="str">
        <f>_xlfn.XLOOKUP(Tabela_Ocorrências[[#This Row],[COD. DEVOLUÇÃO]],Tabela_OBSERVACAO[UC_CODIGO],Tabela_OBSERVACAO[OBSERVAÇÃO],"",0)</f>
        <v>falta de mercadoria no ato da entrega.</v>
      </c>
      <c r="P395" s="3" t="s">
        <v>5815</v>
      </c>
      <c r="Q395" s="30" t="str">
        <f>_xlfn.XLOOKUP(Tabela_Ocorrências[[#This Row],[COD. DEVOLUÇÃO]],Tabela_FINALIZACAO[UC_CODIGO],Tabela_FINALIZACAO[DESC. FINALIZAÇÃO],"",0)</f>
        <v>falta de mercadoria no ato da entrega.</v>
      </c>
      <c r="R395"/>
      <c r="S395" s="1"/>
      <c r="T395" s="1"/>
      <c r="U395" s="1"/>
      <c r="V395"/>
      <c r="X395"/>
      <c r="Y395"/>
      <c r="AA395"/>
    </row>
    <row r="396" spans="1:27" hidden="1" x14ac:dyDescent="0.3">
      <c r="A396" s="7" t="s">
        <v>6874</v>
      </c>
      <c r="B396" s="17">
        <v>45631</v>
      </c>
      <c r="C396" s="3" t="s">
        <v>10484</v>
      </c>
      <c r="D396" s="7" t="s">
        <v>13</v>
      </c>
      <c r="E396" s="3" t="str">
        <f>_xlfn.XLOOKUP(Tabela_Ocorrências[[#This Row],[NOTA FISCAL]],Tabela_SF1[NF ORIGEM],Tabela_SF1[DUPLICATA],"SEM ENTRADA",0)</f>
        <v>000678775</v>
      </c>
      <c r="F396" s="3" t="s">
        <v>10485</v>
      </c>
      <c r="G396" s="4" t="s">
        <v>10486</v>
      </c>
      <c r="H396" s="3" t="s">
        <v>768</v>
      </c>
      <c r="I396" s="28" t="s">
        <v>5107</v>
      </c>
      <c r="J396" s="29" t="str" cm="1">
        <f t="array" ref="J396">ConcatFiltrado(Tabela_prod_oc[QTD], Tabela_prod_oc[PRODUTO], A396,  Tabela_prod_oc[COD. DEVOLUÇÃO], Tabela_prod_oc[MOTIVO], Tabela_prod_oc[QTD DE PACOTES])</f>
        <v xml:space="preserve">PEDIDO COMPLETO - CLIENTE NAO FEZ O PEDIDO      </v>
      </c>
      <c r="K396" s="28" t="s">
        <v>6694</v>
      </c>
      <c r="L396" s="28" t="s">
        <v>6081</v>
      </c>
      <c r="M396" s="3" t="s">
        <v>6237</v>
      </c>
      <c r="N396" s="3" t="s">
        <v>10052</v>
      </c>
      <c r="O396" s="30" t="str">
        <f>_xlfn.XLOOKUP(Tabela_Ocorrências[[#This Row],[COD. DEVOLUÇÃO]],Tabela_OBSERVACAO[UC_CODIGO],Tabela_OBSERVACAO[OBSERVAÇÃO],"",0)</f>
        <v>Cliente solicitou o cancelamento do pedido.</v>
      </c>
      <c r="P396" s="3" t="s">
        <v>5815</v>
      </c>
      <c r="Q396" s="30" t="str">
        <f>_xlfn.XLOOKUP(Tabela_Ocorrências[[#This Row],[COD. DEVOLUÇÃO]],Tabela_FINALIZACAO[UC_CODIGO],Tabela_FINALIZACAO[DESC. FINALIZAÇÃO],"",0)</f>
        <v>Cliente solicitou o cancelamento do pedido.</v>
      </c>
      <c r="R396"/>
      <c r="S396" s="1"/>
      <c r="T396" s="1"/>
      <c r="U396" s="1"/>
      <c r="V396"/>
      <c r="X396"/>
      <c r="Y396"/>
      <c r="AA396"/>
    </row>
    <row r="397" spans="1:27" ht="43.2" hidden="1" x14ac:dyDescent="0.3">
      <c r="A397" s="7" t="s">
        <v>6869</v>
      </c>
      <c r="B397" s="17">
        <v>45630</v>
      </c>
      <c r="C397" s="3" t="s">
        <v>6870</v>
      </c>
      <c r="D397" s="7" t="s">
        <v>13</v>
      </c>
      <c r="E397" s="3" t="str">
        <f>_xlfn.XLOOKUP(Tabela_Ocorrências[[#This Row],[NOTA FISCAL]],Tabela_SF1[NF ORIGEM],Tabela_SF1[DUPLICATA],"SEM ENTRADA",0)</f>
        <v>SEM ENTRADA</v>
      </c>
      <c r="F397" s="3" t="s">
        <v>6871</v>
      </c>
      <c r="G397" s="4" t="s">
        <v>6872</v>
      </c>
      <c r="H397" s="3" t="s">
        <v>1106</v>
      </c>
      <c r="I397" s="28" t="s">
        <v>5089</v>
      </c>
      <c r="J397" s="29" t="str" cm="1">
        <f t="array" ref="J397">ConcatFiltrado(Tabela_prod_oc[QTD], Tabela_prod_oc[PRODUTO], A397,  Tabela_prod_oc[COD. DEVOLUÇÃO], Tabela_prod_oc[MOTIVO], Tabela_prod_oc[QTD DE PACOTES])</f>
        <v xml:space="preserve">4 UN AGUA 310ML NAT PRIME 12UN (0,33 PCT) - FRAGILIDADE NA EMBALAGEM      _x000D_
4 UN AGUA 510ML GAS PRIME 12UN (0,33 PCT) - PRODUTO SEM GAS               _x000D_
12 UN AGUA 510ML NAT PRIME 12UN (1 PCT) - FRAGILIDADE NA EMBALAGEM      </v>
      </c>
      <c r="K397" s="28" t="s">
        <v>5115</v>
      </c>
      <c r="L397" s="28" t="s">
        <v>6873</v>
      </c>
      <c r="M397" s="3" t="s">
        <v>6236</v>
      </c>
      <c r="N397" s="3" t="s">
        <v>6086</v>
      </c>
      <c r="O397" s="30" t="str">
        <f>_xlfn.XLOOKUP(Tabela_Ocorrências[[#This Row],[COD. DEVOLUÇÃO]],Tabela_OBSERVACAO[UC_CODIGO],Tabela_OBSERVACAO[OBSERVAÇÃO],"",0)</f>
        <v>Agua c/gás sem gás.Agua nat avariada.</v>
      </c>
      <c r="P397" s="3" t="s">
        <v>5815</v>
      </c>
      <c r="Q397" s="30" t="str">
        <f>_xlfn.XLOOKUP(Tabela_Ocorrências[[#This Row],[COD. DEVOLUÇÃO]],Tabela_FINALIZACAO[UC_CODIGO],Tabela_FINALIZACAO[DESC. FINALIZAÇÃO],"",0)</f>
        <v>Agua c/gás sem gás.Agua nat avariada.</v>
      </c>
      <c r="R397"/>
      <c r="S397" s="1"/>
      <c r="T397" s="1"/>
      <c r="U397" s="1"/>
      <c r="V397"/>
      <c r="X397"/>
      <c r="Y397"/>
      <c r="AA397"/>
    </row>
    <row r="398" spans="1:27" hidden="1" x14ac:dyDescent="0.3">
      <c r="A398" s="7" t="s">
        <v>6868</v>
      </c>
      <c r="B398" s="17">
        <v>45630</v>
      </c>
      <c r="C398" s="3" t="s">
        <v>10487</v>
      </c>
      <c r="D398" s="7" t="s">
        <v>13</v>
      </c>
      <c r="E398" s="3" t="str">
        <f>_xlfn.XLOOKUP(Tabela_Ocorrências[[#This Row],[NOTA FISCAL]],Tabela_SF1[NF ORIGEM],Tabela_SF1[DUPLICATA],"SEM ENTRADA",0)</f>
        <v>000678774</v>
      </c>
      <c r="F398" s="3" t="s">
        <v>10488</v>
      </c>
      <c r="G398" s="4" t="s">
        <v>10489</v>
      </c>
      <c r="H398" s="3" t="s">
        <v>1289</v>
      </c>
      <c r="I398" s="28" t="s">
        <v>5080</v>
      </c>
      <c r="J398" s="29" t="str" cm="1">
        <f t="array" ref="J398">ConcatFiltrado(Tabela_prod_oc[QTD], Tabela_prod_oc[PRODUTO], A398,  Tabela_prod_oc[COD. DEVOLUÇÃO], Tabela_prod_oc[MOTIVO], Tabela_prod_oc[QTD DE PACOTES])</f>
        <v xml:space="preserve">PEDIDO COMPLETO - PRODUTO DIFERENTE DO PEDIDO   </v>
      </c>
      <c r="K398" s="28" t="s">
        <v>10490</v>
      </c>
      <c r="L398" s="28" t="s">
        <v>10491</v>
      </c>
      <c r="M398" s="3" t="s">
        <v>6237</v>
      </c>
      <c r="N398" s="3" t="s">
        <v>10052</v>
      </c>
      <c r="O398" s="30" t="str">
        <f>_xlfn.XLOOKUP(Tabela_Ocorrências[[#This Row],[COD. DEVOLUÇÃO]],Tabela_OBSERVACAO[UC_CODIGO],Tabela_OBSERVACAO[OBSERVAÇÃO],"",0)</f>
        <v>Vendedora enviou o pedido errado.</v>
      </c>
      <c r="P398" s="3" t="s">
        <v>5815</v>
      </c>
      <c r="Q398" s="30" t="str">
        <f>_xlfn.XLOOKUP(Tabela_Ocorrências[[#This Row],[COD. DEVOLUÇÃO]],Tabela_FINALIZACAO[UC_CODIGO],Tabela_FINALIZACAO[DESC. FINALIZAÇÃO],"",0)</f>
        <v>Vendedora enviou o pedido errado.</v>
      </c>
      <c r="R398"/>
      <c r="S398" s="1"/>
      <c r="T398" s="1"/>
      <c r="U398" s="1"/>
      <c r="V398"/>
      <c r="X398"/>
      <c r="Y398"/>
      <c r="AA398"/>
    </row>
    <row r="399" spans="1:27" hidden="1" x14ac:dyDescent="0.3">
      <c r="A399" s="7" t="s">
        <v>6865</v>
      </c>
      <c r="B399" s="17">
        <v>45630</v>
      </c>
      <c r="C399" s="3" t="s">
        <v>10492</v>
      </c>
      <c r="D399" s="7" t="s">
        <v>13</v>
      </c>
      <c r="E399" s="3" t="str">
        <f>_xlfn.XLOOKUP(Tabela_Ocorrências[[#This Row],[NOTA FISCAL]],Tabela_SF1[NF ORIGEM],Tabela_SF1[DUPLICATA],"SEM ENTRADA",0)</f>
        <v>000679371</v>
      </c>
      <c r="F399" s="3" t="s">
        <v>10493</v>
      </c>
      <c r="G399" s="4" t="s">
        <v>10494</v>
      </c>
      <c r="H399" s="3" t="s">
        <v>1260</v>
      </c>
      <c r="I399" s="28" t="s">
        <v>5102</v>
      </c>
      <c r="J399" s="29" t="str" cm="1">
        <f t="array" ref="J399">ConcatFiltrado(Tabela_prod_oc[QTD], Tabela_prod_oc[PRODUTO], A399,  Tabela_prod_oc[COD. DEVOLUÇÃO], Tabela_prod_oc[MOTIVO], Tabela_prod_oc[QTD DE PACOTES])</f>
        <v xml:space="preserve">PEDIDO COMPLETO - PEDIDO DUPLICADO              </v>
      </c>
      <c r="K399" s="28" t="s">
        <v>5531</v>
      </c>
      <c r="L399" s="28" t="s">
        <v>6062</v>
      </c>
      <c r="M399" s="3" t="s">
        <v>6237</v>
      </c>
      <c r="N399" s="3" t="s">
        <v>10052</v>
      </c>
      <c r="O399" s="30" t="str">
        <f>_xlfn.XLOOKUP(Tabela_Ocorrências[[#This Row],[COD. DEVOLUÇÃO]],Tabela_OBSERVACAO[UC_CODIGO],Tabela_OBSERVACAO[OBSERVAÇÃO],"",0)</f>
        <v>Pedido duplicado.</v>
      </c>
      <c r="P399" s="3" t="s">
        <v>5815</v>
      </c>
      <c r="Q399" s="30" t="str">
        <f>_xlfn.XLOOKUP(Tabela_Ocorrências[[#This Row],[COD. DEVOLUÇÃO]],Tabela_FINALIZACAO[UC_CODIGO],Tabela_FINALIZACAO[DESC. FINALIZAÇÃO],"",0)</f>
        <v>Pedido duplicado.</v>
      </c>
      <c r="R399"/>
      <c r="S399" s="1"/>
      <c r="T399" s="1"/>
      <c r="U399" s="1"/>
      <c r="V399"/>
      <c r="X399"/>
      <c r="Y399"/>
      <c r="AA399"/>
    </row>
    <row r="400" spans="1:27" hidden="1" x14ac:dyDescent="0.3">
      <c r="A400" s="7" t="s">
        <v>6860</v>
      </c>
      <c r="B400" s="17">
        <v>45630</v>
      </c>
      <c r="C400" s="3" t="s">
        <v>6861</v>
      </c>
      <c r="D400" s="7" t="s">
        <v>13</v>
      </c>
      <c r="E400" s="3" t="str">
        <f>_xlfn.XLOOKUP(Tabela_Ocorrências[[#This Row],[NOTA FISCAL]],Tabela_SF1[NF ORIGEM],Tabela_SF1[DUPLICATA],"SEM ENTRADA",0)</f>
        <v>SEM ENTRADA</v>
      </c>
      <c r="F400" s="3" t="s">
        <v>6862</v>
      </c>
      <c r="G400" s="4" t="s">
        <v>6863</v>
      </c>
      <c r="H400" s="3" t="s">
        <v>1260</v>
      </c>
      <c r="I400" s="28" t="s">
        <v>5102</v>
      </c>
      <c r="J400" s="29" t="str" cm="1">
        <f t="array" ref="J400">ConcatFiltrado(Tabela_prod_oc[QTD], Tabela_prod_oc[PRODUTO], A400,  Tabela_prod_oc[COD. DEVOLUÇÃO], Tabela_prod_oc[MOTIVO], Tabela_prod_oc[QTD DE PACOTES])</f>
        <v xml:space="preserve">8 UN AGUA 1,5L NAT AZUL 6UN (1,33 PCT) - FRAGILIDADE NA EMBALAGEM      </v>
      </c>
      <c r="K400" s="28" t="s">
        <v>5102</v>
      </c>
      <c r="L400" s="28" t="s">
        <v>6062</v>
      </c>
      <c r="M400" s="3" t="s">
        <v>6237</v>
      </c>
      <c r="N400" s="3" t="s">
        <v>6086</v>
      </c>
      <c r="O400" s="30" t="str">
        <f>_xlfn.XLOOKUP(Tabela_Ocorrências[[#This Row],[COD. DEVOLUÇÃO]],Tabela_OBSERVACAO[UC_CODIGO],Tabela_OBSERVACAO[OBSERVAÇÃO],"",0)</f>
        <v>Garrafa vazando / embalagem danificada.</v>
      </c>
      <c r="P400" s="3" t="s">
        <v>5815</v>
      </c>
      <c r="Q400" s="30" t="str">
        <f>_xlfn.XLOOKUP(Tabela_Ocorrências[[#This Row],[COD. DEVOLUÇÃO]],Tabela_FINALIZACAO[UC_CODIGO],Tabela_FINALIZACAO[DESC. FINALIZAÇÃO],"",0)</f>
        <v>Troca autorizada.</v>
      </c>
      <c r="R400"/>
      <c r="S400" s="1"/>
      <c r="T400" s="1"/>
      <c r="U400" s="1"/>
      <c r="V400"/>
      <c r="X400"/>
      <c r="Y400"/>
      <c r="AA400"/>
    </row>
    <row r="401" spans="1:27" hidden="1" x14ac:dyDescent="0.3">
      <c r="A401" s="7" t="s">
        <v>6858</v>
      </c>
      <c r="B401" s="17">
        <v>45630</v>
      </c>
      <c r="C401" s="3" t="s">
        <v>10495</v>
      </c>
      <c r="D401" s="7" t="s">
        <v>13</v>
      </c>
      <c r="E401" s="3" t="str">
        <f>_xlfn.XLOOKUP(Tabela_Ocorrências[[#This Row],[NOTA FISCAL]],Tabela_SF1[NF ORIGEM],Tabela_SF1[DUPLICATA],"SEM ENTRADA",0)</f>
        <v>000678771</v>
      </c>
      <c r="F401" s="3" t="s">
        <v>10496</v>
      </c>
      <c r="G401" s="4" t="s">
        <v>10497</v>
      </c>
      <c r="H401" s="3" t="s">
        <v>1287</v>
      </c>
      <c r="I401" s="28" t="s">
        <v>5090</v>
      </c>
      <c r="J401" s="29" t="str" cm="1">
        <f t="array" ref="J401">ConcatFiltrado(Tabela_prod_oc[QTD], Tabela_prod_oc[PRODUTO], A401,  Tabela_prod_oc[COD. DEVOLUÇÃO], Tabela_prod_oc[MOTIVO], Tabela_prod_oc[QTD DE PACOTES])</f>
        <v xml:space="preserve">PEDIDO COMPLETO - HORARIO EXPIRADO              </v>
      </c>
      <c r="K401" s="28" t="s">
        <v>5563</v>
      </c>
      <c r="L401" s="28" t="s">
        <v>6062</v>
      </c>
      <c r="M401" s="3" t="s">
        <v>6237</v>
      </c>
      <c r="N401" s="3" t="s">
        <v>10066</v>
      </c>
      <c r="O401" s="30" t="str">
        <f>_xlfn.XLOOKUP(Tabela_Ocorrências[[#This Row],[COD. DEVOLUÇÃO]],Tabela_OBSERVACAO[UC_CODIGO],Tabela_OBSERVACAO[OBSERVAÇÃO],"",0)</f>
        <v>Motorista chegou atrasado.</v>
      </c>
      <c r="P401" s="3" t="s">
        <v>5815</v>
      </c>
      <c r="Q401" s="30" t="str">
        <f>_xlfn.XLOOKUP(Tabela_Ocorrências[[#This Row],[COD. DEVOLUÇÃO]],Tabela_FINALIZACAO[UC_CODIGO],Tabela_FINALIZACAO[DESC. FINALIZAÇÃO],"",0)</f>
        <v>Motorista chegou atrasado.</v>
      </c>
      <c r="R401"/>
      <c r="S401" s="1"/>
      <c r="T401" s="1"/>
      <c r="U401" s="1"/>
      <c r="V401"/>
      <c r="X401"/>
      <c r="Y401"/>
      <c r="AA401"/>
    </row>
    <row r="402" spans="1:27" hidden="1" x14ac:dyDescent="0.3">
      <c r="A402" s="7" t="s">
        <v>6857</v>
      </c>
      <c r="B402" s="17">
        <v>45629</v>
      </c>
      <c r="C402" s="3" t="s">
        <v>10498</v>
      </c>
      <c r="D402" s="7" t="s">
        <v>13</v>
      </c>
      <c r="E402" s="3" t="str">
        <f>_xlfn.XLOOKUP(Tabela_Ocorrências[[#This Row],[NOTA FISCAL]],Tabela_SF1[NF ORIGEM],Tabela_SF1[DUPLICATA],"SEM ENTRADA",0)</f>
        <v>000678481</v>
      </c>
      <c r="F402" s="3" t="s">
        <v>10499</v>
      </c>
      <c r="G402" s="4" t="s">
        <v>10500</v>
      </c>
      <c r="H402" s="3" t="s">
        <v>1360</v>
      </c>
      <c r="I402" s="28" t="s">
        <v>5261</v>
      </c>
      <c r="J402" s="29" t="str" cm="1">
        <f t="array" ref="J402">ConcatFiltrado(Tabela_prod_oc[QTD], Tabela_prod_oc[PRODUTO], A402,  Tabela_prod_oc[COD. DEVOLUÇÃO], Tabela_prod_oc[MOTIVO], Tabela_prod_oc[QTD DE PACOTES])</f>
        <v>PEDIDO COMPLETO - FALTA DE MERCADORIA NA ENTREGA</v>
      </c>
      <c r="K402" s="28" t="s">
        <v>5066</v>
      </c>
      <c r="L402" s="28" t="s">
        <v>6073</v>
      </c>
      <c r="M402" s="3" t="s">
        <v>6236</v>
      </c>
      <c r="N402" s="3" t="s">
        <v>10045</v>
      </c>
      <c r="O402" s="30" t="str">
        <f>_xlfn.XLOOKUP(Tabela_Ocorrências[[#This Row],[COD. DEVOLUÇÃO]],Tabela_OBSERVACAO[UC_CODIGO],Tabela_OBSERVACAO[OBSERVAÇÃO],"",0)</f>
        <v>Faltou dois pacotes na entrega, cliente se recusou a receber.</v>
      </c>
      <c r="P402" s="3" t="s">
        <v>5815</v>
      </c>
      <c r="Q402" s="30" t="str">
        <f>_xlfn.XLOOKUP(Tabela_Ocorrências[[#This Row],[COD. DEVOLUÇÃO]],Tabela_FINALIZACAO[UC_CODIGO],Tabela_FINALIZACAO[DESC. FINALIZAÇÃO],"",0)</f>
        <v>Faltou dois pacotes na entrega, cliente se recusou a receber.</v>
      </c>
      <c r="R402"/>
      <c r="S402" s="1"/>
      <c r="T402" s="1"/>
      <c r="U402" s="1"/>
      <c r="V402"/>
      <c r="X402"/>
      <c r="Y402"/>
      <c r="AA402"/>
    </row>
    <row r="403" spans="1:27" hidden="1" x14ac:dyDescent="0.3">
      <c r="A403" s="7" t="s">
        <v>6855</v>
      </c>
      <c r="B403" s="17">
        <v>45629</v>
      </c>
      <c r="C403" s="3" t="s">
        <v>10501</v>
      </c>
      <c r="D403" s="7" t="s">
        <v>13</v>
      </c>
      <c r="E403" s="3" t="str">
        <f>_xlfn.XLOOKUP(Tabela_Ocorrências[[#This Row],[NOTA FISCAL]],Tabela_SF1[NF ORIGEM],Tabela_SF1[DUPLICATA],"SEM ENTRADA",0)</f>
        <v>SEM ENTRADA</v>
      </c>
      <c r="F403" s="3" t="s">
        <v>5597</v>
      </c>
      <c r="G403" s="4" t="s">
        <v>5057</v>
      </c>
      <c r="H403" s="3" t="s">
        <v>1360</v>
      </c>
      <c r="I403" s="28" t="s">
        <v>5261</v>
      </c>
      <c r="J403" s="29" t="str" cm="1">
        <f t="array" ref="J403">ConcatFiltrado(Tabela_prod_oc[QTD], Tabela_prod_oc[PRODUTO], A403,  Tabela_prod_oc[COD. DEVOLUÇÃO], Tabela_prod_oc[MOTIVO], Tabela_prod_oc[QTD DE PACOTES])</f>
        <v>12 UN BEBIDA 390ML ACEROLA C/ LARANJA 12UN (1 PCT) - FALTA DE MERCADORIA NA ENTREGA</v>
      </c>
      <c r="K403" s="28" t="s">
        <v>4977</v>
      </c>
      <c r="L403" s="28" t="s">
        <v>6073</v>
      </c>
      <c r="M403" s="3" t="s">
        <v>6236</v>
      </c>
      <c r="N403" s="3" t="s">
        <v>10045</v>
      </c>
      <c r="O403" s="30" t="str">
        <f>_xlfn.XLOOKUP(Tabela_Ocorrências[[#This Row],[COD. DEVOLUÇÃO]],Tabela_OBSERVACAO[UC_CODIGO],Tabela_OBSERVACAO[OBSERVAÇÃO],"",0)</f>
        <v>Faltou 1 pct no ato da entrega.</v>
      </c>
      <c r="P403" s="3" t="s">
        <v>5815</v>
      </c>
      <c r="Q403" s="30" t="str">
        <f>_xlfn.XLOOKUP(Tabela_Ocorrências[[#This Row],[COD. DEVOLUÇÃO]],Tabela_FINALIZACAO[UC_CODIGO],Tabela_FINALIZACAO[DESC. FINALIZAÇÃO],"",0)</f>
        <v>Faltou 1 pct no ato da entrega.</v>
      </c>
      <c r="R403"/>
      <c r="S403" s="1"/>
      <c r="T403" s="1"/>
      <c r="U403" s="1"/>
      <c r="V403"/>
      <c r="X403"/>
      <c r="Y403"/>
      <c r="AA403"/>
    </row>
    <row r="404" spans="1:27" hidden="1" x14ac:dyDescent="0.3">
      <c r="A404" s="7" t="s">
        <v>6850</v>
      </c>
      <c r="B404" s="17">
        <v>45629</v>
      </c>
      <c r="C404" s="3" t="s">
        <v>6852</v>
      </c>
      <c r="D404" s="7" t="s">
        <v>6853</v>
      </c>
      <c r="E404" s="3" t="str">
        <f>_xlfn.XLOOKUP(Tabela_Ocorrências[[#This Row],[NOTA FISCAL]],Tabela_SF1[NF ORIGEM],Tabela_SF1[DUPLICATA],"SEM ENTRADA",0)</f>
        <v>000065512</v>
      </c>
      <c r="F404" s="3" t="s">
        <v>5670</v>
      </c>
      <c r="G404" s="4" t="s">
        <v>5155</v>
      </c>
      <c r="H404" s="3" t="s">
        <v>1205</v>
      </c>
      <c r="I404" s="28" t="s">
        <v>5121</v>
      </c>
      <c r="J404" s="29" t="str" cm="1">
        <f t="array" ref="J404">ConcatFiltrado(Tabela_prod_oc[QTD], Tabela_prod_oc[PRODUTO], A404,  Tabela_prod_oc[COD. DEVOLUÇÃO], Tabela_prod_oc[MOTIVO], Tabela_prod_oc[QTD DE PACOTES])</f>
        <v xml:space="preserve">1 UN BIOLEVEZERO 1,5L MACA VERDE  6UN (0,17 PCT) - FRAGILIDADE NA EMBALAGEM      </v>
      </c>
      <c r="K404" s="28" t="s">
        <v>5135</v>
      </c>
      <c r="L404" s="28" t="s">
        <v>6046</v>
      </c>
      <c r="M404" s="3" t="s">
        <v>6236</v>
      </c>
      <c r="N404" s="3" t="s">
        <v>6086</v>
      </c>
      <c r="O404" s="30" t="str">
        <f>_xlfn.XLOOKUP(Tabela_Ocorrências[[#This Row],[COD. DEVOLUÇÃO]],Tabela_OBSERVACAO[UC_CODIGO],Tabela_OBSERVACAO[OBSERVAÇÃO],"",0)</f>
        <v>1 unidade furada.</v>
      </c>
      <c r="P404" s="3" t="s">
        <v>5815</v>
      </c>
      <c r="Q404" s="30" t="str">
        <f>_xlfn.XLOOKUP(Tabela_Ocorrências[[#This Row],[COD. DEVOLUÇÃO]],Tabela_FINALIZACAO[UC_CODIGO],Tabela_FINALIZACAO[DESC. FINALIZAÇÃO],"",0)</f>
        <v>Troca autorizada. CQ</v>
      </c>
      <c r="R404"/>
      <c r="S404" s="1"/>
      <c r="T404" s="1"/>
      <c r="U404" s="1"/>
      <c r="V404"/>
      <c r="X404"/>
      <c r="Y404"/>
      <c r="AA404"/>
    </row>
    <row r="405" spans="1:27" hidden="1" x14ac:dyDescent="0.3">
      <c r="A405" s="7" t="s">
        <v>6848</v>
      </c>
      <c r="B405" s="17">
        <v>45629</v>
      </c>
      <c r="C405" s="3" t="s">
        <v>10502</v>
      </c>
      <c r="D405" s="7" t="s">
        <v>13</v>
      </c>
      <c r="E405" s="3" t="str">
        <f>_xlfn.XLOOKUP(Tabela_Ocorrências[[#This Row],[NOTA FISCAL]],Tabela_SF1[NF ORIGEM],Tabela_SF1[DUPLICATA],"SEM ENTRADA",0)</f>
        <v>SEM ENTRADA</v>
      </c>
      <c r="F405" s="3" t="s">
        <v>5631</v>
      </c>
      <c r="G405" s="4" t="s">
        <v>5160</v>
      </c>
      <c r="H405" s="3" t="s">
        <v>1106</v>
      </c>
      <c r="I405" s="28" t="s">
        <v>5089</v>
      </c>
      <c r="J405" s="29" t="str" cm="1">
        <f t="array" ref="J405">ConcatFiltrado(Tabela_prod_oc[QTD], Tabela_prod_oc[PRODUTO], A405,  Tabela_prod_oc[COD. DEVOLUÇÃO], Tabela_prod_oc[MOTIVO], Tabela_prod_oc[QTD DE PACOTES])</f>
        <v xml:space="preserve">12 UN AGUA 310ML GAS PRIME 12UN (1 PCT) - MONTAGEM DE CARGA             </v>
      </c>
      <c r="K405" s="28" t="s">
        <v>5115</v>
      </c>
      <c r="L405" s="28" t="s">
        <v>6052</v>
      </c>
      <c r="M405" s="3" t="s">
        <v>6236</v>
      </c>
      <c r="N405" s="3" t="s">
        <v>10045</v>
      </c>
      <c r="O405" s="30" t="str">
        <f>_xlfn.XLOOKUP(Tabela_Ocorrências[[#This Row],[COD. DEVOLUÇÃO]],Tabela_OBSERVACAO[UC_CODIGO],Tabela_OBSERVACAO[OBSERVAÇÃO],"",0)</f>
        <v>1 pct 310ml c/gás está sem gás.</v>
      </c>
      <c r="P405" s="3" t="s">
        <v>5815</v>
      </c>
      <c r="Q405" s="30" t="str">
        <f>_xlfn.XLOOKUP(Tabela_Ocorrências[[#This Row],[COD. DEVOLUÇÃO]],Tabela_FINALIZACAO[UC_CODIGO],Tabela_FINALIZACAO[DESC. FINALIZAÇÃO],"",0)</f>
        <v>Deformação do gargalo por calor</v>
      </c>
      <c r="R405"/>
      <c r="S405" s="1"/>
      <c r="T405" s="1"/>
      <c r="U405" s="1"/>
      <c r="V405"/>
      <c r="X405"/>
      <c r="Y405"/>
      <c r="AA405"/>
    </row>
    <row r="406" spans="1:27" hidden="1" x14ac:dyDescent="0.3">
      <c r="A406" s="7" t="s">
        <v>6843</v>
      </c>
      <c r="B406" s="17">
        <v>45629</v>
      </c>
      <c r="C406" s="3" t="s">
        <v>6845</v>
      </c>
      <c r="D406" s="7" t="s">
        <v>6846</v>
      </c>
      <c r="E406" s="3" t="str">
        <f>_xlfn.XLOOKUP(Tabela_Ocorrências[[#This Row],[NOTA FISCAL]],Tabela_SF1[NF ORIGEM],Tabela_SF1[DUPLICATA],"SEM ENTRADA",0)</f>
        <v>000395631</v>
      </c>
      <c r="F406" s="3" t="s">
        <v>5628</v>
      </c>
      <c r="G406" s="4" t="s">
        <v>5164</v>
      </c>
      <c r="H406" s="3" t="s">
        <v>8</v>
      </c>
      <c r="I406" s="28" t="s">
        <v>5100</v>
      </c>
      <c r="J406" s="29" t="str" cm="1">
        <f t="array" ref="J406">ConcatFiltrado(Tabela_prod_oc[QTD], Tabela_prod_oc[PRODUTO], A406,  Tabela_prod_oc[COD. DEVOLUÇÃO], Tabela_prod_oc[MOTIVO], Tabela_prod_oc[QTD DE PACOTES])</f>
        <v xml:space="preserve">1 UN BIOLEVEZERO 1,5L LIMAO  6UN (0,17 PCT) - FRAGILIDADE NA EMBALAGEM      </v>
      </c>
      <c r="K406" s="28" t="s">
        <v>5142</v>
      </c>
      <c r="L406" s="28" t="s">
        <v>6049</v>
      </c>
      <c r="M406" s="3" t="s">
        <v>6236</v>
      </c>
      <c r="N406" s="3" t="s">
        <v>6086</v>
      </c>
      <c r="O406" s="30" t="str">
        <f>_xlfn.XLOOKUP(Tabela_Ocorrências[[#This Row],[COD. DEVOLUÇÃO]],Tabela_OBSERVACAO[UC_CODIGO],Tabela_OBSERVACAO[OBSERVAÇÃO],"",0)</f>
        <v>Garrafa furada.</v>
      </c>
      <c r="P406" s="3" t="s">
        <v>5815</v>
      </c>
      <c r="Q406" s="30" t="str">
        <f>_xlfn.XLOOKUP(Tabela_Ocorrências[[#This Row],[COD. DEVOLUÇÃO]],Tabela_FINALIZACAO[UC_CODIGO],Tabela_FINALIZACAO[DESC. FINALIZAÇÃO],"",0)</f>
        <v>Troca autorizada CQ.</v>
      </c>
      <c r="R406"/>
      <c r="S406" s="1"/>
      <c r="T406" s="1"/>
      <c r="U406" s="1"/>
      <c r="V406"/>
      <c r="X406"/>
      <c r="Y406"/>
      <c r="AA406"/>
    </row>
    <row r="407" spans="1:27" ht="72" hidden="1" x14ac:dyDescent="0.3">
      <c r="A407" s="7" t="s">
        <v>6837</v>
      </c>
      <c r="B407" s="17">
        <v>45629</v>
      </c>
      <c r="C407" s="3" t="s">
        <v>6840</v>
      </c>
      <c r="D407" s="7" t="s">
        <v>6841</v>
      </c>
      <c r="E407" s="3" t="str">
        <f>_xlfn.XLOOKUP(Tabela_Ocorrências[[#This Row],[NOTA FISCAL]],Tabela_SF1[NF ORIGEM],Tabela_SF1[DUPLICATA],"SEM ENTRADA",0)</f>
        <v>000023036</v>
      </c>
      <c r="F407" s="3" t="s">
        <v>5607</v>
      </c>
      <c r="G407" s="4" t="s">
        <v>5012</v>
      </c>
      <c r="H407" s="3" t="s">
        <v>1194</v>
      </c>
      <c r="I407" s="28" t="s">
        <v>5081</v>
      </c>
      <c r="J407" s="29" t="str" cm="1">
        <f t="array" ref="J407">ConcatFiltrado(Tabela_prod_oc[QTD], Tabela_prod_oc[PRODUTO], A407,  Tabela_prod_oc[COD. DEVOLUÇÃO], Tabela_prod_oc[MOTIVO], Tabela_prod_oc[QTD DE PACOTES])</f>
        <v xml:space="preserve">71 UN BEBIDA 1L FRUTAS CITRICAS  6UN (11,83 PCT) - PROBLEMAS DIVERSOS            _x000D_
73 UN BEBIDA 390ML FRUTAS CITRICAS 12UN (6,08 PCT) - PROBLEMAS DIVERSOS            _x000D_
66 UN BIOLEVEZERO 310ML LIMAO 12UN (5,5 PCT) - PROBLEMAS DIVERSOS            _x000D_
2 UN BIOLEVEZERO 310ML MEXERICA 12UN (0,17 PCT) - PROBLEMAS DIVERSOS            _x000D_
14 UN CHA GFA 390ML MATE C/ LIMAO 12UN  - PROBLEMAS DIVERSOS            </v>
      </c>
      <c r="K407" s="28" t="s">
        <v>5231</v>
      </c>
      <c r="L407" s="28" t="s">
        <v>6063</v>
      </c>
      <c r="M407" s="3" t="s">
        <v>6236</v>
      </c>
      <c r="N407" s="3" t="s">
        <v>6086</v>
      </c>
      <c r="O407" s="30" t="str">
        <f>_xlfn.XLOOKUP(Tabela_Ocorrências[[#This Row],[COD. DEVOLUÇÃO]],Tabela_OBSERVACAO[UC_CODIGO],Tabela_OBSERVACAO[OBSERVAÇÃO],"",0)</f>
        <v>Produtos vencidos.Ismar vai realizar o pagamento.Não gera financeiro.</v>
      </c>
      <c r="P407" s="3" t="s">
        <v>5816</v>
      </c>
      <c r="Q407" s="30" t="str">
        <f>_xlfn.XLOOKUP(Tabela_Ocorrências[[#This Row],[COD. DEVOLUÇÃO]],Tabela_FINALIZACAO[UC_CODIGO],Tabela_FINALIZACAO[DESC. FINALIZAÇÃO],"",0)</f>
        <v>Não gera financeiro.</v>
      </c>
      <c r="R407"/>
      <c r="S407" s="1"/>
      <c r="T407" s="1"/>
      <c r="U407" s="1"/>
      <c r="V407"/>
      <c r="X407"/>
      <c r="Y407"/>
      <c r="AA407"/>
    </row>
    <row r="408" spans="1:27" hidden="1" x14ac:dyDescent="0.3">
      <c r="A408" s="7" t="s">
        <v>6836</v>
      </c>
      <c r="B408" s="17">
        <v>45629</v>
      </c>
      <c r="C408" s="3" t="s">
        <v>10503</v>
      </c>
      <c r="D408" s="7" t="s">
        <v>13</v>
      </c>
      <c r="E408" s="3" t="str">
        <f>_xlfn.XLOOKUP(Tabela_Ocorrências[[#This Row],[NOTA FISCAL]],Tabela_SF1[NF ORIGEM],Tabela_SF1[DUPLICATA],"SEM ENTRADA",0)</f>
        <v>000680577</v>
      </c>
      <c r="F408" s="3" t="s">
        <v>10504</v>
      </c>
      <c r="G408" s="4" t="s">
        <v>10505</v>
      </c>
      <c r="H408" s="3" t="s">
        <v>1359</v>
      </c>
      <c r="I408" s="28" t="s">
        <v>5234</v>
      </c>
      <c r="J408" s="29" t="str" cm="1">
        <f t="array" ref="J408">ConcatFiltrado(Tabela_prod_oc[QTD], Tabela_prod_oc[PRODUTO], A408,  Tabela_prod_oc[COD. DEVOLUÇÃO], Tabela_prod_oc[MOTIVO], Tabela_prod_oc[QTD DE PACOTES])</f>
        <v xml:space="preserve">PEDIDO COMPLETO - HORARIO EXPIRADO              </v>
      </c>
      <c r="K408" s="28" t="s">
        <v>5231</v>
      </c>
      <c r="L408" s="28" t="s">
        <v>6074</v>
      </c>
      <c r="M408" s="3" t="s">
        <v>6236</v>
      </c>
      <c r="N408" s="3" t="s">
        <v>10066</v>
      </c>
      <c r="O408" s="30" t="str">
        <f>_xlfn.XLOOKUP(Tabela_Ocorrências[[#This Row],[COD. DEVOLUÇÃO]],Tabela_OBSERVACAO[UC_CODIGO],Tabela_OBSERVACAO[OBSERVAÇÃO],"",0)</f>
        <v>Motorista chegou atrasado.</v>
      </c>
      <c r="P408" s="3" t="s">
        <v>5815</v>
      </c>
      <c r="Q408" s="30" t="str">
        <f>_xlfn.XLOOKUP(Tabela_Ocorrências[[#This Row],[COD. DEVOLUÇÃO]],Tabela_FINALIZACAO[UC_CODIGO],Tabela_FINALIZACAO[DESC. FINALIZAÇÃO],"",0)</f>
        <v>Motorista chegou atrasado.</v>
      </c>
      <c r="R408"/>
      <c r="S408" s="1"/>
      <c r="T408" s="1"/>
      <c r="U408" s="1"/>
      <c r="V408"/>
      <c r="X408"/>
      <c r="Y408"/>
      <c r="AA408"/>
    </row>
    <row r="409" spans="1:27" ht="28.8" hidden="1" x14ac:dyDescent="0.3">
      <c r="A409" s="7" t="s">
        <v>6831</v>
      </c>
      <c r="B409" s="17">
        <v>45629</v>
      </c>
      <c r="C409" s="3" t="s">
        <v>6834</v>
      </c>
      <c r="D409" s="7" t="s">
        <v>6835</v>
      </c>
      <c r="E409" s="3" t="str">
        <f>_xlfn.XLOOKUP(Tabela_Ocorrências[[#This Row],[NOTA FISCAL]],Tabela_SF1[NF ORIGEM],Tabela_SF1[DUPLICATA],"SEM ENTRADA",0)</f>
        <v>003537076</v>
      </c>
      <c r="F409" s="3" t="s">
        <v>5657</v>
      </c>
      <c r="G409" s="4" t="s">
        <v>5146</v>
      </c>
      <c r="H409" s="3" t="s">
        <v>1302</v>
      </c>
      <c r="I409" s="28" t="s">
        <v>5147</v>
      </c>
      <c r="J409" s="29" t="str" cm="1">
        <f t="array" ref="J409">ConcatFiltrado(Tabela_prod_oc[QTD], Tabela_prod_oc[PRODUTO], A409,  Tabela_prod_oc[COD. DEVOLUÇÃO], Tabela_prod_oc[MOTIVO], Tabela_prod_oc[QTD DE PACOTES])</f>
        <v xml:space="preserve">12 UN AGUA 510ML GAS PRIME 12UN (1 PCT) - EMBALAGEM ESTOURANDO          _x000D_
6 UN AGUA 1,5L GAS 6UN (1 PCT) - EMBALAGEM ESTOURANDO          </v>
      </c>
      <c r="K409" s="28" t="s">
        <v>5231</v>
      </c>
      <c r="L409" s="28" t="s">
        <v>6038</v>
      </c>
      <c r="M409" s="3" t="s">
        <v>6236</v>
      </c>
      <c r="N409" s="3" t="s">
        <v>6086</v>
      </c>
      <c r="O409" s="30" t="str">
        <f>_xlfn.XLOOKUP(Tabela_Ocorrências[[#This Row],[COD. DEVOLUÇÃO]],Tabela_OBSERVACAO[UC_CODIGO],Tabela_OBSERVACAO[OBSERVAÇÃO],"",0)</f>
        <v>Embalagem estourando no ato da entrega.</v>
      </c>
      <c r="P409" s="3" t="s">
        <v>5815</v>
      </c>
      <c r="Q409" s="30" t="str">
        <f>_xlfn.XLOOKUP(Tabela_Ocorrências[[#This Row],[COD. DEVOLUÇÃO]],Tabela_FINALIZACAO[UC_CODIGO],Tabela_FINALIZACAO[DESC. FINALIZAÇÃO],"",0)</f>
        <v>Gerou nota de devolução parcial 003537076.</v>
      </c>
      <c r="R409"/>
      <c r="S409" s="1"/>
      <c r="T409" s="1"/>
      <c r="U409" s="1"/>
      <c r="V409"/>
      <c r="X409"/>
      <c r="Y409"/>
      <c r="AA409"/>
    </row>
    <row r="410" spans="1:27" hidden="1" x14ac:dyDescent="0.3">
      <c r="A410" s="7" t="s">
        <v>6830</v>
      </c>
      <c r="B410" s="17">
        <v>45629</v>
      </c>
      <c r="C410" s="3" t="s">
        <v>10506</v>
      </c>
      <c r="D410" s="7" t="s">
        <v>13</v>
      </c>
      <c r="E410" s="3" t="str">
        <f>_xlfn.XLOOKUP(Tabela_Ocorrências[[#This Row],[NOTA FISCAL]],Tabela_SF1[NF ORIGEM],Tabela_SF1[DUPLICATA],"SEM ENTRADA",0)</f>
        <v>000678769</v>
      </c>
      <c r="F410" s="3" t="s">
        <v>10507</v>
      </c>
      <c r="G410" s="4" t="s">
        <v>10508</v>
      </c>
      <c r="H410" s="3" t="s">
        <v>8</v>
      </c>
      <c r="I410" s="28" t="s">
        <v>5100</v>
      </c>
      <c r="J410" s="29" t="str" cm="1">
        <f t="array" ref="J410">ConcatFiltrado(Tabela_prod_oc[QTD], Tabela_prod_oc[PRODUTO], A410,  Tabela_prod_oc[COD. DEVOLUÇÃO], Tabela_prod_oc[MOTIVO], Tabela_prod_oc[QTD DE PACOTES])</f>
        <v xml:space="preserve">PEDIDO COMPLETO - PROBLEMA INTERNO NO CLIENTE   </v>
      </c>
      <c r="K410" s="28" t="s">
        <v>5563</v>
      </c>
      <c r="L410" s="28" t="s">
        <v>6062</v>
      </c>
      <c r="M410" s="3" t="s">
        <v>6237</v>
      </c>
      <c r="N410" s="3" t="s">
        <v>10052</v>
      </c>
      <c r="O410" s="30" t="str">
        <f>_xlfn.XLOOKUP(Tabela_Ocorrências[[#This Row],[COD. DEVOLUÇÃO]],Tabela_OBSERVACAO[UC_CODIGO],Tabela_OBSERVACAO[OBSERVAÇÃO],"",0)</f>
        <v>Cliente sem espaço no estoque.</v>
      </c>
      <c r="P410" s="3" t="s">
        <v>5815</v>
      </c>
      <c r="Q410" s="30" t="str">
        <f>_xlfn.XLOOKUP(Tabela_Ocorrências[[#This Row],[COD. DEVOLUÇÃO]],Tabela_FINALIZACAO[UC_CODIGO],Tabela_FINALIZACAO[DESC. FINALIZAÇÃO],"",0)</f>
        <v>Cliente sem espaço no estoque.</v>
      </c>
      <c r="R410"/>
      <c r="S410" s="1"/>
      <c r="T410" s="1"/>
      <c r="U410" s="1"/>
      <c r="V410"/>
      <c r="X410"/>
      <c r="Y410"/>
      <c r="AA410"/>
    </row>
    <row r="411" spans="1:27" hidden="1" x14ac:dyDescent="0.3">
      <c r="A411" s="7" t="s">
        <v>6828</v>
      </c>
      <c r="B411" s="17">
        <v>45629</v>
      </c>
      <c r="C411" s="3" t="s">
        <v>10509</v>
      </c>
      <c r="D411" s="7" t="s">
        <v>10510</v>
      </c>
      <c r="E411" s="3" t="str">
        <f>_xlfn.XLOOKUP(Tabela_Ocorrências[[#This Row],[NOTA FISCAL]],Tabela_SF1[NF ORIGEM],Tabela_SF1[DUPLICATA],"SEM ENTRADA",0)</f>
        <v>000045748</v>
      </c>
      <c r="F411" s="3" t="s">
        <v>10511</v>
      </c>
      <c r="G411" s="4" t="s">
        <v>10512</v>
      </c>
      <c r="H411" s="3" t="s">
        <v>8</v>
      </c>
      <c r="I411" s="28" t="s">
        <v>5100</v>
      </c>
      <c r="J411" s="29" t="str" cm="1">
        <f t="array" ref="J411">ConcatFiltrado(Tabela_prod_oc[QTD], Tabela_prod_oc[PRODUTO], A411,  Tabela_prod_oc[COD. DEVOLUÇÃO], Tabela_prod_oc[MOTIVO], Tabela_prod_oc[QTD DE PACOTES])</f>
        <v>36 UN AGUA 310ML NAT 12UN (3 PCT) - FALTA DE MERCADORIA NA ENTREGA</v>
      </c>
      <c r="K411" s="28" t="s">
        <v>5563</v>
      </c>
      <c r="L411" s="28" t="s">
        <v>6070</v>
      </c>
      <c r="M411" s="3" t="s">
        <v>6237</v>
      </c>
      <c r="N411" s="3" t="s">
        <v>10045</v>
      </c>
      <c r="O411" s="30" t="str">
        <f>_xlfn.XLOOKUP(Tabela_Ocorrências[[#This Row],[COD. DEVOLUÇÃO]],Tabela_OBSERVACAO[UC_CODIGO],Tabela_OBSERVACAO[OBSERVAÇÃO],"",0)</f>
        <v>falta de mercadoria.</v>
      </c>
      <c r="P411" s="3" t="s">
        <v>5815</v>
      </c>
      <c r="Q411" s="30" t="str">
        <f>_xlfn.XLOOKUP(Tabela_Ocorrências[[#This Row],[COD. DEVOLUÇÃO]],Tabela_FINALIZACAO[UC_CODIGO],Tabela_FINALIZACAO[DESC. FINALIZAÇÃO],"",0)</f>
        <v>falta de mercadoria.</v>
      </c>
      <c r="R411"/>
      <c r="S411" s="1"/>
      <c r="T411" s="1"/>
      <c r="U411" s="1"/>
      <c r="V411"/>
      <c r="X411"/>
      <c r="Y411"/>
      <c r="AA411"/>
    </row>
    <row r="412" spans="1:27" hidden="1" x14ac:dyDescent="0.3">
      <c r="A412" s="7" t="s">
        <v>6825</v>
      </c>
      <c r="B412" s="17">
        <v>45629</v>
      </c>
      <c r="C412" s="3" t="s">
        <v>6827</v>
      </c>
      <c r="D412" s="7" t="s">
        <v>13</v>
      </c>
      <c r="E412" s="3" t="str">
        <f>_xlfn.XLOOKUP(Tabela_Ocorrências[[#This Row],[NOTA FISCAL]],Tabela_SF1[NF ORIGEM],Tabela_SF1[DUPLICATA],"SEM ENTRADA",0)</f>
        <v>SEM ENTRADA</v>
      </c>
      <c r="F412" s="3" t="s">
        <v>5602</v>
      </c>
      <c r="G412" s="4" t="s">
        <v>5098</v>
      </c>
      <c r="H412" s="3" t="s">
        <v>1314</v>
      </c>
      <c r="I412" s="28" t="s">
        <v>5172</v>
      </c>
      <c r="J412" s="29" t="str" cm="1">
        <f t="array" ref="J412">ConcatFiltrado(Tabela_prod_oc[QTD], Tabela_prod_oc[PRODUTO], A412,  Tabela_prod_oc[COD. DEVOLUÇÃO], Tabela_prod_oc[MOTIVO], Tabela_prod_oc[QTD DE PACOTES])</f>
        <v>1 UN BEBIDA 390ML UVA 12UN (0,08 PCT) - ALTERACAO NO PADRAO DO PC / CX</v>
      </c>
      <c r="K412" s="28" t="s">
        <v>5172</v>
      </c>
      <c r="L412" s="28" t="s">
        <v>6072</v>
      </c>
      <c r="M412" s="3" t="s">
        <v>6236</v>
      </c>
      <c r="N412" s="3" t="s">
        <v>6086</v>
      </c>
      <c r="O412" s="30" t="str">
        <f>_xlfn.XLOOKUP(Tabela_Ocorrências[[#This Row],[COD. DEVOLUÇÃO]],Tabela_OBSERVACAO[UC_CODIGO],Tabela_OBSERVACAO[OBSERVAÇÃO],"",0)</f>
        <v>Faltou 1 unidade dentro do pacote.</v>
      </c>
      <c r="P412" s="3" t="s">
        <v>5815</v>
      </c>
      <c r="Q412" s="30" t="str">
        <f>_xlfn.XLOOKUP(Tabela_Ocorrências[[#This Row],[COD. DEVOLUÇÃO]],Tabela_FINALIZACAO[UC_CODIGO],Tabela_FINALIZACAO[DESC. FINALIZAÇÃO],"",0)</f>
        <v>Troca autorizada. CQ</v>
      </c>
      <c r="R412"/>
      <c r="S412" s="1"/>
      <c r="T412" s="1"/>
      <c r="U412" s="1"/>
      <c r="V412"/>
      <c r="X412"/>
      <c r="Y412"/>
      <c r="AA412"/>
    </row>
    <row r="413" spans="1:27" hidden="1" x14ac:dyDescent="0.3">
      <c r="A413" s="7" t="s">
        <v>6824</v>
      </c>
      <c r="B413" s="17">
        <v>45628</v>
      </c>
      <c r="C413" s="3" t="s">
        <v>6943</v>
      </c>
      <c r="D413" s="7" t="s">
        <v>6944</v>
      </c>
      <c r="E413" s="3" t="str">
        <f>_xlfn.XLOOKUP(Tabela_Ocorrências[[#This Row],[NOTA FISCAL]],Tabela_SF1[NF ORIGEM],Tabela_SF1[DUPLICATA],"SEM ENTRADA",0)</f>
        <v>000538877</v>
      </c>
      <c r="F413" s="3" t="s">
        <v>5624</v>
      </c>
      <c r="G413" s="4" t="s">
        <v>5136</v>
      </c>
      <c r="H413" s="3" t="s">
        <v>1355</v>
      </c>
      <c r="I413" s="28" t="s">
        <v>5198</v>
      </c>
      <c r="J413" s="29" t="str" cm="1">
        <f t="array" ref="J413">ConcatFiltrado(Tabela_prod_oc[QTD], Tabela_prod_oc[PRODUTO], A413,  Tabela_prod_oc[COD. DEVOLUÇÃO], Tabela_prod_oc[MOTIVO], Tabela_prod_oc[QTD DE PACOTES])</f>
        <v xml:space="preserve">6 UN BIOLEVEZERO 1,5L MEXERICA  6UN (1 PCT) - FRAGILIDADE NA EMBALAGEM      </v>
      </c>
      <c r="K413" s="28" t="s">
        <v>6685</v>
      </c>
      <c r="L413" s="28" t="s">
        <v>6042</v>
      </c>
      <c r="M413" s="3" t="s">
        <v>6236</v>
      </c>
      <c r="N413" s="3" t="s">
        <v>6086</v>
      </c>
      <c r="O413" s="30" t="str">
        <f>_xlfn.XLOOKUP(Tabela_Ocorrências[[#This Row],[COD. DEVOLUÇÃO]],Tabela_OBSERVACAO[UC_CODIGO],Tabela_OBSERVACAO[OBSERVAÇÃO],"",0)</f>
        <v>Vazamento na tampa.</v>
      </c>
      <c r="P413" s="3" t="s">
        <v>5815</v>
      </c>
      <c r="Q413" s="30" t="str">
        <f>_xlfn.XLOOKUP(Tabela_Ocorrências[[#This Row],[COD. DEVOLUÇÃO]],Tabela_FINALIZACAO[UC_CODIGO],Tabela_FINALIZACAO[DESC. FINALIZAÇÃO],"",0)</f>
        <v>Vazamento na tampa.</v>
      </c>
      <c r="R413"/>
      <c r="S413" s="1"/>
      <c r="T413" s="1"/>
      <c r="U413" s="1"/>
      <c r="V413"/>
      <c r="X413"/>
      <c r="Y413"/>
      <c r="AA413"/>
    </row>
    <row r="414" spans="1:27" hidden="1" x14ac:dyDescent="0.3">
      <c r="A414" s="7" t="s">
        <v>6823</v>
      </c>
      <c r="B414" s="17">
        <v>45628</v>
      </c>
      <c r="C414" s="3" t="s">
        <v>10513</v>
      </c>
      <c r="D414" s="7" t="s">
        <v>13</v>
      </c>
      <c r="E414" s="3" t="str">
        <f>_xlfn.XLOOKUP(Tabela_Ocorrências[[#This Row],[NOTA FISCAL]],Tabela_SF1[NF ORIGEM],Tabela_SF1[DUPLICATA],"SEM ENTRADA",0)</f>
        <v>000677909</v>
      </c>
      <c r="F414" s="3" t="s">
        <v>10514</v>
      </c>
      <c r="G414" s="4" t="s">
        <v>10515</v>
      </c>
      <c r="H414" s="3" t="s">
        <v>1314</v>
      </c>
      <c r="I414" s="28" t="s">
        <v>5172</v>
      </c>
      <c r="J414" s="29" t="str" cm="1">
        <f t="array" ref="J414">ConcatFiltrado(Tabela_prod_oc[QTD], Tabela_prod_oc[PRODUTO], A414,  Tabela_prod_oc[COD. DEVOLUÇÃO], Tabela_prod_oc[MOTIVO], Tabela_prod_oc[QTD DE PACOTES])</f>
        <v xml:space="preserve">PEDIDO COMPLETO - HORARIO EXPIRADO              </v>
      </c>
      <c r="K414" s="28" t="s">
        <v>5231</v>
      </c>
      <c r="L414" s="28" t="s">
        <v>6078</v>
      </c>
      <c r="M414" s="3" t="s">
        <v>6236</v>
      </c>
      <c r="N414" s="3" t="s">
        <v>10052</v>
      </c>
      <c r="O414" s="30" t="str">
        <f>_xlfn.XLOOKUP(Tabela_Ocorrências[[#This Row],[COD. DEVOLUÇÃO]],Tabela_OBSERVACAO[UC_CODIGO],Tabela_OBSERVACAO[OBSERVAÇÃO],"",0)</f>
        <v>Cliente só recebe até as 11 hrs.Nota fiscal estava sem obs.</v>
      </c>
      <c r="P414" s="3" t="s">
        <v>5815</v>
      </c>
      <c r="Q414" s="30" t="str">
        <f>_xlfn.XLOOKUP(Tabela_Ocorrências[[#This Row],[COD. DEVOLUÇÃO]],Tabela_FINALIZACAO[UC_CODIGO],Tabela_FINALIZACAO[DESC. FINALIZAÇÃO],"",0)</f>
        <v>Cliente só recebe até as 11 hrs.Nota fiscal estava sem obs.</v>
      </c>
      <c r="R414"/>
      <c r="S414" s="1"/>
      <c r="T414" s="1"/>
      <c r="U414" s="1"/>
      <c r="V414"/>
      <c r="X414"/>
      <c r="Y414"/>
      <c r="AA414"/>
    </row>
    <row r="415" spans="1:27" ht="28.8" hidden="1" x14ac:dyDescent="0.3">
      <c r="A415" s="7" t="s">
        <v>6821</v>
      </c>
      <c r="B415" s="17">
        <v>45628</v>
      </c>
      <c r="C415" s="3" t="s">
        <v>10516</v>
      </c>
      <c r="D415" s="7" t="s">
        <v>10517</v>
      </c>
      <c r="E415" s="3" t="str">
        <f>_xlfn.XLOOKUP(Tabela_Ocorrências[[#This Row],[NOTA FISCAL]],Tabela_SF1[NF ORIGEM],Tabela_SF1[DUPLICATA],"SEM ENTRADA",0)</f>
        <v>000225603</v>
      </c>
      <c r="F415" s="3" t="s">
        <v>5595</v>
      </c>
      <c r="G415" s="4" t="s">
        <v>5073</v>
      </c>
      <c r="H415" s="3" t="s">
        <v>8</v>
      </c>
      <c r="I415" s="28" t="s">
        <v>5100</v>
      </c>
      <c r="J415" s="29" t="str" cm="1">
        <f t="array" ref="J415">ConcatFiltrado(Tabela_prod_oc[QTD], Tabela_prod_oc[PRODUTO], A415,  Tabela_prod_oc[COD. DEVOLUÇÃO], Tabela_prod_oc[MOTIVO], Tabela_prod_oc[QTD DE PACOTES])</f>
        <v>12 UN AGUA 310ML GAS 12UN (1 PCT) - FALTA DE MERCADORIA NA ENTREGA_x000D_
12 UN AGUA 1,5L GAS 6UN (2 PCT) - FALTA DE MERCADORIA NA ENTREGA</v>
      </c>
      <c r="K415" s="28" t="s">
        <v>5142</v>
      </c>
      <c r="L415" s="28" t="s">
        <v>10518</v>
      </c>
      <c r="M415" s="3" t="s">
        <v>6236</v>
      </c>
      <c r="N415" s="3" t="s">
        <v>10045</v>
      </c>
      <c r="O415" s="30" t="str">
        <f>_xlfn.XLOOKUP(Tabela_Ocorrências[[#This Row],[COD. DEVOLUÇÃO]],Tabela_OBSERVACAO[UC_CODIGO],Tabela_OBSERVACAO[OBSERVAÇÃO],"",0)</f>
        <v>Falta de mercadoria.</v>
      </c>
      <c r="P415" s="3" t="s">
        <v>5815</v>
      </c>
      <c r="Q415" s="30" t="str">
        <f>_xlfn.XLOOKUP(Tabela_Ocorrências[[#This Row],[COD. DEVOLUÇÃO]],Tabela_FINALIZACAO[UC_CODIGO],Tabela_FINALIZACAO[DESC. FINALIZAÇÃO],"",0)</f>
        <v>Falta de mercadoria.</v>
      </c>
      <c r="R415"/>
      <c r="S415" s="1"/>
      <c r="T415" s="1"/>
      <c r="U415" s="1"/>
      <c r="V415"/>
      <c r="X415"/>
      <c r="Y415"/>
      <c r="AA415"/>
    </row>
    <row r="416" spans="1:27" ht="28.8" hidden="1" x14ac:dyDescent="0.3">
      <c r="A416" s="7" t="s">
        <v>6820</v>
      </c>
      <c r="B416" s="17">
        <v>45628</v>
      </c>
      <c r="C416" s="3" t="s">
        <v>10519</v>
      </c>
      <c r="D416" s="7" t="s">
        <v>10520</v>
      </c>
      <c r="E416" s="3" t="str">
        <f>_xlfn.XLOOKUP(Tabela_Ocorrências[[#This Row],[NOTA FISCAL]],Tabela_SF1[NF ORIGEM],Tabela_SF1[DUPLICATA],"SEM ENTRADA",0)</f>
        <v>001162791</v>
      </c>
      <c r="F416" s="3" t="s">
        <v>5577</v>
      </c>
      <c r="G416" s="4" t="s">
        <v>5123</v>
      </c>
      <c r="H416" s="3" t="s">
        <v>1329</v>
      </c>
      <c r="I416" s="28" t="s">
        <v>5181</v>
      </c>
      <c r="J416" s="29" t="str" cm="1">
        <f t="array" ref="J416">ConcatFiltrado(Tabela_prod_oc[QTD], Tabela_prod_oc[PRODUTO], A416,  Tabela_prod_oc[COD. DEVOLUÇÃO], Tabela_prod_oc[MOTIVO], Tabela_prod_oc[QTD DE PACOTES])</f>
        <v xml:space="preserve">600 UN AGUA 1,5L NAT AZUL 6UN (100 PCT) - PROBLEMAS DIVERSOS            _x000D_
12 UN AGUA 510ML GAS PRIME 12UN (1 PCT) - FRAGILIDADE NA EMBALAGEM      </v>
      </c>
      <c r="K416" s="28" t="s">
        <v>10521</v>
      </c>
      <c r="L416" s="28" t="s">
        <v>6079</v>
      </c>
      <c r="M416" s="3" t="s">
        <v>6236</v>
      </c>
      <c r="N416" s="3" t="s">
        <v>10045</v>
      </c>
      <c r="O416" s="30" t="str">
        <f>_xlfn.XLOOKUP(Tabela_Ocorrências[[#This Row],[COD. DEVOLUÇÃO]],Tabela_OBSERVACAO[UC_CODIGO],Tabela_OBSERVACAO[OBSERVAÇÃO],"",0)</f>
        <v>1,5 nat sem codigo de barras.510 gás prime vazando.</v>
      </c>
      <c r="P416" s="3" t="s">
        <v>5815</v>
      </c>
      <c r="Q416" s="30" t="str">
        <f>_xlfn.XLOOKUP(Tabela_Ocorrências[[#This Row],[COD. DEVOLUÇÃO]],Tabela_FINALIZACAO[UC_CODIGO],Tabela_FINALIZACAO[DESC. FINALIZAÇÃO],"",0)</f>
        <v>510ml gás prime – troca autorizada CQcódigo de barras que sai nos pacotes desse palete estava ilegível. EXP</v>
      </c>
      <c r="R416"/>
      <c r="S416" s="1"/>
      <c r="T416" s="1"/>
      <c r="U416" s="1"/>
      <c r="V416"/>
      <c r="X416"/>
      <c r="Y416"/>
      <c r="AA416"/>
    </row>
    <row r="417" spans="1:27" ht="144" hidden="1" x14ac:dyDescent="0.3">
      <c r="A417" s="7" t="s">
        <v>6817</v>
      </c>
      <c r="B417" s="17">
        <v>45628</v>
      </c>
      <c r="C417" s="3" t="s">
        <v>6818</v>
      </c>
      <c r="D417" s="7" t="s">
        <v>6819</v>
      </c>
      <c r="E417" s="3" t="str">
        <f>_xlfn.XLOOKUP(Tabela_Ocorrências[[#This Row],[NOTA FISCAL]],Tabela_SF1[NF ORIGEM],Tabela_SF1[DUPLICATA],"SEM ENTRADA",0)</f>
        <v>SEM ENTRADA</v>
      </c>
      <c r="F417" s="3" t="s">
        <v>5571</v>
      </c>
      <c r="G417" s="4" t="s">
        <v>74</v>
      </c>
      <c r="H417" s="3" t="s">
        <v>210</v>
      </c>
      <c r="I417" s="28" t="s">
        <v>5262</v>
      </c>
      <c r="J417" s="29" t="str" cm="1">
        <f t="array" ref="J417">ConcatFiltrado(Tabela_prod_oc[QTD], Tabela_prod_oc[PRODUTO], A417,  Tabela_prod_oc[COD. DEVOLUÇÃO], Tabela_prod_oc[MOTIVO], Tabela_prod_oc[QTD DE PACOTES])</f>
        <v xml:space="preserve">24 UN AGUA 510ML GAS PRIME 12UN (2 PCT) - AVARIAS  FLADIS               _x000D_
48 UN AGUA 6L NAT 2UN (24 PCT) - AVARIAS  FLADIS               _x000D_
30 UN BIOLEVEZERO 1,5L MACA VERDE  6UN (5 PCT) - AVARIAS  FLADIS               _x000D_
108 UN BIOLEVEZERO 1,5L LIMAO LIMAO  6UN (18 PCT) - AVARIAS  FLADIS               _x000D_
54 UN BIOLEVEZERO 1,5L LIMAO  6UN (9 PCT) - AVARIAS  FLADIS               _x000D_
192 UN AGUA 200ML COPO 48UN (4 CX) - AVARIAS  FLADIS               _x000D_
54 UN AGUA 1,5L GAS 6UN (9 PCT) - AVARIAS  FLADIS               _x000D_
12 UN AGUA 310ML FAS 12UN GAS (1 PCT) - AVARIAS  FLADIS               _x000D_
24 UN AGUA 510ML GAS 12UN (2 PCT) - AVARIAS  FLADIS               _x000D_
12 UN BIOLEVEZERO 1,5L MEXERICA  6UN (2 PCT) - AVARIAS  FLADIS               </v>
      </c>
      <c r="K417" s="28" t="s">
        <v>5231</v>
      </c>
      <c r="L417" s="28" t="s">
        <v>6054</v>
      </c>
      <c r="M417" s="3" t="s">
        <v>6237</v>
      </c>
      <c r="N417" s="3" t="s">
        <v>6086</v>
      </c>
      <c r="O417" s="30" t="str">
        <f>_xlfn.XLOOKUP(Tabela_Ocorrências[[#This Row],[COD. DEVOLUÇÃO]],Tabela_OBSERVACAO[UC_CODIGO],Tabela_OBSERVACAO[OBSERVAÇÃO],"",0)</f>
        <v>Avarias Fladis</v>
      </c>
      <c r="P417" s="3" t="s">
        <v>5815</v>
      </c>
      <c r="Q417" s="30" t="str">
        <f>_xlfn.XLOOKUP(Tabela_Ocorrências[[#This Row],[COD. DEVOLUÇÃO]],Tabela_FINALIZACAO[UC_CODIGO],Tabela_FINALIZACAO[DESC. FINALIZAÇÃO],"",0)</f>
        <v>Avarias Fladis</v>
      </c>
      <c r="R417"/>
      <c r="S417" s="1"/>
      <c r="T417" s="1"/>
      <c r="U417" s="1"/>
      <c r="V417"/>
      <c r="X417"/>
      <c r="Y417"/>
      <c r="AA417"/>
    </row>
    <row r="418" spans="1:27" hidden="1" x14ac:dyDescent="0.3">
      <c r="A418" s="7" t="s">
        <v>6816</v>
      </c>
      <c r="B418" s="17">
        <v>45628</v>
      </c>
      <c r="C418" s="3" t="s">
        <v>10522</v>
      </c>
      <c r="D418" s="7" t="s">
        <v>10523</v>
      </c>
      <c r="E418" s="3" t="str">
        <f>_xlfn.XLOOKUP(Tabela_Ocorrências[[#This Row],[NOTA FISCAL]],Tabela_SF1[NF ORIGEM],Tabela_SF1[DUPLICATA],"SEM ENTRADA",0)</f>
        <v>SEM ENTRADA</v>
      </c>
      <c r="F418" s="3" t="s">
        <v>10524</v>
      </c>
      <c r="G418" s="4" t="s">
        <v>10525</v>
      </c>
      <c r="H418" s="3" t="s">
        <v>267</v>
      </c>
      <c r="I418" s="28" t="s">
        <v>10175</v>
      </c>
      <c r="J418" s="29" t="str" cm="1">
        <f t="array" ref="J418">ConcatFiltrado(Tabela_prod_oc[QTD], Tabela_prod_oc[PRODUTO], A418,  Tabela_prod_oc[COD. DEVOLUÇÃO], Tabela_prod_oc[MOTIVO], Tabela_prod_oc[QTD DE PACOTES])</f>
        <v xml:space="preserve">54 UN BIOLEVEZERO 1,5L MEXERICA  6UN (9 PCT) - CLIENTE NAO FEZ O PEDIDO      </v>
      </c>
      <c r="K418" s="28" t="s">
        <v>5231</v>
      </c>
      <c r="L418" s="28" t="s">
        <v>10176</v>
      </c>
      <c r="M418" s="3" t="s">
        <v>6236</v>
      </c>
      <c r="N418" s="3" t="s">
        <v>10052</v>
      </c>
      <c r="O418" s="30" t="str">
        <f>_xlfn.XLOOKUP(Tabela_Ocorrências[[#This Row],[COD. DEVOLUÇÃO]],Tabela_OBSERVACAO[UC_CODIGO],Tabela_OBSERVACAO[OBSERVAÇÃO],"",0)</f>
        <v>Cliente não fez pedido.</v>
      </c>
      <c r="P418" s="3" t="s">
        <v>5815</v>
      </c>
      <c r="Q418" s="30" t="str">
        <f>_xlfn.XLOOKUP(Tabela_Ocorrências[[#This Row],[COD. DEVOLUÇÃO]],Tabela_FINALIZACAO[UC_CODIGO],Tabela_FINALIZACAO[DESC. FINALIZAÇÃO],"",0)</f>
        <v>Cliente não fez pedido.</v>
      </c>
      <c r="R418"/>
      <c r="S418" s="1"/>
      <c r="T418" s="1"/>
      <c r="U418" s="1"/>
      <c r="V418"/>
      <c r="X418"/>
      <c r="Y418"/>
      <c r="AA418"/>
    </row>
    <row r="419" spans="1:27" ht="115.2" hidden="1" x14ac:dyDescent="0.3">
      <c r="A419" s="7" t="s">
        <v>6812</v>
      </c>
      <c r="B419" s="17">
        <v>45628</v>
      </c>
      <c r="C419" s="3" t="s">
        <v>5011</v>
      </c>
      <c r="D419" s="7" t="s">
        <v>6814</v>
      </c>
      <c r="E419" s="3" t="str">
        <f>_xlfn.XLOOKUP(Tabela_Ocorrências[[#This Row],[NOTA FISCAL]],Tabela_SF1[NF ORIGEM],Tabela_SF1[DUPLICATA],"SEM ENTRADA",0)</f>
        <v>000025951</v>
      </c>
      <c r="F419" s="3" t="s">
        <v>5607</v>
      </c>
      <c r="G419" s="4" t="s">
        <v>5012</v>
      </c>
      <c r="H419" s="3" t="s">
        <v>1194</v>
      </c>
      <c r="I419" s="28" t="s">
        <v>5081</v>
      </c>
      <c r="J419" s="29" t="str" cm="1">
        <f t="array" ref="J419">ConcatFiltrado(Tabela_prod_oc[QTD], Tabela_prod_oc[PRODUTO], A419,  Tabela_prod_oc[COD. DEVOLUÇÃO], Tabela_prod_oc[MOTIVO], Tabela_prod_oc[QTD DE PACOTES])</f>
        <v xml:space="preserve">3 UN BIOLEVEZERO 310ML LIMAO 12UN (0,25 PCT) - PROBLEMAS DIVERSOS            _x000D_
8 UN AGUA 310ML NAT PRIME 12UN (0,67 PCT) - PROBLEMAS DIVERSOS            _x000D_
1 UN BIOLEVEZERO 1,5L LIMAO LIMAO  6UN (0,17 PCT) - PROBLEMAS DIVERSOS            _x000D_
3 UN BEBIDA 390ML UVA 12UN (0,25 PCT) - PROBLEMAS DIVERSOS            _x000D_
19 UN BEBIDA 390ML FRUTAS CITRICAS 12UN (1,58 PCT) - PROBLEMAS DIVERSOS            _x000D_
3 UN BEBIDA 1L FRUTAS CITRICAS  6UN (0,5 PCT) - PROBLEMAS DIVERSOS            _x000D_
1 UN AGUA 6L NAT 2UN (0,5 PCT) - PROBLEMAS DIVERSOS            _x000D_
1 UN AGUA 510ML GAS PRIME 12UN (0,08 PCT) - PROBLEMAS DIVERSOS            </v>
      </c>
      <c r="K419" s="28" t="s">
        <v>5231</v>
      </c>
      <c r="L419" s="28" t="s">
        <v>6063</v>
      </c>
      <c r="M419" s="3" t="s">
        <v>6236</v>
      </c>
      <c r="N419" s="3" t="s">
        <v>6086</v>
      </c>
      <c r="O419" s="30" t="str">
        <f>_xlfn.XLOOKUP(Tabela_Ocorrências[[#This Row],[COD. DEVOLUÇÃO]],Tabela_OBSERVACAO[UC_CODIGO],Tabela_OBSERVACAO[OBSERVAÇÃO],"",0)</f>
        <v>Mercadoria avariada.</v>
      </c>
      <c r="P419" s="3" t="s">
        <v>5816</v>
      </c>
      <c r="Q419" s="30" t="str">
        <f>_xlfn.XLOOKUP(Tabela_Ocorrências[[#This Row],[COD. DEVOLUÇÃO]],Tabela_FINALIZACAO[UC_CODIGO],Tabela_FINALIZACAO[DESC. FINALIZAÇÃO],"",0)</f>
        <v>Nota de devoução parcial. Não gera financeiro.</v>
      </c>
      <c r="R419"/>
      <c r="S419" s="1"/>
      <c r="T419" s="1"/>
      <c r="U419" s="1"/>
      <c r="V419"/>
      <c r="X419"/>
      <c r="Y419"/>
      <c r="AA419"/>
    </row>
    <row r="420" spans="1:27" hidden="1" x14ac:dyDescent="0.3">
      <c r="A420" s="7" t="s">
        <v>6810</v>
      </c>
      <c r="B420" s="17">
        <v>45628</v>
      </c>
      <c r="C420" s="3" t="s">
        <v>10526</v>
      </c>
      <c r="D420" s="7" t="s">
        <v>13</v>
      </c>
      <c r="E420" s="3" t="str">
        <f>_xlfn.XLOOKUP(Tabela_Ocorrências[[#This Row],[NOTA FISCAL]],Tabela_SF1[NF ORIGEM],Tabela_SF1[DUPLICATA],"SEM ENTRADA",0)</f>
        <v>SEM ENTRADA</v>
      </c>
      <c r="F420" s="3" t="s">
        <v>10457</v>
      </c>
      <c r="G420" s="4" t="s">
        <v>5189</v>
      </c>
      <c r="H420" s="3" t="s">
        <v>1070</v>
      </c>
      <c r="I420" s="28" t="s">
        <v>5103</v>
      </c>
      <c r="J420" s="29" t="str" cm="1">
        <f t="array" ref="J420">ConcatFiltrado(Tabela_prod_oc[QTD], Tabela_prod_oc[PRODUTO], A420,  Tabela_prod_oc[COD. DEVOLUÇÃO], Tabela_prod_oc[MOTIVO], Tabela_prod_oc[QTD DE PACOTES])</f>
        <v>6 UN AGUA 1,5L GAS 6UN (1 PCT) - FALTA DE MERCADORIA NA ENTREGA</v>
      </c>
      <c r="K420" s="28" t="s">
        <v>6694</v>
      </c>
      <c r="L420" s="28" t="s">
        <v>6070</v>
      </c>
      <c r="M420" s="3" t="s">
        <v>6237</v>
      </c>
      <c r="N420" s="3" t="s">
        <v>10045</v>
      </c>
      <c r="O420" s="30" t="str">
        <f>_xlfn.XLOOKUP(Tabela_Ocorrências[[#This Row],[COD. DEVOLUÇÃO]],Tabela_OBSERVACAO[UC_CODIGO],Tabela_OBSERVACAO[OBSERVAÇÃO],"",0)</f>
        <v>Falta de mercadoria.</v>
      </c>
      <c r="P420" s="3" t="s">
        <v>5815</v>
      </c>
      <c r="Q420" s="30" t="str">
        <f>_xlfn.XLOOKUP(Tabela_Ocorrências[[#This Row],[COD. DEVOLUÇÃO]],Tabela_FINALIZACAO[UC_CODIGO],Tabela_FINALIZACAO[DESC. FINALIZAÇÃO],"",0)</f>
        <v>Falta de mercadoria.</v>
      </c>
      <c r="R420"/>
      <c r="S420" s="1"/>
      <c r="T420" s="1"/>
      <c r="U420" s="1"/>
      <c r="V420"/>
      <c r="X420"/>
      <c r="Y420"/>
      <c r="AA420"/>
    </row>
    <row r="421" spans="1:27" ht="28.8" hidden="1" x14ac:dyDescent="0.3">
      <c r="A421" s="7" t="s">
        <v>6809</v>
      </c>
      <c r="B421" s="17">
        <v>45628</v>
      </c>
      <c r="C421" s="3" t="s">
        <v>10527</v>
      </c>
      <c r="D421" s="7" t="s">
        <v>10528</v>
      </c>
      <c r="E421" s="3" t="str">
        <f>_xlfn.XLOOKUP(Tabela_Ocorrências[[#This Row],[NOTA FISCAL]],Tabela_SF1[NF ORIGEM],Tabela_SF1[DUPLICATA],"SEM ENTRADA",0)</f>
        <v>000065290</v>
      </c>
      <c r="F421" s="3" t="s">
        <v>10137</v>
      </c>
      <c r="G421" s="4" t="s">
        <v>5001</v>
      </c>
      <c r="H421" s="3" t="s">
        <v>1226</v>
      </c>
      <c r="I421" s="28" t="s">
        <v>5109</v>
      </c>
      <c r="J421" s="29" t="str" cm="1">
        <f t="array" ref="J421">ConcatFiltrado(Tabela_prod_oc[QTD], Tabela_prod_oc[PRODUTO], A421,  Tabela_prod_oc[COD. DEVOLUÇÃO], Tabela_prod_oc[MOTIVO], Tabela_prod_oc[QTD DE PACOTES])</f>
        <v xml:space="preserve">1 UN BIOLEVEZERO 1,5L LIMAO  6UN (0,17 PCT) - PROBLEMAS DIVERSOS            _x000D_
1 UN BIOLEVEZERO 1,5L MEXERICA  6UN (0,17 PCT) - PROBLEMAS DIVERSOS            </v>
      </c>
      <c r="K421" s="28" t="s">
        <v>5563</v>
      </c>
      <c r="L421" s="28" t="s">
        <v>10167</v>
      </c>
      <c r="M421" s="3" t="s">
        <v>6237</v>
      </c>
      <c r="N421" s="3" t="s">
        <v>10045</v>
      </c>
      <c r="O421" s="30" t="str">
        <f>_xlfn.XLOOKUP(Tabela_Ocorrências[[#This Row],[COD. DEVOLUÇÃO]],Tabela_OBSERVACAO[UC_CODIGO],Tabela_OBSERVACAO[OBSERVAÇÃO],"",0)</f>
        <v>Avaria de transporte.</v>
      </c>
      <c r="P421" s="3" t="s">
        <v>5815</v>
      </c>
      <c r="Q421" s="30" t="str">
        <f>_xlfn.XLOOKUP(Tabela_Ocorrências[[#This Row],[COD. DEVOLUÇÃO]],Tabela_FINALIZACAO[UC_CODIGO],Tabela_FINALIZACAO[DESC. FINALIZAÇÃO],"",0)</f>
        <v>Avaria de transporte.</v>
      </c>
      <c r="R421"/>
      <c r="S421" s="1"/>
      <c r="T421" s="1"/>
      <c r="U421" s="1"/>
      <c r="V421"/>
      <c r="X421"/>
      <c r="Y421"/>
      <c r="AA421"/>
    </row>
    <row r="422" spans="1:27" hidden="1" x14ac:dyDescent="0.3">
      <c r="A422" s="7" t="s">
        <v>6808</v>
      </c>
      <c r="B422" s="17">
        <v>45628</v>
      </c>
      <c r="C422" s="3" t="s">
        <v>10529</v>
      </c>
      <c r="D422" s="7" t="s">
        <v>10530</v>
      </c>
      <c r="E422" s="3" t="str">
        <f>_xlfn.XLOOKUP(Tabela_Ocorrências[[#This Row],[NOTA FISCAL]],Tabela_SF1[NF ORIGEM],Tabela_SF1[DUPLICATA],"SEM ENTRADA",0)</f>
        <v>000010907</v>
      </c>
      <c r="F422" s="3" t="s">
        <v>10531</v>
      </c>
      <c r="G422" s="4" t="s">
        <v>5075</v>
      </c>
      <c r="H422" s="3" t="s">
        <v>1226</v>
      </c>
      <c r="I422" s="28" t="s">
        <v>5109</v>
      </c>
      <c r="J422" s="29" t="str" cm="1">
        <f t="array" ref="J422">ConcatFiltrado(Tabela_prod_oc[QTD], Tabela_prod_oc[PRODUTO], A422,  Tabela_prod_oc[COD. DEVOLUÇÃO], Tabela_prod_oc[MOTIVO], Tabela_prod_oc[QTD DE PACOTES])</f>
        <v>210 UN AGUA 1,5L GAS 6UN (35 PCT) - FALTA DE MERCADORIA NA ENTREGA</v>
      </c>
      <c r="K422" s="28" t="s">
        <v>10532</v>
      </c>
      <c r="L422" s="28" t="s">
        <v>6067</v>
      </c>
      <c r="M422" s="3" t="s">
        <v>6237</v>
      </c>
      <c r="N422" s="3" t="s">
        <v>10045</v>
      </c>
      <c r="O422" s="30" t="str">
        <f>_xlfn.XLOOKUP(Tabela_Ocorrências[[#This Row],[COD. DEVOLUÇÃO]],Tabela_OBSERVACAO[UC_CODIGO],Tabela_OBSERVACAO[OBSERVAÇÃO],"",0)</f>
        <v>FALTOU 35 PCTS DE AGUA COM GAS</v>
      </c>
      <c r="P422" s="3" t="s">
        <v>5815</v>
      </c>
      <c r="Q422" s="30" t="str">
        <f>_xlfn.XLOOKUP(Tabela_Ocorrências[[#This Row],[COD. DEVOLUÇÃO]],Tabela_FINALIZACAO[UC_CODIGO],Tabela_FINALIZACAO[DESC. FINALIZAÇÃO],"",0)</f>
        <v>FALTOU 35 PCTS DE AGUA COM GAS</v>
      </c>
      <c r="R422"/>
      <c r="S422" s="1"/>
      <c r="T422" s="1"/>
      <c r="U422" s="1"/>
      <c r="V422"/>
      <c r="X422"/>
      <c r="Y422"/>
      <c r="AA422"/>
    </row>
    <row r="423" spans="1:27" hidden="1" x14ac:dyDescent="0.3">
      <c r="A423" s="7" t="s">
        <v>6805</v>
      </c>
      <c r="B423" s="17">
        <v>45625</v>
      </c>
      <c r="C423" s="3" t="s">
        <v>10533</v>
      </c>
      <c r="D423" s="7" t="s">
        <v>13</v>
      </c>
      <c r="E423" s="3" t="str">
        <f>_xlfn.XLOOKUP(Tabela_Ocorrências[[#This Row],[NOTA FISCAL]],Tabela_SF1[NF ORIGEM],Tabela_SF1[DUPLICATA],"SEM ENTRADA",0)</f>
        <v>SEM ENTRADA</v>
      </c>
      <c r="F423" s="3" t="s">
        <v>5617</v>
      </c>
      <c r="G423" s="4" t="s">
        <v>5097</v>
      </c>
      <c r="H423" s="3" t="s">
        <v>1226</v>
      </c>
      <c r="I423" s="28" t="s">
        <v>5109</v>
      </c>
      <c r="J423" s="29" t="str" cm="1">
        <f t="array" ref="J423">ConcatFiltrado(Tabela_prod_oc[QTD], Tabela_prod_oc[PRODUTO], A423,  Tabela_prod_oc[COD. DEVOLUÇÃO], Tabela_prod_oc[MOTIVO], Tabela_prod_oc[QTD DE PACOTES])</f>
        <v xml:space="preserve">PEDIDO COMPLETO - PROBLEMA INTERNO NO CLIENTE   </v>
      </c>
      <c r="K423" s="28" t="s">
        <v>5063</v>
      </c>
      <c r="L423" s="28" t="s">
        <v>6078</v>
      </c>
      <c r="M423" s="3" t="s">
        <v>6236</v>
      </c>
      <c r="N423" s="3" t="s">
        <v>10052</v>
      </c>
      <c r="O423" s="30" t="str">
        <f>_xlfn.XLOOKUP(Tabela_Ocorrências[[#This Row],[COD. DEVOLUÇÃO]],Tabela_OBSERVACAO[UC_CODIGO],Tabela_OBSERVACAO[OBSERVAÇÃO],"",0)</f>
        <v>Cliente com a capacidade acima do recebimento na data.</v>
      </c>
      <c r="P423" s="3" t="s">
        <v>5815</v>
      </c>
      <c r="Q423" s="30" t="str">
        <f>_xlfn.XLOOKUP(Tabela_Ocorrências[[#This Row],[COD. DEVOLUÇÃO]],Tabela_FINALIZACAO[UC_CODIGO],Tabela_FINALIZACAO[DESC. FINALIZAÇÃO],"",0)</f>
        <v>Cliente com a capacidade acima do recebimento na data.</v>
      </c>
      <c r="R423"/>
      <c r="S423" s="1"/>
      <c r="T423" s="1"/>
      <c r="U423" s="1"/>
      <c r="V423"/>
      <c r="X423"/>
      <c r="Y423"/>
      <c r="AA423"/>
    </row>
    <row r="424" spans="1:27" hidden="1" x14ac:dyDescent="0.3">
      <c r="A424" s="7" t="s">
        <v>6803</v>
      </c>
      <c r="B424" s="17">
        <v>45625</v>
      </c>
      <c r="C424" s="3" t="s">
        <v>10534</v>
      </c>
      <c r="D424" s="7" t="s">
        <v>13</v>
      </c>
      <c r="E424" s="3" t="str">
        <f>_xlfn.XLOOKUP(Tabela_Ocorrências[[#This Row],[NOTA FISCAL]],Tabela_SF1[NF ORIGEM],Tabela_SF1[DUPLICATA],"SEM ENTRADA",0)</f>
        <v>SEM ENTRADA</v>
      </c>
      <c r="F424" s="3" t="s">
        <v>10130</v>
      </c>
      <c r="G424" s="4" t="s">
        <v>10131</v>
      </c>
      <c r="H424" s="3" t="s">
        <v>1360</v>
      </c>
      <c r="I424" s="28" t="s">
        <v>5261</v>
      </c>
      <c r="J424" s="29" t="str" cm="1">
        <f t="array" ref="J424">ConcatFiltrado(Tabela_prod_oc[QTD], Tabela_prod_oc[PRODUTO], A424,  Tabela_prod_oc[COD. DEVOLUÇÃO], Tabela_prod_oc[MOTIVO], Tabela_prod_oc[QTD DE PACOTES])</f>
        <v xml:space="preserve">1 UN AGUA 6L NAT 2UN (0,5 PCT) - MONTAGEM DE CARGA             </v>
      </c>
      <c r="K424" s="28" t="s">
        <v>4977</v>
      </c>
      <c r="L424" s="28" t="s">
        <v>6074</v>
      </c>
      <c r="M424" s="3" t="s">
        <v>6236</v>
      </c>
      <c r="N424" s="3" t="s">
        <v>10045</v>
      </c>
      <c r="O424" s="30" t="str">
        <f>_xlfn.XLOOKUP(Tabela_Ocorrências[[#This Row],[COD. DEVOLUÇÃO]],Tabela_OBSERVACAO[UC_CODIGO],Tabela_OBSERVACAO[OBSERVAÇÃO],"",0)</f>
        <v>1 un 6 litros avariada.</v>
      </c>
      <c r="P424" s="3" t="s">
        <v>5815</v>
      </c>
      <c r="Q424" s="30" t="str">
        <f>_xlfn.XLOOKUP(Tabela_Ocorrências[[#This Row],[COD. DEVOLUÇÃO]],Tabela_FINALIZACAO[UC_CODIGO],Tabela_FINALIZACAO[DESC. FINALIZAÇÃO],"",0)</f>
        <v>1 un 6 litros avariada.</v>
      </c>
      <c r="R424"/>
      <c r="S424" s="1"/>
      <c r="T424" s="1"/>
      <c r="U424" s="1"/>
      <c r="V424"/>
      <c r="X424"/>
      <c r="Y424"/>
      <c r="AA424"/>
    </row>
    <row r="425" spans="1:27" hidden="1" x14ac:dyDescent="0.3">
      <c r="A425" s="7" t="s">
        <v>6802</v>
      </c>
      <c r="B425" s="17">
        <v>45625</v>
      </c>
      <c r="C425" s="3" t="s">
        <v>10535</v>
      </c>
      <c r="D425" s="7" t="s">
        <v>13</v>
      </c>
      <c r="E425" s="3" t="str">
        <f>_xlfn.XLOOKUP(Tabela_Ocorrências[[#This Row],[NOTA FISCAL]],Tabela_SF1[NF ORIGEM],Tabela_SF1[DUPLICATA],"SEM ENTRADA",0)</f>
        <v>000677619</v>
      </c>
      <c r="F425" s="3" t="s">
        <v>10536</v>
      </c>
      <c r="G425" s="4" t="s">
        <v>10537</v>
      </c>
      <c r="H425" s="3" t="s">
        <v>1260</v>
      </c>
      <c r="I425" s="28" t="s">
        <v>5102</v>
      </c>
      <c r="J425" s="29" t="str" cm="1">
        <f t="array" ref="J425">ConcatFiltrado(Tabela_prod_oc[QTD], Tabela_prod_oc[PRODUTO], A425,  Tabela_prod_oc[COD. DEVOLUÇÃO], Tabela_prod_oc[MOTIVO], Tabela_prod_oc[QTD DE PACOTES])</f>
        <v xml:space="preserve">PEDIDO COMPLETO - PROBLEMAS DIVERSOS            </v>
      </c>
      <c r="K425" s="28" t="s">
        <v>10538</v>
      </c>
      <c r="L425" s="28" t="s">
        <v>6062</v>
      </c>
      <c r="M425" s="3" t="s">
        <v>6237</v>
      </c>
      <c r="N425" s="3" t="s">
        <v>10052</v>
      </c>
      <c r="O425" s="30" t="str">
        <f>_xlfn.XLOOKUP(Tabela_Ocorrências[[#This Row],[COD. DEVOLUÇÃO]],Tabela_OBSERVACAO[UC_CODIGO],Tabela_OBSERVACAO[OBSERVAÇÃO],"",0)</f>
        <v>Cliente recusou a carga, pois não recebeu a bonificação.</v>
      </c>
      <c r="P425" s="3" t="s">
        <v>5815</v>
      </c>
      <c r="Q425" s="30" t="str">
        <f>_xlfn.XLOOKUP(Tabela_Ocorrências[[#This Row],[COD. DEVOLUÇÃO]],Tabela_FINALIZACAO[UC_CODIGO],Tabela_FINALIZACAO[DESC. FINALIZAÇÃO],"",0)</f>
        <v>Cliente recusou a carga.</v>
      </c>
      <c r="R425"/>
      <c r="S425" s="1"/>
      <c r="T425" s="1"/>
      <c r="U425" s="1"/>
      <c r="V425"/>
      <c r="X425"/>
      <c r="Y425"/>
      <c r="AA425"/>
    </row>
    <row r="426" spans="1:27" hidden="1" x14ac:dyDescent="0.3">
      <c r="A426" s="7" t="s">
        <v>6801</v>
      </c>
      <c r="B426" s="17">
        <v>45625</v>
      </c>
      <c r="C426" s="3" t="s">
        <v>10539</v>
      </c>
      <c r="D426" s="7" t="s">
        <v>10540</v>
      </c>
      <c r="E426" s="3" t="str">
        <f>_xlfn.XLOOKUP(Tabela_Ocorrências[[#This Row],[NOTA FISCAL]],Tabela_SF1[NF ORIGEM],Tabela_SF1[DUPLICATA],"SEM ENTRADA",0)</f>
        <v>000018727</v>
      </c>
      <c r="F426" s="3" t="s">
        <v>10541</v>
      </c>
      <c r="G426" s="4" t="s">
        <v>5128</v>
      </c>
      <c r="H426" s="3" t="s">
        <v>1118</v>
      </c>
      <c r="I426" s="28" t="s">
        <v>5096</v>
      </c>
      <c r="J426" s="29" t="str" cm="1">
        <f t="array" ref="J426">ConcatFiltrado(Tabela_prod_oc[QTD], Tabela_prod_oc[PRODUTO], A426,  Tabela_prod_oc[COD. DEVOLUÇÃO], Tabela_prod_oc[MOTIVO], Tabela_prod_oc[QTD DE PACOTES])</f>
        <v>1 UN BIOLEVEZERO 510ML MACA VERDE  12UN (0,08 PCT) - FALTA DE MERCADORIA NA ENTREGA</v>
      </c>
      <c r="K426" s="28" t="s">
        <v>6006</v>
      </c>
      <c r="L426" s="28" t="s">
        <v>6045</v>
      </c>
      <c r="M426" s="3" t="s">
        <v>6236</v>
      </c>
      <c r="N426" s="3" t="s">
        <v>10045</v>
      </c>
      <c r="O426" s="30" t="str">
        <f>_xlfn.XLOOKUP(Tabela_Ocorrências[[#This Row],[COD. DEVOLUÇÃO]],Tabela_OBSERVACAO[UC_CODIGO],Tabela_OBSERVACAO[OBSERVAÇÃO],"",0)</f>
        <v>Falta de mercadoria na entrega.</v>
      </c>
      <c r="P426" s="3" t="s">
        <v>5815</v>
      </c>
      <c r="Q426" s="30" t="str">
        <f>_xlfn.XLOOKUP(Tabela_Ocorrências[[#This Row],[COD. DEVOLUÇÃO]],Tabela_FINALIZACAO[UC_CODIGO],Tabela_FINALIZACAO[DESC. FINALIZAÇÃO],"",0)</f>
        <v>Falta de mercadoria na entrega.</v>
      </c>
      <c r="R426"/>
      <c r="S426" s="1"/>
      <c r="T426" s="1"/>
      <c r="U426" s="1"/>
      <c r="V426"/>
      <c r="X426"/>
      <c r="Y426"/>
      <c r="AA426"/>
    </row>
    <row r="427" spans="1:27" hidden="1" x14ac:dyDescent="0.3">
      <c r="A427" s="7" t="s">
        <v>6796</v>
      </c>
      <c r="B427" s="17">
        <v>45625</v>
      </c>
      <c r="C427" s="3" t="s">
        <v>10542</v>
      </c>
      <c r="D427" s="7" t="s">
        <v>13</v>
      </c>
      <c r="E427" s="3" t="str">
        <f>_xlfn.XLOOKUP(Tabela_Ocorrências[[#This Row],[NOTA FISCAL]],Tabela_SF1[NF ORIGEM],Tabela_SF1[DUPLICATA],"SEM ENTRADA",0)</f>
        <v>000678768</v>
      </c>
      <c r="F427" s="3" t="s">
        <v>10543</v>
      </c>
      <c r="G427" s="4" t="s">
        <v>10544</v>
      </c>
      <c r="H427" s="3" t="s">
        <v>1289</v>
      </c>
      <c r="I427" s="28" t="s">
        <v>5080</v>
      </c>
      <c r="J427" s="29" t="str" cm="1">
        <f t="array" ref="J427">ConcatFiltrado(Tabela_prod_oc[QTD], Tabela_prod_oc[PRODUTO], A427,  Tabela_prod_oc[COD. DEVOLUÇÃO], Tabela_prod_oc[MOTIVO], Tabela_prod_oc[QTD DE PACOTES])</f>
        <v xml:space="preserve">PEDIDO COMPLETO - PRODUTO DIFERENTE DO PEDIDO   </v>
      </c>
      <c r="K427" s="28" t="s">
        <v>10414</v>
      </c>
      <c r="L427" s="28" t="s">
        <v>6070</v>
      </c>
      <c r="M427" s="3" t="s">
        <v>6237</v>
      </c>
      <c r="N427" s="3" t="s">
        <v>10052</v>
      </c>
      <c r="O427" s="30" t="str">
        <f>_xlfn.XLOOKUP(Tabela_Ocorrências[[#This Row],[COD. DEVOLUÇÃO]],Tabela_OBSERVACAO[UC_CODIGO],Tabela_OBSERVACAO[OBSERVAÇÃO],"",0)</f>
        <v>Vendedora lançou o pedido errado.</v>
      </c>
      <c r="P427" s="3" t="s">
        <v>5815</v>
      </c>
      <c r="Q427" s="30" t="str">
        <f>_xlfn.XLOOKUP(Tabela_Ocorrências[[#This Row],[COD. DEVOLUÇÃO]],Tabela_FINALIZACAO[UC_CODIGO],Tabela_FINALIZACAO[DESC. FINALIZAÇÃO],"",0)</f>
        <v>Vendedora lançou o pedido errado.</v>
      </c>
      <c r="R427"/>
      <c r="S427" s="1"/>
      <c r="T427" s="1"/>
      <c r="U427" s="1"/>
      <c r="V427"/>
      <c r="X427"/>
      <c r="Y427"/>
      <c r="AA427"/>
    </row>
    <row r="428" spans="1:27" hidden="1" x14ac:dyDescent="0.3">
      <c r="A428" s="7" t="s">
        <v>6794</v>
      </c>
      <c r="B428" s="17">
        <v>45624</v>
      </c>
      <c r="C428" s="3" t="s">
        <v>6795</v>
      </c>
      <c r="D428" s="7" t="s">
        <v>13</v>
      </c>
      <c r="E428" s="3" t="str">
        <f>_xlfn.XLOOKUP(Tabela_Ocorrências[[#This Row],[NOTA FISCAL]],Tabela_SF1[NF ORIGEM],Tabela_SF1[DUPLICATA],"SEM ENTRADA",0)</f>
        <v>SEM ENTRADA</v>
      </c>
      <c r="F428" s="3" t="s">
        <v>5580</v>
      </c>
      <c r="G428" s="4" t="s">
        <v>5114</v>
      </c>
      <c r="H428" s="3" t="s">
        <v>1360</v>
      </c>
      <c r="I428" s="28" t="s">
        <v>5261</v>
      </c>
      <c r="J428" s="29" t="str" cm="1">
        <f t="array" ref="J428">ConcatFiltrado(Tabela_prod_oc[QTD], Tabela_prod_oc[PRODUTO], A428,  Tabela_prod_oc[COD. DEVOLUÇÃO], Tabela_prod_oc[MOTIVO], Tabela_prod_oc[QTD DE PACOTES])</f>
        <v xml:space="preserve">300 UN AGUA 510ML GAS 12UN (25 PCT) - PRODUTO SEM GAS               </v>
      </c>
      <c r="K428" s="28" t="s">
        <v>5086</v>
      </c>
      <c r="L428" s="28"/>
      <c r="M428" s="3" t="s">
        <v>6236</v>
      </c>
      <c r="N428" s="3" t="s">
        <v>6086</v>
      </c>
      <c r="O428" s="30" t="str">
        <f>_xlfn.XLOOKUP(Tabela_Ocorrências[[#This Row],[COD. DEVOLUÇÃO]],Tabela_OBSERVACAO[UC_CODIGO],Tabela_OBSERVACAO[OBSERVAÇÃO],"",0)</f>
        <v>25 fardos sem gás.</v>
      </c>
      <c r="P428" s="3" t="s">
        <v>5816</v>
      </c>
      <c r="Q428" s="30" t="str">
        <f>_xlfn.XLOOKUP(Tabela_Ocorrências[[#This Row],[COD. DEVOLUÇÃO]],Tabela_FINALIZACAO[UC_CODIGO],Tabela_FINALIZACAO[DESC. FINALIZAÇÃO],"",0)</f>
        <v>Não autorizado. Garrafas deformadas em função de calor (transporte/descarregamento).</v>
      </c>
      <c r="R428"/>
      <c r="S428" s="1"/>
      <c r="T428" s="1"/>
      <c r="U428" s="1"/>
      <c r="V428"/>
      <c r="X428"/>
      <c r="Y428"/>
      <c r="AA428"/>
    </row>
    <row r="429" spans="1:27" hidden="1" x14ac:dyDescent="0.3">
      <c r="A429" s="7" t="s">
        <v>6787</v>
      </c>
      <c r="B429" s="17">
        <v>45624</v>
      </c>
      <c r="C429" s="3" t="s">
        <v>6790</v>
      </c>
      <c r="D429" s="7" t="s">
        <v>13</v>
      </c>
      <c r="E429" s="3" t="str">
        <f>_xlfn.XLOOKUP(Tabela_Ocorrências[[#This Row],[NOTA FISCAL]],Tabela_SF1[NF ORIGEM],Tabela_SF1[DUPLICATA],"SEM ENTRADA",0)</f>
        <v>SEM ENTRADA</v>
      </c>
      <c r="F429" s="3" t="s">
        <v>6791</v>
      </c>
      <c r="G429" s="4" t="s">
        <v>6792</v>
      </c>
      <c r="H429" s="3" t="s">
        <v>1070</v>
      </c>
      <c r="I429" s="28" t="s">
        <v>5103</v>
      </c>
      <c r="J429" s="29" t="str" cm="1">
        <f t="array" ref="J429">ConcatFiltrado(Tabela_prod_oc[QTD], Tabela_prod_oc[PRODUTO], A429,  Tabela_prod_oc[COD. DEVOLUÇÃO], Tabela_prod_oc[MOTIVO], Tabela_prod_oc[QTD DE PACOTES])</f>
        <v xml:space="preserve">5 UN BIOLEVEZERO 1,5L LIMAO  6UN (0,83 PCT) - FRAGILIDADE NA EMBALAGEM      </v>
      </c>
      <c r="K429" s="28" t="s">
        <v>5058</v>
      </c>
      <c r="L429" s="28" t="s">
        <v>6070</v>
      </c>
      <c r="M429" s="3" t="s">
        <v>6237</v>
      </c>
      <c r="N429" s="3" t="s">
        <v>6086</v>
      </c>
      <c r="O429" s="30" t="str">
        <f>_xlfn.XLOOKUP(Tabela_Ocorrências[[#This Row],[COD. DEVOLUÇÃO]],Tabela_OBSERVACAO[UC_CODIGO],Tabela_OBSERVACAO[OBSERVAÇÃO],"",0)</f>
        <v>5 unidades vazando.</v>
      </c>
      <c r="P429" s="3" t="s">
        <v>5815</v>
      </c>
      <c r="Q429" s="30" t="str">
        <f>_xlfn.XLOOKUP(Tabela_Ocorrências[[#This Row],[COD. DEVOLUÇÃO]],Tabela_FINALIZACAO[UC_CODIGO],Tabela_FINALIZACAO[DESC. FINALIZAÇÃO],"",0)</f>
        <v>Troca autorizada. CQ</v>
      </c>
      <c r="R429"/>
      <c r="S429" s="1"/>
      <c r="T429" s="1"/>
      <c r="U429" s="1"/>
      <c r="V429"/>
      <c r="X429"/>
      <c r="Y429"/>
      <c r="AA429"/>
    </row>
    <row r="430" spans="1:27" hidden="1" x14ac:dyDescent="0.3">
      <c r="A430" s="7" t="s">
        <v>6786</v>
      </c>
      <c r="B430" s="17">
        <v>45624</v>
      </c>
      <c r="C430" s="3" t="s">
        <v>10545</v>
      </c>
      <c r="D430" s="7" t="s">
        <v>10546</v>
      </c>
      <c r="E430" s="3" t="str">
        <f>_xlfn.XLOOKUP(Tabela_Ocorrências[[#This Row],[NOTA FISCAL]],Tabela_SF1[NF ORIGEM],Tabela_SF1[DUPLICATA],"SEM ENTRADA",0)</f>
        <v>000012368</v>
      </c>
      <c r="F430" s="3" t="s">
        <v>10547</v>
      </c>
      <c r="G430" s="4" t="s">
        <v>5052</v>
      </c>
      <c r="H430" s="3" t="s">
        <v>1226</v>
      </c>
      <c r="I430" s="28" t="s">
        <v>5109</v>
      </c>
      <c r="J430" s="29" t="str" cm="1">
        <f t="array" ref="J430">ConcatFiltrado(Tabela_prod_oc[QTD], Tabela_prod_oc[PRODUTO], A430,  Tabela_prod_oc[COD. DEVOLUÇÃO], Tabela_prod_oc[MOTIVO], Tabela_prod_oc[QTD DE PACOTES])</f>
        <v xml:space="preserve">6 UN BIOLEVEZERO 1,5L LIMAO  6UN (1 PCT) - PROBLEMAS DIVERSOS            </v>
      </c>
      <c r="K430" s="28" t="s">
        <v>5563</v>
      </c>
      <c r="L430" s="28" t="s">
        <v>6067</v>
      </c>
      <c r="M430" s="3" t="s">
        <v>6237</v>
      </c>
      <c r="N430" s="3" t="s">
        <v>10066</v>
      </c>
      <c r="O430" s="30" t="str">
        <f>_xlfn.XLOOKUP(Tabela_Ocorrências[[#This Row],[COD. DEVOLUÇÃO]],Tabela_OBSERVACAO[UC_CODIGO],Tabela_OBSERVACAO[OBSERVAÇÃO],"",0)</f>
        <v>Motorista inverteu um pacote em outro cliente</v>
      </c>
      <c r="P430" s="3" t="s">
        <v>5815</v>
      </c>
      <c r="Q430" s="30" t="str">
        <f>_xlfn.XLOOKUP(Tabela_Ocorrências[[#This Row],[COD. DEVOLUÇÃO]],Tabela_FINALIZACAO[UC_CODIGO],Tabela_FINALIZACAO[DESC. FINALIZAÇÃO],"",0)</f>
        <v>Motorista inverteu um pacote em outro cliente</v>
      </c>
      <c r="R430"/>
      <c r="S430" s="1"/>
      <c r="T430" s="1"/>
      <c r="U430" s="1"/>
      <c r="V430"/>
      <c r="X430"/>
      <c r="Y430"/>
      <c r="AA430"/>
    </row>
    <row r="431" spans="1:27" ht="28.8" hidden="1" x14ac:dyDescent="0.3">
      <c r="A431" s="7" t="s">
        <v>6784</v>
      </c>
      <c r="B431" s="17">
        <v>45624</v>
      </c>
      <c r="C431" s="3" t="s">
        <v>10548</v>
      </c>
      <c r="D431" s="7" t="s">
        <v>13</v>
      </c>
      <c r="E431" s="3" t="str">
        <f>_xlfn.XLOOKUP(Tabela_Ocorrências[[#This Row],[NOTA FISCAL]],Tabela_SF1[NF ORIGEM],Tabela_SF1[DUPLICATA],"SEM ENTRADA",0)</f>
        <v>000677615</v>
      </c>
      <c r="F431" s="3" t="s">
        <v>10549</v>
      </c>
      <c r="G431" s="4" t="s">
        <v>10550</v>
      </c>
      <c r="H431" s="3" t="s">
        <v>1226</v>
      </c>
      <c r="I431" s="28" t="s">
        <v>5109</v>
      </c>
      <c r="J431" s="29" t="str" cm="1">
        <f t="array" ref="J431">ConcatFiltrado(Tabela_prod_oc[QTD], Tabela_prod_oc[PRODUTO], A431,  Tabela_prod_oc[COD. DEVOLUÇÃO], Tabela_prod_oc[MOTIVO], Tabela_prod_oc[QTD DE PACOTES])</f>
        <v xml:space="preserve">PEDIDO COMPLETO - HORARIO EXPIRADO              </v>
      </c>
      <c r="K431" s="28" t="s">
        <v>5563</v>
      </c>
      <c r="L431" s="28" t="s">
        <v>6067</v>
      </c>
      <c r="M431" s="3" t="s">
        <v>6237</v>
      </c>
      <c r="N431" s="3" t="s">
        <v>10066</v>
      </c>
      <c r="O431" s="30" t="str">
        <f>_xlfn.XLOOKUP(Tabela_Ocorrências[[#This Row],[COD. DEVOLUÇÃO]],Tabela_OBSERVACAO[UC_CODIGO],Tabela_OBSERVACAO[OBSERVAÇÃO],"",0)</f>
        <v>Motorista ficou preso em outro loja do Rossi, chegou atrasado na ultima entrega.</v>
      </c>
      <c r="P431" s="3" t="s">
        <v>5815</v>
      </c>
      <c r="Q431" s="30" t="str">
        <f>_xlfn.XLOOKUP(Tabela_Ocorrências[[#This Row],[COD. DEVOLUÇÃO]],Tabela_FINALIZACAO[UC_CODIGO],Tabela_FINALIZACAO[DESC. FINALIZAÇÃO],"",0)</f>
        <v>Motorista chegou atrasado.</v>
      </c>
      <c r="R431"/>
      <c r="S431" s="1"/>
      <c r="T431" s="1"/>
      <c r="U431" s="1"/>
      <c r="V431"/>
      <c r="X431"/>
      <c r="Y431"/>
      <c r="AA431"/>
    </row>
    <row r="432" spans="1:27" hidden="1" x14ac:dyDescent="0.3">
      <c r="A432" s="7" t="s">
        <v>6783</v>
      </c>
      <c r="B432" s="17">
        <v>45624</v>
      </c>
      <c r="C432" s="3" t="s">
        <v>10551</v>
      </c>
      <c r="D432" s="7" t="s">
        <v>13</v>
      </c>
      <c r="E432" s="3" t="str">
        <f>_xlfn.XLOOKUP(Tabela_Ocorrências[[#This Row],[NOTA FISCAL]],Tabela_SF1[NF ORIGEM],Tabela_SF1[DUPLICATA],"SEM ENTRADA",0)</f>
        <v>000677614</v>
      </c>
      <c r="F432" s="3" t="s">
        <v>10552</v>
      </c>
      <c r="G432" s="4" t="s">
        <v>5404</v>
      </c>
      <c r="H432" s="3" t="s">
        <v>1361</v>
      </c>
      <c r="I432" s="28" t="s">
        <v>5405</v>
      </c>
      <c r="J432" s="29" t="str" cm="1">
        <f t="array" ref="J432">ConcatFiltrado(Tabela_prod_oc[QTD], Tabela_prod_oc[PRODUTO], A432,  Tabela_prod_oc[COD. DEVOLUÇÃO], Tabela_prod_oc[MOTIVO], Tabela_prod_oc[QTD DE PACOTES])</f>
        <v xml:space="preserve">PEDIDO COMPLETO - PROBLEMAS DIVERSOS            </v>
      </c>
      <c r="K432" s="28" t="s">
        <v>5563</v>
      </c>
      <c r="L432" s="28" t="s">
        <v>6067</v>
      </c>
      <c r="M432" s="3" t="s">
        <v>6237</v>
      </c>
      <c r="N432" s="3" t="s">
        <v>10052</v>
      </c>
      <c r="O432" s="30" t="str">
        <f>_xlfn.XLOOKUP(Tabela_Ocorrências[[#This Row],[COD. DEVOLUÇÃO]],Tabela_OBSERVACAO[UC_CODIGO],Tabela_OBSERVACAO[OBSERVAÇÃO],"",0)</f>
        <v>Cliente não fez pedido.</v>
      </c>
      <c r="P432" s="3" t="s">
        <v>5815</v>
      </c>
      <c r="Q432" s="30" t="str">
        <f>_xlfn.XLOOKUP(Tabela_Ocorrências[[#This Row],[COD. DEVOLUÇÃO]],Tabela_FINALIZACAO[UC_CODIGO],Tabela_FINALIZACAO[DESC. FINALIZAÇÃO],"",0)</f>
        <v>Cliente não fez pedido.</v>
      </c>
      <c r="R432"/>
      <c r="S432" s="1"/>
      <c r="T432" s="1"/>
      <c r="U432" s="1"/>
      <c r="V432"/>
      <c r="X432"/>
      <c r="Y432"/>
      <c r="AA432"/>
    </row>
    <row r="433" spans="1:27" ht="72" hidden="1" x14ac:dyDescent="0.3">
      <c r="A433" s="7" t="s">
        <v>6782</v>
      </c>
      <c r="B433" s="17">
        <v>45624</v>
      </c>
      <c r="C433" s="3" t="s">
        <v>10553</v>
      </c>
      <c r="D433" s="7" t="s">
        <v>10554</v>
      </c>
      <c r="E433" s="3" t="str">
        <f>_xlfn.XLOOKUP(Tabela_Ocorrências[[#This Row],[NOTA FISCAL]],Tabela_SF1[NF ORIGEM],Tabela_SF1[DUPLICATA],"SEM ENTRADA",0)</f>
        <v>000023607</v>
      </c>
      <c r="F433" s="3" t="s">
        <v>10555</v>
      </c>
      <c r="G433" s="4" t="s">
        <v>6269</v>
      </c>
      <c r="H433" s="3" t="s">
        <v>8</v>
      </c>
      <c r="I433" s="28" t="s">
        <v>5100</v>
      </c>
      <c r="J433" s="29" t="str" cm="1">
        <f t="array" ref="J433">ConcatFiltrado(Tabela_prod_oc[QTD], Tabela_prod_oc[PRODUTO], A433,  Tabela_prod_oc[COD. DEVOLUÇÃO], Tabela_prod_oc[MOTIVO], Tabela_prod_oc[QTD DE PACOTES])</f>
        <v>6 UN BIOLEVEZERO 1,5L LIMAO  6UN (1 PCT) - FALTA DE MERCADORIA NA ENTREGA_x000D_
12 UN BEBIDA 390ML FRUTAS CITRICAS 12UN (1 PCT) - FALTA DE MERCADORIA NA ENTREGA_x000D_
2 UN AGUA 6L NAT 2UN (1 PCT) - FALTA DE MERCADORIA NA ENTREGA_x000D_
12 UN AGUA 510ML FAS 12UN GAS 12UN (1 PCT) - FALTA DE MERCADORIA NA ENTREGA_x000D_
60 UN AGUA 310ML NAT 12UN (5 PCT) - FALTA DE MERCADORIA NA ENTREGA</v>
      </c>
      <c r="K433" s="28" t="s">
        <v>6694</v>
      </c>
      <c r="L433" s="28" t="s">
        <v>6070</v>
      </c>
      <c r="M433" s="3" t="s">
        <v>6237</v>
      </c>
      <c r="N433" s="3" t="s">
        <v>10045</v>
      </c>
      <c r="O433" s="30" t="str">
        <f>_xlfn.XLOOKUP(Tabela_Ocorrências[[#This Row],[COD. DEVOLUÇÃO]],Tabela_OBSERVACAO[UC_CODIGO],Tabela_OBSERVACAO[OBSERVAÇÃO],"",0)</f>
        <v>Falta de mercadoria no ato da entrega.</v>
      </c>
      <c r="P433" s="3" t="s">
        <v>5815</v>
      </c>
      <c r="Q433" s="30" t="str">
        <f>_xlfn.XLOOKUP(Tabela_Ocorrências[[#This Row],[COD. DEVOLUÇÃO]],Tabela_FINALIZACAO[UC_CODIGO],Tabela_FINALIZACAO[DESC. FINALIZAÇÃO],"",0)</f>
        <v>Falta de mercadoria no ato da entrega.</v>
      </c>
      <c r="R433"/>
      <c r="S433" s="1"/>
      <c r="T433" s="1"/>
      <c r="U433" s="1"/>
      <c r="V433"/>
      <c r="X433"/>
      <c r="Y433"/>
      <c r="AA433"/>
    </row>
    <row r="434" spans="1:27" hidden="1" x14ac:dyDescent="0.3">
      <c r="A434" s="7" t="s">
        <v>6778</v>
      </c>
      <c r="B434" s="17">
        <v>45624</v>
      </c>
      <c r="C434" s="3" t="s">
        <v>6781</v>
      </c>
      <c r="D434" s="7" t="s">
        <v>13</v>
      </c>
      <c r="E434" s="3" t="str">
        <f>_xlfn.XLOOKUP(Tabela_Ocorrências[[#This Row],[NOTA FISCAL]],Tabela_SF1[NF ORIGEM],Tabela_SF1[DUPLICATA],"SEM ENTRADA",0)</f>
        <v>SEM ENTRADA</v>
      </c>
      <c r="F434" s="3" t="s">
        <v>5578</v>
      </c>
      <c r="G434" s="4" t="s">
        <v>5085</v>
      </c>
      <c r="H434" s="3" t="s">
        <v>1360</v>
      </c>
      <c r="I434" s="28" t="s">
        <v>5261</v>
      </c>
      <c r="J434" s="29" t="str" cm="1">
        <f t="array" ref="J434">ConcatFiltrado(Tabela_prod_oc[QTD], Tabela_prod_oc[PRODUTO], A434,  Tabela_prod_oc[COD. DEVOLUÇÃO], Tabela_prod_oc[MOTIVO], Tabela_prod_oc[QTD DE PACOTES])</f>
        <v xml:space="preserve">1 UN BEBIDA 390ML FRUTAS CITRICAS 12UN (0,08 PCT) - PROBLEMAS DIVERSOS            </v>
      </c>
      <c r="K434" s="28" t="s">
        <v>5086</v>
      </c>
      <c r="L434" s="28" t="s">
        <v>6073</v>
      </c>
      <c r="M434" s="3" t="s">
        <v>6236</v>
      </c>
      <c r="N434" s="3" t="s">
        <v>6086</v>
      </c>
      <c r="O434" s="30" t="str">
        <f>_xlfn.XLOOKUP(Tabela_Ocorrências[[#This Row],[COD. DEVOLUÇÃO]],Tabela_OBSERVACAO[UC_CODIGO],Tabela_OBSERVACAO[OBSERVAÇÃO],"",0)</f>
        <v>Faltou 1 unidade no pacote.</v>
      </c>
      <c r="P434" s="3" t="s">
        <v>5816</v>
      </c>
      <c r="Q434" s="30" t="str">
        <f>_xlfn.XLOOKUP(Tabela_Ocorrências[[#This Row],[COD. DEVOLUÇÃO]],Tabela_FINALIZACAO[UC_CODIGO],Tabela_FINALIZACAO[DESC. FINALIZAÇÃO],"",0)</f>
        <v>Sem retorno.</v>
      </c>
      <c r="R434"/>
      <c r="S434" s="1"/>
      <c r="T434" s="1"/>
      <c r="U434" s="1"/>
      <c r="V434"/>
      <c r="X434"/>
      <c r="Y434"/>
      <c r="AA434"/>
    </row>
    <row r="435" spans="1:27" hidden="1" x14ac:dyDescent="0.3">
      <c r="A435" s="7" t="s">
        <v>6773</v>
      </c>
      <c r="B435" s="17">
        <v>45624</v>
      </c>
      <c r="C435" s="3" t="s">
        <v>6774</v>
      </c>
      <c r="D435" s="7" t="s">
        <v>13</v>
      </c>
      <c r="E435" s="3" t="str">
        <f>_xlfn.XLOOKUP(Tabela_Ocorrências[[#This Row],[NOTA FISCAL]],Tabela_SF1[NF ORIGEM],Tabela_SF1[DUPLICATA],"SEM ENTRADA",0)</f>
        <v>SEM ENTRADA</v>
      </c>
      <c r="F435" s="3" t="s">
        <v>6775</v>
      </c>
      <c r="G435" s="4" t="s">
        <v>6776</v>
      </c>
      <c r="H435" s="3" t="s">
        <v>1289</v>
      </c>
      <c r="I435" s="28" t="s">
        <v>5080</v>
      </c>
      <c r="J435" s="29" t="str" cm="1">
        <f t="array" ref="J435">ConcatFiltrado(Tabela_prod_oc[QTD], Tabela_prod_oc[PRODUTO], A435,  Tabela_prod_oc[COD. DEVOLUÇÃO], Tabela_prod_oc[MOTIVO], Tabela_prod_oc[QTD DE PACOTES])</f>
        <v xml:space="preserve">1 UN BIOLEVEZERO 1,5L MEXERICA  6UN (0,17 PCT) - EMBALAGEM ESTOURANDO          </v>
      </c>
      <c r="K435" s="28" t="s">
        <v>5154</v>
      </c>
      <c r="L435" s="28" t="s">
        <v>6777</v>
      </c>
      <c r="M435" s="3" t="s">
        <v>6236</v>
      </c>
      <c r="N435" s="3" t="s">
        <v>6086</v>
      </c>
      <c r="O435" s="30" t="str">
        <f>_xlfn.XLOOKUP(Tabela_Ocorrências[[#This Row],[COD. DEVOLUÇÃO]],Tabela_OBSERVACAO[UC_CODIGO],Tabela_OBSERVACAO[OBSERVAÇÃO],"",0)</f>
        <v>Fundo estourado.</v>
      </c>
      <c r="P435" s="3" t="s">
        <v>5815</v>
      </c>
      <c r="Q435" s="30" t="str">
        <f>_xlfn.XLOOKUP(Tabela_Ocorrências[[#This Row],[COD. DEVOLUÇÃO]],Tabela_FINALIZACAO[UC_CODIGO],Tabela_FINALIZACAO[DESC. FINALIZAÇÃO],"",0)</f>
        <v>Troca autorizada. CQ</v>
      </c>
      <c r="R435"/>
      <c r="S435" s="1"/>
      <c r="T435" s="1"/>
      <c r="U435" s="1"/>
      <c r="V435"/>
      <c r="X435"/>
      <c r="Y435"/>
      <c r="AA435"/>
    </row>
    <row r="436" spans="1:27" hidden="1" x14ac:dyDescent="0.3">
      <c r="A436" s="7" t="s">
        <v>6772</v>
      </c>
      <c r="B436" s="17">
        <v>45623</v>
      </c>
      <c r="C436" s="3" t="s">
        <v>10556</v>
      </c>
      <c r="D436" s="7" t="s">
        <v>10557</v>
      </c>
      <c r="E436" s="3" t="str">
        <f>_xlfn.XLOOKUP(Tabela_Ocorrências[[#This Row],[NOTA FISCAL]],Tabela_SF1[NF ORIGEM],Tabela_SF1[DUPLICATA],"SEM ENTRADA",0)</f>
        <v>SEM ENTRADA</v>
      </c>
      <c r="F436" s="3" t="s">
        <v>10558</v>
      </c>
      <c r="G436" s="4" t="s">
        <v>10559</v>
      </c>
      <c r="H436" s="3" t="s">
        <v>1118</v>
      </c>
      <c r="I436" s="28" t="s">
        <v>5096</v>
      </c>
      <c r="J436" s="29" t="str" cm="1">
        <f t="array" ref="J436">ConcatFiltrado(Tabela_prod_oc[QTD], Tabela_prod_oc[PRODUTO], A436,  Tabela_prod_oc[COD. DEVOLUÇÃO], Tabela_prod_oc[MOTIVO], Tabela_prod_oc[QTD DE PACOTES])</f>
        <v>12 UN AGUA 510ML NAT PRIME 12UN (1 PCT) - FALTA DE MERCADORIA NA ENTREGA</v>
      </c>
      <c r="K436" s="28" t="s">
        <v>6414</v>
      </c>
      <c r="L436" s="28" t="s">
        <v>6057</v>
      </c>
      <c r="M436" s="3" t="s">
        <v>6236</v>
      </c>
      <c r="N436" s="3" t="s">
        <v>10045</v>
      </c>
      <c r="O436" s="30" t="str">
        <f>_xlfn.XLOOKUP(Tabela_Ocorrências[[#This Row],[COD. DEVOLUÇÃO]],Tabela_OBSERVACAO[UC_CODIGO],Tabela_OBSERVACAO[OBSERVAÇÃO],"",0)</f>
        <v>Falta de mercadoria no ato da entrega.</v>
      </c>
      <c r="P436" s="3" t="s">
        <v>5815</v>
      </c>
      <c r="Q436" s="30" t="str">
        <f>_xlfn.XLOOKUP(Tabela_Ocorrências[[#This Row],[COD. DEVOLUÇÃO]],Tabela_FINALIZACAO[UC_CODIGO],Tabela_FINALIZACAO[DESC. FINALIZAÇÃO],"",0)</f>
        <v>Falta de mercadoria no ato da entrega.</v>
      </c>
      <c r="R436"/>
      <c r="S436" s="1"/>
      <c r="T436" s="1"/>
      <c r="U436" s="1"/>
      <c r="V436"/>
      <c r="X436"/>
      <c r="Y436"/>
      <c r="AA436"/>
    </row>
    <row r="437" spans="1:27" hidden="1" x14ac:dyDescent="0.3">
      <c r="A437" s="7" t="s">
        <v>6770</v>
      </c>
      <c r="B437" s="17">
        <v>45623</v>
      </c>
      <c r="C437" s="3" t="s">
        <v>10560</v>
      </c>
      <c r="D437" s="7" t="s">
        <v>10561</v>
      </c>
      <c r="E437" s="3" t="str">
        <f>_xlfn.XLOOKUP(Tabela_Ocorrências[[#This Row],[NOTA FISCAL]],Tabela_SF1[NF ORIGEM],Tabela_SF1[DUPLICATA],"SEM ENTRADA",0)</f>
        <v>000000953</v>
      </c>
      <c r="F437" s="3" t="s">
        <v>10562</v>
      </c>
      <c r="G437" s="4" t="s">
        <v>10563</v>
      </c>
      <c r="H437" s="3" t="s">
        <v>1287</v>
      </c>
      <c r="I437" s="28" t="s">
        <v>5090</v>
      </c>
      <c r="J437" s="29" t="str" cm="1">
        <f t="array" ref="J437">ConcatFiltrado(Tabela_prod_oc[QTD], Tabela_prod_oc[PRODUTO], A437,  Tabela_prod_oc[COD. DEVOLUÇÃO], Tabela_prod_oc[MOTIVO], Tabela_prod_oc[QTD DE PACOTES])</f>
        <v>12 UN BIOLEVEZERO 510ML LIMAO  12UN (1 PCT) - FALTA DE MERCADORIA NA ENTREGA</v>
      </c>
      <c r="K437" s="28" t="s">
        <v>5563</v>
      </c>
      <c r="L437" s="28" t="s">
        <v>6062</v>
      </c>
      <c r="M437" s="3" t="s">
        <v>6237</v>
      </c>
      <c r="N437" s="3" t="s">
        <v>10045</v>
      </c>
      <c r="O437" s="30" t="str">
        <f>_xlfn.XLOOKUP(Tabela_Ocorrências[[#This Row],[COD. DEVOLUÇÃO]],Tabela_OBSERVACAO[UC_CODIGO],Tabela_OBSERVACAO[OBSERVAÇÃO],"",0)</f>
        <v>Falta de mercadoria no ato da entrega.</v>
      </c>
      <c r="P437" s="3" t="s">
        <v>5815</v>
      </c>
      <c r="Q437" s="30" t="str">
        <f>_xlfn.XLOOKUP(Tabela_Ocorrências[[#This Row],[COD. DEVOLUÇÃO]],Tabela_FINALIZACAO[UC_CODIGO],Tabela_FINALIZACAO[DESC. FINALIZAÇÃO],"",0)</f>
        <v>Falta de mercadoria no ato da entrega.</v>
      </c>
      <c r="R437"/>
      <c r="S437" s="1"/>
      <c r="T437" s="1"/>
      <c r="U437" s="1"/>
      <c r="V437"/>
      <c r="X437"/>
      <c r="Y437"/>
      <c r="AA437"/>
    </row>
    <row r="438" spans="1:27" hidden="1" x14ac:dyDescent="0.3">
      <c r="A438" s="7" t="s">
        <v>6765</v>
      </c>
      <c r="B438" s="17">
        <v>45623</v>
      </c>
      <c r="C438" s="3" t="s">
        <v>6767</v>
      </c>
      <c r="D438" s="7" t="s">
        <v>13</v>
      </c>
      <c r="E438" s="3" t="str">
        <f>_xlfn.XLOOKUP(Tabela_Ocorrências[[#This Row],[NOTA FISCAL]],Tabela_SF1[NF ORIGEM],Tabela_SF1[DUPLICATA],"SEM ENTRADA",0)</f>
        <v>SEM ENTRADA</v>
      </c>
      <c r="F438" s="3" t="s">
        <v>6768</v>
      </c>
      <c r="G438" s="4" t="s">
        <v>6769</v>
      </c>
      <c r="H438" s="3" t="s">
        <v>1355</v>
      </c>
      <c r="I438" s="28" t="s">
        <v>5198</v>
      </c>
      <c r="J438" s="29" t="str" cm="1">
        <f t="array" ref="J438">ConcatFiltrado(Tabela_prod_oc[QTD], Tabela_prod_oc[PRODUTO], A438,  Tabela_prod_oc[COD. DEVOLUÇÃO], Tabela_prod_oc[MOTIVO], Tabela_prod_oc[QTD DE PACOTES])</f>
        <v xml:space="preserve">12 UN AGUA 510ML GAS PRIME 12UN (1 PCT) - PROBLEMAS DIVERSOS            </v>
      </c>
      <c r="K438" s="28" t="s">
        <v>5220</v>
      </c>
      <c r="L438" s="28"/>
      <c r="M438" s="3" t="s">
        <v>6236</v>
      </c>
      <c r="N438" s="3" t="s">
        <v>6086</v>
      </c>
      <c r="O438" s="30" t="str">
        <f>_xlfn.XLOOKUP(Tabela_Ocorrências[[#This Row],[COD. DEVOLUÇÃO]],Tabela_OBSERVACAO[UC_CODIGO],Tabela_OBSERVACAO[OBSERVAÇÃO],"",0)</f>
        <v>Garrafas vazias.</v>
      </c>
      <c r="P438" s="3" t="s">
        <v>5815</v>
      </c>
      <c r="Q438" s="30" t="str">
        <f>_xlfn.XLOOKUP(Tabela_Ocorrências[[#This Row],[COD. DEVOLUÇÃO]],Tabela_FINALIZACAO[UC_CODIGO],Tabela_FINALIZACAO[DESC. FINALIZAÇÃO],"",0)</f>
        <v>Troca autorizada CQ</v>
      </c>
      <c r="R438"/>
      <c r="S438" s="1"/>
      <c r="T438" s="1"/>
      <c r="U438" s="1"/>
      <c r="V438"/>
      <c r="X438"/>
      <c r="Y438"/>
      <c r="AA438"/>
    </row>
    <row r="439" spans="1:27" hidden="1" x14ac:dyDescent="0.3">
      <c r="A439" s="7" t="s">
        <v>6763</v>
      </c>
      <c r="B439" s="17">
        <v>45623</v>
      </c>
      <c r="C439" s="3" t="s">
        <v>10564</v>
      </c>
      <c r="D439" s="7" t="s">
        <v>13</v>
      </c>
      <c r="E439" s="3" t="str">
        <f>_xlfn.XLOOKUP(Tabela_Ocorrências[[#This Row],[NOTA FISCAL]],Tabela_SF1[NF ORIGEM],Tabela_SF1[DUPLICATA],"SEM ENTRADA",0)</f>
        <v>000677613</v>
      </c>
      <c r="F439" s="3" t="s">
        <v>10565</v>
      </c>
      <c r="G439" s="4" t="s">
        <v>10566</v>
      </c>
      <c r="H439" s="3" t="s">
        <v>1312</v>
      </c>
      <c r="I439" s="28" t="s">
        <v>5161</v>
      </c>
      <c r="J439" s="29" t="str" cm="1">
        <f t="array" ref="J439">ConcatFiltrado(Tabela_prod_oc[QTD], Tabela_prod_oc[PRODUTO], A439,  Tabela_prod_oc[COD. DEVOLUÇÃO], Tabela_prod_oc[MOTIVO], Tabela_prod_oc[QTD DE PACOTES])</f>
        <v xml:space="preserve">PEDIDO COMPLETO - HORARIO EXPIRADO              </v>
      </c>
      <c r="K439" s="28" t="s">
        <v>5055</v>
      </c>
      <c r="L439" s="28" t="s">
        <v>6062</v>
      </c>
      <c r="M439" s="3" t="s">
        <v>6237</v>
      </c>
      <c r="N439" s="3" t="s">
        <v>10066</v>
      </c>
      <c r="O439" s="30" t="str">
        <f>_xlfn.XLOOKUP(Tabela_Ocorrências[[#This Row],[COD. DEVOLUÇÃO]],Tabela_OBSERVACAO[UC_CODIGO],Tabela_OBSERVACAO[OBSERVAÇÃO],"",0)</f>
        <v>Cliente recebe até as 14 hrs, motorista chegou no local 17:00.</v>
      </c>
      <c r="P439" s="3" t="s">
        <v>5815</v>
      </c>
      <c r="Q439" s="30" t="str">
        <f>_xlfn.XLOOKUP(Tabela_Ocorrências[[#This Row],[COD. DEVOLUÇÃO]],Tabela_FINALIZACAO[UC_CODIGO],Tabela_FINALIZACAO[DESC. FINALIZAÇÃO],"",0)</f>
        <v>Cliente recebe até as 14 hrs, motorista chegou no local 17:00.</v>
      </c>
      <c r="R439"/>
      <c r="S439" s="1"/>
      <c r="T439" s="1"/>
      <c r="U439" s="1"/>
      <c r="V439"/>
      <c r="X439"/>
      <c r="Y439"/>
      <c r="AA439"/>
    </row>
    <row r="440" spans="1:27" ht="86.4" hidden="1" x14ac:dyDescent="0.3">
      <c r="A440" s="7" t="s">
        <v>6760</v>
      </c>
      <c r="B440" s="17">
        <v>45623</v>
      </c>
      <c r="C440" s="3" t="s">
        <v>6761</v>
      </c>
      <c r="D440" s="7" t="s">
        <v>6762</v>
      </c>
      <c r="E440" s="3" t="str">
        <f>_xlfn.XLOOKUP(Tabela_Ocorrências[[#This Row],[NOTA FISCAL]],Tabela_SF1[NF ORIGEM],Tabela_SF1[DUPLICATA],"SEM ENTRADA",0)</f>
        <v>SEM ENTRADA</v>
      </c>
      <c r="F440" s="3" t="s">
        <v>5571</v>
      </c>
      <c r="G440" s="4" t="s">
        <v>74</v>
      </c>
      <c r="H440" s="3" t="s">
        <v>210</v>
      </c>
      <c r="I440" s="28" t="s">
        <v>5262</v>
      </c>
      <c r="J440" s="29" t="str" cm="1">
        <f t="array" ref="J440">ConcatFiltrado(Tabela_prod_oc[QTD], Tabela_prod_oc[PRODUTO], A440,  Tabela_prod_oc[COD. DEVOLUÇÃO], Tabela_prod_oc[MOTIVO], Tabela_prod_oc[QTD DE PACOTES])</f>
        <v xml:space="preserve">60 UN AGUA 510ML GAS PRIME 12UN (5 PCT) - AVARIAS  FLADIS               _x000D_
62 UN AGUA 6L NAT 2UN (31 PCT) - AVARIAS  FLADIS               _x000D_
96 UN AGUA 305ML COPO 48UN (2 CX) - AVARIAS  FLADIS               _x000D_
240 UN AGUA 200ML COPO 48UN (5 CX) - AVARIAS  FLADIS               _x000D_
12 UN AGUA 510ML GAS 12UN (1 PCT) - AVARIAS  FLADIS               _x000D_
30 UN AGUA 1,5L GAS 6UN (5 PCT) - AVARIAS  FLADIS               </v>
      </c>
      <c r="K440" s="28" t="s">
        <v>5563</v>
      </c>
      <c r="L440" s="28" t="s">
        <v>6054</v>
      </c>
      <c r="M440" s="3" t="s">
        <v>6237</v>
      </c>
      <c r="N440" s="3" t="s">
        <v>6086</v>
      </c>
      <c r="O440" s="30" t="str">
        <f>_xlfn.XLOOKUP(Tabela_Ocorrências[[#This Row],[COD. DEVOLUÇÃO]],Tabela_OBSERVACAO[UC_CODIGO],Tabela_OBSERVACAO[OBSERVAÇÃO],"",0)</f>
        <v>Avarias Fladis.</v>
      </c>
      <c r="P440" s="3" t="s">
        <v>5815</v>
      </c>
      <c r="Q440" s="30" t="str">
        <f>_xlfn.XLOOKUP(Tabela_Ocorrências[[#This Row],[COD. DEVOLUÇÃO]],Tabela_FINALIZACAO[UC_CODIGO],Tabela_FINALIZACAO[DESC. FINALIZAÇÃO],"",0)</f>
        <v>Avarias Fladis.</v>
      </c>
      <c r="R440"/>
      <c r="S440" s="1"/>
      <c r="T440" s="1"/>
      <c r="U440" s="1"/>
      <c r="V440"/>
      <c r="X440"/>
      <c r="Y440"/>
      <c r="AA440"/>
    </row>
    <row r="441" spans="1:27" hidden="1" x14ac:dyDescent="0.3">
      <c r="A441" s="7" t="s">
        <v>6757</v>
      </c>
      <c r="B441" s="17">
        <v>45623</v>
      </c>
      <c r="C441" s="3" t="s">
        <v>6758</v>
      </c>
      <c r="D441" s="7" t="s">
        <v>6759</v>
      </c>
      <c r="E441" s="3" t="str">
        <f>_xlfn.XLOOKUP(Tabela_Ocorrências[[#This Row],[NOTA FISCAL]],Tabela_SF1[NF ORIGEM],Tabela_SF1[DUPLICATA],"SEM ENTRADA",0)</f>
        <v>000315589</v>
      </c>
      <c r="F441" s="3" t="s">
        <v>5586</v>
      </c>
      <c r="G441" s="4" t="s">
        <v>5068</v>
      </c>
      <c r="H441" s="3" t="s">
        <v>1299</v>
      </c>
      <c r="I441" s="28" t="s">
        <v>5105</v>
      </c>
      <c r="J441" s="29" t="str" cm="1">
        <f t="array" ref="J441">ConcatFiltrado(Tabela_prod_oc[QTD], Tabela_prod_oc[PRODUTO], A441,  Tabela_prod_oc[COD. DEVOLUÇÃO], Tabela_prod_oc[MOTIVO], Tabela_prod_oc[QTD DE PACOTES])</f>
        <v xml:space="preserve">144 UN AGUA 305ML COPO BURGER KING 48UN (3 CX) - EMBALAGEM ESTOURANDO          </v>
      </c>
      <c r="K441" s="28" t="s">
        <v>6475</v>
      </c>
      <c r="L441" s="28" t="s">
        <v>6049</v>
      </c>
      <c r="M441" s="3" t="s">
        <v>6236</v>
      </c>
      <c r="N441" s="3" t="s">
        <v>6086</v>
      </c>
      <c r="O441" s="30" t="str">
        <f>_xlfn.XLOOKUP(Tabela_Ocorrências[[#This Row],[COD. DEVOLUÇÃO]],Tabela_OBSERVACAO[UC_CODIGO],Tabela_OBSERVACAO[OBSERVAÇÃO],"",0)</f>
        <v>Cliente recebeu caixas avariadas.</v>
      </c>
      <c r="P441" s="3" t="s">
        <v>5815</v>
      </c>
      <c r="Q441" s="30" t="str">
        <f>_xlfn.XLOOKUP(Tabela_Ocorrências[[#This Row],[COD. DEVOLUÇÃO]],Tabela_FINALIZACAO[UC_CODIGO],Tabela_FINALIZACAO[DESC. FINALIZAÇÃO],"",0)</f>
        <v>nota de devolução parcial 000315589.</v>
      </c>
      <c r="R441"/>
      <c r="S441" s="1"/>
      <c r="T441" s="1"/>
      <c r="U441" s="1"/>
      <c r="V441"/>
      <c r="X441"/>
      <c r="Y441"/>
      <c r="AA441"/>
    </row>
    <row r="442" spans="1:27" ht="43.2" hidden="1" x14ac:dyDescent="0.3">
      <c r="A442" s="7" t="s">
        <v>6753</v>
      </c>
      <c r="B442" s="17">
        <v>45623</v>
      </c>
      <c r="C442" s="3" t="s">
        <v>6754</v>
      </c>
      <c r="D442" s="7" t="s">
        <v>6755</v>
      </c>
      <c r="E442" s="3" t="str">
        <f>_xlfn.XLOOKUP(Tabela_Ocorrências[[#This Row],[NOTA FISCAL]],Tabela_SF1[NF ORIGEM],Tabela_SF1[DUPLICATA],"SEM ENTRADA",0)</f>
        <v>000020858</v>
      </c>
      <c r="F442" s="3" t="s">
        <v>10567</v>
      </c>
      <c r="G442" s="4" t="s">
        <v>5404</v>
      </c>
      <c r="H442" s="3" t="s">
        <v>1361</v>
      </c>
      <c r="I442" s="28" t="s">
        <v>5405</v>
      </c>
      <c r="J442" s="29" t="str" cm="1">
        <f t="array" ref="J442">ConcatFiltrado(Tabela_prod_oc[QTD], Tabela_prod_oc[PRODUTO], A442,  Tabela_prod_oc[COD. DEVOLUÇÃO], Tabela_prod_oc[MOTIVO], Tabela_prod_oc[QTD DE PACOTES])</f>
        <v xml:space="preserve">150 UN BIOLEVEZERO 1,5L LIMAO  6UN (25 PCT) - PROBLEMAS DIVERSOS            _x000D_
150 UN BIOLEVEZERO 1,5L LIMAO LIMAO  6UN (25 PCT) - PROBLEMAS DIVERSOS            _x000D_
36 UN BIOLEVEZERO 510ML LIMAO  12UN (3 PCT) - PROBLEMAS DIVERSOS            </v>
      </c>
      <c r="K442" s="28" t="s">
        <v>5063</v>
      </c>
      <c r="L442" s="28" t="s">
        <v>6078</v>
      </c>
      <c r="M442" s="3" t="s">
        <v>6236</v>
      </c>
      <c r="N442" s="3" t="s">
        <v>10052</v>
      </c>
      <c r="O442" s="30" t="str">
        <f>_xlfn.XLOOKUP(Tabela_Ocorrências[[#This Row],[COD. DEVOLUÇÃO]],Tabela_OBSERVACAO[UC_CODIGO],Tabela_OBSERVACAO[OBSERVAÇÃO],"",0)</f>
        <v>Cliente ficou apenas com o pedido de agua.</v>
      </c>
      <c r="P442" s="3" t="s">
        <v>5815</v>
      </c>
      <c r="Q442" s="30" t="str">
        <f>_xlfn.XLOOKUP(Tabela_Ocorrências[[#This Row],[COD. DEVOLUÇÃO]],Tabela_FINALIZACAO[UC_CODIGO],Tabela_FINALIZACAO[DESC. FINALIZAÇÃO],"",0)</f>
        <v>Cliente ficou apenas com o pedido de agua.</v>
      </c>
      <c r="R442"/>
      <c r="S442" s="1"/>
      <c r="T442" s="1"/>
      <c r="U442" s="1"/>
      <c r="V442"/>
      <c r="X442"/>
      <c r="Y442"/>
      <c r="AA442"/>
    </row>
    <row r="443" spans="1:27" ht="43.2" hidden="1" x14ac:dyDescent="0.3">
      <c r="A443" s="7" t="s">
        <v>6751</v>
      </c>
      <c r="B443" s="17">
        <v>45622</v>
      </c>
      <c r="C443" s="3" t="s">
        <v>10568</v>
      </c>
      <c r="D443" s="7" t="s">
        <v>10569</v>
      </c>
      <c r="E443" s="3" t="str">
        <f>_xlfn.XLOOKUP(Tabela_Ocorrências[[#This Row],[NOTA FISCAL]],Tabela_SF1[NF ORIGEM],Tabela_SF1[DUPLICATA],"SEM ENTRADA",0)</f>
        <v>000078925</v>
      </c>
      <c r="F443" s="3" t="s">
        <v>5655</v>
      </c>
      <c r="G443" s="4" t="s">
        <v>5052</v>
      </c>
      <c r="H443" s="3" t="s">
        <v>1226</v>
      </c>
      <c r="I443" s="28" t="s">
        <v>5109</v>
      </c>
      <c r="J443" s="29" t="str" cm="1">
        <f t="array" ref="J443">ConcatFiltrado(Tabela_prod_oc[QTD], Tabela_prod_oc[PRODUTO], A443,  Tabela_prod_oc[COD. DEVOLUÇÃO], Tabela_prod_oc[MOTIVO], Tabela_prod_oc[QTD DE PACOTES])</f>
        <v>12 UN BIOLEVEZERO 510ML MACA VERDE  12UN (1 PCT) - FALTA DE MERCADORIA NA ENTREGA_x000D_
12 UN AGUA 1,5L NAT ROSA 6UN (2 PCT) - FALTA DE MERCADORIA NA ENTREGA_x000D_
6 UN AGUA 1,5L NAT AZUL 6UN (1 PCT) - FALTA DE MERCADORIA NA ENTREGA</v>
      </c>
      <c r="K443" s="28" t="s">
        <v>5149</v>
      </c>
      <c r="L443" s="28" t="s">
        <v>6067</v>
      </c>
      <c r="M443" s="3" t="s">
        <v>6237</v>
      </c>
      <c r="N443" s="3" t="s">
        <v>10045</v>
      </c>
      <c r="O443" s="30" t="str">
        <f>_xlfn.XLOOKUP(Tabela_Ocorrências[[#This Row],[COD. DEVOLUÇÃO]],Tabela_OBSERVACAO[UC_CODIGO],Tabela_OBSERVACAO[OBSERVAÇÃO],"",0)</f>
        <v>Falta de mercadoria.</v>
      </c>
      <c r="P443" s="3" t="s">
        <v>5815</v>
      </c>
      <c r="Q443" s="30" t="str">
        <f>_xlfn.XLOOKUP(Tabela_Ocorrências[[#This Row],[COD. DEVOLUÇÃO]],Tabela_FINALIZACAO[UC_CODIGO],Tabela_FINALIZACAO[DESC. FINALIZAÇÃO],"",0)</f>
        <v>Falta de mercadoria.</v>
      </c>
      <c r="R443"/>
      <c r="S443" s="1"/>
      <c r="T443" s="1"/>
      <c r="U443" s="1"/>
      <c r="V443"/>
      <c r="X443"/>
      <c r="Y443"/>
      <c r="AA443"/>
    </row>
    <row r="444" spans="1:27" hidden="1" x14ac:dyDescent="0.3">
      <c r="A444" s="7" t="s">
        <v>6748</v>
      </c>
      <c r="B444" s="17">
        <v>45622</v>
      </c>
      <c r="C444" s="3" t="s">
        <v>6750</v>
      </c>
      <c r="D444" s="7" t="s">
        <v>13</v>
      </c>
      <c r="E444" s="3" t="str">
        <f>_xlfn.XLOOKUP(Tabela_Ocorrências[[#This Row],[NOTA FISCAL]],Tabela_SF1[NF ORIGEM],Tabela_SF1[DUPLICATA],"SEM ENTRADA",0)</f>
        <v>SEM ENTRADA</v>
      </c>
      <c r="F444" s="3" t="s">
        <v>5641</v>
      </c>
      <c r="G444" s="4" t="s">
        <v>5071</v>
      </c>
      <c r="H444" s="3" t="s">
        <v>1360</v>
      </c>
      <c r="I444" s="28" t="s">
        <v>5261</v>
      </c>
      <c r="J444" s="29" t="str" cm="1">
        <f t="array" ref="J444">ConcatFiltrado(Tabela_prod_oc[QTD], Tabela_prod_oc[PRODUTO], A444,  Tabela_prod_oc[COD. DEVOLUÇÃO], Tabela_prod_oc[MOTIVO], Tabela_prod_oc[QTD DE PACOTES])</f>
        <v xml:space="preserve">12 UN AGUA 510ML NAT AZUL 12UN (1 PCT) - FRAGILIDADE NA EMBALAGEM      </v>
      </c>
      <c r="K444" s="28" t="s">
        <v>5086</v>
      </c>
      <c r="L444" s="28" t="s">
        <v>6064</v>
      </c>
      <c r="M444" s="3" t="s">
        <v>6236</v>
      </c>
      <c r="N444" s="3" t="s">
        <v>6086</v>
      </c>
      <c r="O444" s="30" t="str">
        <f>_xlfn.XLOOKUP(Tabela_Ocorrências[[#This Row],[COD. DEVOLUÇÃO]],Tabela_OBSERVACAO[UC_CODIGO],Tabela_OBSERVACAO[OBSERVAÇÃO],"",0)</f>
        <v>1 pacote de água 510 ml vazando</v>
      </c>
      <c r="P444" s="3" t="s">
        <v>5815</v>
      </c>
      <c r="Q444" s="30" t="str">
        <f>_xlfn.XLOOKUP(Tabela_Ocorrências[[#This Row],[COD. DEVOLUÇÃO]],Tabela_FINALIZACAO[UC_CODIGO],Tabela_FINALIZACAO[DESC. FINALIZAÇÃO],"",0)</f>
        <v>Troca autorizada CQ</v>
      </c>
      <c r="R444"/>
      <c r="S444" s="1"/>
      <c r="T444" s="1"/>
      <c r="U444" s="1"/>
      <c r="V444"/>
      <c r="X444"/>
      <c r="Y444"/>
      <c r="AA444"/>
    </row>
    <row r="445" spans="1:27" ht="86.4" hidden="1" x14ac:dyDescent="0.3">
      <c r="A445" s="7" t="s">
        <v>6747</v>
      </c>
      <c r="B445" s="17">
        <v>45622</v>
      </c>
      <c r="C445" s="3" t="s">
        <v>6323</v>
      </c>
      <c r="D445" s="7" t="s">
        <v>13</v>
      </c>
      <c r="E445" s="3" t="str">
        <f>_xlfn.XLOOKUP(Tabela_Ocorrências[[#This Row],[NOTA FISCAL]],Tabela_SF1[NF ORIGEM],Tabela_SF1[DUPLICATA],"SEM ENTRADA",0)</f>
        <v>000016412</v>
      </c>
      <c r="F445" s="3" t="s">
        <v>5573</v>
      </c>
      <c r="G445" s="4" t="s">
        <v>5132</v>
      </c>
      <c r="H445" s="3" t="s">
        <v>1314</v>
      </c>
      <c r="I445" s="28" t="s">
        <v>5172</v>
      </c>
      <c r="J445" s="29" t="str" cm="1">
        <f t="array" ref="J445">ConcatFiltrado(Tabela_prod_oc[QTD], Tabela_prod_oc[PRODUTO], A445,  Tabela_prod_oc[COD. DEVOLUÇÃO], Tabela_prod_oc[MOTIVO], Tabela_prod_oc[QTD DE PACOTES])</f>
        <v xml:space="preserve">2 UN AGUA 6L NAT 2UN (1 PCT) - FRAGILIDADE NA EMBALAGEM      _x000D_
22 UN BIOLEVEZERO 1,5L LIMAO LIMAO  6UN (3,67 PCT) - PRODUTO SEM GAS               _x000D_
6 UN BIOLEVEZERO 1,5L LIMAO  6UN (1 PCT) - PRODUTO SEM GAS               _x000D_
47 UN AGUA 1,5L GAS 6UN (7,83 PCT) - EMBALAGEM ESTOURANDO          _x000D_
189 UN AGUA 510ML GAS 12UN (15,75 PCT) - PRODUTO SEM GAS               _x000D_
84 UN BIOLEVEZERO 510ML MACA VERDE  12UN (7 PCT) - PRODUTO SEM GAS               </v>
      </c>
      <c r="K445" s="28" t="s">
        <v>5172</v>
      </c>
      <c r="L445" s="28" t="s">
        <v>6045</v>
      </c>
      <c r="M445" s="3" t="s">
        <v>6236</v>
      </c>
      <c r="N445" s="3" t="s">
        <v>10045</v>
      </c>
      <c r="O445" s="30" t="str">
        <f>_xlfn.XLOOKUP(Tabela_Ocorrências[[#This Row],[COD. DEVOLUÇÃO]],Tabela_OBSERVACAO[UC_CODIGO],Tabela_OBSERVACAO[OBSERVAÇÃO],"",0)</f>
        <v>Produtos chegou na fonte para analise, mas a expedição enviou para descarte.</v>
      </c>
      <c r="P445" s="3" t="s">
        <v>5815</v>
      </c>
      <c r="Q445" s="30" t="str">
        <f>_xlfn.XLOOKUP(Tabela_Ocorrências[[#This Row],[COD. DEVOLUÇÃO]],Tabela_FINALIZACAO[UC_CODIGO],Tabela_FINALIZACAO[DESC. FINALIZAÇÃO],"",0)</f>
        <v>Produtos chegou na fonte para analise, mas a expedição enviou para descarte.</v>
      </c>
      <c r="R445"/>
      <c r="S445" s="1"/>
      <c r="T445" s="1"/>
      <c r="U445" s="1"/>
      <c r="V445"/>
      <c r="X445"/>
      <c r="Y445"/>
      <c r="AA445"/>
    </row>
    <row r="446" spans="1:27" ht="28.8" hidden="1" x14ac:dyDescent="0.3">
      <c r="A446" s="7" t="s">
        <v>6746</v>
      </c>
      <c r="B446" s="17">
        <v>45622</v>
      </c>
      <c r="C446" s="3" t="s">
        <v>10570</v>
      </c>
      <c r="D446" s="7" t="s">
        <v>13</v>
      </c>
      <c r="E446" s="3" t="str">
        <f>_xlfn.XLOOKUP(Tabela_Ocorrências[[#This Row],[NOTA FISCAL]],Tabela_SF1[NF ORIGEM],Tabela_SF1[DUPLICATA],"SEM ENTRADA",0)</f>
        <v>SEM ENTRADA</v>
      </c>
      <c r="F446" s="3" t="s">
        <v>10571</v>
      </c>
      <c r="G446" s="4" t="s">
        <v>10572</v>
      </c>
      <c r="H446" s="3" t="s">
        <v>1359</v>
      </c>
      <c r="I446" s="28" t="s">
        <v>5234</v>
      </c>
      <c r="J446" s="29" t="str" cm="1">
        <f t="array" ref="J446">ConcatFiltrado(Tabela_prod_oc[QTD], Tabela_prod_oc[PRODUTO], A446,  Tabela_prod_oc[COD. DEVOLUÇÃO], Tabela_prod_oc[MOTIVO], Tabela_prod_oc[QTD DE PACOTES])</f>
        <v xml:space="preserve">12 UN AGUA 510ML GAS 12UN (1 PCT) - FALTA DE MERCADORIA NA ENTREGA_x000D_
3 UN AGUA 1,5L GAS 6UN (0,5 PCT) - EMBALAGEM ESTOURANDO          </v>
      </c>
      <c r="K446" s="28" t="s">
        <v>4977</v>
      </c>
      <c r="L446" s="28" t="s">
        <v>6074</v>
      </c>
      <c r="M446" s="3" t="s">
        <v>6236</v>
      </c>
      <c r="N446" s="3" t="s">
        <v>10045</v>
      </c>
      <c r="O446" s="30" t="str">
        <f>_xlfn.XLOOKUP(Tabela_Ocorrências[[#This Row],[COD. DEVOLUÇÃO]],Tabela_OBSERVACAO[UC_CODIGO],Tabela_OBSERVACAO[OBSERVAÇÃO],"",0)</f>
        <v>Faltou 1 pc de 510 c/gás no ato da entrega.3 unidades 1,5 c/gás com o fundo estourado.</v>
      </c>
      <c r="P446" s="3" t="s">
        <v>5815</v>
      </c>
      <c r="Q446" s="30" t="str">
        <f>_xlfn.XLOOKUP(Tabela_Ocorrências[[#This Row],[COD. DEVOLUÇÃO]],Tabela_FINALIZACAO[UC_CODIGO],Tabela_FINALIZACAO[DESC. FINALIZAÇÃO],"",0)</f>
        <v>3 UN AGUA 1,5L GAS 6UN - Troca autorizada CQ.AGUA 510ML GAS 12UN (1 PCT) - FALTA DE MERCADORIA NA ENTREGA EXP</v>
      </c>
      <c r="R446"/>
      <c r="S446" s="1"/>
      <c r="T446" s="1"/>
      <c r="U446" s="1"/>
      <c r="V446"/>
      <c r="X446"/>
      <c r="Y446"/>
      <c r="AA446"/>
    </row>
    <row r="447" spans="1:27" hidden="1" x14ac:dyDescent="0.3">
      <c r="A447" s="7" t="s">
        <v>6740</v>
      </c>
      <c r="B447" s="17">
        <v>45622</v>
      </c>
      <c r="C447" s="3" t="s">
        <v>6742</v>
      </c>
      <c r="D447" s="7" t="s">
        <v>13</v>
      </c>
      <c r="E447" s="3" t="str">
        <f>_xlfn.XLOOKUP(Tabela_Ocorrências[[#This Row],[NOTA FISCAL]],Tabela_SF1[NF ORIGEM],Tabela_SF1[DUPLICATA],"SEM ENTRADA",0)</f>
        <v>SEM ENTRADA</v>
      </c>
      <c r="F447" s="3" t="s">
        <v>6743</v>
      </c>
      <c r="G447" s="4" t="s">
        <v>6744</v>
      </c>
      <c r="H447" s="3" t="s">
        <v>1360</v>
      </c>
      <c r="I447" s="28" t="s">
        <v>5261</v>
      </c>
      <c r="J447" s="29" t="str" cm="1">
        <f t="array" ref="J447">ConcatFiltrado(Tabela_prod_oc[QTD], Tabela_prod_oc[PRODUTO], A447,  Tabela_prod_oc[COD. DEVOLUÇÃO], Tabela_prod_oc[MOTIVO], Tabela_prod_oc[QTD DE PACOTES])</f>
        <v xml:space="preserve">12 UN BEBIDA 390ML FRUTAS TROPICAIS 12UN (1 PCT) - FRAGILIDADE NA EMBALAGEM      </v>
      </c>
      <c r="K447" s="28" t="s">
        <v>5086</v>
      </c>
      <c r="L447" s="28" t="s">
        <v>6073</v>
      </c>
      <c r="M447" s="3" t="s">
        <v>6236</v>
      </c>
      <c r="N447" s="3" t="s">
        <v>6086</v>
      </c>
      <c r="O447" s="30" t="str">
        <f>_xlfn.XLOOKUP(Tabela_Ocorrências[[#This Row],[COD. DEVOLUÇÃO]],Tabela_OBSERVACAO[UC_CODIGO],Tabela_OBSERVACAO[OBSERVAÇÃO],"",0)</f>
        <v>1 pacote suco Tropical 390 ml vazando.</v>
      </c>
      <c r="P447" s="3" t="s">
        <v>5815</v>
      </c>
      <c r="Q447" s="30" t="str">
        <f>_xlfn.XLOOKUP(Tabela_Ocorrências[[#This Row],[COD. DEVOLUÇÃO]],Tabela_FINALIZACAO[UC_CODIGO],Tabela_FINALIZACAO[DESC. FINALIZAÇÃO],"",0)</f>
        <v>Troca autorizada CQ</v>
      </c>
      <c r="R447"/>
      <c r="S447" s="1"/>
      <c r="T447" s="1"/>
      <c r="U447" s="1"/>
      <c r="V447"/>
      <c r="X447"/>
      <c r="Y447"/>
      <c r="AA447"/>
    </row>
    <row r="448" spans="1:27" hidden="1" x14ac:dyDescent="0.3">
      <c r="A448" s="7" t="s">
        <v>6719</v>
      </c>
      <c r="B448" s="17">
        <v>45621</v>
      </c>
      <c r="C448" s="3" t="s">
        <v>10573</v>
      </c>
      <c r="D448" s="7" t="s">
        <v>13</v>
      </c>
      <c r="E448" s="3" t="str">
        <f>_xlfn.XLOOKUP(Tabela_Ocorrências[[#This Row],[NOTA FISCAL]],Tabela_SF1[NF ORIGEM],Tabela_SF1[DUPLICATA],"SEM ENTRADA",0)</f>
        <v>000001189</v>
      </c>
      <c r="F448" s="3" t="s">
        <v>10574</v>
      </c>
      <c r="G448" s="4" t="s">
        <v>10575</v>
      </c>
      <c r="H448" s="3" t="s">
        <v>1259</v>
      </c>
      <c r="I448" s="28" t="s">
        <v>5093</v>
      </c>
      <c r="J448" s="29" t="str" cm="1">
        <f t="array" ref="J448">ConcatFiltrado(Tabela_prod_oc[QTD], Tabela_prod_oc[PRODUTO], A448,  Tabela_prod_oc[COD. DEVOLUÇÃO], Tabela_prod_oc[MOTIVO], Tabela_prod_oc[QTD DE PACOTES])</f>
        <v>6 UN AGUA 1,5L GAS 6UN (1 PCT) - FALTA DE MERCADORIA NA ENTREGA</v>
      </c>
      <c r="K448" s="28" t="s">
        <v>6694</v>
      </c>
      <c r="L448" s="28" t="s">
        <v>6070</v>
      </c>
      <c r="M448" s="3" t="s">
        <v>6237</v>
      </c>
      <c r="N448" s="3" t="s">
        <v>10045</v>
      </c>
      <c r="O448" s="30" t="str">
        <f>_xlfn.XLOOKUP(Tabela_Ocorrências[[#This Row],[COD. DEVOLUÇÃO]],Tabela_OBSERVACAO[UC_CODIGO],Tabela_OBSERVACAO[OBSERVAÇÃO],"",0)</f>
        <v>Faltou 1 pct 1,5 c/gás.</v>
      </c>
      <c r="P448" s="3" t="s">
        <v>5815</v>
      </c>
      <c r="Q448" s="30" t="str">
        <f>_xlfn.XLOOKUP(Tabela_Ocorrências[[#This Row],[COD. DEVOLUÇÃO]],Tabela_FINALIZACAO[UC_CODIGO],Tabela_FINALIZACAO[DESC. FINALIZAÇÃO],"",0)</f>
        <v>Faltou 1 pct 1,5 c/gás.</v>
      </c>
      <c r="R448"/>
      <c r="S448" s="1"/>
      <c r="T448" s="1"/>
      <c r="U448" s="1"/>
      <c r="V448"/>
      <c r="X448"/>
      <c r="Y448"/>
      <c r="AA448"/>
    </row>
    <row r="449" spans="1:27" ht="28.8" hidden="1" x14ac:dyDescent="0.3">
      <c r="A449" s="7" t="s">
        <v>6718</v>
      </c>
      <c r="B449" s="17">
        <v>45621</v>
      </c>
      <c r="C449" s="3" t="s">
        <v>6726</v>
      </c>
      <c r="D449" s="7" t="s">
        <v>13</v>
      </c>
      <c r="E449" s="3" t="str">
        <f>_xlfn.XLOOKUP(Tabela_Ocorrências[[#This Row],[NOTA FISCAL]],Tabela_SF1[NF ORIGEM],Tabela_SF1[DUPLICATA],"SEM ENTRADA",0)</f>
        <v>SEM ENTRADA</v>
      </c>
      <c r="F449" s="3" t="s">
        <v>6727</v>
      </c>
      <c r="G449" s="4" t="s">
        <v>6728</v>
      </c>
      <c r="H449" s="3" t="s">
        <v>880</v>
      </c>
      <c r="I449" s="28" t="s">
        <v>5088</v>
      </c>
      <c r="J449" s="29" t="str" cm="1">
        <f t="array" ref="J449">ConcatFiltrado(Tabela_prod_oc[QTD], Tabela_prod_oc[PRODUTO], A449,  Tabela_prod_oc[COD. DEVOLUÇÃO], Tabela_prod_oc[MOTIVO], Tabela_prod_oc[QTD DE PACOTES])</f>
        <v xml:space="preserve">1 UN AGUA 1,5L NAT AZUL 6UN (0,17 PCT) - PROBLEMAS DIVERSOS            _x000D_
1 UN AGUA 510ML NAT AZUL 12UN (0,08 PCT) - PROBLEMAS DIVERSOS            </v>
      </c>
      <c r="K449" s="28" t="s">
        <v>5088</v>
      </c>
      <c r="L449" s="28" t="s">
        <v>6081</v>
      </c>
      <c r="M449" s="3" t="s">
        <v>6237</v>
      </c>
      <c r="N449" s="3" t="s">
        <v>6086</v>
      </c>
      <c r="O449" s="30" t="str">
        <f>_xlfn.XLOOKUP(Tabela_Ocorrências[[#This Row],[COD. DEVOLUÇÃO]],Tabela_OBSERVACAO[UC_CODIGO],Tabela_OBSERVACAO[OBSERVAÇÃO],"",0)</f>
        <v>1,5 nat a tampa esta torta, causando vazamento.510 nat garrafa mole.</v>
      </c>
      <c r="P449" s="3" t="s">
        <v>5815</v>
      </c>
      <c r="Q449" s="30" t="str">
        <f>_xlfn.XLOOKUP(Tabela_Ocorrências[[#This Row],[COD. DEVOLUÇÃO]],Tabela_FINALIZACAO[UC_CODIGO],Tabela_FINALIZACAO[DESC. FINALIZAÇÃO],"",0)</f>
        <v>Troca autorizada CQ</v>
      </c>
      <c r="R449"/>
      <c r="S449" s="1"/>
      <c r="T449" s="1"/>
      <c r="U449" s="1"/>
      <c r="V449"/>
      <c r="X449"/>
      <c r="Y449"/>
      <c r="AA449"/>
    </row>
    <row r="450" spans="1:27" hidden="1" x14ac:dyDescent="0.3">
      <c r="A450" s="7" t="s">
        <v>6717</v>
      </c>
      <c r="B450" s="17">
        <v>45621</v>
      </c>
      <c r="C450" s="3" t="s">
        <v>6729</v>
      </c>
      <c r="D450" s="7" t="s">
        <v>13</v>
      </c>
      <c r="E450" s="3" t="str">
        <f>_xlfn.XLOOKUP(Tabela_Ocorrências[[#This Row],[NOTA FISCAL]],Tabela_SF1[NF ORIGEM],Tabela_SF1[DUPLICATA],"SEM ENTRADA",0)</f>
        <v>SEM ENTRADA</v>
      </c>
      <c r="F450" s="3" t="s">
        <v>5611</v>
      </c>
      <c r="G450" s="4" t="s">
        <v>5001</v>
      </c>
      <c r="H450" s="3" t="s">
        <v>1226</v>
      </c>
      <c r="I450" s="28" t="s">
        <v>5109</v>
      </c>
      <c r="J450" s="29" t="str" cm="1">
        <f t="array" ref="J450">ConcatFiltrado(Tabela_prod_oc[QTD], Tabela_prod_oc[PRODUTO], A450,  Tabela_prod_oc[COD. DEVOLUÇÃO], Tabela_prod_oc[MOTIVO], Tabela_prod_oc[QTD DE PACOTES])</f>
        <v xml:space="preserve">2 UN BIOLEVEZERO 1,5L MACA VERDE  6UN (0,33 PCT) - EMBALAGEM ESTOURANDO          </v>
      </c>
      <c r="K450" s="28" t="s">
        <v>5149</v>
      </c>
      <c r="L450" s="28" t="s">
        <v>6067</v>
      </c>
      <c r="M450" s="3" t="s">
        <v>6237</v>
      </c>
      <c r="N450" s="3" t="s">
        <v>6086</v>
      </c>
      <c r="O450" s="30" t="str">
        <f>_xlfn.XLOOKUP(Tabela_Ocorrências[[#This Row],[COD. DEVOLUÇÃO]],Tabela_OBSERVACAO[UC_CODIGO],Tabela_OBSERVACAO[OBSERVAÇÃO],"",0)</f>
        <v>Fundo estourado.</v>
      </c>
      <c r="P450" s="3" t="s">
        <v>5815</v>
      </c>
      <c r="Q450" s="30" t="str">
        <f>_xlfn.XLOOKUP(Tabela_Ocorrências[[#This Row],[COD. DEVOLUÇÃO]],Tabela_FINALIZACAO[UC_CODIGO],Tabela_FINALIZACAO[DESC. FINALIZAÇÃO],"",0)</f>
        <v>Troca autorizada CQ</v>
      </c>
      <c r="R450"/>
      <c r="S450" s="1"/>
      <c r="T450" s="1"/>
      <c r="U450" s="1"/>
      <c r="V450"/>
      <c r="X450"/>
      <c r="Y450"/>
      <c r="AA450"/>
    </row>
    <row r="451" spans="1:27" hidden="1" x14ac:dyDescent="0.3">
      <c r="A451" s="7" t="s">
        <v>6716</v>
      </c>
      <c r="B451" s="17">
        <v>45621</v>
      </c>
      <c r="C451" s="3" t="s">
        <v>10576</v>
      </c>
      <c r="D451" s="7" t="s">
        <v>10577</v>
      </c>
      <c r="E451" s="3" t="str">
        <f>_xlfn.XLOOKUP(Tabela_Ocorrências[[#This Row],[NOTA FISCAL]],Tabela_SF1[NF ORIGEM],Tabela_SF1[DUPLICATA],"SEM ENTRADA",0)</f>
        <v>SEM ENTRADA</v>
      </c>
      <c r="F451" s="3" t="s">
        <v>10578</v>
      </c>
      <c r="G451" s="4" t="s">
        <v>5823</v>
      </c>
      <c r="H451" s="3" t="s">
        <v>1226</v>
      </c>
      <c r="I451" s="28" t="s">
        <v>5109</v>
      </c>
      <c r="J451" s="29" t="str" cm="1">
        <f t="array" ref="J451">ConcatFiltrado(Tabela_prod_oc[QTD], Tabela_prod_oc[PRODUTO], A451,  Tabela_prod_oc[COD. DEVOLUÇÃO], Tabela_prod_oc[MOTIVO], Tabela_prod_oc[QTD DE PACOTES])</f>
        <v>12 UN BIOLEVEZERO 510ML LIMAO  12UN (1 PCT) - PRODUTO CARREGADO ERRADO DA NF</v>
      </c>
      <c r="K451" s="28" t="s">
        <v>6694</v>
      </c>
      <c r="L451" s="28" t="s">
        <v>6067</v>
      </c>
      <c r="M451" s="3" t="s">
        <v>6237</v>
      </c>
      <c r="N451" s="3" t="s">
        <v>10045</v>
      </c>
      <c r="O451" s="30" t="str">
        <f>_xlfn.XLOOKUP(Tabela_Ocorrências[[#This Row],[COD. DEVOLUÇÃO]],Tabela_OBSERVACAO[UC_CODIGO],Tabela_OBSERVACAO[OBSERVAÇÃO],"",0)</f>
        <v>Produto carregado errado.</v>
      </c>
      <c r="P451" s="3" t="s">
        <v>5815</v>
      </c>
      <c r="Q451" s="30" t="str">
        <f>_xlfn.XLOOKUP(Tabela_Ocorrências[[#This Row],[COD. DEVOLUÇÃO]],Tabela_FINALIZACAO[UC_CODIGO],Tabela_FINALIZACAO[DESC. FINALIZAÇÃO],"",0)</f>
        <v>Produto carregado errado.</v>
      </c>
      <c r="R451"/>
      <c r="S451" s="1"/>
      <c r="T451" s="1"/>
      <c r="U451" s="1"/>
      <c r="V451"/>
      <c r="X451"/>
      <c r="Y451"/>
      <c r="AA451"/>
    </row>
    <row r="452" spans="1:27" ht="43.2" hidden="1" x14ac:dyDescent="0.3">
      <c r="A452" s="7" t="s">
        <v>6715</v>
      </c>
      <c r="B452" s="17">
        <v>45621</v>
      </c>
      <c r="C452" s="3" t="s">
        <v>10502</v>
      </c>
      <c r="D452" s="7" t="s">
        <v>13</v>
      </c>
      <c r="E452" s="3" t="str">
        <f>_xlfn.XLOOKUP(Tabela_Ocorrências[[#This Row],[NOTA FISCAL]],Tabela_SF1[NF ORIGEM],Tabela_SF1[DUPLICATA],"SEM ENTRADA",0)</f>
        <v>SEM ENTRADA</v>
      </c>
      <c r="F452" s="3" t="s">
        <v>5631</v>
      </c>
      <c r="G452" s="4" t="s">
        <v>5160</v>
      </c>
      <c r="H452" s="3" t="s">
        <v>1106</v>
      </c>
      <c r="I452" s="28" t="s">
        <v>5089</v>
      </c>
      <c r="J452" s="29" t="str" cm="1">
        <f t="array" ref="J452">ConcatFiltrado(Tabela_prod_oc[QTD], Tabela_prod_oc[PRODUTO], A452,  Tabela_prod_oc[COD. DEVOLUÇÃO], Tabela_prod_oc[MOTIVO], Tabela_prod_oc[QTD DE PACOTES])</f>
        <v xml:space="preserve">12 UN AGUA 310ML NAT PRIME 12UN (1 PCT) - FRAGILIDADE NA EMBALAGEM      _x000D_
72 UN AGUA 310ML GAS PRIME 12UN (6 PCT) - MONTAGEM DE CARGA             </v>
      </c>
      <c r="K452" s="28" t="s">
        <v>5115</v>
      </c>
      <c r="L452" s="28" t="s">
        <v>6052</v>
      </c>
      <c r="M452" s="3" t="s">
        <v>6236</v>
      </c>
      <c r="N452" s="3" t="s">
        <v>10045</v>
      </c>
      <c r="O452" s="30" t="str">
        <f>_xlfn.XLOOKUP(Tabela_Ocorrências[[#This Row],[COD. DEVOLUÇÃO]],Tabela_OBSERVACAO[UC_CODIGO],Tabela_OBSERVACAO[OBSERVAÇÃO],"",0)</f>
        <v>Vazando na tampa.Garrafas faltando a tampa.</v>
      </c>
      <c r="P452" s="3" t="s">
        <v>5815</v>
      </c>
      <c r="Q452" s="30" t="str">
        <f>_xlfn.XLOOKUP(Tabela_Ocorrências[[#This Row],[COD. DEVOLUÇÃO]],Tabela_FINALIZACAO[UC_CODIGO],Tabela_FINALIZACAO[DESC. FINALIZAÇÃO],"",0)</f>
        <v>ÁGUA 310ML NAT PRIME (1 PCT)  Aparentemente é uma garrafa mal tampada e a troca dos 12 em função de ter rasgado o pacote. Troca autorizada. CQÁGUA 310ML GAS PRIME (6 PCT) - MONTAGEM DE CARGA – Calor no transporte. Troca autorizada EXP.</v>
      </c>
      <c r="R452"/>
      <c r="S452" s="1"/>
      <c r="T452" s="1"/>
      <c r="U452" s="1"/>
      <c r="V452"/>
      <c r="X452"/>
      <c r="Y452"/>
      <c r="AA452"/>
    </row>
    <row r="453" spans="1:27" hidden="1" x14ac:dyDescent="0.3">
      <c r="A453" s="7" t="s">
        <v>6714</v>
      </c>
      <c r="B453" s="17">
        <v>45621</v>
      </c>
      <c r="C453" s="3" t="s">
        <v>10579</v>
      </c>
      <c r="D453" s="7" t="s">
        <v>10580</v>
      </c>
      <c r="E453" s="3" t="str">
        <f>_xlfn.XLOOKUP(Tabela_Ocorrências[[#This Row],[NOTA FISCAL]],Tabela_SF1[NF ORIGEM],Tabela_SF1[DUPLICATA],"SEM ENTRADA",0)</f>
        <v>000048065</v>
      </c>
      <c r="F453" s="3" t="s">
        <v>5699</v>
      </c>
      <c r="G453" s="4" t="s">
        <v>5235</v>
      </c>
      <c r="H453" s="3" t="s">
        <v>1217</v>
      </c>
      <c r="I453" s="28" t="s">
        <v>4976</v>
      </c>
      <c r="J453" s="29" t="str" cm="1">
        <f t="array" ref="J453">ConcatFiltrado(Tabela_prod_oc[QTD], Tabela_prod_oc[PRODUTO], A453,  Tabela_prod_oc[COD. DEVOLUÇÃO], Tabela_prod_oc[MOTIVO], Tabela_prod_oc[QTD DE PACOTES])</f>
        <v xml:space="preserve">96 UN AGUA 200ML COPO 48UN (2 CX) - PROBLEMAS DIVERSOS            </v>
      </c>
      <c r="K453" s="28" t="s">
        <v>5563</v>
      </c>
      <c r="L453" s="28" t="s">
        <v>6066</v>
      </c>
      <c r="M453" s="3" t="s">
        <v>6237</v>
      </c>
      <c r="N453" s="3" t="s">
        <v>10066</v>
      </c>
      <c r="O453" s="30" t="str">
        <f>_xlfn.XLOOKUP(Tabela_Ocorrências[[#This Row],[COD. DEVOLUÇÃO]],Tabela_OBSERVACAO[UC_CODIGO],Tabela_OBSERVACAO[OBSERVAÇÃO],"",0)</f>
        <v>2 cxs avariadas.Avaria de transporte.</v>
      </c>
      <c r="P453" s="3" t="s">
        <v>5815</v>
      </c>
      <c r="Q453" s="30" t="str">
        <f>_xlfn.XLOOKUP(Tabela_Ocorrências[[#This Row],[COD. DEVOLUÇÃO]],Tabela_FINALIZACAO[UC_CODIGO],Tabela_FINALIZACAO[DESC. FINALIZAÇÃO],"",0)</f>
        <v>Avaria de transporte</v>
      </c>
      <c r="R453"/>
      <c r="S453" s="1"/>
      <c r="T453" s="1"/>
      <c r="U453" s="1"/>
      <c r="V453"/>
      <c r="X453"/>
      <c r="Y453"/>
      <c r="AA453"/>
    </row>
    <row r="454" spans="1:27" hidden="1" x14ac:dyDescent="0.3">
      <c r="A454" s="7" t="s">
        <v>6713</v>
      </c>
      <c r="B454" s="17">
        <v>45621</v>
      </c>
      <c r="C454" s="3" t="s">
        <v>6730</v>
      </c>
      <c r="D454" s="7" t="s">
        <v>13</v>
      </c>
      <c r="E454" s="3" t="str">
        <f>_xlfn.XLOOKUP(Tabela_Ocorrências[[#This Row],[NOTA FISCAL]],Tabela_SF1[NF ORIGEM],Tabela_SF1[DUPLICATA],"SEM ENTRADA",0)</f>
        <v>SEM ENTRADA</v>
      </c>
      <c r="F454" s="3" t="s">
        <v>6731</v>
      </c>
      <c r="G454" s="4" t="s">
        <v>6732</v>
      </c>
      <c r="H454" s="3" t="s">
        <v>1259</v>
      </c>
      <c r="I454" s="28" t="s">
        <v>5093</v>
      </c>
      <c r="J454" s="29" t="str" cm="1">
        <f t="array" ref="J454">ConcatFiltrado(Tabela_prod_oc[QTD], Tabela_prod_oc[PRODUTO], A454,  Tabela_prod_oc[COD. DEVOLUÇÃO], Tabela_prod_oc[MOTIVO], Tabela_prod_oc[QTD DE PACOTES])</f>
        <v xml:space="preserve">2 UN BIOLEVEZERO 1,5L LIMAO LIMAO  6UN (0,33 PCT) - PRODUTO SEM GAS               </v>
      </c>
      <c r="K454" s="28" t="s">
        <v>5093</v>
      </c>
      <c r="L454" s="28" t="s">
        <v>6081</v>
      </c>
      <c r="M454" s="3" t="s">
        <v>6236</v>
      </c>
      <c r="N454" s="3" t="s">
        <v>6086</v>
      </c>
      <c r="O454" s="30" t="str">
        <f>_xlfn.XLOOKUP(Tabela_Ocorrências[[#This Row],[COD. DEVOLUÇÃO]],Tabela_OBSERVACAO[UC_CODIGO],Tabela_OBSERVACAO[OBSERVAÇÃO],"",0)</f>
        <v>2 und sem gás , embalagem mole.</v>
      </c>
      <c r="P454" s="3" t="s">
        <v>5815</v>
      </c>
      <c r="Q454" s="30" t="str">
        <f>_xlfn.XLOOKUP(Tabela_Ocorrências[[#This Row],[COD. DEVOLUÇÃO]],Tabela_FINALIZACAO[UC_CODIGO],Tabela_FINALIZACAO[DESC. FINALIZAÇÃO],"",0)</f>
        <v>Troca autorizada CQ</v>
      </c>
      <c r="R454"/>
      <c r="S454" s="1"/>
      <c r="T454" s="1"/>
      <c r="U454" s="1"/>
      <c r="V454"/>
      <c r="X454"/>
      <c r="Y454"/>
      <c r="AA454"/>
    </row>
    <row r="455" spans="1:27" ht="43.2" hidden="1" x14ac:dyDescent="0.3">
      <c r="A455" s="7" t="s">
        <v>6712</v>
      </c>
      <c r="B455" s="17">
        <v>45618</v>
      </c>
      <c r="C455" s="3" t="s">
        <v>6733</v>
      </c>
      <c r="D455" s="7" t="s">
        <v>13</v>
      </c>
      <c r="E455" s="3" t="str">
        <f>_xlfn.XLOOKUP(Tabela_Ocorrências[[#This Row],[NOTA FISCAL]],Tabela_SF1[NF ORIGEM],Tabela_SF1[DUPLICATA],"SEM ENTRADA",0)</f>
        <v>000676085</v>
      </c>
      <c r="F455" s="3" t="s">
        <v>10581</v>
      </c>
      <c r="G455" s="4" t="s">
        <v>6734</v>
      </c>
      <c r="H455" s="3" t="s">
        <v>1226</v>
      </c>
      <c r="I455" s="28" t="s">
        <v>5109</v>
      </c>
      <c r="J455" s="29" t="str" cm="1">
        <f t="array" ref="J455">ConcatFiltrado(Tabela_prod_oc[QTD], Tabela_prod_oc[PRODUTO], A455,  Tabela_prod_oc[COD. DEVOLUÇÃO], Tabela_prod_oc[MOTIVO], Tabela_prod_oc[QTD DE PACOTES])</f>
        <v xml:space="preserve">PEDIDO COMPLETO - HORARIO EXPIRADO              </v>
      </c>
      <c r="K455" s="28" t="s">
        <v>5563</v>
      </c>
      <c r="L455" s="28" t="s">
        <v>6067</v>
      </c>
      <c r="M455" s="3" t="s">
        <v>6237</v>
      </c>
      <c r="N455" s="3" t="s">
        <v>10052</v>
      </c>
      <c r="O455" s="30" t="str">
        <f>_xlfn.XLOOKUP(Tabela_Ocorrências[[#This Row],[COD. DEVOLUÇÃO]],Tabela_OBSERVACAO[UC_CODIGO],Tabela_OBSERVACAO[OBSERVAÇÃO],"",0)</f>
        <v>Cliente não quis receber falou que so recebia no período da manhã porem o motorista chegou no cliente as 11:00 hrs, vendedor informou na NF que o recebimento era das 6 as 16hrs</v>
      </c>
      <c r="P455" s="3" t="s">
        <v>5815</v>
      </c>
      <c r="Q455" s="30" t="str">
        <f>_xlfn.XLOOKUP(Tabela_Ocorrências[[#This Row],[COD. DEVOLUÇÃO]],Tabela_FINALIZACAO[UC_CODIGO],Tabela_FINALIZACAO[DESC. FINALIZAÇÃO],"",0)</f>
        <v>Informação de horario errada na nota fiscal.</v>
      </c>
      <c r="R455"/>
      <c r="S455" s="1"/>
      <c r="T455" s="1"/>
      <c r="U455" s="1"/>
      <c r="V455"/>
      <c r="X455"/>
      <c r="Y455"/>
      <c r="AA455"/>
    </row>
    <row r="456" spans="1:27" hidden="1" x14ac:dyDescent="0.3">
      <c r="A456" s="7" t="s">
        <v>6711</v>
      </c>
      <c r="B456" s="17">
        <v>45618</v>
      </c>
      <c r="C456" s="3" t="s">
        <v>6735</v>
      </c>
      <c r="D456" s="7" t="s">
        <v>13</v>
      </c>
      <c r="E456" s="3" t="str">
        <f>_xlfn.XLOOKUP(Tabela_Ocorrências[[#This Row],[NOTA FISCAL]],Tabela_SF1[NF ORIGEM],Tabela_SF1[DUPLICATA],"SEM ENTRADA",0)</f>
        <v>000676090</v>
      </c>
      <c r="F456" s="3" t="s">
        <v>10582</v>
      </c>
      <c r="G456" s="4" t="s">
        <v>6736</v>
      </c>
      <c r="H456" s="3" t="s">
        <v>880</v>
      </c>
      <c r="I456" s="28" t="s">
        <v>5088</v>
      </c>
      <c r="J456" s="29" t="str" cm="1">
        <f t="array" ref="J456">ConcatFiltrado(Tabela_prod_oc[QTD], Tabela_prod_oc[PRODUTO], A456,  Tabela_prod_oc[COD. DEVOLUÇÃO], Tabela_prod_oc[MOTIVO], Tabela_prod_oc[QTD DE PACOTES])</f>
        <v xml:space="preserve">PEDIDO COMPLETO - HORARIO EXPIRADO              </v>
      </c>
      <c r="K456" s="28" t="s">
        <v>5163</v>
      </c>
      <c r="L456" s="28" t="s">
        <v>6062</v>
      </c>
      <c r="M456" s="3" t="s">
        <v>6237</v>
      </c>
      <c r="N456" s="3" t="s">
        <v>10066</v>
      </c>
      <c r="O456" s="30" t="str">
        <f>_xlfn.XLOOKUP(Tabela_Ocorrências[[#This Row],[COD. DEVOLUÇÃO]],Tabela_OBSERVACAO[UC_CODIGO],Tabela_OBSERVACAO[OBSERVAÇÃO],"",0)</f>
        <v>MOTORISTA NÃO REALIZOU A ENTREGA DEVIDO O HORARIO.</v>
      </c>
      <c r="P456" s="3" t="s">
        <v>5815</v>
      </c>
      <c r="Q456" s="30" t="str">
        <f>_xlfn.XLOOKUP(Tabela_Ocorrências[[#This Row],[COD. DEVOLUÇÃO]],Tabela_FINALIZACAO[UC_CODIGO],Tabela_FINALIZACAO[DESC. FINALIZAÇÃO],"",0)</f>
        <v>Motorista chegou atrasado.</v>
      </c>
      <c r="R456"/>
      <c r="S456" s="1"/>
      <c r="T456" s="1"/>
      <c r="U456" s="1"/>
      <c r="V456"/>
      <c r="X456"/>
      <c r="Y456"/>
      <c r="AA456"/>
    </row>
    <row r="457" spans="1:27" hidden="1" x14ac:dyDescent="0.3">
      <c r="A457" s="7" t="s">
        <v>6710</v>
      </c>
      <c r="B457" s="17">
        <v>45618</v>
      </c>
      <c r="C457" s="3" t="s">
        <v>6737</v>
      </c>
      <c r="D457" s="7" t="s">
        <v>13</v>
      </c>
      <c r="E457" s="3" t="str">
        <f>_xlfn.XLOOKUP(Tabela_Ocorrências[[#This Row],[NOTA FISCAL]],Tabela_SF1[NF ORIGEM],Tabela_SF1[DUPLICATA],"SEM ENTRADA",0)</f>
        <v>000676089</v>
      </c>
      <c r="F457" s="3" t="s">
        <v>10583</v>
      </c>
      <c r="G457" s="4" t="s">
        <v>6738</v>
      </c>
      <c r="H457" s="3" t="s">
        <v>1084</v>
      </c>
      <c r="I457" s="28" t="s">
        <v>10086</v>
      </c>
      <c r="J457" s="29" t="str" cm="1">
        <f t="array" ref="J457">ConcatFiltrado(Tabela_prod_oc[QTD], Tabela_prod_oc[PRODUTO], A457,  Tabela_prod_oc[COD. DEVOLUÇÃO], Tabela_prod_oc[MOTIVO], Tabela_prod_oc[QTD DE PACOTES])</f>
        <v xml:space="preserve">PEDIDO COMPLETO - HORARIO EXPIRADO              </v>
      </c>
      <c r="K457" s="28" t="s">
        <v>5163</v>
      </c>
      <c r="L457" s="28" t="s">
        <v>6062</v>
      </c>
      <c r="M457" s="3" t="s">
        <v>6237</v>
      </c>
      <c r="N457" s="3" t="s">
        <v>10066</v>
      </c>
      <c r="O457" s="30" t="str">
        <f>_xlfn.XLOOKUP(Tabela_Ocorrências[[#This Row],[COD. DEVOLUÇÃO]],Tabela_OBSERVACAO[UC_CODIGO],Tabela_OBSERVACAO[OBSERVAÇÃO],"",0)</f>
        <v>MOTORISTA NÃO CONSEGUI REALIZAR A ENTREGA DEVIDO AO HORÁRIO.</v>
      </c>
      <c r="P457" s="3" t="s">
        <v>5815</v>
      </c>
      <c r="Q457" s="30" t="str">
        <f>_xlfn.XLOOKUP(Tabela_Ocorrências[[#This Row],[COD. DEVOLUÇÃO]],Tabela_FINALIZACAO[UC_CODIGO],Tabela_FINALIZACAO[DESC. FINALIZAÇÃO],"",0)</f>
        <v>Motorista chegou atrasado.</v>
      </c>
      <c r="R457"/>
      <c r="S457" s="1"/>
      <c r="T457" s="1"/>
      <c r="U457" s="1"/>
      <c r="V457"/>
      <c r="X457"/>
      <c r="Y457"/>
      <c r="AA457"/>
    </row>
    <row r="458" spans="1:27" ht="28.8" hidden="1" x14ac:dyDescent="0.3">
      <c r="A458" s="7" t="s">
        <v>6708</v>
      </c>
      <c r="B458" s="17">
        <v>45617</v>
      </c>
      <c r="C458" s="3" t="s">
        <v>6709</v>
      </c>
      <c r="D458" s="7" t="s">
        <v>13</v>
      </c>
      <c r="E458" s="3" t="str">
        <f>_xlfn.XLOOKUP(Tabela_Ocorrências[[#This Row],[NOTA FISCAL]],Tabela_SF1[NF ORIGEM],Tabela_SF1[DUPLICATA],"SEM ENTRADA",0)</f>
        <v>SEM ENTRADA</v>
      </c>
      <c r="F458" s="3" t="s">
        <v>5637</v>
      </c>
      <c r="G458" s="4" t="s">
        <v>5138</v>
      </c>
      <c r="H458" s="3" t="s">
        <v>1314</v>
      </c>
      <c r="I458" s="28" t="s">
        <v>5172</v>
      </c>
      <c r="J458" s="29" t="str" cm="1">
        <f t="array" ref="J458">ConcatFiltrado(Tabela_prod_oc[QTD], Tabela_prod_oc[PRODUTO], A458,  Tabela_prod_oc[COD. DEVOLUÇÃO], Tabela_prod_oc[MOTIVO], Tabela_prod_oc[QTD DE PACOTES])</f>
        <v xml:space="preserve">36 UN AGUA 510ML GAS 12UN (3 PCT) - PRODUTO SEM GAS               _x000D_
6 UN AGUA 1,5L GAS 6UN (1 PCT) - FRAGILIDADE NA EMBALAGEM      </v>
      </c>
      <c r="K458" s="28" t="s">
        <v>5172</v>
      </c>
      <c r="L458" s="28" t="s">
        <v>6053</v>
      </c>
      <c r="M458" s="3" t="s">
        <v>6236</v>
      </c>
      <c r="N458" s="3" t="s">
        <v>6086</v>
      </c>
      <c r="O458" s="30" t="str">
        <f>_xlfn.XLOOKUP(Tabela_Ocorrências[[#This Row],[COD. DEVOLUÇÃO]],Tabela_OBSERVACAO[UC_CODIGO],Tabela_OBSERVACAO[OBSERVAÇÃO],"",0)</f>
        <v>Produto sem gás.</v>
      </c>
      <c r="P458" s="3" t="s">
        <v>5815</v>
      </c>
      <c r="Q458" s="30" t="str">
        <f>_xlfn.XLOOKUP(Tabela_Ocorrências[[#This Row],[COD. DEVOLUÇÃO]],Tabela_FINALIZACAO[UC_CODIGO],Tabela_FINALIZACAO[DESC. FINALIZAÇÃO],"",0)</f>
        <v>1,5 gás - troca autorizada de uma unidade. CQ510 gás - troca autorizada deformação por calor. CQ</v>
      </c>
      <c r="R458"/>
      <c r="S458" s="1"/>
      <c r="T458" s="1"/>
      <c r="U458" s="1"/>
      <c r="V458"/>
      <c r="X458"/>
      <c r="Y458"/>
      <c r="AA458"/>
    </row>
    <row r="459" spans="1:27" ht="28.8" hidden="1" x14ac:dyDescent="0.3">
      <c r="A459" s="7" t="s">
        <v>6703</v>
      </c>
      <c r="B459" s="17">
        <v>45617</v>
      </c>
      <c r="C459" s="3" t="s">
        <v>6704</v>
      </c>
      <c r="D459" s="7" t="s">
        <v>13</v>
      </c>
      <c r="E459" s="3" t="str">
        <f>_xlfn.XLOOKUP(Tabela_Ocorrências[[#This Row],[NOTA FISCAL]],Tabela_SF1[NF ORIGEM],Tabela_SF1[DUPLICATA],"SEM ENTRADA",0)</f>
        <v>SEM ENTRADA</v>
      </c>
      <c r="F459" s="3" t="s">
        <v>6705</v>
      </c>
      <c r="G459" s="4" t="s">
        <v>6706</v>
      </c>
      <c r="H459" s="3" t="s">
        <v>1270</v>
      </c>
      <c r="I459" s="28" t="s">
        <v>5078</v>
      </c>
      <c r="J459" s="29" t="str" cm="1">
        <f t="array" ref="J459">ConcatFiltrado(Tabela_prod_oc[QTD], Tabela_prod_oc[PRODUTO], A459,  Tabela_prod_oc[COD. DEVOLUÇÃO], Tabela_prod_oc[MOTIVO], Tabela_prod_oc[QTD DE PACOTES])</f>
        <v xml:space="preserve">11 UN AGUA 510ML GAS 12UN (0,92 PCT) - PRODUTO SEM GAS               _x000D_
13 UN AGUA 510ML GAS 12UN (1,08 PCT) - PRODUTO SEM GAS               </v>
      </c>
      <c r="K459" s="28" t="s">
        <v>5079</v>
      </c>
      <c r="L459" s="28" t="s">
        <v>6707</v>
      </c>
      <c r="M459" s="3" t="s">
        <v>6236</v>
      </c>
      <c r="N459" s="3" t="s">
        <v>6086</v>
      </c>
      <c r="O459" s="30" t="str">
        <f>_xlfn.XLOOKUP(Tabela_Ocorrências[[#This Row],[COD. DEVOLUÇÃO]],Tabela_OBSERVACAO[UC_CODIGO],Tabela_OBSERVACAO[OBSERVAÇÃO],"",0)</f>
        <v>Produto sem gás.</v>
      </c>
      <c r="P459" s="3" t="s">
        <v>5815</v>
      </c>
      <c r="Q459" s="30" t="str">
        <f>_xlfn.XLOOKUP(Tabela_Ocorrências[[#This Row],[COD. DEVOLUÇÃO]],Tabela_FINALIZACAO[UC_CODIGO],Tabela_FINALIZACAO[DESC. FINALIZAÇÃO],"",0)</f>
        <v>11 unidades autorizada a troca. CQ</v>
      </c>
      <c r="R459"/>
      <c r="S459" s="1"/>
      <c r="T459" s="1"/>
      <c r="U459" s="1"/>
      <c r="V459"/>
      <c r="X459"/>
      <c r="Y459"/>
      <c r="AA459"/>
    </row>
    <row r="460" spans="1:27" hidden="1" x14ac:dyDescent="0.3">
      <c r="A460" s="7" t="s">
        <v>6698</v>
      </c>
      <c r="B460" s="17">
        <v>45617</v>
      </c>
      <c r="C460" s="3" t="s">
        <v>6699</v>
      </c>
      <c r="D460" s="7" t="s">
        <v>13</v>
      </c>
      <c r="E460" s="3" t="str">
        <f>_xlfn.XLOOKUP(Tabela_Ocorrências[[#This Row],[NOTA FISCAL]],Tabela_SF1[NF ORIGEM],Tabela_SF1[DUPLICATA],"SEM ENTRADA",0)</f>
        <v>000676582</v>
      </c>
      <c r="F460" s="3" t="s">
        <v>10584</v>
      </c>
      <c r="G460" s="4" t="s">
        <v>6700</v>
      </c>
      <c r="H460" s="3" t="s">
        <v>768</v>
      </c>
      <c r="I460" s="28" t="s">
        <v>5107</v>
      </c>
      <c r="J460" s="29" t="str" cm="1">
        <f t="array" ref="J460">ConcatFiltrado(Tabela_prod_oc[QTD], Tabela_prod_oc[PRODUTO], A460,  Tabela_prod_oc[COD. DEVOLUÇÃO], Tabela_prod_oc[MOTIVO], Tabela_prod_oc[QTD DE PACOTES])</f>
        <v xml:space="preserve">PEDIDO COMPLETO - CLIENTE FECHADO               </v>
      </c>
      <c r="K460" s="28" t="s">
        <v>101</v>
      </c>
      <c r="L460" s="28" t="s">
        <v>6065</v>
      </c>
      <c r="M460" s="3" t="s">
        <v>6236</v>
      </c>
      <c r="N460" s="3" t="s">
        <v>10066</v>
      </c>
      <c r="O460" s="30" t="str">
        <f>_xlfn.XLOOKUP(Tabela_Ocorrências[[#This Row],[COD. DEVOLUÇÃO]],Tabela_OBSERVACAO[UC_CODIGO],Tabela_OBSERVACAO[OBSERVAÇÃO],"",0)</f>
        <v>Motorista chegou as 06:40 cliente só abre as 09:00.</v>
      </c>
      <c r="P460" s="3" t="s">
        <v>5815</v>
      </c>
      <c r="Q460" s="30" t="str">
        <f>_xlfn.XLOOKUP(Tabela_Ocorrências[[#This Row],[COD. DEVOLUÇÃO]],Tabela_FINALIZACAO[UC_CODIGO],Tabela_FINALIZACAO[DESC. FINALIZAÇÃO],"",0)</f>
        <v>Motorista chegou as 06:40 cliente só abre as 09:00.</v>
      </c>
      <c r="R460"/>
      <c r="S460" s="1"/>
      <c r="T460" s="1"/>
      <c r="U460" s="1"/>
      <c r="V460"/>
      <c r="X460"/>
      <c r="Y460"/>
      <c r="AA460"/>
    </row>
    <row r="461" spans="1:27" hidden="1" x14ac:dyDescent="0.3">
      <c r="A461" s="7" t="s">
        <v>6697</v>
      </c>
      <c r="B461" s="17">
        <v>45617</v>
      </c>
      <c r="C461" s="3" t="s">
        <v>6701</v>
      </c>
      <c r="D461" s="7" t="s">
        <v>6702</v>
      </c>
      <c r="E461" s="3" t="str">
        <f>_xlfn.XLOOKUP(Tabela_Ocorrências[[#This Row],[NOTA FISCAL]],Tabela_SF1[NF ORIGEM],Tabela_SF1[DUPLICATA],"SEM ENTRADA",0)</f>
        <v>000030638</v>
      </c>
      <c r="F461" s="3" t="s">
        <v>10585</v>
      </c>
      <c r="G461" s="4" t="s">
        <v>5112</v>
      </c>
      <c r="H461" s="3" t="s">
        <v>1303</v>
      </c>
      <c r="I461" s="28" t="s">
        <v>5118</v>
      </c>
      <c r="J461" s="29" t="str" cm="1">
        <f t="array" ref="J461">ConcatFiltrado(Tabela_prod_oc[QTD], Tabela_prod_oc[PRODUTO], A461,  Tabela_prod_oc[COD. DEVOLUÇÃO], Tabela_prod_oc[MOTIVO], Tabela_prod_oc[QTD DE PACOTES])</f>
        <v>12 UN BIOLEVEZERO 510ML LIMAO  12UN (1 PCT) - FALTA DE MERCADORIA NA ENTREGA</v>
      </c>
      <c r="K461" s="28" t="s">
        <v>6694</v>
      </c>
      <c r="L461" s="28" t="s">
        <v>6066</v>
      </c>
      <c r="M461" s="3" t="s">
        <v>6237</v>
      </c>
      <c r="N461" s="3" t="s">
        <v>10045</v>
      </c>
      <c r="O461" s="30" t="str">
        <f>_xlfn.XLOOKUP(Tabela_Ocorrências[[#This Row],[COD. DEVOLUÇÃO]],Tabela_OBSERVACAO[UC_CODIGO],Tabela_OBSERVACAO[OBSERVAÇÃO],"",0)</f>
        <v>FALTOU MERCADORIA NO ATO DA ENTREGA.</v>
      </c>
      <c r="P461" s="3" t="s">
        <v>5815</v>
      </c>
      <c r="Q461" s="30" t="str">
        <f>_xlfn.XLOOKUP(Tabela_Ocorrências[[#This Row],[COD. DEVOLUÇÃO]],Tabela_FINALIZACAO[UC_CODIGO],Tabela_FINALIZACAO[DESC. FINALIZAÇÃO],"",0)</f>
        <v>FALTOU MERCADORIA NO ATO DA ENTREGA.</v>
      </c>
      <c r="R461"/>
      <c r="S461" s="1"/>
      <c r="T461" s="1"/>
      <c r="U461" s="1"/>
      <c r="V461"/>
      <c r="X461"/>
      <c r="Y461"/>
      <c r="AA461"/>
    </row>
    <row r="462" spans="1:27" hidden="1" x14ac:dyDescent="0.3">
      <c r="A462" s="7" t="s">
        <v>6690</v>
      </c>
      <c r="B462" s="17">
        <v>45617</v>
      </c>
      <c r="C462" s="3" t="s">
        <v>6692</v>
      </c>
      <c r="D462" s="7" t="s">
        <v>6693</v>
      </c>
      <c r="E462" s="3" t="str">
        <f>_xlfn.XLOOKUP(Tabela_Ocorrências[[#This Row],[NOTA FISCAL]],Tabela_SF1[NF ORIGEM],Tabela_SF1[DUPLICATA],"SEM ENTRADA",0)</f>
        <v>000064669</v>
      </c>
      <c r="F462" s="3" t="s">
        <v>5680</v>
      </c>
      <c r="G462" s="4" t="s">
        <v>5112</v>
      </c>
      <c r="H462" s="3" t="s">
        <v>1303</v>
      </c>
      <c r="I462" s="28" t="s">
        <v>5118</v>
      </c>
      <c r="J462" s="29" t="str" cm="1">
        <f t="array" ref="J462">ConcatFiltrado(Tabela_prod_oc[QTD], Tabela_prod_oc[PRODUTO], A462,  Tabela_prod_oc[COD. DEVOLUÇÃO], Tabela_prod_oc[MOTIVO], Tabela_prod_oc[QTD DE PACOTES])</f>
        <v>12 UN AGUA 510ML GAS 12UN (1 PCT) - FALTA DE MERCADORIA NA ENTREGA</v>
      </c>
      <c r="K462" s="28" t="s">
        <v>6694</v>
      </c>
      <c r="L462" s="28" t="s">
        <v>6066</v>
      </c>
      <c r="M462" s="3" t="s">
        <v>6237</v>
      </c>
      <c r="N462" s="3" t="s">
        <v>10045</v>
      </c>
      <c r="O462" s="30" t="str">
        <f>_xlfn.XLOOKUP(Tabela_Ocorrências[[#This Row],[COD. DEVOLUÇÃO]],Tabela_OBSERVACAO[UC_CODIGO],Tabela_OBSERVACAO[OBSERVAÇÃO],"",0)</f>
        <v>FALTOU MERCADORIA NA ENTREGA</v>
      </c>
      <c r="P462" s="3" t="s">
        <v>5815</v>
      </c>
      <c r="Q462" s="30" t="str">
        <f>_xlfn.XLOOKUP(Tabela_Ocorrências[[#This Row],[COD. DEVOLUÇÃO]],Tabela_FINALIZACAO[UC_CODIGO],Tabela_FINALIZACAO[DESC. FINALIZAÇÃO],"",0)</f>
        <v>FALTOU MERCADORIA NO ATO DA ENTREGA.</v>
      </c>
      <c r="R462"/>
      <c r="S462" s="1"/>
      <c r="T462" s="1"/>
      <c r="U462" s="1"/>
      <c r="V462"/>
      <c r="X462"/>
      <c r="Y462"/>
      <c r="AA462"/>
    </row>
    <row r="463" spans="1:27" hidden="1" x14ac:dyDescent="0.3">
      <c r="A463" s="7" t="s">
        <v>6688</v>
      </c>
      <c r="B463" s="17">
        <v>45617</v>
      </c>
      <c r="C463" s="3" t="s">
        <v>10586</v>
      </c>
      <c r="D463" s="7" t="s">
        <v>6745</v>
      </c>
      <c r="E463" s="3" t="str">
        <f>_xlfn.XLOOKUP(Tabela_Ocorrências[[#This Row],[NOTA FISCAL]],Tabela_SF1[NF ORIGEM],Tabela_SF1[DUPLICATA],"SEM ENTRADA",0)</f>
        <v>SEM ENTRADA</v>
      </c>
      <c r="F463" s="3" t="s">
        <v>10128</v>
      </c>
      <c r="G463" s="4" t="s">
        <v>6689</v>
      </c>
      <c r="H463" s="3" t="s">
        <v>1359</v>
      </c>
      <c r="I463" s="28" t="s">
        <v>5234</v>
      </c>
      <c r="J463" s="29" t="str" cm="1">
        <f t="array" ref="J463">ConcatFiltrado(Tabela_prod_oc[QTD], Tabela_prod_oc[PRODUTO], A463,  Tabela_prod_oc[COD. DEVOLUÇÃO], Tabela_prod_oc[MOTIVO], Tabela_prod_oc[QTD DE PACOTES])</f>
        <v>12 UN BEBIDA 390ML FRUTAS TROPICAIS 12UN (1 PCT) - FALTA DE MERCADORIA NA ENTREGA</v>
      </c>
      <c r="K463" s="28" t="s">
        <v>5231</v>
      </c>
      <c r="L463" s="28" t="s">
        <v>6070</v>
      </c>
      <c r="M463" s="3" t="s">
        <v>6236</v>
      </c>
      <c r="N463" s="3" t="s">
        <v>10045</v>
      </c>
      <c r="O463" s="30" t="str">
        <f>_xlfn.XLOOKUP(Tabela_Ocorrências[[#This Row],[COD. DEVOLUÇÃO]],Tabela_OBSERVACAO[UC_CODIGO],Tabela_OBSERVACAO[OBSERVAÇÃO],"",0)</f>
        <v>Falta de mercadoria no ato da entrega.</v>
      </c>
      <c r="P463" s="3" t="s">
        <v>5815</v>
      </c>
      <c r="Q463" s="30" t="str">
        <f>_xlfn.XLOOKUP(Tabela_Ocorrências[[#This Row],[COD. DEVOLUÇÃO]],Tabela_FINALIZACAO[UC_CODIGO],Tabela_FINALIZACAO[DESC. FINALIZAÇÃO],"",0)</f>
        <v>Falta de mercadoria no ato da entrega.</v>
      </c>
      <c r="R463"/>
      <c r="S463" s="1"/>
      <c r="T463" s="1"/>
      <c r="U463" s="1"/>
      <c r="V463"/>
      <c r="X463"/>
      <c r="Y463"/>
      <c r="AA463"/>
    </row>
    <row r="464" spans="1:27" ht="28.8" hidden="1" x14ac:dyDescent="0.3">
      <c r="A464" s="7" t="s">
        <v>6686</v>
      </c>
      <c r="B464" s="17">
        <v>45617</v>
      </c>
      <c r="C464" s="3" t="s">
        <v>10587</v>
      </c>
      <c r="D464" s="7" t="s">
        <v>13</v>
      </c>
      <c r="E464" s="3" t="str">
        <f>_xlfn.XLOOKUP(Tabela_Ocorrências[[#This Row],[NOTA FISCAL]],Tabela_SF1[NF ORIGEM],Tabela_SF1[DUPLICATA],"SEM ENTRADA",0)</f>
        <v>000680565</v>
      </c>
      <c r="F464" s="3" t="s">
        <v>10588</v>
      </c>
      <c r="G464" s="4" t="s">
        <v>10589</v>
      </c>
      <c r="H464" s="3" t="s">
        <v>1299</v>
      </c>
      <c r="I464" s="28" t="s">
        <v>5105</v>
      </c>
      <c r="J464" s="29" t="str" cm="1">
        <f t="array" ref="J464">ConcatFiltrado(Tabela_prod_oc[QTD], Tabela_prod_oc[PRODUTO], A464,  Tabela_prod_oc[COD. DEVOLUÇÃO], Tabela_prod_oc[MOTIVO], Tabela_prod_oc[QTD DE PACOTES])</f>
        <v xml:space="preserve">120 UN BIOLEVEZERO 1,5L LIMAO LIMAO  6UN (20 PCT) - PRODUTO DIFERENTE DO PEDIDO   _x000D_
120 UN BIOLEVEZERO 1,5L LIMAO  6UN (20 PCT) - PRODUTO DIFERENTE DO PEDIDO   </v>
      </c>
      <c r="K464" s="28" t="s">
        <v>4924</v>
      </c>
      <c r="L464" s="28" t="s">
        <v>6040</v>
      </c>
      <c r="M464" s="3" t="s">
        <v>6236</v>
      </c>
      <c r="N464" s="3" t="s">
        <v>10052</v>
      </c>
      <c r="O464" s="30" t="str">
        <f>_xlfn.XLOOKUP(Tabela_Ocorrências[[#This Row],[COD. DEVOLUÇÃO]],Tabela_OBSERVACAO[UC_CODIGO],Tabela_OBSERVACAO[OBSERVAÇÃO],"",0)</f>
        <v>Cliente alegou ter pedido de biolevezero 510ml e não 1,5L</v>
      </c>
      <c r="P464" s="3" t="s">
        <v>5817</v>
      </c>
      <c r="Q464" s="30" t="str">
        <f>_xlfn.XLOOKUP(Tabela_Ocorrências[[#This Row],[COD. DEVOLUÇÃO]],Tabela_FINALIZACAO[UC_CODIGO],Tabela_FINALIZACAO[DESC. FINALIZAÇÃO],"",0)</f>
        <v>NOTA NF 000676083</v>
      </c>
      <c r="R464"/>
      <c r="S464" s="1"/>
      <c r="T464" s="1"/>
      <c r="U464" s="1"/>
      <c r="V464"/>
      <c r="X464"/>
      <c r="Y464"/>
      <c r="AA464"/>
    </row>
    <row r="465" spans="1:27" hidden="1" x14ac:dyDescent="0.3">
      <c r="A465" s="7" t="s">
        <v>6681</v>
      </c>
      <c r="B465" s="17">
        <v>45616</v>
      </c>
      <c r="C465" s="3" t="s">
        <v>6683</v>
      </c>
      <c r="D465" s="7" t="s">
        <v>6684</v>
      </c>
      <c r="E465" s="3" t="str">
        <f>_xlfn.XLOOKUP(Tabela_Ocorrências[[#This Row],[NOTA FISCAL]],Tabela_SF1[NF ORIGEM],Tabela_SF1[DUPLICATA],"SEM ENTRADA",0)</f>
        <v>000063910</v>
      </c>
      <c r="F465" s="3" t="s">
        <v>5670</v>
      </c>
      <c r="G465" s="4" t="s">
        <v>5155</v>
      </c>
      <c r="H465" s="3" t="s">
        <v>1205</v>
      </c>
      <c r="I465" s="28" t="s">
        <v>5121</v>
      </c>
      <c r="J465" s="29" t="str" cm="1">
        <f t="array" ref="J465">ConcatFiltrado(Tabela_prod_oc[QTD], Tabela_prod_oc[PRODUTO], A465,  Tabela_prod_oc[COD. DEVOLUÇÃO], Tabela_prod_oc[MOTIVO], Tabela_prod_oc[QTD DE PACOTES])</f>
        <v xml:space="preserve">6 UN BIOLEVEZERO 1,5L LIMAO  6UN (1 PCT) - PRODUTO SEM GAS               </v>
      </c>
      <c r="K465" s="28" t="s">
        <v>6685</v>
      </c>
      <c r="L465" s="28" t="s">
        <v>6051</v>
      </c>
      <c r="M465" s="3" t="s">
        <v>6236</v>
      </c>
      <c r="N465" s="3" t="s">
        <v>6086</v>
      </c>
      <c r="O465" s="30" t="str">
        <f>_xlfn.XLOOKUP(Tabela_Ocorrências[[#This Row],[COD. DEVOLUÇÃO]],Tabela_OBSERVACAO[UC_CODIGO],Tabela_OBSERVACAO[OBSERVAÇÃO],"",0)</f>
        <v>Produto sem gás.</v>
      </c>
      <c r="P465" s="3" t="s">
        <v>5815</v>
      </c>
      <c r="Q465" s="30" t="str">
        <f>_xlfn.XLOOKUP(Tabela_Ocorrências[[#This Row],[COD. DEVOLUÇÃO]],Tabela_FINALIZACAO[UC_CODIGO],Tabela_FINALIZACAO[DESC. FINALIZAÇÃO],"",0)</f>
        <v>Produto sem gás. Troca autorizada CQ</v>
      </c>
      <c r="R465"/>
      <c r="S465" s="1"/>
      <c r="T465" s="1"/>
      <c r="U465" s="1"/>
      <c r="V465"/>
      <c r="X465"/>
      <c r="Y465"/>
      <c r="AA465"/>
    </row>
    <row r="466" spans="1:27" ht="72" hidden="1" x14ac:dyDescent="0.3">
      <c r="A466" s="7" t="s">
        <v>6678</v>
      </c>
      <c r="B466" s="17">
        <v>45616</v>
      </c>
      <c r="C466" s="3" t="s">
        <v>6680</v>
      </c>
      <c r="D466" s="7" t="s">
        <v>6680</v>
      </c>
      <c r="E466" s="3" t="str">
        <f>_xlfn.XLOOKUP(Tabela_Ocorrências[[#This Row],[NOTA FISCAL]],Tabela_SF1[NF ORIGEM],Tabela_SF1[DUPLICATA],"SEM ENTRADA",0)</f>
        <v>SEM ENTRADA</v>
      </c>
      <c r="F466" s="3" t="s">
        <v>5571</v>
      </c>
      <c r="G466" s="4" t="s">
        <v>74</v>
      </c>
      <c r="H466" s="3" t="s">
        <v>210</v>
      </c>
      <c r="I466" s="28" t="s">
        <v>5262</v>
      </c>
      <c r="J466" s="29" t="str" cm="1">
        <f t="array" ref="J466">ConcatFiltrado(Tabela_prod_oc[QTD], Tabela_prod_oc[PRODUTO], A466,  Tabela_prod_oc[COD. DEVOLUÇÃO], Tabela_prod_oc[MOTIVO], Tabela_prod_oc[QTD DE PACOTES])</f>
        <v xml:space="preserve">12 UN AGUA 510ML GAS PRIME 12UN (1 PCT) - AVARIAS  FLADIS               _x000D_
24 UN AGUA 6L NAT 2UN (12 PCT) - AVARIAS  FLADIS               _x000D_
24 UN AGUA 510ML GAS 12UN (2 PCT) - AVARIAS  FLADIS               _x000D_
576 UN AGUA 200ML COPO 48UN (12 CX) - AVARIAS  FLADIS               _x000D_
12 UN AGUA 310ML GAS PRIME 12UN (1 PCT) - AVARIAS  FLADIS               </v>
      </c>
      <c r="K466" s="28" t="s">
        <v>5563</v>
      </c>
      <c r="L466" s="28"/>
      <c r="M466" s="3" t="s">
        <v>6237</v>
      </c>
      <c r="N466" s="3" t="s">
        <v>6086</v>
      </c>
      <c r="O466" s="30" t="str">
        <f>_xlfn.XLOOKUP(Tabela_Ocorrências[[#This Row],[COD. DEVOLUÇÃO]],Tabela_OBSERVACAO[UC_CODIGO],Tabela_OBSERVACAO[OBSERVAÇÃO],"",0)</f>
        <v>Avaria.</v>
      </c>
      <c r="P466" s="3" t="s">
        <v>5815</v>
      </c>
      <c r="Q466" s="30" t="str">
        <f>_xlfn.XLOOKUP(Tabela_Ocorrências[[#This Row],[COD. DEVOLUÇÃO]],Tabela_FINALIZACAO[UC_CODIGO],Tabela_FINALIZACAO[DESC. FINALIZAÇÃO],"",0)</f>
        <v>Avarias Fladis.</v>
      </c>
      <c r="R466"/>
      <c r="S466" s="1"/>
      <c r="T466" s="1"/>
      <c r="U466" s="1"/>
      <c r="V466"/>
      <c r="X466"/>
      <c r="Y466"/>
      <c r="AA466"/>
    </row>
    <row r="467" spans="1:27" ht="28.8" hidden="1" x14ac:dyDescent="0.3">
      <c r="A467" s="7" t="s">
        <v>6650</v>
      </c>
      <c r="B467" s="17">
        <v>45615</v>
      </c>
      <c r="C467" s="3" t="s">
        <v>6658</v>
      </c>
      <c r="D467" s="7" t="s">
        <v>13</v>
      </c>
      <c r="E467" s="3" t="str">
        <f>_xlfn.XLOOKUP(Tabela_Ocorrências[[#This Row],[NOTA FISCAL]],Tabela_SF1[NF ORIGEM],Tabela_SF1[DUPLICATA],"SEM ENTRADA",0)</f>
        <v>SEM ENTRADA</v>
      </c>
      <c r="F467" s="3" t="s">
        <v>6659</v>
      </c>
      <c r="G467" s="4" t="s">
        <v>5111</v>
      </c>
      <c r="H467" s="3" t="s">
        <v>1359</v>
      </c>
      <c r="I467" s="28" t="s">
        <v>5234</v>
      </c>
      <c r="J467" s="29" t="str" cm="1">
        <f t="array" ref="J467">ConcatFiltrado(Tabela_prod_oc[QTD], Tabela_prod_oc[PRODUTO], A467,  Tabela_prod_oc[COD. DEVOLUÇÃO], Tabela_prod_oc[MOTIVO], Tabela_prod_oc[QTD DE PACOTES])</f>
        <v xml:space="preserve">1 UN BIOLEVEZERO 1,5L LIMAO  6UN (0,17 PCT) - FRAGILIDADE NA EMBALAGEM      _x000D_
1 UN BIOLEVEZERO 1,5L MACA VERDE  6UN (0,17 PCT) - FRAGILIDADE NA EMBALAGEM      </v>
      </c>
      <c r="K467" s="28" t="s">
        <v>6660</v>
      </c>
      <c r="L467" s="28" t="s">
        <v>6077</v>
      </c>
      <c r="M467" s="3" t="s">
        <v>6236</v>
      </c>
      <c r="N467" s="3" t="s">
        <v>6086</v>
      </c>
      <c r="O467" s="30" t="str">
        <f>_xlfn.XLOOKUP(Tabela_Ocorrências[[#This Row],[COD. DEVOLUÇÃO]],Tabela_OBSERVACAO[UC_CODIGO],Tabela_OBSERVACAO[OBSERVAÇÃO],"",0)</f>
        <v>Fundo estourado.Vazamento na tampa.</v>
      </c>
      <c r="P467" s="3" t="s">
        <v>5815</v>
      </c>
      <c r="Q467" s="30" t="str">
        <f>_xlfn.XLOOKUP(Tabela_Ocorrências[[#This Row],[COD. DEVOLUÇÃO]],Tabela_FINALIZACAO[UC_CODIGO],Tabela_FINALIZACAO[DESC. FINALIZAÇÃO],"",0)</f>
        <v>Troca autorizada CQ  1 UN BIOLEVEZERO 1,5L LIMAO Troca autorizada EXP 1 UN BIOLEVEZERO 1,5L MACA VERDE</v>
      </c>
      <c r="R467"/>
      <c r="S467" s="1"/>
      <c r="T467" s="1"/>
      <c r="U467" s="1"/>
      <c r="V467"/>
      <c r="X467"/>
      <c r="Y467"/>
      <c r="AA467"/>
    </row>
    <row r="468" spans="1:27" ht="28.8" hidden="1" x14ac:dyDescent="0.3">
      <c r="A468" s="7" t="s">
        <v>6648</v>
      </c>
      <c r="B468" s="17">
        <v>45615</v>
      </c>
      <c r="C468" s="3" t="s">
        <v>6661</v>
      </c>
      <c r="D468" s="7" t="s">
        <v>6662</v>
      </c>
      <c r="E468" s="3" t="str">
        <f>_xlfn.XLOOKUP(Tabela_Ocorrências[[#This Row],[NOTA FISCAL]],Tabela_SF1[NF ORIGEM],Tabela_SF1[DUPLICATA],"SEM ENTRADA",0)</f>
        <v>001729617</v>
      </c>
      <c r="F468" s="3" t="s">
        <v>10590</v>
      </c>
      <c r="G468" s="4" t="s">
        <v>6640</v>
      </c>
      <c r="H468" s="3" t="s">
        <v>1205</v>
      </c>
      <c r="I468" s="28" t="s">
        <v>5121</v>
      </c>
      <c r="J468" s="29" t="str" cm="1">
        <f t="array" ref="J468">ConcatFiltrado(Tabela_prod_oc[QTD], Tabela_prod_oc[PRODUTO], A468,  Tabela_prod_oc[COD. DEVOLUÇÃO], Tabela_prod_oc[MOTIVO], Tabela_prod_oc[QTD DE PACOTES])</f>
        <v xml:space="preserve">12 UN AGUA 510ML GAS PRIME 12UN (1 PCT) - MONTAGEM DE CARGA             </v>
      </c>
      <c r="K468" s="28" t="s">
        <v>10591</v>
      </c>
      <c r="L468" s="28" t="s">
        <v>10380</v>
      </c>
      <c r="M468" s="3" t="s">
        <v>6236</v>
      </c>
      <c r="N468" s="3" t="s">
        <v>10066</v>
      </c>
      <c r="O468" s="30" t="str">
        <f>_xlfn.XLOOKUP(Tabela_Ocorrências[[#This Row],[COD. DEVOLUÇÃO]],Tabela_OBSERVACAO[UC_CODIGO],Tabela_OBSERVACAO[OBSERVAÇÃO],"",0)</f>
        <v>Produto sem tampa.Problema que é gerado externamente, em função das altas temperaturas durante o transporte.</v>
      </c>
      <c r="P468" s="3" t="s">
        <v>5815</v>
      </c>
      <c r="Q468" s="30" t="str">
        <f>_xlfn.XLOOKUP(Tabela_Ocorrências[[#This Row],[COD. DEVOLUÇÃO]],Tabela_FINALIZACAO[UC_CODIGO],Tabela_FINALIZACAO[DESC. FINALIZAÇÃO],"",0)</f>
        <v>Problema que é gerado externamente, em função das altas temperaturas durante o transporte.</v>
      </c>
      <c r="R468"/>
      <c r="S468" s="1"/>
      <c r="T468" s="1"/>
      <c r="U468" s="1"/>
      <c r="V468"/>
      <c r="X468"/>
      <c r="Y468"/>
      <c r="AA468"/>
    </row>
    <row r="469" spans="1:27" hidden="1" x14ac:dyDescent="0.3">
      <c r="A469" s="7" t="s">
        <v>6649</v>
      </c>
      <c r="B469" s="17">
        <v>45615</v>
      </c>
      <c r="C469" s="3" t="s">
        <v>6663</v>
      </c>
      <c r="D469" s="7" t="s">
        <v>6664</v>
      </c>
      <c r="E469" s="3" t="str">
        <f>_xlfn.XLOOKUP(Tabela_Ocorrências[[#This Row],[NOTA FISCAL]],Tabela_SF1[NF ORIGEM],Tabela_SF1[DUPLICATA],"SEM ENTRADA",0)</f>
        <v>002149154</v>
      </c>
      <c r="F469" s="3" t="s">
        <v>5673</v>
      </c>
      <c r="G469" s="4" t="s">
        <v>5083</v>
      </c>
      <c r="H469" s="3" t="s">
        <v>1355</v>
      </c>
      <c r="I469" s="28" t="s">
        <v>5198</v>
      </c>
      <c r="J469" s="29" t="str" cm="1">
        <f t="array" ref="J469">ConcatFiltrado(Tabela_prod_oc[QTD], Tabela_prod_oc[PRODUTO], A469,  Tabela_prod_oc[COD. DEVOLUÇÃO], Tabela_prod_oc[MOTIVO], Tabela_prod_oc[QTD DE PACOTES])</f>
        <v xml:space="preserve">1 UN BIOLEVEZERO 1,5L MEXERICA  6UN (0,17 PCT) - EMBALAGEM ESTOURANDO          </v>
      </c>
      <c r="K469" s="28" t="s">
        <v>5110</v>
      </c>
      <c r="L469" s="28" t="s">
        <v>6050</v>
      </c>
      <c r="M469" s="3" t="s">
        <v>6236</v>
      </c>
      <c r="N469" s="3" t="s">
        <v>6086</v>
      </c>
      <c r="O469" s="30" t="str">
        <f>_xlfn.XLOOKUP(Tabela_Ocorrências[[#This Row],[COD. DEVOLUÇÃO]],Tabela_OBSERVACAO[UC_CODIGO],Tabela_OBSERVACAO[OBSERVAÇÃO],"",0)</f>
        <v>Garrafa estourando o fundo.</v>
      </c>
      <c r="P469" s="3" t="s">
        <v>5815</v>
      </c>
      <c r="Q469" s="30" t="str">
        <f>_xlfn.XLOOKUP(Tabela_Ocorrências[[#This Row],[COD. DEVOLUÇÃO]],Tabela_FINALIZACAO[UC_CODIGO],Tabela_FINALIZACAO[DESC. FINALIZAÇÃO],"",0)</f>
        <v>Problema sopro da garrafa. Troca autorizada. CQ</v>
      </c>
      <c r="R469"/>
      <c r="S469" s="1"/>
      <c r="T469" s="1"/>
      <c r="U469" s="1"/>
      <c r="V469"/>
      <c r="X469"/>
      <c r="Y469"/>
      <c r="AA469"/>
    </row>
    <row r="470" spans="1:27" ht="43.2" hidden="1" x14ac:dyDescent="0.3">
      <c r="A470" s="7" t="s">
        <v>6646</v>
      </c>
      <c r="B470" s="17">
        <v>45615</v>
      </c>
      <c r="C470" s="3" t="s">
        <v>6665</v>
      </c>
      <c r="D470" s="7" t="s">
        <v>13</v>
      </c>
      <c r="E470" s="3" t="str">
        <f>_xlfn.XLOOKUP(Tabela_Ocorrências[[#This Row],[NOTA FISCAL]],Tabela_SF1[NF ORIGEM],Tabela_SF1[DUPLICATA],"SEM ENTRADA",0)</f>
        <v>SEM ENTRADA</v>
      </c>
      <c r="F470" s="3" t="s">
        <v>6666</v>
      </c>
      <c r="G470" s="4" t="s">
        <v>6667</v>
      </c>
      <c r="H470" s="3" t="s">
        <v>880</v>
      </c>
      <c r="I470" s="28" t="s">
        <v>5088</v>
      </c>
      <c r="J470" s="29" t="str" cm="1">
        <f t="array" ref="J470">ConcatFiltrado(Tabela_prod_oc[QTD], Tabela_prod_oc[PRODUTO], A470,  Tabela_prod_oc[COD. DEVOLUÇÃO], Tabela_prod_oc[MOTIVO], Tabela_prod_oc[QTD DE PACOTES])</f>
        <v xml:space="preserve">1 UN AGUA 510ML GAS PRIME 12UN (0,08 PCT) - FRAGILIDADE NA EMBALAGEM      _x000D_
1 UN BEBIDA 390ML ABACAXI C/ HORTELA 12UN (0,08 PCT) - ALTERACAO NA COR DO PRODUTO   _x000D_
1 UN BIOLEVEZERO 510ML MACA VERDE  12UN (0,08 PCT) - FRAGILIDADE NA EMBALAGEM      </v>
      </c>
      <c r="K470" s="28" t="s">
        <v>5088</v>
      </c>
      <c r="L470" s="28" t="s">
        <v>6081</v>
      </c>
      <c r="M470" s="3" t="s">
        <v>6237</v>
      </c>
      <c r="N470" s="3" t="s">
        <v>6086</v>
      </c>
      <c r="O470" s="30" t="str">
        <f>_xlfn.XLOOKUP(Tabela_Ocorrências[[#This Row],[COD. DEVOLUÇÃO]],Tabela_OBSERVACAO[UC_CODIGO],Tabela_OBSERVACAO[OBSERVAÇÃO],"",0)</f>
        <v>Produtos com alteração na cor.Fragilidade na embalagem.</v>
      </c>
      <c r="P470" s="3" t="s">
        <v>5815</v>
      </c>
      <c r="Q470" s="30" t="str">
        <f>_xlfn.XLOOKUP(Tabela_Ocorrências[[#This Row],[COD. DEVOLUÇÃO]],Tabela_FINALIZACAO[UC_CODIGO],Tabela_FINALIZACAO[DESC. FINALIZAÇÃO],"",0)</f>
        <v>Produtos 4343 e 4311 troca autorizada CQProduto 14026 vencido troca negada CQ.</v>
      </c>
      <c r="R470"/>
      <c r="S470" s="1"/>
      <c r="T470" s="1"/>
      <c r="U470" s="1"/>
      <c r="V470"/>
      <c r="X470"/>
      <c r="Y470"/>
      <c r="AA470"/>
    </row>
    <row r="471" spans="1:27" hidden="1" x14ac:dyDescent="0.3">
      <c r="A471" s="7" t="s">
        <v>6645</v>
      </c>
      <c r="B471" s="17">
        <v>45615</v>
      </c>
      <c r="C471" s="3" t="s">
        <v>6668</v>
      </c>
      <c r="D471" s="7" t="s">
        <v>6669</v>
      </c>
      <c r="E471" s="3" t="str">
        <f>_xlfn.XLOOKUP(Tabela_Ocorrências[[#This Row],[NOTA FISCAL]],Tabela_SF1[NF ORIGEM],Tabela_SF1[DUPLICATA],"SEM ENTRADA",0)</f>
        <v>000513993</v>
      </c>
      <c r="F471" s="3" t="s">
        <v>6670</v>
      </c>
      <c r="G471" s="4" t="s">
        <v>6671</v>
      </c>
      <c r="H471" s="3" t="s">
        <v>1226</v>
      </c>
      <c r="I471" s="28" t="s">
        <v>5109</v>
      </c>
      <c r="J471" s="29" t="str" cm="1">
        <f t="array" ref="J471">ConcatFiltrado(Tabela_prod_oc[QTD], Tabela_prod_oc[PRODUTO], A471,  Tabela_prod_oc[COD. DEVOLUÇÃO], Tabela_prod_oc[MOTIVO], Tabela_prod_oc[QTD DE PACOTES])</f>
        <v xml:space="preserve">816 UN AGUA 200ML COPO HABIBS 48UN  - PROBLEMAS DIVERSOS            </v>
      </c>
      <c r="K471" s="28" t="s">
        <v>5066</v>
      </c>
      <c r="L471" s="28" t="s">
        <v>10104</v>
      </c>
      <c r="M471" s="3" t="s">
        <v>6236</v>
      </c>
      <c r="N471" s="3" t="s">
        <v>10066</v>
      </c>
      <c r="O471" s="30" t="str">
        <f>_xlfn.XLOOKUP(Tabela_Ocorrências[[#This Row],[COD. DEVOLUÇÃO]],Tabela_OBSERVACAO[UC_CODIGO],Tabela_OBSERVACAO[OBSERVAÇÃO],"",0)</f>
        <v>Caixas avariadas.</v>
      </c>
      <c r="P471" s="3" t="s">
        <v>5815</v>
      </c>
      <c r="Q471" s="30" t="str">
        <f>_xlfn.XLOOKUP(Tabela_Ocorrências[[#This Row],[COD. DEVOLUÇÃO]],Tabela_FINALIZACAO[UC_CODIGO],Tabela_FINALIZACAO[DESC. FINALIZAÇÃO],"",0)</f>
        <v>Motorista bateu no palete com o caminhão.</v>
      </c>
      <c r="R471"/>
      <c r="S471" s="1"/>
      <c r="T471" s="1"/>
      <c r="U471" s="1"/>
      <c r="V471"/>
      <c r="X471"/>
      <c r="Y471"/>
      <c r="AA471"/>
    </row>
    <row r="472" spans="1:27" hidden="1" x14ac:dyDescent="0.3">
      <c r="A472" s="7" t="s">
        <v>6644</v>
      </c>
      <c r="B472" s="17">
        <v>45615</v>
      </c>
      <c r="C472" s="3" t="s">
        <v>6672</v>
      </c>
      <c r="D472" s="7" t="s">
        <v>13</v>
      </c>
      <c r="E472" s="3" t="str">
        <f>_xlfn.XLOOKUP(Tabela_Ocorrências[[#This Row],[NOTA FISCAL]],Tabela_SF1[NF ORIGEM],Tabela_SF1[DUPLICATA],"SEM ENTRADA",0)</f>
        <v>000676091</v>
      </c>
      <c r="F472" s="3" t="s">
        <v>10592</v>
      </c>
      <c r="G472" s="4" t="s">
        <v>6673</v>
      </c>
      <c r="H472" s="3" t="s">
        <v>1217</v>
      </c>
      <c r="I472" s="28" t="s">
        <v>4976</v>
      </c>
      <c r="J472" s="29" t="str" cm="1">
        <f t="array" ref="J472">ConcatFiltrado(Tabela_prod_oc[QTD], Tabela_prod_oc[PRODUTO], A472,  Tabela_prod_oc[COD. DEVOLUÇÃO], Tabela_prod_oc[MOTIVO], Tabela_prod_oc[QTD DE PACOTES])</f>
        <v xml:space="preserve">PEDIDO COMPLETO - PRODUTO DIFERENTE DO PEDIDO   </v>
      </c>
      <c r="K472" s="28" t="s">
        <v>5084</v>
      </c>
      <c r="L472" s="28" t="s">
        <v>6067</v>
      </c>
      <c r="M472" s="3" t="s">
        <v>6237</v>
      </c>
      <c r="N472" s="3" t="s">
        <v>10052</v>
      </c>
      <c r="O472" s="30" t="str">
        <f>_xlfn.XLOOKUP(Tabela_Ocorrências[[#This Row],[COD. DEVOLUÇÃO]],Tabela_OBSERVACAO[UC_CODIGO],Tabela_OBSERVACAO[OBSERVAÇÃO],"",0)</f>
        <v>Vendedor inverteu as quantidades</v>
      </c>
      <c r="P472" s="3" t="s">
        <v>5815</v>
      </c>
      <c r="Q472" s="30" t="str">
        <f>_xlfn.XLOOKUP(Tabela_Ocorrências[[#This Row],[COD. DEVOLUÇÃO]],Tabela_FINALIZACAO[UC_CODIGO],Tabela_FINALIZACAO[DESC. FINALIZAÇÃO],"",0)</f>
        <v>Vendedor inverteu as quantidades</v>
      </c>
      <c r="R472"/>
      <c r="S472" s="1"/>
      <c r="T472" s="1"/>
      <c r="U472" s="1"/>
      <c r="V472"/>
      <c r="X472"/>
      <c r="Y472"/>
      <c r="AA472"/>
    </row>
    <row r="473" spans="1:27" ht="172.8" hidden="1" x14ac:dyDescent="0.3">
      <c r="A473" s="7" t="s">
        <v>6643</v>
      </c>
      <c r="B473" s="17">
        <v>45615</v>
      </c>
      <c r="C473" s="3" t="s">
        <v>6674</v>
      </c>
      <c r="D473" s="7" t="s">
        <v>6675</v>
      </c>
      <c r="E473" s="3" t="str">
        <f>_xlfn.XLOOKUP(Tabela_Ocorrências[[#This Row],[NOTA FISCAL]],Tabela_SF1[NF ORIGEM],Tabela_SF1[DUPLICATA],"SEM ENTRADA",0)</f>
        <v>SEM ENTRADA</v>
      </c>
      <c r="F473" s="3" t="s">
        <v>5576</v>
      </c>
      <c r="G473" s="4" t="s">
        <v>5133</v>
      </c>
      <c r="H473" s="3" t="s">
        <v>8</v>
      </c>
      <c r="I473" s="28" t="s">
        <v>5100</v>
      </c>
      <c r="J473" s="29" t="str" cm="1">
        <f t="array" ref="J473">ConcatFiltrado(Tabela_prod_oc[QTD], Tabela_prod_oc[PRODUTO], A473,  Tabela_prod_oc[COD. DEVOLUÇÃO], Tabela_prod_oc[MOTIVO], Tabela_prod_oc[QTD DE PACOTES])</f>
        <v xml:space="preserve">4 UN BIOLEVEZERO 510ML MEXERICA  12UN (0,33 PCT) - PROBLEMAS DIVERSOS            _x000D_
1 UN BIOLEVEZERO 1,5L MEXERICA  6UN (0,17 PCT) - PROBLEMAS DIVERSOS            _x000D_
2 UN AGUA 510ML GAS 12UN (0,17 PCT) - PROBLEMAS DIVERSOS            _x000D_
2 UN AGUA 1,5L GAS 6UN (0,33 PCT) - PROBLEMAS DIVERSOS            _x000D_
1 UN AGUA 1,5L NAT ROSA 6UN (0,17 PCT) - PROBLEMAS DIVERSOS            _x000D_
1 UN BEBIDA 1L FRUTAS TROPICAIS  6UN (0,17 PCT) - PROBLEMAS DIVERSOS            _x000D_
2 UN BEBIDA 1L ABACAXI C/ HORTELA 6UN (0,33 PCT) - PROBLEMAS DIVERSOS            _x000D_
3 UN BEBIDA 390ML FRUTAS CITRICAS 12UN (0,25 PCT) - PROBLEMAS DIVERSOS            _x000D_
3 UN BIOLEVEZERO 1,5L MACA VERDE  6UN (0,5 PCT) - PROBLEMAS DIVERSOS            _x000D_
20 UN BIOLEVEZERO 1,5L LIMAO  6UN (3,33 PCT) - PROBLEMAS DIVERSOS            _x000D_
2 UN AGUA 510ML NAT AZUL 12UN (0,17 PCT) - PROBLEMAS DIVERSOS            _x000D_
1 UN AGUA 510ML NAT SPORT AZUL 12UN (0,08 PCT) - PROBLEMAS DIVERSOS            </v>
      </c>
      <c r="K473" s="28" t="s">
        <v>5563</v>
      </c>
      <c r="L473" s="28" t="s">
        <v>6066</v>
      </c>
      <c r="M473" s="3" t="s">
        <v>6237</v>
      </c>
      <c r="N473" s="3" t="s">
        <v>6086</v>
      </c>
      <c r="O473" s="30" t="str">
        <f>_xlfn.XLOOKUP(Tabela_Ocorrências[[#This Row],[COD. DEVOLUÇÃO]],Tabela_OBSERVACAO[UC_CODIGO],Tabela_OBSERVACAO[OBSERVAÇÃO],"",0)</f>
        <v>Cliente gerou nota de devolução para descarte de produtos.</v>
      </c>
      <c r="P473" s="3" t="s">
        <v>5815</v>
      </c>
      <c r="Q473" s="30" t="str">
        <f>_xlfn.XLOOKUP(Tabela_Ocorrências[[#This Row],[COD. DEVOLUÇÃO]],Tabela_FINALIZACAO[UC_CODIGO],Tabela_FINALIZACAO[DESC. FINALIZAÇÃO],"",0)</f>
        <v>"Cliente possui um acordo''Apenas para descarte.</v>
      </c>
      <c r="R473"/>
      <c r="S473" s="1"/>
      <c r="T473" s="1"/>
      <c r="U473" s="1"/>
      <c r="V473"/>
      <c r="X473"/>
      <c r="Y473"/>
      <c r="AA473"/>
    </row>
    <row r="474" spans="1:27" ht="100.8" hidden="1" x14ac:dyDescent="0.3">
      <c r="A474" s="7" t="s">
        <v>6642</v>
      </c>
      <c r="B474" s="17">
        <v>45615</v>
      </c>
      <c r="C474" s="3" t="s">
        <v>6676</v>
      </c>
      <c r="D474" s="7" t="s">
        <v>6676</v>
      </c>
      <c r="E474" s="3" t="str">
        <f>_xlfn.XLOOKUP(Tabela_Ocorrências[[#This Row],[NOTA FISCAL]],Tabela_SF1[NF ORIGEM],Tabela_SF1[DUPLICATA],"SEM ENTRADA",0)</f>
        <v>SEM ENTRADA</v>
      </c>
      <c r="F474" s="3" t="s">
        <v>5571</v>
      </c>
      <c r="G474" s="4" t="s">
        <v>74</v>
      </c>
      <c r="H474" s="3" t="s">
        <v>210</v>
      </c>
      <c r="I474" s="28" t="s">
        <v>5262</v>
      </c>
      <c r="J474" s="29" t="str" cm="1">
        <f t="array" ref="J474">ConcatFiltrado(Tabela_prod_oc[QTD], Tabela_prod_oc[PRODUTO], A474,  Tabela_prod_oc[COD. DEVOLUÇÃO], Tabela_prod_oc[MOTIVO], Tabela_prod_oc[QTD DE PACOTES])</f>
        <v xml:space="preserve">60 UN AGUA 510ML GAS PRIME 12UN (5 PCT) - AVARIAS  FLADIS               _x000D_
480 UN AGUA 200ML COPO 48UN (10 CX) - AVARIAS  FLADIS               _x000D_
180 UN AGUA 1,5L NAT AZUL 6UN (30 PCT) - AVARIAS  FLADIS               _x000D_
18 UN AGUA 1,5L GAS 6UN (3 PCT) - AVARIAS  FLADIS               _x000D_
12 UN AGUA 510ML GAS 12UN (1 PCT) - AVARIAS  FLADIS               _x000D_
192 UN AGUA 305ML COPO 48UN (4 CX) - AVARIAS  FLADIS               _x000D_
12 UN AGUA 310ML GAS PRIME 12UN (1 PCT) - AVARIAS  FLADIS               </v>
      </c>
      <c r="K474" s="28" t="s">
        <v>5563</v>
      </c>
      <c r="L474" s="28"/>
      <c r="M474" s="3" t="s">
        <v>6237</v>
      </c>
      <c r="N474" s="3" t="s">
        <v>6086</v>
      </c>
      <c r="O474" s="30" t="str">
        <f>_xlfn.XLOOKUP(Tabela_Ocorrências[[#This Row],[COD. DEVOLUÇÃO]],Tabela_OBSERVACAO[UC_CODIGO],Tabela_OBSERVACAO[OBSERVAÇÃO],"",0)</f>
        <v>Avarias.</v>
      </c>
      <c r="P474" s="3" t="s">
        <v>5815</v>
      </c>
      <c r="Q474" s="30" t="str">
        <f>_xlfn.XLOOKUP(Tabela_Ocorrências[[#This Row],[COD. DEVOLUÇÃO]],Tabela_FINALIZACAO[UC_CODIGO],Tabela_FINALIZACAO[DESC. FINALIZAÇÃO],"",0)</f>
        <v>Avarias Fladis.</v>
      </c>
      <c r="R474" s="8"/>
      <c r="S474" s="3"/>
      <c r="T474"/>
      <c r="U474" s="1"/>
      <c r="X474"/>
      <c r="AA474"/>
    </row>
    <row r="475" spans="1:27" hidden="1" x14ac:dyDescent="0.3">
      <c r="A475" s="7" t="s">
        <v>6638</v>
      </c>
      <c r="B475" s="17">
        <v>45614</v>
      </c>
      <c r="C475" s="3" t="s">
        <v>10593</v>
      </c>
      <c r="D475" s="7" t="s">
        <v>10594</v>
      </c>
      <c r="E475" s="3" t="str">
        <f>_xlfn.XLOOKUP(Tabela_Ocorrências[[#This Row],[NOTA FISCAL]],Tabela_SF1[NF ORIGEM],Tabela_SF1[DUPLICATA],"SEM ENTRADA",0)</f>
        <v>001727577</v>
      </c>
      <c r="F475" s="3" t="s">
        <v>10590</v>
      </c>
      <c r="G475" s="4" t="s">
        <v>6640</v>
      </c>
      <c r="H475" s="3" t="s">
        <v>1205</v>
      </c>
      <c r="I475" s="28" t="s">
        <v>5121</v>
      </c>
      <c r="J475" s="29" t="str" cm="1">
        <f t="array" ref="J475">ConcatFiltrado(Tabela_prod_oc[QTD], Tabela_prod_oc[PRODUTO], A475,  Tabela_prod_oc[COD. DEVOLUÇÃO], Tabela_prod_oc[MOTIVO], Tabela_prod_oc[QTD DE PACOTES])</f>
        <v>3024 UN AGUA 510ML NAT PRIME 12UN (252 PCT) - PRODUTO CARREGADO ERRADO DA NF</v>
      </c>
      <c r="K475" s="28" t="s">
        <v>5108</v>
      </c>
      <c r="L475" s="28" t="s">
        <v>6048</v>
      </c>
      <c r="M475" s="3" t="s">
        <v>6236</v>
      </c>
      <c r="N475" s="3" t="s">
        <v>10045</v>
      </c>
      <c r="O475" s="30" t="str">
        <f>_xlfn.XLOOKUP(Tabela_Ocorrências[[#This Row],[COD. DEVOLUÇÃO]],Tabela_OBSERVACAO[UC_CODIGO],Tabela_OBSERVACAO[OBSERVAÇÃO],"",0)</f>
        <v>Produto carregado errado.</v>
      </c>
      <c r="P475" s="3" t="s">
        <v>5815</v>
      </c>
      <c r="Q475" s="30" t="str">
        <f>_xlfn.XLOOKUP(Tabela_Ocorrências[[#This Row],[COD. DEVOLUÇÃO]],Tabela_FINALIZACAO[UC_CODIGO],Tabela_FINALIZACAO[DESC. FINALIZAÇÃO],"",0)</f>
        <v>Produto carregado errado.</v>
      </c>
      <c r="R475" s="8"/>
      <c r="S475" s="3"/>
      <c r="T475"/>
      <c r="U475" s="1"/>
      <c r="X475"/>
      <c r="AA475"/>
    </row>
    <row r="476" spans="1:27" ht="43.2" hidden="1" x14ac:dyDescent="0.3">
      <c r="A476" s="7" t="s">
        <v>6635</v>
      </c>
      <c r="B476" s="17">
        <v>45614</v>
      </c>
      <c r="C476" s="3" t="s">
        <v>6636</v>
      </c>
      <c r="D476" s="7" t="s">
        <v>13</v>
      </c>
      <c r="E476" s="3" t="str">
        <f>_xlfn.XLOOKUP(Tabela_Ocorrências[[#This Row],[NOTA FISCAL]],Tabela_SF1[NF ORIGEM],Tabela_SF1[DUPLICATA],"SEM ENTRADA",0)</f>
        <v>SEM ENTRADA</v>
      </c>
      <c r="F476" s="3" t="s">
        <v>5598</v>
      </c>
      <c r="G476" s="4" t="s">
        <v>5165</v>
      </c>
      <c r="H476" s="3" t="s">
        <v>1217</v>
      </c>
      <c r="I476" s="28" t="s">
        <v>4976</v>
      </c>
      <c r="J476" s="29" t="str" cm="1">
        <f t="array" ref="J476">ConcatFiltrado(Tabela_prod_oc[QTD], Tabela_prod_oc[PRODUTO], A476,  Tabela_prod_oc[COD. DEVOLUÇÃO], Tabela_prod_oc[MOTIVO], Tabela_prod_oc[QTD DE PACOTES])</f>
        <v xml:space="preserve">2 UN AGUA 510ML GAS 12UN (0,17 PCT) - FRAGILIDADE NA EMBALAGEM      _x000D_
4 UN AGUA 1,5L GAS 6UN (0,67 PCT) - FRAGILIDADE NA EMBALAGEM      _x000D_
2 UN AGUA 1,5L NAT AZUL 6UN (0,33 PCT) - FRAGILIDADE NA EMBALAGEM      </v>
      </c>
      <c r="K476" s="28" t="s">
        <v>4976</v>
      </c>
      <c r="L476" s="28" t="s">
        <v>6070</v>
      </c>
      <c r="M476" s="3" t="s">
        <v>6237</v>
      </c>
      <c r="N476" s="3" t="s">
        <v>6086</v>
      </c>
      <c r="O476" s="30" t="str">
        <f>_xlfn.XLOOKUP(Tabela_Ocorrências[[#This Row],[COD. DEVOLUÇÃO]],Tabela_OBSERVACAO[UC_CODIGO],Tabela_OBSERVACAO[OBSERVAÇÃO],"",0)</f>
        <v>Fragilidade na embalagem:Fundo estufado/estourando.</v>
      </c>
      <c r="P476" s="3" t="s">
        <v>5815</v>
      </c>
      <c r="Q476" s="30" t="str">
        <f>_xlfn.XLOOKUP(Tabela_Ocorrências[[#This Row],[COD. DEVOLUÇÃO]],Tabela_FINALIZACAO[UC_CODIGO],Tabela_FINALIZACAO[DESC. FINALIZAÇÃO],"",0)</f>
        <v>Troca autorizada em relação as garrafas de 1,5L gás – 4 unidades. CQDemais garrafas troca não autorizada evidência de lacre rompido, ou seja, o produto foi aberto.</v>
      </c>
      <c r="R476" s="8"/>
      <c r="S476" s="3"/>
      <c r="T476"/>
      <c r="U476" s="1"/>
      <c r="X476"/>
      <c r="AA476"/>
    </row>
    <row r="477" spans="1:27" ht="28.8" hidden="1" x14ac:dyDescent="0.3">
      <c r="A477" s="7" t="s">
        <v>6528</v>
      </c>
      <c r="B477" s="17">
        <v>45614</v>
      </c>
      <c r="C477" s="3" t="s">
        <v>6529</v>
      </c>
      <c r="D477" s="7" t="s">
        <v>6531</v>
      </c>
      <c r="E477" s="3" t="str">
        <f>_xlfn.XLOOKUP(Tabela_Ocorrências[[#This Row],[NOTA FISCAL]],Tabela_SF1[NF ORIGEM],Tabela_SF1[DUPLICATA],"SEM ENTRADA",0)</f>
        <v>000005493</v>
      </c>
      <c r="F477" s="3" t="s">
        <v>10595</v>
      </c>
      <c r="G477" s="4" t="s">
        <v>5069</v>
      </c>
      <c r="H477" s="3" t="s">
        <v>1359</v>
      </c>
      <c r="I477" s="28" t="s">
        <v>6530</v>
      </c>
      <c r="J477" s="29" t="str" cm="1">
        <f t="array" ref="J477">ConcatFiltrado(Tabela_prod_oc[QTD], Tabela_prod_oc[PRODUTO], A477,  Tabela_prod_oc[COD. DEVOLUÇÃO], Tabela_prod_oc[MOTIVO], Tabela_prod_oc[QTD DE PACOTES])</f>
        <v>12 UN AGUA 510ML GAS 12UN (1 PCT) - FALTA DE MERCADORIA NA ENTREGA_x000D_
18 UN BIOLEVEZERO 1,5L LIMAO LIMAO  6UN (3 PCT) - FALTA DE MERCADORIA NA ENTREGA</v>
      </c>
      <c r="K477" s="28" t="s">
        <v>5231</v>
      </c>
      <c r="L477" s="28" t="s">
        <v>6073</v>
      </c>
      <c r="M477" s="3" t="s">
        <v>6236</v>
      </c>
      <c r="N477" s="3" t="s">
        <v>10045</v>
      </c>
      <c r="O477" s="30" t="str">
        <f>_xlfn.XLOOKUP(Tabela_Ocorrências[[#This Row],[COD. DEVOLUÇÃO]],Tabela_OBSERVACAO[UC_CODIGO],Tabela_OBSERVACAO[OBSERVAÇÃO],"",0)</f>
        <v>MERCADORIA FALTANTE NO ATO DA ENTREGA.</v>
      </c>
      <c r="P477" s="3" t="s">
        <v>5815</v>
      </c>
      <c r="Q477" s="30" t="str">
        <f>_xlfn.XLOOKUP(Tabela_Ocorrências[[#This Row],[COD. DEVOLUÇÃO]],Tabela_FINALIZACAO[UC_CODIGO],Tabela_FINALIZACAO[DESC. FINALIZAÇÃO],"",0)</f>
        <v>MERCADORIA FALTANTE NO ATO DA ENTREGA.</v>
      </c>
      <c r="R477" s="8"/>
      <c r="S477" s="3"/>
      <c r="T477"/>
      <c r="U477" s="1"/>
      <c r="X477"/>
      <c r="AA477"/>
    </row>
    <row r="478" spans="1:27" hidden="1" x14ac:dyDescent="0.3">
      <c r="A478" s="7" t="s">
        <v>6524</v>
      </c>
      <c r="B478" s="17">
        <v>45614</v>
      </c>
      <c r="C478" s="3" t="s">
        <v>10596</v>
      </c>
      <c r="D478" s="7" t="s">
        <v>13</v>
      </c>
      <c r="E478" s="3" t="str">
        <f>_xlfn.XLOOKUP(Tabela_Ocorrências[[#This Row],[NOTA FISCAL]],Tabela_SF1[NF ORIGEM],Tabela_SF1[DUPLICATA],"SEM ENTRADA",0)</f>
        <v>SEM ENTRADA</v>
      </c>
      <c r="F478" s="3" t="s">
        <v>10536</v>
      </c>
      <c r="G478" s="4" t="s">
        <v>10537</v>
      </c>
      <c r="H478" s="3" t="s">
        <v>1260</v>
      </c>
      <c r="I478" s="28" t="s">
        <v>5093</v>
      </c>
      <c r="J478" s="29" t="str" cm="1">
        <f t="array" ref="J478">ConcatFiltrado(Tabela_prod_oc[QTD], Tabela_prod_oc[PRODUTO], A478,  Tabela_prod_oc[COD. DEVOLUÇÃO], Tabela_prod_oc[MOTIVO], Tabela_prod_oc[QTD DE PACOTES])</f>
        <v xml:space="preserve">1 UN AGUA 6L NAT 2UN (0,5 PCT) - FRAGILIDADE NA EMBALAGEM      </v>
      </c>
      <c r="K478" s="28" t="s">
        <v>5102</v>
      </c>
      <c r="L478" s="28" t="s">
        <v>6070</v>
      </c>
      <c r="M478" s="3" t="s">
        <v>6237</v>
      </c>
      <c r="N478" s="3" t="s">
        <v>10066</v>
      </c>
      <c r="O478" s="30" t="str">
        <f>_xlfn.XLOOKUP(Tabela_Ocorrências[[#This Row],[COD. DEVOLUÇÃO]],Tabela_OBSERVACAO[UC_CODIGO],Tabela_OBSERVACAO[OBSERVAÇÃO],"",0)</f>
        <v>EMBALAGEM DANIFICADA.</v>
      </c>
      <c r="P478" s="3" t="s">
        <v>5815</v>
      </c>
      <c r="Q478" s="30" t="str">
        <f>_xlfn.XLOOKUP(Tabela_Ocorrências[[#This Row],[COD. DEVOLUÇÃO]],Tabela_FINALIZACAO[UC_CODIGO],Tabela_FINALIZACAO[DESC. FINALIZAÇÃO],"",0)</f>
        <v>Problemas no transporte.</v>
      </c>
      <c r="R478" s="8"/>
      <c r="S478" s="3"/>
      <c r="T478"/>
      <c r="U478" s="1"/>
      <c r="X478"/>
      <c r="AA478"/>
    </row>
    <row r="479" spans="1:27" ht="43.2" hidden="1" x14ac:dyDescent="0.3">
      <c r="A479" s="7" t="s">
        <v>6523</v>
      </c>
      <c r="B479" s="17">
        <v>45614</v>
      </c>
      <c r="C479" s="3" t="s">
        <v>10597</v>
      </c>
      <c r="D479" s="7" t="s">
        <v>13</v>
      </c>
      <c r="E479" s="3" t="str">
        <f>_xlfn.XLOOKUP(Tabela_Ocorrências[[#This Row],[NOTA FISCAL]],Tabela_SF1[NF ORIGEM],Tabela_SF1[DUPLICATA],"SEM ENTRADA",0)</f>
        <v>SEM ENTRADA</v>
      </c>
      <c r="F479" s="3" t="s">
        <v>10598</v>
      </c>
      <c r="G479" s="4" t="s">
        <v>10599</v>
      </c>
      <c r="H479" s="3" t="s">
        <v>1070</v>
      </c>
      <c r="I479" s="28" t="s">
        <v>5103</v>
      </c>
      <c r="J479" s="29" t="str" cm="1">
        <f t="array" ref="J479">ConcatFiltrado(Tabela_prod_oc[QTD], Tabela_prod_oc[PRODUTO], A479,  Tabela_prod_oc[COD. DEVOLUÇÃO], Tabela_prod_oc[MOTIVO], Tabela_prod_oc[QTD DE PACOTES])</f>
        <v xml:space="preserve">100 UN BIOLEVEZERO 1,5L MEXERICA  6UN (16,67 PCT) - PRODUTO SEM GAS               </v>
      </c>
      <c r="K479" s="28" t="s">
        <v>106</v>
      </c>
      <c r="L479" s="28" t="s">
        <v>6081</v>
      </c>
      <c r="M479" s="3" t="s">
        <v>6237</v>
      </c>
      <c r="N479" s="3" t="s">
        <v>10066</v>
      </c>
      <c r="O479" s="30" t="str">
        <f>_xlfn.XLOOKUP(Tabela_Ocorrências[[#This Row],[COD. DEVOLUÇÃO]],Tabela_OBSERVACAO[UC_CODIGO],Tabela_OBSERVACAO[OBSERVAÇÃO],"",0)</f>
        <v>Produto sem gas.A tampa está com vazamento</v>
      </c>
      <c r="P479" s="3" t="s">
        <v>5815</v>
      </c>
      <c r="Q479" s="30" t="str">
        <f>_xlfn.XLOOKUP(Tabela_Ocorrências[[#This Row],[COD. DEVOLUÇÃO]],Tabela_FINALIZACAO[UC_CODIGO],Tabela_FINALIZACAO[DESC. FINALIZAÇÃO],"",0)</f>
        <v>O problema foi gerado posteriormente, podendo ter sido ocasionado por calor durante o transporte, demora no descarregamento e ou armazenamento do produto de forma inadequada.Logistica autorizou a troca.</v>
      </c>
      <c r="R479" s="8"/>
      <c r="S479" s="3"/>
      <c r="T479"/>
      <c r="U479" s="1"/>
      <c r="X479"/>
      <c r="AA479"/>
    </row>
    <row r="480" spans="1:27" hidden="1" x14ac:dyDescent="0.3">
      <c r="A480" s="7" t="s">
        <v>6522</v>
      </c>
      <c r="B480" s="17">
        <v>45610</v>
      </c>
      <c r="C480" s="3" t="s">
        <v>10600</v>
      </c>
      <c r="D480" s="7" t="s">
        <v>13</v>
      </c>
      <c r="E480" s="3" t="str">
        <f>_xlfn.XLOOKUP(Tabela_Ocorrências[[#This Row],[NOTA FISCAL]],Tabela_SF1[NF ORIGEM],Tabela_SF1[DUPLICATA],"SEM ENTRADA",0)</f>
        <v>SEM ENTRADA</v>
      </c>
      <c r="F480" s="3" t="s">
        <v>10601</v>
      </c>
      <c r="G480" s="4" t="s">
        <v>10602</v>
      </c>
      <c r="H480" s="3" t="s">
        <v>1353</v>
      </c>
      <c r="I480" s="28" t="s">
        <v>10603</v>
      </c>
      <c r="J480" s="29" t="str" cm="1">
        <f t="array" ref="J480">ConcatFiltrado(Tabela_prod_oc[QTD], Tabela_prod_oc[PRODUTO], A480,  Tabela_prod_oc[COD. DEVOLUÇÃO], Tabela_prod_oc[MOTIVO], Tabela_prod_oc[QTD DE PACOTES])</f>
        <v xml:space="preserve">PEDIDO COMPLETO - HORARIO EXPIRADO              </v>
      </c>
      <c r="K480" s="28" t="s">
        <v>5524</v>
      </c>
      <c r="L480" s="28" t="s">
        <v>6067</v>
      </c>
      <c r="M480" s="3" t="s">
        <v>6237</v>
      </c>
      <c r="N480" s="3" t="s">
        <v>10066</v>
      </c>
      <c r="O480" s="30" t="str">
        <f>_xlfn.XLOOKUP(Tabela_Ocorrências[[#This Row],[COD. DEVOLUÇÃO]],Tabela_OBSERVACAO[UC_CODIGO],Tabela_OBSERVACAO[OBSERVAÇÃO],"",0)</f>
        <v>Motorista chegou atrasado.</v>
      </c>
      <c r="P480" s="3" t="s">
        <v>5815</v>
      </c>
      <c r="Q480" s="30" t="str">
        <f>_xlfn.XLOOKUP(Tabela_Ocorrências[[#This Row],[COD. DEVOLUÇÃO]],Tabela_FINALIZACAO[UC_CODIGO],Tabela_FINALIZACAO[DESC. FINALIZAÇÃO],"",0)</f>
        <v>Motorista chegou atrasado.</v>
      </c>
      <c r="R480" s="8"/>
      <c r="S480" s="3"/>
      <c r="T480"/>
      <c r="U480" s="1"/>
      <c r="X480"/>
      <c r="AA480"/>
    </row>
    <row r="481" spans="1:27" hidden="1" x14ac:dyDescent="0.3">
      <c r="A481" s="7" t="s">
        <v>6516</v>
      </c>
      <c r="B481" s="17">
        <v>45610</v>
      </c>
      <c r="C481" s="3" t="s">
        <v>6517</v>
      </c>
      <c r="D481" s="7" t="s">
        <v>6532</v>
      </c>
      <c r="E481" s="3" t="str">
        <f>_xlfn.XLOOKUP(Tabela_Ocorrências[[#This Row],[NOTA FISCAL]],Tabela_SF1[NF ORIGEM],Tabela_SF1[DUPLICATA],"SEM ENTRADA",0)</f>
        <v>006299127</v>
      </c>
      <c r="F481" s="3" t="s">
        <v>10604</v>
      </c>
      <c r="G481" s="4" t="s">
        <v>6518</v>
      </c>
      <c r="H481" s="3" t="s">
        <v>1308</v>
      </c>
      <c r="I481" s="28" t="s">
        <v>5148</v>
      </c>
      <c r="J481" s="29" t="str" cm="1">
        <f t="array" ref="J481">ConcatFiltrado(Tabela_prod_oc[QTD], Tabela_prod_oc[PRODUTO], A481,  Tabela_prod_oc[COD. DEVOLUÇÃO], Tabela_prod_oc[MOTIVO], Tabela_prod_oc[QTD DE PACOTES])</f>
        <v>150 UN BIOLEVEZERO 510ML LIMAO LIMAO  12UN (12,5 PCT) - PRODUTO CARREGADO ERRADO DA NF</v>
      </c>
      <c r="K481" s="28" t="s">
        <v>6519</v>
      </c>
      <c r="L481" s="28" t="s">
        <v>6057</v>
      </c>
      <c r="M481" s="3" t="s">
        <v>6236</v>
      </c>
      <c r="N481" s="3" t="s">
        <v>10045</v>
      </c>
      <c r="O481" s="30" t="str">
        <f>_xlfn.XLOOKUP(Tabela_Ocorrências[[#This Row],[COD. DEVOLUÇÃO]],Tabela_OBSERVACAO[UC_CODIGO],Tabela_OBSERVACAO[OBSERVAÇÃO],"",0)</f>
        <v>Produto carregado errado, expedição enviou 1 palete de maçã verde.</v>
      </c>
      <c r="P481" s="3" t="s">
        <v>5815</v>
      </c>
      <c r="Q481" s="30" t="str">
        <f>_xlfn.XLOOKUP(Tabela_Ocorrências[[#This Row],[COD. DEVOLUÇÃO]],Tabela_FINALIZACAO[UC_CODIGO],Tabela_FINALIZACAO[DESC. FINALIZAÇÃO],"",0)</f>
        <v>Produto carregado errado, expedição enviou 1 palete de maçã verde.ND 006299127</v>
      </c>
      <c r="R481" s="8"/>
      <c r="S481" s="3"/>
      <c r="T481"/>
      <c r="U481" s="1"/>
      <c r="X481"/>
      <c r="AA481"/>
    </row>
    <row r="482" spans="1:27" ht="43.2" hidden="1" x14ac:dyDescent="0.3">
      <c r="A482" s="7" t="s">
        <v>6513</v>
      </c>
      <c r="B482" s="17">
        <v>45610</v>
      </c>
      <c r="C482" s="3" t="s">
        <v>6515</v>
      </c>
      <c r="D482" s="7" t="s">
        <v>13</v>
      </c>
      <c r="E482" s="3" t="str">
        <f>_xlfn.XLOOKUP(Tabela_Ocorrências[[#This Row],[NOTA FISCAL]],Tabela_SF1[NF ORIGEM],Tabela_SF1[DUPLICATA],"SEM ENTRADA",0)</f>
        <v>SEM ENTRADA</v>
      </c>
      <c r="F482" s="3" t="s">
        <v>5571</v>
      </c>
      <c r="G482" s="4" t="s">
        <v>74</v>
      </c>
      <c r="H482" s="3" t="s">
        <v>210</v>
      </c>
      <c r="I482" s="28" t="s">
        <v>5262</v>
      </c>
      <c r="J482" s="29" t="str" cm="1">
        <f t="array" ref="J482">ConcatFiltrado(Tabela_prod_oc[QTD], Tabela_prod_oc[PRODUTO], A482,  Tabela_prod_oc[COD. DEVOLUÇÃO], Tabela_prod_oc[MOTIVO], Tabela_prod_oc[QTD DE PACOTES])</f>
        <v xml:space="preserve">66 UN AGUA 6L NAT 2UN (33 PCT) - AVARIAS  FLADIS               _x000D_
12 UN AGUA 510ML PRIME GRAAL 12UN GAS  - AVARIAS  FLADIS               _x000D_
18 UN AGUA 1,5L GAS 6UN (3 PCT) - AVARIAS  FLADIS               </v>
      </c>
      <c r="K482" s="28" t="s">
        <v>5563</v>
      </c>
      <c r="L482" s="28"/>
      <c r="M482" s="3" t="s">
        <v>6237</v>
      </c>
      <c r="N482" s="3" t="s">
        <v>6086</v>
      </c>
      <c r="O482" s="30" t="str">
        <f>_xlfn.XLOOKUP(Tabela_Ocorrências[[#This Row],[COD. DEVOLUÇÃO]],Tabela_OBSERVACAO[UC_CODIGO],Tabela_OBSERVACAO[OBSERVAÇÃO],"",0)</f>
        <v>DEVOLUCAO DE PRODUTOS AVARIADOS REF NF 673866 / 674075</v>
      </c>
      <c r="P482" s="3" t="s">
        <v>5815</v>
      </c>
      <c r="Q482" s="30" t="str">
        <f>_xlfn.XLOOKUP(Tabela_Ocorrências[[#This Row],[COD. DEVOLUÇÃO]],Tabela_FINALIZACAO[UC_CODIGO],Tabela_FINALIZACAO[DESC. FINALIZAÇÃO],"",0)</f>
        <v>DEVOLUCAO DE PRODUTOS AVARIADOS REF NF 673866 / 674075</v>
      </c>
      <c r="R482" s="8"/>
      <c r="S482" s="3"/>
      <c r="T482"/>
      <c r="U482" s="1"/>
      <c r="X482"/>
      <c r="AA482"/>
    </row>
    <row r="483" spans="1:27" ht="28.8" hidden="1" x14ac:dyDescent="0.3">
      <c r="A483" s="7" t="s">
        <v>6512</v>
      </c>
      <c r="B483" s="17">
        <v>45610</v>
      </c>
      <c r="C483" s="3" t="s">
        <v>6505</v>
      </c>
      <c r="D483" s="7" t="s">
        <v>6533</v>
      </c>
      <c r="E483" s="3" t="str">
        <f>_xlfn.XLOOKUP(Tabela_Ocorrências[[#This Row],[NOTA FISCAL]],Tabela_SF1[NF ORIGEM],Tabela_SF1[DUPLICATA],"SEM ENTRADA",0)</f>
        <v>000009710</v>
      </c>
      <c r="F483" s="3" t="s">
        <v>10605</v>
      </c>
      <c r="G483" s="4" t="s">
        <v>6506</v>
      </c>
      <c r="H483" s="3" t="s">
        <v>8</v>
      </c>
      <c r="I483" s="28" t="s">
        <v>5100</v>
      </c>
      <c r="J483" s="29" t="str" cm="1">
        <f t="array" ref="J483">ConcatFiltrado(Tabela_prod_oc[QTD], Tabela_prod_oc[PRODUTO], A483,  Tabela_prod_oc[COD. DEVOLUÇÃO], Tabela_prod_oc[MOTIVO], Tabela_prod_oc[QTD DE PACOTES])</f>
        <v xml:space="preserve">24 UN BIOLEVEZERO 510ML LIMAO LIMAO  12UN (2 PCT) - PROBLEMAS DIVERSOS            </v>
      </c>
      <c r="K483" s="28" t="s">
        <v>5197</v>
      </c>
      <c r="L483" s="28" t="s">
        <v>6066</v>
      </c>
      <c r="M483" s="3" t="s">
        <v>6237</v>
      </c>
      <c r="N483" s="3" t="s">
        <v>10052</v>
      </c>
      <c r="O483" s="30" t="str">
        <f>_xlfn.XLOOKUP(Tabela_Ocorrências[[#This Row],[COD. DEVOLUÇÃO]],Tabela_OBSERVACAO[UC_CODIGO],Tabela_OBSERVACAO[OBSERVAÇÃO],"",0)</f>
        <v>Devolução de 2 fardos biolevezero 510ml limão limão, vendedor enviou a mais no pedido.</v>
      </c>
      <c r="P483" s="3" t="s">
        <v>5815</v>
      </c>
      <c r="Q483" s="30" t="str">
        <f>_xlfn.XLOOKUP(Tabela_Ocorrências[[#This Row],[COD. DEVOLUÇÃO]],Tabela_FINALIZACAO[UC_CODIGO],Tabela_FINALIZACAO[DESC. FINALIZAÇÃO],"",0)</f>
        <v>Vendedor enviou a mais no pedido.</v>
      </c>
      <c r="R483" s="8"/>
      <c r="S483" s="3"/>
      <c r="T483"/>
      <c r="U483" s="1"/>
      <c r="X483"/>
      <c r="AA483"/>
    </row>
    <row r="484" spans="1:27" hidden="1" x14ac:dyDescent="0.3">
      <c r="A484" s="7" t="s">
        <v>6510</v>
      </c>
      <c r="B484" s="17">
        <v>45610</v>
      </c>
      <c r="C484" s="3" t="s">
        <v>6511</v>
      </c>
      <c r="D484" s="7" t="s">
        <v>13</v>
      </c>
      <c r="E484" s="3" t="str">
        <f>_xlfn.XLOOKUP(Tabela_Ocorrências[[#This Row],[NOTA FISCAL]],Tabela_SF1[NF ORIGEM],Tabela_SF1[DUPLICATA],"SEM ENTRADA",0)</f>
        <v>000676777</v>
      </c>
      <c r="F484" s="3" t="s">
        <v>5592</v>
      </c>
      <c r="G484" s="4" t="s">
        <v>5145</v>
      </c>
      <c r="H484" s="3" t="s">
        <v>1315</v>
      </c>
      <c r="I484" s="28" t="s">
        <v>5166</v>
      </c>
      <c r="J484" s="29" t="str" cm="1">
        <f t="array" ref="J484">ConcatFiltrado(Tabela_prod_oc[QTD], Tabela_prod_oc[PRODUTO], A484,  Tabela_prod_oc[COD. DEVOLUÇÃO], Tabela_prod_oc[MOTIVO], Tabela_prod_oc[QTD DE PACOTES])</f>
        <v xml:space="preserve">150 UN AGUA 1,5L NAT AZUL 6UN (25 PCT) - MA APLICACAO DO STRETCH       </v>
      </c>
      <c r="K484" s="28" t="s">
        <v>4924</v>
      </c>
      <c r="L484" s="28" t="s">
        <v>6080</v>
      </c>
      <c r="M484" s="3" t="s">
        <v>6236</v>
      </c>
      <c r="N484" s="3" t="s">
        <v>10045</v>
      </c>
      <c r="O484" s="30" t="str">
        <f>_xlfn.XLOOKUP(Tabela_Ocorrências[[#This Row],[COD. DEVOLUÇÃO]],Tabela_OBSERVACAO[UC_CODIGO],Tabela_OBSERVACAO[OBSERVAÇÃO],"",0)</f>
        <v>Cliente relatou a ma aplicaçao do stretch no palete, ocasionando a queda.</v>
      </c>
      <c r="P484" s="3" t="s">
        <v>5815</v>
      </c>
      <c r="Q484" s="30" t="str">
        <f>_xlfn.XLOOKUP(Tabela_Ocorrências[[#This Row],[COD. DEVOLUÇÃO]],Tabela_FINALIZACAO[UC_CODIGO],Tabela_FINALIZACAO[DESC. FINALIZAÇÃO],"",0)</f>
        <v>Ma aplicação do strech, ocasionando a queda na descarga.</v>
      </c>
      <c r="R484" s="8"/>
      <c r="S484" s="3"/>
      <c r="T484"/>
      <c r="U484" s="1"/>
      <c r="X484"/>
      <c r="AA484"/>
    </row>
    <row r="485" spans="1:27" hidden="1" x14ac:dyDescent="0.3">
      <c r="A485" s="7" t="s">
        <v>6502</v>
      </c>
      <c r="B485" s="17">
        <v>45609</v>
      </c>
      <c r="C485" s="3" t="s">
        <v>6503</v>
      </c>
      <c r="D485" s="7" t="s">
        <v>13</v>
      </c>
      <c r="E485" s="3" t="str">
        <f>_xlfn.XLOOKUP(Tabela_Ocorrências[[#This Row],[NOTA FISCAL]],Tabela_SF1[NF ORIGEM],Tabela_SF1[DUPLICATA],"SEM ENTRADA",0)</f>
        <v>000674656</v>
      </c>
      <c r="F485" s="3" t="s">
        <v>10606</v>
      </c>
      <c r="G485" s="4" t="s">
        <v>6504</v>
      </c>
      <c r="H485" s="3" t="s">
        <v>1312</v>
      </c>
      <c r="I485" s="28" t="s">
        <v>5161</v>
      </c>
      <c r="J485" s="29" t="str" cm="1">
        <f t="array" ref="J485">ConcatFiltrado(Tabela_prod_oc[QTD], Tabela_prod_oc[PRODUTO], A485,  Tabela_prod_oc[COD. DEVOLUÇÃO], Tabela_prod_oc[MOTIVO], Tabela_prod_oc[QTD DE PACOTES])</f>
        <v xml:space="preserve">PEDIDO COMPLETO - CLIENTE FECHADO               </v>
      </c>
      <c r="K485" s="28" t="s">
        <v>5084</v>
      </c>
      <c r="L485" s="28" t="s">
        <v>6067</v>
      </c>
      <c r="M485" s="3" t="s">
        <v>6237</v>
      </c>
      <c r="N485" s="3" t="s">
        <v>10066</v>
      </c>
      <c r="O485" s="30" t="str">
        <f>_xlfn.XLOOKUP(Tabela_Ocorrências[[#This Row],[COD. DEVOLUÇÃO]],Tabela_OBSERVACAO[UC_CODIGO],Tabela_OBSERVACAO[OBSERVAÇÃO],"",0)</f>
        <v>Cliente não estava para receber a mercadoria.</v>
      </c>
      <c r="P485" s="3" t="s">
        <v>5815</v>
      </c>
      <c r="Q485" s="30" t="str">
        <f>_xlfn.XLOOKUP(Tabela_Ocorrências[[#This Row],[COD. DEVOLUÇÃO]],Tabela_FINALIZACAO[UC_CODIGO],Tabela_FINALIZACAO[DESC. FINALIZAÇÃO],"",0)</f>
        <v>Cliente não estava para receber a mercadoria.</v>
      </c>
      <c r="R485" s="8"/>
      <c r="S485" s="3"/>
      <c r="T485"/>
      <c r="U485" s="1"/>
      <c r="X485"/>
      <c r="AA485"/>
    </row>
    <row r="486" spans="1:27" hidden="1" x14ac:dyDescent="0.3">
      <c r="A486" s="7" t="s">
        <v>6501</v>
      </c>
      <c r="B486" s="17">
        <v>45609</v>
      </c>
      <c r="C486" s="3" t="s">
        <v>6505</v>
      </c>
      <c r="D486" s="7" t="s">
        <v>13</v>
      </c>
      <c r="E486" s="3" t="str">
        <f>_xlfn.XLOOKUP(Tabela_Ocorrências[[#This Row],[NOTA FISCAL]],Tabela_SF1[NF ORIGEM],Tabela_SF1[DUPLICATA],"SEM ENTRADA",0)</f>
        <v>000009710</v>
      </c>
      <c r="F486" s="3" t="s">
        <v>10605</v>
      </c>
      <c r="G486" s="4" t="s">
        <v>6506</v>
      </c>
      <c r="H486" s="3" t="s">
        <v>8</v>
      </c>
      <c r="I486" s="28" t="s">
        <v>5100</v>
      </c>
      <c r="J486" s="29" t="str" cm="1">
        <f t="array" ref="J486">ConcatFiltrado(Tabela_prod_oc[QTD], Tabela_prod_oc[PRODUTO], A486,  Tabela_prod_oc[COD. DEVOLUÇÃO], Tabela_prod_oc[MOTIVO], Tabela_prod_oc[QTD DE PACOTES])</f>
        <v xml:space="preserve">PEDIDO COMPLETO - PRODUTO DIFERENTE DO PEDIDO   </v>
      </c>
      <c r="K486" s="28" t="s">
        <v>5563</v>
      </c>
      <c r="L486" s="28" t="s">
        <v>6066</v>
      </c>
      <c r="M486" s="3" t="s">
        <v>6237</v>
      </c>
      <c r="N486" s="3" t="s">
        <v>10052</v>
      </c>
      <c r="O486" s="30" t="str">
        <f>_xlfn.XLOOKUP(Tabela_Ocorrências[[#This Row],[COD. DEVOLUÇÃO]],Tabela_OBSERVACAO[UC_CODIGO],Tabela_OBSERVACAO[OBSERVAÇÃO],"",0)</f>
        <v>QUANTIDADE A MAIS DO QUE O CLIENTE PEDIU.NF 000009710.</v>
      </c>
      <c r="P486" s="3" t="s">
        <v>5815</v>
      </c>
      <c r="Q486" s="30" t="str">
        <f>_xlfn.XLOOKUP(Tabela_Ocorrências[[#This Row],[COD. DEVOLUÇÃO]],Tabela_FINALIZACAO[UC_CODIGO],Tabela_FINALIZACAO[DESC. FINALIZAÇÃO],"",0)</f>
        <v>QUANTIDADE A MAIS DO QUE O CLIENTE PEDIU.NF 000009710.</v>
      </c>
      <c r="R486" s="8"/>
      <c r="S486" s="3"/>
      <c r="T486"/>
      <c r="U486" s="1"/>
      <c r="X486"/>
      <c r="AA486"/>
    </row>
    <row r="487" spans="1:27" hidden="1" x14ac:dyDescent="0.3">
      <c r="A487" s="7" t="s">
        <v>6498</v>
      </c>
      <c r="B487" s="17">
        <v>45609</v>
      </c>
      <c r="C487" s="3" t="s">
        <v>6499</v>
      </c>
      <c r="D487" s="7" t="s">
        <v>6534</v>
      </c>
      <c r="E487" s="3" t="str">
        <f>_xlfn.XLOOKUP(Tabela_Ocorrências[[#This Row],[NOTA FISCAL]],Tabela_SF1[NF ORIGEM],Tabela_SF1[DUPLICATA],"SEM ENTRADA",0)</f>
        <v>000006490</v>
      </c>
      <c r="F487" s="3" t="s">
        <v>5669</v>
      </c>
      <c r="G487" s="4" t="s">
        <v>5125</v>
      </c>
      <c r="H487" s="3" t="s">
        <v>502</v>
      </c>
      <c r="I487" s="28" t="s">
        <v>5116</v>
      </c>
      <c r="J487" s="29" t="str" cm="1">
        <f t="array" ref="J487">ConcatFiltrado(Tabela_prod_oc[QTD], Tabela_prod_oc[PRODUTO], A487,  Tabela_prod_oc[COD. DEVOLUÇÃO], Tabela_prod_oc[MOTIVO], Tabela_prod_oc[QTD DE PACOTES])</f>
        <v xml:space="preserve">3 UN AGUA 1,5L GAS 6UN (0,5 PCT) - FRAGILIDADE NA EMBALAGEM      </v>
      </c>
      <c r="K487" s="28" t="s">
        <v>5563</v>
      </c>
      <c r="L487" s="28" t="s">
        <v>6067</v>
      </c>
      <c r="M487" s="3" t="s">
        <v>6237</v>
      </c>
      <c r="N487" s="3" t="s">
        <v>6086</v>
      </c>
      <c r="O487" s="30" t="str">
        <f>_xlfn.XLOOKUP(Tabela_Ocorrências[[#This Row],[COD. DEVOLUÇÃO]],Tabela_OBSERVACAO[UC_CODIGO],Tabela_OBSERVACAO[OBSERVAÇÃO],"",0)</f>
        <v>3 UNIDADES AGUA COM GAS 1,5L AVARIADAS</v>
      </c>
      <c r="P487" s="3" t="s">
        <v>5815</v>
      </c>
      <c r="Q487" s="30" t="str">
        <f>_xlfn.XLOOKUP(Tabela_Ocorrências[[#This Row],[COD. DEVOLUÇÃO]],Tabela_FINALIZACAO[UC_CODIGO],Tabela_FINALIZACAO[DESC. FINALIZAÇÃO],"",0)</f>
        <v>Troca autorizada CQ</v>
      </c>
      <c r="R487" s="8"/>
      <c r="S487" s="3"/>
      <c r="T487"/>
      <c r="U487" s="1"/>
      <c r="X487"/>
      <c r="AA487"/>
    </row>
    <row r="488" spans="1:27" hidden="1" x14ac:dyDescent="0.3">
      <c r="A488" s="7" t="s">
        <v>6493</v>
      </c>
      <c r="B488" s="17">
        <v>45609</v>
      </c>
      <c r="C488" s="3" t="s">
        <v>6495</v>
      </c>
      <c r="D488" s="7" t="s">
        <v>6535</v>
      </c>
      <c r="E488" s="3" t="str">
        <f>_xlfn.XLOOKUP(Tabela_Ocorrências[[#This Row],[NOTA FISCAL]],Tabela_SF1[NF ORIGEM],Tabela_SF1[DUPLICATA],"SEM ENTRADA",0)</f>
        <v>000005284</v>
      </c>
      <c r="F488" s="3" t="s">
        <v>10607</v>
      </c>
      <c r="G488" s="4" t="s">
        <v>6496</v>
      </c>
      <c r="H488" s="3" t="s">
        <v>502</v>
      </c>
      <c r="I488" s="28" t="s">
        <v>5116</v>
      </c>
      <c r="J488" s="29" t="str" cm="1">
        <f t="array" ref="J488">ConcatFiltrado(Tabela_prod_oc[QTD], Tabela_prod_oc[PRODUTO], A488,  Tabela_prod_oc[COD. DEVOLUÇÃO], Tabela_prod_oc[MOTIVO], Tabela_prod_oc[QTD DE PACOTES])</f>
        <v>36 UN AGUA 510ML GAS 12UN (3 PCT) - FALTA DE MERCADORIA NA ENTREGA</v>
      </c>
      <c r="K488" s="28" t="s">
        <v>5563</v>
      </c>
      <c r="L488" s="28" t="s">
        <v>6067</v>
      </c>
      <c r="M488" s="3" t="s">
        <v>6237</v>
      </c>
      <c r="N488" s="3" t="s">
        <v>10045</v>
      </c>
      <c r="O488" s="30" t="str">
        <f>_xlfn.XLOOKUP(Tabela_Ocorrências[[#This Row],[COD. DEVOLUÇÃO]],Tabela_OBSERVACAO[UC_CODIGO],Tabela_OBSERVACAO[OBSERVAÇÃO],"",0)</f>
        <v>FALTOU 3 PACOTES DE 510 C/GAS  NO CARREGAMENTO.</v>
      </c>
      <c r="P488" s="3" t="s">
        <v>5815</v>
      </c>
      <c r="Q488" s="30" t="str">
        <f>_xlfn.XLOOKUP(Tabela_Ocorrências[[#This Row],[COD. DEVOLUÇÃO]],Tabela_FINALIZACAO[UC_CODIGO],Tabela_FINALIZACAO[DESC. FINALIZAÇÃO],"",0)</f>
        <v>FALTOU 3 PACOTES DE 510 C/GAS  NO CARREGAMENTO.</v>
      </c>
      <c r="R488" s="8"/>
      <c r="S488" s="3"/>
      <c r="T488"/>
      <c r="U488" s="1"/>
      <c r="X488"/>
      <c r="AA488"/>
    </row>
    <row r="489" spans="1:27" hidden="1" x14ac:dyDescent="0.3">
      <c r="A489" s="7" t="s">
        <v>6491</v>
      </c>
      <c r="B489" s="17">
        <v>45609</v>
      </c>
      <c r="C489" s="3" t="s">
        <v>6492</v>
      </c>
      <c r="D489" s="7" t="s">
        <v>13</v>
      </c>
      <c r="E489" s="3" t="str">
        <f>_xlfn.XLOOKUP(Tabela_Ocorrências[[#This Row],[NOTA FISCAL]],Tabela_SF1[NF ORIGEM],Tabela_SF1[DUPLICATA],"SEM ENTRADA",0)</f>
        <v>000676088</v>
      </c>
      <c r="F489" s="3" t="s">
        <v>10608</v>
      </c>
      <c r="G489" s="4" t="s">
        <v>5238</v>
      </c>
      <c r="H489" s="3" t="s">
        <v>1287</v>
      </c>
      <c r="I489" s="28" t="s">
        <v>5090</v>
      </c>
      <c r="J489" s="29" t="str" cm="1">
        <f t="array" ref="J489">ConcatFiltrado(Tabela_prod_oc[QTD], Tabela_prod_oc[PRODUTO], A489,  Tabela_prod_oc[COD. DEVOLUÇÃO], Tabela_prod_oc[MOTIVO], Tabela_prod_oc[QTD DE PACOTES])</f>
        <v xml:space="preserve">PEDIDO COMPLETO - SEM ESPACO NO ESTOQUE         </v>
      </c>
      <c r="K489" s="28" t="s">
        <v>5058</v>
      </c>
      <c r="L489" s="28" t="s">
        <v>6070</v>
      </c>
      <c r="M489" s="3" t="s">
        <v>6237</v>
      </c>
      <c r="N489" s="3" t="s">
        <v>10052</v>
      </c>
      <c r="O489" s="30" t="str">
        <f>_xlfn.XLOOKUP(Tabela_Ocorrências[[#This Row],[COD. DEVOLUÇÃO]],Tabela_OBSERVACAO[UC_CODIGO],Tabela_OBSERVACAO[OBSERVAÇÃO],"",0)</f>
        <v>Sem espaço no estoque.</v>
      </c>
      <c r="P489" s="3" t="s">
        <v>5815</v>
      </c>
      <c r="Q489" s="30" t="str">
        <f>_xlfn.XLOOKUP(Tabela_Ocorrências[[#This Row],[COD. DEVOLUÇÃO]],Tabela_FINALIZACAO[UC_CODIGO],Tabela_FINALIZACAO[DESC. FINALIZAÇÃO],"",0)</f>
        <v>Sem espaço no estoque.</v>
      </c>
      <c r="R489" s="8"/>
      <c r="S489" s="3"/>
      <c r="T489"/>
      <c r="U489" s="1"/>
      <c r="X489"/>
      <c r="AA489"/>
    </row>
    <row r="490" spans="1:27" ht="28.8" hidden="1" x14ac:dyDescent="0.3">
      <c r="A490" s="7" t="s">
        <v>6489</v>
      </c>
      <c r="B490" s="17">
        <v>45609</v>
      </c>
      <c r="C490" s="3" t="s">
        <v>6490</v>
      </c>
      <c r="D490" s="7" t="s">
        <v>13</v>
      </c>
      <c r="E490" s="3" t="str">
        <f>_xlfn.XLOOKUP(Tabela_Ocorrências[[#This Row],[NOTA FISCAL]],Tabela_SF1[NF ORIGEM],Tabela_SF1[DUPLICATA],"SEM ENTRADA",0)</f>
        <v>000674642</v>
      </c>
      <c r="F490" s="3" t="s">
        <v>10609</v>
      </c>
      <c r="G490" s="4" t="s">
        <v>5075</v>
      </c>
      <c r="H490" s="3" t="s">
        <v>1226</v>
      </c>
      <c r="I490" s="28" t="s">
        <v>5109</v>
      </c>
      <c r="J490" s="29" t="str" cm="1">
        <f t="array" ref="J490">ConcatFiltrado(Tabela_prod_oc[QTD], Tabela_prod_oc[PRODUTO], A490,  Tabela_prod_oc[COD. DEVOLUÇÃO], Tabela_prod_oc[MOTIVO], Tabela_prod_oc[QTD DE PACOTES])</f>
        <v xml:space="preserve">PEDIDO COMPLETO - PROBLEMAS DIVERSOS            </v>
      </c>
      <c r="K490" s="28" t="s">
        <v>5563</v>
      </c>
      <c r="L490" s="28" t="s">
        <v>6062</v>
      </c>
      <c r="M490" s="3" t="s">
        <v>6237</v>
      </c>
      <c r="N490" s="3" t="s">
        <v>10052</v>
      </c>
      <c r="O490" s="30" t="str">
        <f>_xlfn.XLOOKUP(Tabela_Ocorrências[[#This Row],[COD. DEVOLUÇÃO]],Tabela_OBSERVACAO[UC_CODIGO],Tabela_OBSERVACAO[OBSERVAÇÃO],"",0)</f>
        <v>TROCA DE NF ( RECEBERAM A MERCADORIA INVERTIDA ).NOVA NF : 000674392</v>
      </c>
      <c r="P490" s="3" t="s">
        <v>5817</v>
      </c>
      <c r="Q490" s="30" t="str">
        <f>_xlfn.XLOOKUP(Tabela_Ocorrências[[#This Row],[COD. DEVOLUÇÃO]],Tabela_FINALIZACAO[UC_CODIGO],Tabela_FINALIZACAO[DESC. FINALIZAÇÃO],"",0)</f>
        <v>NOVA NF : 000674392</v>
      </c>
      <c r="R490" s="8"/>
      <c r="S490" s="3"/>
      <c r="T490"/>
      <c r="U490" s="1"/>
      <c r="X490"/>
      <c r="AA490"/>
    </row>
    <row r="491" spans="1:27" hidden="1" x14ac:dyDescent="0.3">
      <c r="A491" s="7" t="s">
        <v>6484</v>
      </c>
      <c r="B491" s="17">
        <v>45609</v>
      </c>
      <c r="C491" s="3" t="s">
        <v>6486</v>
      </c>
      <c r="D491" s="7" t="s">
        <v>13</v>
      </c>
      <c r="E491" s="3" t="str">
        <f>_xlfn.XLOOKUP(Tabela_Ocorrências[[#This Row],[NOTA FISCAL]],Tabela_SF1[NF ORIGEM],Tabela_SF1[DUPLICATA],"SEM ENTRADA",0)</f>
        <v>SEM ENTRADA</v>
      </c>
      <c r="F491" s="3" t="s">
        <v>6487</v>
      </c>
      <c r="G491" s="4" t="s">
        <v>6488</v>
      </c>
      <c r="H491" s="3" t="s">
        <v>880</v>
      </c>
      <c r="I491" s="28" t="s">
        <v>5088</v>
      </c>
      <c r="J491" s="29" t="str" cm="1">
        <f t="array" ref="J491">ConcatFiltrado(Tabela_prod_oc[QTD], Tabela_prod_oc[PRODUTO], A491,  Tabela_prod_oc[COD. DEVOLUÇÃO], Tabela_prod_oc[MOTIVO], Tabela_prod_oc[QTD DE PACOTES])</f>
        <v xml:space="preserve">1 UN AGUA 1,5L GAS 6UN (0,17 PCT) - PRODUTO SEM GAS               </v>
      </c>
      <c r="K491" s="28" t="s">
        <v>5088</v>
      </c>
      <c r="L491" s="28" t="s">
        <v>6081</v>
      </c>
      <c r="M491" s="3" t="s">
        <v>6237</v>
      </c>
      <c r="N491" s="3" t="s">
        <v>6086</v>
      </c>
      <c r="O491" s="30" t="str">
        <f>_xlfn.XLOOKUP(Tabela_Ocorrências[[#This Row],[COD. DEVOLUÇÃO]],Tabela_OBSERVACAO[UC_CODIGO],Tabela_OBSERVACAO[OBSERVAÇÃO],"",0)</f>
        <v>Produto sem gas.</v>
      </c>
      <c r="P491" s="3" t="s">
        <v>5815</v>
      </c>
      <c r="Q491" s="30" t="str">
        <f>_xlfn.XLOOKUP(Tabela_Ocorrências[[#This Row],[COD. DEVOLUÇÃO]],Tabela_FINALIZACAO[UC_CODIGO],Tabela_FINALIZACAO[DESC. FINALIZAÇÃO],"",0)</f>
        <v>Troca autorizada CQ</v>
      </c>
      <c r="R491" s="8"/>
      <c r="S491" s="3"/>
      <c r="T491"/>
      <c r="U491" s="1"/>
      <c r="X491"/>
      <c r="AA491"/>
    </row>
    <row r="492" spans="1:27" hidden="1" x14ac:dyDescent="0.3">
      <c r="A492" s="7" t="s">
        <v>6482</v>
      </c>
      <c r="B492" s="17">
        <v>45609</v>
      </c>
      <c r="C492" s="3" t="s">
        <v>10610</v>
      </c>
      <c r="D492" s="7" t="s">
        <v>13</v>
      </c>
      <c r="E492" s="3" t="str">
        <f>_xlfn.XLOOKUP(Tabela_Ocorrências[[#This Row],[NOTA FISCAL]],Tabela_SF1[NF ORIGEM],Tabela_SF1[DUPLICATA],"SEM ENTRADA",0)</f>
        <v>SEM ENTRADA</v>
      </c>
      <c r="F492" s="3" t="s">
        <v>10611</v>
      </c>
      <c r="G492" s="4" t="s">
        <v>10612</v>
      </c>
      <c r="H492" s="3" t="s">
        <v>1360</v>
      </c>
      <c r="I492" s="28" t="s">
        <v>5261</v>
      </c>
      <c r="J492" s="29" t="str" cm="1">
        <f t="array" ref="J492">ConcatFiltrado(Tabela_prod_oc[QTD], Tabela_prod_oc[PRODUTO], A492,  Tabela_prod_oc[COD. DEVOLUÇÃO], Tabela_prod_oc[MOTIVO], Tabela_prod_oc[QTD DE PACOTES])</f>
        <v>2 UN AGUA 6L NAT 2UN (1 PCT) - FALTA DE MERCADORIA NA ENTREGA</v>
      </c>
      <c r="K492" s="28" t="s">
        <v>5066</v>
      </c>
      <c r="L492" s="28" t="s">
        <v>6073</v>
      </c>
      <c r="M492" s="3" t="s">
        <v>6236</v>
      </c>
      <c r="N492" s="3" t="s">
        <v>10045</v>
      </c>
      <c r="O492" s="30" t="str">
        <f>_xlfn.XLOOKUP(Tabela_Ocorrências[[#This Row],[COD. DEVOLUÇÃO]],Tabela_OBSERVACAO[UC_CODIGO],Tabela_OBSERVACAO[OBSERVAÇÃO],"",0)</f>
        <v>Faltou 1 fardo de 6 litros na entrega.</v>
      </c>
      <c r="P492" s="3" t="s">
        <v>5816</v>
      </c>
      <c r="Q492" s="30" t="str">
        <f>_xlfn.XLOOKUP(Tabela_Ocorrências[[#This Row],[COD. DEVOLUÇÃO]],Tabela_FINALIZACAO[UC_CODIGO],Tabela_FINALIZACAO[DESC. FINALIZAÇÃO],"",0)</f>
        <v>Faltou 1 fardo de 6 litros na entrega.</v>
      </c>
      <c r="R492" s="8"/>
      <c r="S492" s="3"/>
      <c r="T492"/>
      <c r="U492" s="1"/>
      <c r="X492"/>
      <c r="AA492"/>
    </row>
    <row r="493" spans="1:27" hidden="1" x14ac:dyDescent="0.3">
      <c r="A493" s="7" t="s">
        <v>6480</v>
      </c>
      <c r="B493" s="17">
        <v>45609</v>
      </c>
      <c r="C493" s="3" t="s">
        <v>6481</v>
      </c>
      <c r="D493" s="7" t="s">
        <v>13</v>
      </c>
      <c r="E493" s="3" t="str">
        <f>_xlfn.XLOOKUP(Tabela_Ocorrências[[#This Row],[NOTA FISCAL]],Tabela_SF1[NF ORIGEM],Tabela_SF1[DUPLICATA],"SEM ENTRADA",0)</f>
        <v>000674558</v>
      </c>
      <c r="F493" s="3" t="s">
        <v>10613</v>
      </c>
      <c r="G493" s="4" t="s">
        <v>6403</v>
      </c>
      <c r="H493" s="3" t="s">
        <v>8</v>
      </c>
      <c r="I493" s="28" t="s">
        <v>5100</v>
      </c>
      <c r="J493" s="29" t="str" cm="1">
        <f t="array" ref="J493">ConcatFiltrado(Tabela_prod_oc[QTD], Tabela_prod_oc[PRODUTO], A493,  Tabela_prod_oc[COD. DEVOLUÇÃO], Tabela_prod_oc[MOTIVO], Tabela_prod_oc[QTD DE PACOTES])</f>
        <v xml:space="preserve">PEDIDO COMPLETO - ERRO TRIBUTARIO               </v>
      </c>
      <c r="K493" s="28" t="s">
        <v>4924</v>
      </c>
      <c r="L493" s="28" t="s">
        <v>6045</v>
      </c>
      <c r="M493" s="3" t="s">
        <v>6236</v>
      </c>
      <c r="N493" s="3" t="s">
        <v>10347</v>
      </c>
      <c r="O493" s="30" t="str">
        <f>_xlfn.XLOOKUP(Tabela_Ocorrências[[#This Row],[COD. DEVOLUÇÃO]],Tabela_OBSERVACAO[UC_CODIGO],Tabela_OBSERVACAO[OBSERVAÇÃO],"",0)</f>
        <v>Troca de nota por motivos fiscais. Nova NF 000674397</v>
      </c>
      <c r="P493" s="3" t="s">
        <v>5817</v>
      </c>
      <c r="Q493" s="30" t="str">
        <f>_xlfn.XLOOKUP(Tabela_Ocorrências[[#This Row],[COD. DEVOLUÇÃO]],Tabela_FINALIZACAO[UC_CODIGO],Tabela_FINALIZACAO[DESC. FINALIZAÇÃO],"",0)</f>
        <v/>
      </c>
      <c r="R493" s="8"/>
      <c r="S493" s="3"/>
      <c r="T493"/>
      <c r="U493" s="1"/>
      <c r="X493"/>
      <c r="AA493"/>
    </row>
    <row r="494" spans="1:27" ht="28.8" hidden="1" x14ac:dyDescent="0.3">
      <c r="A494" s="7" t="s">
        <v>6478</v>
      </c>
      <c r="B494" s="17">
        <v>45609</v>
      </c>
      <c r="C494" s="3" t="s">
        <v>10421</v>
      </c>
      <c r="D494" s="7" t="s">
        <v>13</v>
      </c>
      <c r="E494" s="3" t="str">
        <f>_xlfn.XLOOKUP(Tabela_Ocorrências[[#This Row],[NOTA FISCAL]],Tabela_SF1[NF ORIGEM],Tabela_SF1[DUPLICATA],"SEM ENTRADA",0)</f>
        <v>000679378</v>
      </c>
      <c r="F494" s="3" t="s">
        <v>10419</v>
      </c>
      <c r="G494" s="4" t="s">
        <v>10420</v>
      </c>
      <c r="H494" s="3" t="s">
        <v>1307</v>
      </c>
      <c r="I494" s="28" t="s">
        <v>5156</v>
      </c>
      <c r="J494" s="29" t="str" cm="1">
        <f t="array" ref="J494">ConcatFiltrado(Tabela_prod_oc[QTD], Tabela_prod_oc[PRODUTO], A494,  Tabela_prod_oc[COD. DEVOLUÇÃO], Tabela_prod_oc[MOTIVO], Tabela_prod_oc[QTD DE PACOTES])</f>
        <v xml:space="preserve">PEDIDO COMPLETO - PROBLEMAS DIVERSOS            </v>
      </c>
      <c r="K494" s="28" t="s">
        <v>4959</v>
      </c>
      <c r="L494" s="28"/>
      <c r="M494" s="3" t="s">
        <v>6236</v>
      </c>
      <c r="N494" s="3" t="s">
        <v>10052</v>
      </c>
      <c r="O494" s="30" t="str">
        <f>_xlfn.XLOOKUP(Tabela_Ocorrências[[#This Row],[COD. DEVOLUÇÃO]],Tabela_OBSERVACAO[UC_CODIGO],Tabela_OBSERVACAO[OBSERVAÇÃO],"",0)</f>
        <v>Troca de Nota: Pedido lançado com as quantidades erradas.NF CORRETA: 000674572</v>
      </c>
      <c r="P494" s="3" t="s">
        <v>5817</v>
      </c>
      <c r="Q494" s="30" t="str">
        <f>_xlfn.XLOOKUP(Tabela_Ocorrências[[#This Row],[COD. DEVOLUÇÃO]],Tabela_FINALIZACAO[UC_CODIGO],Tabela_FINALIZACAO[DESC. FINALIZAÇÃO],"",0)</f>
        <v>NF CORRETA: 000674572</v>
      </c>
      <c r="R494" s="8"/>
      <c r="S494" s="3"/>
      <c r="T494"/>
      <c r="U494" s="1"/>
      <c r="X494"/>
      <c r="AA494"/>
    </row>
    <row r="495" spans="1:27" ht="28.8" hidden="1" x14ac:dyDescent="0.3">
      <c r="A495" s="7" t="s">
        <v>6479</v>
      </c>
      <c r="B495" s="17">
        <v>45609</v>
      </c>
      <c r="C495" s="3" t="s">
        <v>10614</v>
      </c>
      <c r="D495" s="7" t="s">
        <v>13</v>
      </c>
      <c r="E495" s="3" t="str">
        <f>_xlfn.XLOOKUP(Tabela_Ocorrências[[#This Row],[NOTA FISCAL]],Tabela_SF1[NF ORIGEM],Tabela_SF1[DUPLICATA],"SEM ENTRADA",0)</f>
        <v>000680931</v>
      </c>
      <c r="F495" s="3" t="s">
        <v>10615</v>
      </c>
      <c r="G495" s="4" t="s">
        <v>10616</v>
      </c>
      <c r="H495" s="3" t="s">
        <v>1289</v>
      </c>
      <c r="I495" s="28" t="s">
        <v>5080</v>
      </c>
      <c r="J495" s="29" t="str" cm="1">
        <f t="array" ref="J495">ConcatFiltrado(Tabela_prod_oc[QTD], Tabela_prod_oc[PRODUTO], A495,  Tabela_prod_oc[COD. DEVOLUÇÃO], Tabela_prod_oc[MOTIVO], Tabela_prod_oc[QTD DE PACOTES])</f>
        <v xml:space="preserve">PEDIDO COMPLETO - PROBLEMAS DIVERSOS            </v>
      </c>
      <c r="K495" s="28" t="s">
        <v>4959</v>
      </c>
      <c r="L495" s="28"/>
      <c r="M495" s="3" t="s">
        <v>6236</v>
      </c>
      <c r="N495" s="3" t="s">
        <v>10052</v>
      </c>
      <c r="O495" s="30" t="str">
        <f>_xlfn.XLOOKUP(Tabela_Ocorrências[[#This Row],[COD. DEVOLUÇÃO]],Tabela_OBSERVACAO[UC_CODIGO],Tabela_OBSERVACAO[OBSERVAÇÃO],"",0)</f>
        <v>Troca de Nota: Pedido lançado com as quantidades erradas.NF CORRETA: 000674574</v>
      </c>
      <c r="P495" s="3" t="s">
        <v>5817</v>
      </c>
      <c r="Q495" s="30" t="str">
        <f>_xlfn.XLOOKUP(Tabela_Ocorrências[[#This Row],[COD. DEVOLUÇÃO]],Tabela_FINALIZACAO[UC_CODIGO],Tabela_FINALIZACAO[DESC. FINALIZAÇÃO],"",0)</f>
        <v>NF CORRETA 000674574.</v>
      </c>
      <c r="R495" s="8"/>
      <c r="S495" s="3"/>
      <c r="T495"/>
      <c r="U495" s="1"/>
      <c r="X495"/>
      <c r="AA495"/>
    </row>
    <row r="496" spans="1:27" ht="28.8" hidden="1" x14ac:dyDescent="0.3">
      <c r="A496" s="7" t="s">
        <v>6476</v>
      </c>
      <c r="B496" s="17">
        <v>45609</v>
      </c>
      <c r="C496" s="3" t="s">
        <v>6477</v>
      </c>
      <c r="D496" s="7" t="s">
        <v>6536</v>
      </c>
      <c r="E496" s="3" t="str">
        <f>_xlfn.XLOOKUP(Tabela_Ocorrências[[#This Row],[NOTA FISCAL]],Tabela_SF1[NF ORIGEM],Tabela_SF1[DUPLICATA],"SEM ENTRADA",0)</f>
        <v>SEM ENTRADA</v>
      </c>
      <c r="F496" s="3" t="s">
        <v>5575</v>
      </c>
      <c r="G496" s="4" t="s">
        <v>5113</v>
      </c>
      <c r="H496" s="3" t="s">
        <v>1226</v>
      </c>
      <c r="I496" s="28" t="s">
        <v>5109</v>
      </c>
      <c r="J496" s="29" t="str" cm="1">
        <f t="array" ref="J496">ConcatFiltrado(Tabela_prod_oc[QTD], Tabela_prod_oc[PRODUTO], A496,  Tabela_prod_oc[COD. DEVOLUÇÃO], Tabela_prod_oc[MOTIVO], Tabela_prod_oc[QTD DE PACOTES])</f>
        <v xml:space="preserve">1 UN BIOLEVEZERO 1,5L LIMAO  6UN (0,17 PCT) - FRAGILIDADE NA EMBALAGEM      _x000D_
1 UN AGUA 1,5L GAS 6UN (0,17 PCT) - FRAGILIDADE NA EMBALAGEM      </v>
      </c>
      <c r="K496" s="28" t="s">
        <v>5563</v>
      </c>
      <c r="L496" s="28" t="s">
        <v>6067</v>
      </c>
      <c r="M496" s="3" t="s">
        <v>6237</v>
      </c>
      <c r="N496" s="3" t="s">
        <v>6086</v>
      </c>
      <c r="O496" s="30" t="str">
        <f>_xlfn.XLOOKUP(Tabela_Ocorrências[[#This Row],[COD. DEVOLUÇÃO]],Tabela_OBSERVACAO[UC_CODIGO],Tabela_OBSERVACAO[OBSERVAÇÃO],"",0)</f>
        <v>Cliente recebeu a mercadoria avariada (garrafa vazia e estourada).</v>
      </c>
      <c r="P496" s="3" t="s">
        <v>5815</v>
      </c>
      <c r="Q496" s="30" t="str">
        <f>_xlfn.XLOOKUP(Tabela_Ocorrências[[#This Row],[COD. DEVOLUÇÃO]],Tabela_FINALIZACAO[UC_CODIGO],Tabela_FINALIZACAO[DESC. FINALIZAÇÃO],"",0)</f>
        <v>Troca autorizada 1,5 gás CQ.1,5 limão sem retorno COM.</v>
      </c>
      <c r="R496" s="8"/>
      <c r="S496" s="3"/>
      <c r="T496"/>
      <c r="U496" s="1"/>
      <c r="X496"/>
      <c r="AA496"/>
    </row>
    <row r="497" spans="1:27" ht="28.8" hidden="1" x14ac:dyDescent="0.3">
      <c r="A497" s="7" t="s">
        <v>6473</v>
      </c>
      <c r="B497" s="17">
        <v>45609</v>
      </c>
      <c r="C497" s="3" t="s">
        <v>6474</v>
      </c>
      <c r="D497" s="7" t="s">
        <v>6537</v>
      </c>
      <c r="E497" s="3" t="str">
        <f>_xlfn.XLOOKUP(Tabela_Ocorrências[[#This Row],[NOTA FISCAL]],Tabela_SF1[NF ORIGEM],Tabela_SF1[DUPLICATA],"SEM ENTRADA",0)</f>
        <v>000017418</v>
      </c>
      <c r="F497" s="3" t="s">
        <v>5579</v>
      </c>
      <c r="G497" s="4" t="s">
        <v>5062</v>
      </c>
      <c r="H497" s="3" t="s">
        <v>1070</v>
      </c>
      <c r="I497" s="28" t="s">
        <v>5103</v>
      </c>
      <c r="J497" s="29" t="str" cm="1">
        <f t="array" ref="J497">ConcatFiltrado(Tabela_prod_oc[QTD], Tabela_prod_oc[PRODUTO], A497,  Tabela_prod_oc[COD. DEVOLUÇÃO], Tabela_prod_oc[MOTIVO], Tabela_prod_oc[QTD DE PACOTES])</f>
        <v xml:space="preserve">24 UN BIOLEVEZERO 1,5L LIMAO LIMAO  6UN (4 PCT) - FRAGILIDADE NA EMBALAGEM      </v>
      </c>
      <c r="K497" s="28" t="s">
        <v>6475</v>
      </c>
      <c r="L497" s="28" t="s">
        <v>6041</v>
      </c>
      <c r="M497" s="3" t="s">
        <v>6236</v>
      </c>
      <c r="N497" s="3" t="s">
        <v>6086</v>
      </c>
      <c r="O497" s="30" t="str">
        <f>_xlfn.XLOOKUP(Tabela_Ocorrências[[#This Row],[COD. DEVOLUÇÃO]],Tabela_OBSERVACAO[UC_CODIGO],Tabela_OBSERVACAO[OBSERVAÇÃO],"",0)</f>
        <v>Cliente recebeu a mercadoria avariada (garrafas vazias).                                                                       \14</v>
      </c>
      <c r="P497" s="3" t="s">
        <v>5815</v>
      </c>
      <c r="Q497" s="30" t="str">
        <f>_xlfn.XLOOKUP(Tabela_Ocorrências[[#This Row],[COD. DEVOLUÇÃO]],Tabela_FINALIZACAO[UC_CODIGO],Tabela_FINALIZACAO[DESC. FINALIZAÇÃO],"",0)</f>
        <v>Troca autorizada CQ</v>
      </c>
      <c r="R497" s="8"/>
      <c r="S497" s="3"/>
      <c r="T497"/>
      <c r="U497" s="1"/>
      <c r="X497"/>
      <c r="AA497"/>
    </row>
    <row r="498" spans="1:27" hidden="1" x14ac:dyDescent="0.3">
      <c r="A498" s="7" t="s">
        <v>6470</v>
      </c>
      <c r="B498" s="17">
        <v>45609</v>
      </c>
      <c r="C498" s="3" t="s">
        <v>10617</v>
      </c>
      <c r="D498" s="7" t="s">
        <v>13</v>
      </c>
      <c r="E498" s="3" t="str">
        <f>_xlfn.XLOOKUP(Tabela_Ocorrências[[#This Row],[NOTA FISCAL]],Tabela_SF1[NF ORIGEM],Tabela_SF1[DUPLICATA],"SEM ENTRADA",0)</f>
        <v>SEM ENTRADA</v>
      </c>
      <c r="F498" s="3" t="s">
        <v>10618</v>
      </c>
      <c r="G498" s="4" t="s">
        <v>10619</v>
      </c>
      <c r="H498" s="3" t="s">
        <v>1270</v>
      </c>
      <c r="I498" s="28" t="s">
        <v>5078</v>
      </c>
      <c r="J498" s="29" t="str" cm="1">
        <f t="array" ref="J498">ConcatFiltrado(Tabela_prod_oc[QTD], Tabela_prod_oc[PRODUTO], A498,  Tabela_prod_oc[COD. DEVOLUÇÃO], Tabela_prod_oc[MOTIVO], Tabela_prod_oc[QTD DE PACOTES])</f>
        <v>120 UN AGUA 510ML NAT ROSA 12UN (10 PCT) - FALTA DE MERCADORIA NA ENTREGA</v>
      </c>
      <c r="K498" s="28" t="s">
        <v>5079</v>
      </c>
      <c r="L498" s="28" t="s">
        <v>6038</v>
      </c>
      <c r="M498" s="3" t="s">
        <v>6236</v>
      </c>
      <c r="N498" s="3" t="s">
        <v>10045</v>
      </c>
      <c r="O498" s="30" t="str">
        <f>_xlfn.XLOOKUP(Tabela_Ocorrências[[#This Row],[COD. DEVOLUÇÃO]],Tabela_OBSERVACAO[UC_CODIGO],Tabela_OBSERVACAO[OBSERVAÇÃO],"",0)</f>
        <v>Faltou 10 fardos de água 510ml Rosa no ato da entrega.</v>
      </c>
      <c r="P498" s="3" t="s">
        <v>5815</v>
      </c>
      <c r="Q498" s="30" t="str">
        <f>_xlfn.XLOOKUP(Tabela_Ocorrências[[#This Row],[COD. DEVOLUÇÃO]],Tabela_FINALIZACAO[UC_CODIGO],Tabela_FINALIZACAO[DESC. FINALIZAÇÃO],"",0)</f>
        <v>Faltou 10 fardos no ato da entrega.</v>
      </c>
      <c r="R498" s="8"/>
      <c r="S498" s="3"/>
      <c r="T498"/>
      <c r="U498" s="1"/>
      <c r="X498"/>
      <c r="AA498"/>
    </row>
    <row r="499" spans="1:27" hidden="1" x14ac:dyDescent="0.3">
      <c r="A499" s="7" t="s">
        <v>6468</v>
      </c>
      <c r="B499" s="17">
        <v>45609</v>
      </c>
      <c r="C499" s="3" t="s">
        <v>6469</v>
      </c>
      <c r="D499" s="7" t="s">
        <v>13</v>
      </c>
      <c r="E499" s="3" t="str">
        <f>_xlfn.XLOOKUP(Tabela_Ocorrências[[#This Row],[NOTA FISCAL]],Tabela_SF1[NF ORIGEM],Tabela_SF1[DUPLICATA],"SEM ENTRADA",0)</f>
        <v>000675377</v>
      </c>
      <c r="F499" s="3" t="s">
        <v>10467</v>
      </c>
      <c r="G499" s="4" t="s">
        <v>5091</v>
      </c>
      <c r="H499" s="3" t="s">
        <v>1299</v>
      </c>
      <c r="I499" s="28" t="s">
        <v>5105</v>
      </c>
      <c r="J499" s="29" t="str" cm="1">
        <f t="array" ref="J499">ConcatFiltrado(Tabela_prod_oc[QTD], Tabela_prod_oc[PRODUTO], A499,  Tabela_prod_oc[COD. DEVOLUÇÃO], Tabela_prod_oc[MOTIVO], Tabela_prod_oc[QTD DE PACOTES])</f>
        <v xml:space="preserve">PEDIDO COMPLETO - ERRO TRIBUTARIO               </v>
      </c>
      <c r="K499" s="28" t="s">
        <v>5142</v>
      </c>
      <c r="L499" s="28" t="s">
        <v>6051</v>
      </c>
      <c r="M499" s="3" t="s">
        <v>6236</v>
      </c>
      <c r="N499" s="3" t="s">
        <v>10347</v>
      </c>
      <c r="O499" s="30" t="str">
        <f>_xlfn.XLOOKUP(Tabela_Ocorrências[[#This Row],[COD. DEVOLUÇÃO]],Tabela_OBSERVACAO[UC_CODIGO],Tabela_OBSERVACAO[OBSERVAÇÃO],"",0)</f>
        <v>Carga recusada por questões tributárias.</v>
      </c>
      <c r="P499" s="3" t="s">
        <v>5815</v>
      </c>
      <c r="Q499" s="30" t="str">
        <f>_xlfn.XLOOKUP(Tabela_Ocorrências[[#This Row],[COD. DEVOLUÇÃO]],Tabela_FINALIZACAO[UC_CODIGO],Tabela_FINALIZACAO[DESC. FINALIZAÇÃO],"",0)</f>
        <v>É necessario fazer uma atualização no cadastro, na plataforma Carrefour.</v>
      </c>
      <c r="R499" s="8"/>
      <c r="S499" s="3"/>
      <c r="T499"/>
      <c r="U499" s="1"/>
      <c r="X499"/>
      <c r="AA499"/>
    </row>
    <row r="500" spans="1:27" hidden="1" x14ac:dyDescent="0.3">
      <c r="A500" s="7" t="s">
        <v>6465</v>
      </c>
      <c r="B500" s="17">
        <v>45609</v>
      </c>
      <c r="C500" s="3" t="s">
        <v>6466</v>
      </c>
      <c r="D500" s="7" t="s">
        <v>13</v>
      </c>
      <c r="E500" s="3" t="str">
        <f>_xlfn.XLOOKUP(Tabela_Ocorrências[[#This Row],[NOTA FISCAL]],Tabela_SF1[NF ORIGEM],Tabela_SF1[DUPLICATA],"SEM ENTRADA",0)</f>
        <v>000674610</v>
      </c>
      <c r="F500" s="3" t="s">
        <v>10620</v>
      </c>
      <c r="G500" s="4" t="s">
        <v>6467</v>
      </c>
      <c r="H500" s="3" t="s">
        <v>767</v>
      </c>
      <c r="I500" s="28" t="s">
        <v>5101</v>
      </c>
      <c r="J500" s="29" t="str" cm="1">
        <f t="array" ref="J500">ConcatFiltrado(Tabela_prod_oc[QTD], Tabela_prod_oc[PRODUTO], A500,  Tabela_prod_oc[COD. DEVOLUÇÃO], Tabela_prod_oc[MOTIVO], Tabela_prod_oc[QTD DE PACOTES])</f>
        <v xml:space="preserve">PEDIDO COMPLETO - PROBLEMAS DIVERSOS            </v>
      </c>
      <c r="K500" s="28" t="s">
        <v>5231</v>
      </c>
      <c r="L500" s="28"/>
      <c r="M500" s="3" t="s">
        <v>6236</v>
      </c>
      <c r="N500" s="3" t="s">
        <v>10066</v>
      </c>
      <c r="O500" s="30" t="str">
        <f>_xlfn.XLOOKUP(Tabela_Ocorrências[[#This Row],[COD. DEVOLUÇÃO]],Tabela_OBSERVACAO[UC_CODIGO],Tabela_OBSERVACAO[OBSERVAÇÃO],"",0)</f>
        <v>Pedido não apareceu em nenhuma das capas de carga.</v>
      </c>
      <c r="P500" s="3" t="s">
        <v>5816</v>
      </c>
      <c r="Q500" s="30" t="str">
        <f>_xlfn.XLOOKUP(Tabela_Ocorrências[[#This Row],[COD. DEVOLUÇÃO]],Tabela_FINALIZACAO[UC_CODIGO],Tabela_FINALIZACAO[DESC. FINALIZAÇÃO],"",0)</f>
        <v>Erro no momento que gerou as cargas, o pedido não apareceu para carregamento.</v>
      </c>
      <c r="R500" s="8"/>
      <c r="S500" s="3"/>
      <c r="T500"/>
      <c r="U500" s="1"/>
      <c r="X500"/>
      <c r="AA500"/>
    </row>
    <row r="501" spans="1:27" hidden="1" x14ac:dyDescent="0.3">
      <c r="A501" s="7" t="s">
        <v>6457</v>
      </c>
      <c r="B501" s="17">
        <v>45608</v>
      </c>
      <c r="C501" s="3" t="s">
        <v>6458</v>
      </c>
      <c r="D501" s="7" t="s">
        <v>13</v>
      </c>
      <c r="E501" s="3" t="str">
        <f>_xlfn.XLOOKUP(Tabela_Ocorrências[[#This Row],[NOTA FISCAL]],Tabela_SF1[NF ORIGEM],Tabela_SF1[DUPLICATA],"SEM ENTRADA",0)</f>
        <v>000674643</v>
      </c>
      <c r="F501" s="3" t="s">
        <v>10092</v>
      </c>
      <c r="G501" s="4" t="s">
        <v>5122</v>
      </c>
      <c r="H501" s="3" t="s">
        <v>880</v>
      </c>
      <c r="I501" s="28" t="s">
        <v>5088</v>
      </c>
      <c r="J501" s="29" t="str" cm="1">
        <f t="array" ref="J501">ConcatFiltrado(Tabela_prod_oc[QTD], Tabela_prod_oc[PRODUTO], A501,  Tabela_prod_oc[COD. DEVOLUÇÃO], Tabela_prod_oc[MOTIVO], Tabela_prod_oc[QTD DE PACOTES])</f>
        <v xml:space="preserve">PEDIDO COMPLETO - PROBLEMA INTERNO NO CLIENTE   </v>
      </c>
      <c r="K501" s="28" t="s">
        <v>5058</v>
      </c>
      <c r="L501" s="28" t="s">
        <v>6081</v>
      </c>
      <c r="M501" s="3" t="s">
        <v>6237</v>
      </c>
      <c r="N501" s="3" t="s">
        <v>10052</v>
      </c>
      <c r="O501" s="30" t="str">
        <f>_xlfn.XLOOKUP(Tabela_Ocorrências[[#This Row],[COD. DEVOLUÇÃO]],Tabela_OBSERVACAO[UC_CODIGO],Tabela_OBSERVACAO[OBSERVAÇÃO],"",0)</f>
        <v>Cliente estava com problema na geladeira.</v>
      </c>
      <c r="P501" s="3" t="s">
        <v>5815</v>
      </c>
      <c r="Q501" s="30" t="str">
        <f>_xlfn.XLOOKUP(Tabela_Ocorrências[[#This Row],[COD. DEVOLUÇÃO]],Tabela_FINALIZACAO[UC_CODIGO],Tabela_FINALIZACAO[DESC. FINALIZAÇÃO],"",0)</f>
        <v>Cliente estava com problema na geladeira.</v>
      </c>
      <c r="R501" s="8"/>
      <c r="S501" s="3"/>
      <c r="T501"/>
      <c r="U501" s="1"/>
      <c r="X501"/>
      <c r="AA501"/>
    </row>
    <row r="502" spans="1:27" ht="100.8" hidden="1" x14ac:dyDescent="0.3">
      <c r="A502" s="7" t="s">
        <v>6455</v>
      </c>
      <c r="B502" s="17">
        <v>45608</v>
      </c>
      <c r="C502" s="3" t="s">
        <v>6456</v>
      </c>
      <c r="D502" s="7" t="s">
        <v>6456</v>
      </c>
      <c r="E502" s="3" t="str">
        <f>_xlfn.XLOOKUP(Tabela_Ocorrências[[#This Row],[NOTA FISCAL]],Tabela_SF1[NF ORIGEM],Tabela_SF1[DUPLICATA],"SEM ENTRADA",0)</f>
        <v>SEM ENTRADA</v>
      </c>
      <c r="F502" s="3" t="s">
        <v>5612</v>
      </c>
      <c r="G502" s="4" t="s">
        <v>58</v>
      </c>
      <c r="H502" s="3" t="s">
        <v>1118</v>
      </c>
      <c r="I502" s="28" t="s">
        <v>5096</v>
      </c>
      <c r="J502" s="29" t="str" cm="1">
        <f t="array" ref="J502">ConcatFiltrado(Tabela_prod_oc[QTD], Tabela_prod_oc[PRODUTO], A502,  Tabela_prod_oc[COD. DEVOLUÇÃO], Tabela_prod_oc[MOTIVO], Tabela_prod_oc[QTD DE PACOTES])</f>
        <v xml:space="preserve">PEDIDO COMPLETO - PROBLEMAS DIVERSOS            </v>
      </c>
      <c r="K502" s="28" t="s">
        <v>5096</v>
      </c>
      <c r="L502" s="28" t="s">
        <v>6073</v>
      </c>
      <c r="M502" s="3" t="s">
        <v>6236</v>
      </c>
      <c r="N502" s="3" t="s">
        <v>6086</v>
      </c>
      <c r="O502" s="30" t="str">
        <f>_xlfn.XLOOKUP(Tabela_Ocorrências[[#This Row],[COD. DEVOLUÇÃO]],Tabela_OBSERVACAO[UC_CODIGO],Tabela_OBSERVACAO[OBSERVAÇÃO],"",0)</f>
        <v>"Cliente gerou nota de devolução para descarte de produtos.(Não retornaram a empresa)"1 UN REF.BIOLEVE ZERO PET 510ML. LIMAO2 UN REF.BIOLEVE ZERO PET 510ML. MACA VERDE 1 UN REF.BIOLEVE ZERO PET 1.5L. LIMAO3 UN REF.BIOLEVE ZERO PET 1.5L.MACA VERDE 1 UN REF.BIOLEVE ZERO PET 1.5L. MEXERICA 2 UN REF.BIOLEVE ZERO PET 1.5L. LIMAO LIMAO 4 UN AGUA MINERAL BIOLEVE C/GAS 1.5L 46 UN AGUA MINERAL BIOLEVE S/GAS COPO 200ML</v>
      </c>
      <c r="P502" s="3" t="s">
        <v>5815</v>
      </c>
      <c r="Q502" s="30" t="str">
        <f>_xlfn.XLOOKUP(Tabela_Ocorrências[[#This Row],[COD. DEVOLUÇÃO]],Tabela_FINALIZACAO[UC_CODIGO],Tabela_FINALIZACAO[DESC. FINALIZAÇÃO],"",0)</f>
        <v>Cliente gerou NFD: 000594738</v>
      </c>
      <c r="R502" s="8"/>
      <c r="S502" s="3"/>
      <c r="T502"/>
      <c r="U502" s="1"/>
      <c r="X502"/>
      <c r="AA502"/>
    </row>
    <row r="503" spans="1:27" ht="28.8" hidden="1" x14ac:dyDescent="0.3">
      <c r="A503" s="7" t="s">
        <v>6453</v>
      </c>
      <c r="B503" s="17">
        <v>45608</v>
      </c>
      <c r="C503" s="3" t="s">
        <v>6454</v>
      </c>
      <c r="D503" s="7" t="s">
        <v>13</v>
      </c>
      <c r="E503" s="3" t="str">
        <f>_xlfn.XLOOKUP(Tabela_Ocorrências[[#This Row],[NOTA FISCAL]],Tabela_SF1[NF ORIGEM],Tabela_SF1[DUPLICATA],"SEM ENTRADA",0)</f>
        <v>SEM ENTRADA</v>
      </c>
      <c r="F503" s="3" t="s">
        <v>5578</v>
      </c>
      <c r="G503" s="4" t="s">
        <v>5085</v>
      </c>
      <c r="H503" s="3" t="s">
        <v>1360</v>
      </c>
      <c r="I503" s="28" t="s">
        <v>5261</v>
      </c>
      <c r="J503" s="29" t="str" cm="1">
        <f t="array" ref="J503">ConcatFiltrado(Tabela_prod_oc[QTD], Tabela_prod_oc[PRODUTO], A503,  Tabela_prod_oc[COD. DEVOLUÇÃO], Tabela_prod_oc[MOTIVO], Tabela_prod_oc[QTD DE PACOTES])</f>
        <v xml:space="preserve">24 UN BIOLEVEZERO 510ML LIMAO LIMAO  12UN (2 PCT) - FRAGILIDADE NA EMBALAGEM      _x000D_
12 UN BIOLEVEZERO 510ML LIMAO  12UN (1 PCT) - FRAGILIDADE NA EMBALAGEM      </v>
      </c>
      <c r="K503" s="28" t="s">
        <v>5066</v>
      </c>
      <c r="L503" s="28" t="s">
        <v>6073</v>
      </c>
      <c r="M503" s="3" t="s">
        <v>6236</v>
      </c>
      <c r="N503" s="3" t="s">
        <v>6086</v>
      </c>
      <c r="O503" s="30" t="str">
        <f>_xlfn.XLOOKUP(Tabela_Ocorrências[[#This Row],[COD. DEVOLUÇÃO]],Tabela_OBSERVACAO[UC_CODIGO],Tabela_OBSERVACAO[OBSERVAÇÃO],"",0)</f>
        <v>Pacote furado no ato da entrega?2 pacotes 510 limão limão 1 pacote 510 limão.</v>
      </c>
      <c r="P503" s="3" t="s">
        <v>5815</v>
      </c>
      <c r="Q503" s="30" t="str">
        <f>_xlfn.XLOOKUP(Tabela_Ocorrências[[#This Row],[COD. DEVOLUÇÃO]],Tabela_FINALIZACAO[UC_CODIGO],Tabela_FINALIZACAO[DESC. FINALIZAÇÃO],"",0)</f>
        <v>Troca autorizada CQ</v>
      </c>
      <c r="R503" s="8"/>
      <c r="S503" s="3"/>
      <c r="T503"/>
      <c r="U503" s="1"/>
      <c r="X503"/>
      <c r="AA503"/>
    </row>
    <row r="504" spans="1:27" hidden="1" x14ac:dyDescent="0.3">
      <c r="A504" s="7" t="s">
        <v>6451</v>
      </c>
      <c r="B504" s="17">
        <v>45608</v>
      </c>
      <c r="C504" s="3" t="s">
        <v>6452</v>
      </c>
      <c r="D504" s="7" t="s">
        <v>13</v>
      </c>
      <c r="E504" s="3" t="str">
        <f>_xlfn.XLOOKUP(Tabela_Ocorrências[[#This Row],[NOTA FISCAL]],Tabela_SF1[NF ORIGEM],Tabela_SF1[DUPLICATA],"SEM ENTRADA",0)</f>
        <v>000674063</v>
      </c>
      <c r="F504" s="3" t="s">
        <v>5659</v>
      </c>
      <c r="G504" s="4" t="s">
        <v>5196</v>
      </c>
      <c r="H504" s="3" t="s">
        <v>1259</v>
      </c>
      <c r="I504" s="28" t="s">
        <v>5093</v>
      </c>
      <c r="J504" s="29" t="str" cm="1">
        <f t="array" ref="J504">ConcatFiltrado(Tabela_prod_oc[QTD], Tabela_prod_oc[PRODUTO], A504,  Tabela_prod_oc[COD. DEVOLUÇÃO], Tabela_prod_oc[MOTIVO], Tabela_prod_oc[QTD DE PACOTES])</f>
        <v xml:space="preserve">PEDIDO COMPLETO - CLIENTE NAO FEZ O PEDIDO      </v>
      </c>
      <c r="K504" s="28" t="s">
        <v>5563</v>
      </c>
      <c r="L504" s="28" t="s">
        <v>6067</v>
      </c>
      <c r="M504" s="3" t="s">
        <v>6236</v>
      </c>
      <c r="N504" s="3" t="s">
        <v>10052</v>
      </c>
      <c r="O504" s="30" t="str">
        <f>_xlfn.XLOOKUP(Tabela_Ocorrências[[#This Row],[COD. DEVOLUÇÃO]],Tabela_OBSERVACAO[UC_CODIGO],Tabela_OBSERVACAO[OBSERVAÇÃO],"",0)</f>
        <v>Cliente não fez pedido.</v>
      </c>
      <c r="P504" s="3" t="s">
        <v>5815</v>
      </c>
      <c r="Q504" s="30" t="str">
        <f>_xlfn.XLOOKUP(Tabela_Ocorrências[[#This Row],[COD. DEVOLUÇÃO]],Tabela_FINALIZACAO[UC_CODIGO],Tabela_FINALIZACAO[DESC. FINALIZAÇÃO],"",0)</f>
        <v>Cliente não fez pedido.</v>
      </c>
      <c r="R504" s="8"/>
      <c r="S504" s="3"/>
      <c r="T504"/>
      <c r="U504" s="1"/>
      <c r="X504"/>
      <c r="AA504"/>
    </row>
    <row r="505" spans="1:27" ht="28.8" hidden="1" x14ac:dyDescent="0.3">
      <c r="A505" s="7" t="s">
        <v>6450</v>
      </c>
      <c r="B505" s="17">
        <v>45608</v>
      </c>
      <c r="C505" s="3" t="s">
        <v>10621</v>
      </c>
      <c r="D505" s="7" t="s">
        <v>13</v>
      </c>
      <c r="E505" s="3" t="str">
        <f>_xlfn.XLOOKUP(Tabela_Ocorrências[[#This Row],[NOTA FISCAL]],Tabela_SF1[NF ORIGEM],Tabela_SF1[DUPLICATA],"SEM ENTRADA",0)</f>
        <v>SEM ENTRADA</v>
      </c>
      <c r="F505" s="3" t="s">
        <v>10622</v>
      </c>
      <c r="G505" s="4" t="s">
        <v>10623</v>
      </c>
      <c r="H505" s="3" t="s">
        <v>1360</v>
      </c>
      <c r="I505" s="28" t="s">
        <v>5261</v>
      </c>
      <c r="J505" s="29" t="str" cm="1">
        <f t="array" ref="J505">ConcatFiltrado(Tabela_prod_oc[QTD], Tabela_prod_oc[PRODUTO], A505,  Tabela_prod_oc[COD. DEVOLUÇÃO], Tabela_prod_oc[MOTIVO], Tabela_prod_oc[QTD DE PACOTES])</f>
        <v>1 UN AGUA 1,5L NAT AZUL 6UN (0,17 PCT) - FALTA DE MERCADORIA NA ENTREGA_x000D_
12 UN AGUA 510ML GAS 12UN (1 PCT) - FALTA DE MERCADORIA NA ENTREGA</v>
      </c>
      <c r="K505" s="28" t="s">
        <v>101</v>
      </c>
      <c r="L505" s="28" t="s">
        <v>6073</v>
      </c>
      <c r="M505" s="3" t="s">
        <v>6236</v>
      </c>
      <c r="N505" s="3" t="s">
        <v>10045</v>
      </c>
      <c r="O505" s="30" t="str">
        <f>_xlfn.XLOOKUP(Tabela_Ocorrências[[#This Row],[COD. DEVOLUÇÃO]],Tabela_OBSERVACAO[UC_CODIGO],Tabela_OBSERVACAO[OBSERVAÇÃO],"",0)</f>
        <v>Faltou no ato da entrega:1 pct água 510 com gás.1 un de 1,5 natural.</v>
      </c>
      <c r="P505" s="3" t="s">
        <v>5815</v>
      </c>
      <c r="Q505" s="30" t="str">
        <f>_xlfn.XLOOKUP(Tabela_Ocorrências[[#This Row],[COD. DEVOLUÇÃO]],Tabela_FINALIZACAO[UC_CODIGO],Tabela_FINALIZACAO[DESC. FINALIZAÇÃO],"",0)</f>
        <v>Troca autorizada.</v>
      </c>
      <c r="R505" s="8"/>
      <c r="S505" s="3"/>
      <c r="T505"/>
      <c r="U505" s="1"/>
      <c r="X505"/>
      <c r="AA505"/>
    </row>
    <row r="506" spans="1:27" hidden="1" x14ac:dyDescent="0.3">
      <c r="A506" s="7" t="s">
        <v>6448</v>
      </c>
      <c r="B506" s="17">
        <v>45607</v>
      </c>
      <c r="C506" s="3" t="s">
        <v>10624</v>
      </c>
      <c r="D506" s="7" t="s">
        <v>13</v>
      </c>
      <c r="E506" s="3" t="str">
        <f>_xlfn.XLOOKUP(Tabela_Ocorrências[[#This Row],[NOTA FISCAL]],Tabela_SF1[NF ORIGEM],Tabela_SF1[DUPLICATA],"SEM ENTRADA",0)</f>
        <v>000679935</v>
      </c>
      <c r="F506" s="3" t="s">
        <v>10625</v>
      </c>
      <c r="G506" s="4" t="s">
        <v>10626</v>
      </c>
      <c r="H506" s="3" t="s">
        <v>1205</v>
      </c>
      <c r="I506" s="28" t="s">
        <v>5121</v>
      </c>
      <c r="J506" s="29" t="str" cm="1">
        <f t="array" ref="J506">ConcatFiltrado(Tabela_prod_oc[QTD], Tabela_prod_oc[PRODUTO], A506,  Tabela_prod_oc[COD. DEVOLUÇÃO], Tabela_prod_oc[MOTIVO], Tabela_prod_oc[QTD DE PACOTES])</f>
        <v xml:space="preserve">PEDIDO COMPLETO - HORARIO EXPIRADO              </v>
      </c>
      <c r="K506" s="28" t="s">
        <v>101</v>
      </c>
      <c r="L506" s="28" t="s">
        <v>6065</v>
      </c>
      <c r="M506" s="3" t="s">
        <v>6236</v>
      </c>
      <c r="N506" s="3" t="s">
        <v>10066</v>
      </c>
      <c r="O506" s="30" t="str">
        <f>_xlfn.XLOOKUP(Tabela_Ocorrências[[#This Row],[COD. DEVOLUÇÃO]],Tabela_OBSERVACAO[UC_CODIGO],Tabela_OBSERVACAO[OBSERVAÇÃO],"",0)</f>
        <v>Motorista chegou fora do horario.</v>
      </c>
      <c r="P506" s="3" t="s">
        <v>5815</v>
      </c>
      <c r="Q506" s="30" t="str">
        <f>_xlfn.XLOOKUP(Tabela_Ocorrências[[#This Row],[COD. DEVOLUÇÃO]],Tabela_FINALIZACAO[UC_CODIGO],Tabela_FINALIZACAO[DESC. FINALIZAÇÃO],"",0)</f>
        <v>Motorista chegou fora do horario.</v>
      </c>
      <c r="R506" s="8"/>
      <c r="S506" s="3"/>
      <c r="T506"/>
      <c r="U506" s="1"/>
      <c r="X506"/>
      <c r="AA506"/>
    </row>
    <row r="507" spans="1:27" hidden="1" x14ac:dyDescent="0.3">
      <c r="A507" s="7" t="s">
        <v>6444</v>
      </c>
      <c r="B507" s="17">
        <v>45607</v>
      </c>
      <c r="C507" s="3" t="s">
        <v>6446</v>
      </c>
      <c r="D507" s="7" t="s">
        <v>13</v>
      </c>
      <c r="E507" s="3" t="str">
        <f>_xlfn.XLOOKUP(Tabela_Ocorrências[[#This Row],[NOTA FISCAL]],Tabela_SF1[NF ORIGEM],Tabela_SF1[DUPLICATA],"SEM ENTRADA",0)</f>
        <v>000674569</v>
      </c>
      <c r="F507" s="3" t="s">
        <v>10627</v>
      </c>
      <c r="G507" s="4" t="s">
        <v>5049</v>
      </c>
      <c r="H507" s="3" t="s">
        <v>1355</v>
      </c>
      <c r="I507" s="28" t="s">
        <v>5198</v>
      </c>
      <c r="J507" s="29" t="str" cm="1">
        <f t="array" ref="J507">ConcatFiltrado(Tabela_prod_oc[QTD], Tabela_prod_oc[PRODUTO], A507,  Tabela_prod_oc[COD. DEVOLUÇÃO], Tabela_prod_oc[MOTIVO], Tabela_prod_oc[QTD DE PACOTES])</f>
        <v xml:space="preserve">PEDIDO COMPLETO - HORARIO EXPIRADO              </v>
      </c>
      <c r="K507" s="28" t="s">
        <v>5050</v>
      </c>
      <c r="L507" s="28" t="s">
        <v>6072</v>
      </c>
      <c r="M507" s="3" t="s">
        <v>6236</v>
      </c>
      <c r="N507" s="3" t="s">
        <v>10066</v>
      </c>
      <c r="O507" s="30" t="str">
        <f>_xlfn.XLOOKUP(Tabela_Ocorrências[[#This Row],[COD. DEVOLUÇÃO]],Tabela_OBSERVACAO[UC_CODIGO],Tabela_OBSERVACAO[OBSERVAÇÃO],"",0)</f>
        <v>Motorista chegou 15:10, cliente só recebe nota até as 15:00.</v>
      </c>
      <c r="P507" s="3" t="s">
        <v>5815</v>
      </c>
      <c r="Q507" s="30" t="str">
        <f>_xlfn.XLOOKUP(Tabela_Ocorrências[[#This Row],[COD. DEVOLUÇÃO]],Tabela_FINALIZACAO[UC_CODIGO],Tabela_FINALIZACAO[DESC. FINALIZAÇÃO],"",0)</f>
        <v>Motorista chegou fora do horario.</v>
      </c>
      <c r="R507" s="8"/>
      <c r="S507" s="3"/>
      <c r="T507"/>
      <c r="U507" s="1"/>
      <c r="X507"/>
      <c r="AA507"/>
    </row>
    <row r="508" spans="1:27" hidden="1" x14ac:dyDescent="0.3">
      <c r="A508" s="7" t="s">
        <v>6443</v>
      </c>
      <c r="B508" s="17">
        <v>45607</v>
      </c>
      <c r="C508" s="3" t="s">
        <v>6447</v>
      </c>
      <c r="D508" s="7" t="s">
        <v>13</v>
      </c>
      <c r="E508" s="3" t="str">
        <f>_xlfn.XLOOKUP(Tabela_Ocorrências[[#This Row],[NOTA FISCAL]],Tabela_SF1[NF ORIGEM],Tabela_SF1[DUPLICATA],"SEM ENTRADA",0)</f>
        <v>000674575</v>
      </c>
      <c r="F508" s="3" t="s">
        <v>10628</v>
      </c>
      <c r="G508" s="4" t="s">
        <v>5190</v>
      </c>
      <c r="H508" s="3" t="s">
        <v>1205</v>
      </c>
      <c r="I508" s="28" t="s">
        <v>5121</v>
      </c>
      <c r="J508" s="29" t="str" cm="1">
        <f t="array" ref="J508">ConcatFiltrado(Tabela_prod_oc[QTD], Tabela_prod_oc[PRODUTO], A508,  Tabela_prod_oc[COD. DEVOLUÇÃO], Tabela_prod_oc[MOTIVO], Tabela_prod_oc[QTD DE PACOTES])</f>
        <v xml:space="preserve">PEDIDO COMPLETO - PEDIDO DUPLICADO              </v>
      </c>
      <c r="K508" s="28" t="s">
        <v>5063</v>
      </c>
      <c r="L508" s="28" t="s">
        <v>6078</v>
      </c>
      <c r="M508" s="3" t="s">
        <v>6236</v>
      </c>
      <c r="N508" s="3" t="s">
        <v>10052</v>
      </c>
      <c r="O508" s="30" t="str">
        <f>_xlfn.XLOOKUP(Tabela_Ocorrências[[#This Row],[COD. DEVOLUÇÃO]],Tabela_OBSERVACAO[UC_CODIGO],Tabela_OBSERVACAO[OBSERVAÇÃO],"",0)</f>
        <v>Sistema duplicou o pedido.</v>
      </c>
      <c r="P508" s="3" t="s">
        <v>5815</v>
      </c>
      <c r="Q508" s="30" t="str">
        <f>_xlfn.XLOOKUP(Tabela_Ocorrências[[#This Row],[COD. DEVOLUÇÃO]],Tabela_FINALIZACAO[UC_CODIGO],Tabela_FINALIZACAO[DESC. FINALIZAÇÃO],"",0)</f>
        <v>Sistema duplicou o pedido.                             \14</v>
      </c>
      <c r="R508" s="8"/>
      <c r="S508" s="3"/>
      <c r="T508"/>
      <c r="U508" s="1"/>
      <c r="X508"/>
      <c r="AA508"/>
    </row>
    <row r="509" spans="1:27" hidden="1" x14ac:dyDescent="0.3">
      <c r="A509" s="7" t="s">
        <v>6436</v>
      </c>
      <c r="B509" s="17">
        <v>45607</v>
      </c>
      <c r="C509" s="3" t="s">
        <v>6439</v>
      </c>
      <c r="D509" s="7" t="s">
        <v>13</v>
      </c>
      <c r="E509" s="3" t="str">
        <f>_xlfn.XLOOKUP(Tabela_Ocorrências[[#This Row],[NOTA FISCAL]],Tabela_SF1[NF ORIGEM],Tabela_SF1[DUPLICATA],"SEM ENTRADA",0)</f>
        <v>000674655</v>
      </c>
      <c r="F509" s="3" t="s">
        <v>10629</v>
      </c>
      <c r="G509" s="4" t="s">
        <v>6440</v>
      </c>
      <c r="H509" s="3" t="s">
        <v>1084</v>
      </c>
      <c r="I509" s="28" t="s">
        <v>10086</v>
      </c>
      <c r="J509" s="29" t="str" cm="1">
        <f t="array" ref="J509">ConcatFiltrado(Tabela_prod_oc[QTD], Tabela_prod_oc[PRODUTO], A509,  Tabela_prod_oc[COD. DEVOLUÇÃO], Tabela_prod_oc[MOTIVO], Tabela_prod_oc[QTD DE PACOTES])</f>
        <v xml:space="preserve">PEDIDO COMPLETO - CLIENTE NAO FEZ O PEDIDO      </v>
      </c>
      <c r="K509" s="28" t="s">
        <v>10630</v>
      </c>
      <c r="L509" s="28" t="s">
        <v>6081</v>
      </c>
      <c r="M509" s="3" t="s">
        <v>6237</v>
      </c>
      <c r="N509" s="3" t="s">
        <v>10052</v>
      </c>
      <c r="O509" s="30" t="str">
        <f>_xlfn.XLOOKUP(Tabela_Ocorrências[[#This Row],[COD. DEVOLUÇÃO]],Tabela_OBSERVACAO[UC_CODIGO],Tabela_OBSERVACAO[OBSERVAÇÃO],"",0)</f>
        <v>Cliente não fez pedido.</v>
      </c>
      <c r="P509" s="3" t="s">
        <v>5815</v>
      </c>
      <c r="Q509" s="30" t="str">
        <f>_xlfn.XLOOKUP(Tabela_Ocorrências[[#This Row],[COD. DEVOLUÇÃO]],Tabela_FINALIZACAO[UC_CODIGO],Tabela_FINALIZACAO[DESC. FINALIZAÇÃO],"",0)</f>
        <v>Cliente não fez pedido.</v>
      </c>
      <c r="R509" s="8"/>
      <c r="S509" s="3"/>
      <c r="T509"/>
      <c r="U509" s="1"/>
      <c r="X509"/>
      <c r="AA509"/>
    </row>
    <row r="510" spans="1:27" hidden="1" x14ac:dyDescent="0.3">
      <c r="A510" s="7" t="s">
        <v>6435</v>
      </c>
      <c r="B510" s="17">
        <v>45607</v>
      </c>
      <c r="C510" s="3" t="s">
        <v>6441</v>
      </c>
      <c r="D510" s="7" t="s">
        <v>13</v>
      </c>
      <c r="E510" s="3" t="str">
        <f>_xlfn.XLOOKUP(Tabela_Ocorrências[[#This Row],[NOTA FISCAL]],Tabela_SF1[NF ORIGEM],Tabela_SF1[DUPLICATA],"SEM ENTRADA",0)</f>
        <v>000674058</v>
      </c>
      <c r="F510" s="3" t="s">
        <v>10631</v>
      </c>
      <c r="G510" s="4" t="s">
        <v>6442</v>
      </c>
      <c r="H510" s="3" t="s">
        <v>1289</v>
      </c>
      <c r="I510" s="28" t="s">
        <v>5080</v>
      </c>
      <c r="J510" s="29" t="str" cm="1">
        <f t="array" ref="J510">ConcatFiltrado(Tabela_prod_oc[QTD], Tabela_prod_oc[PRODUTO], A510,  Tabela_prod_oc[COD. DEVOLUÇÃO], Tabela_prod_oc[MOTIVO], Tabela_prod_oc[QTD DE PACOTES])</f>
        <v xml:space="preserve">PEDIDO COMPLETO - CLIENTE FECHADO               </v>
      </c>
      <c r="K510" s="28" t="s">
        <v>10414</v>
      </c>
      <c r="L510" s="28" t="s">
        <v>6070</v>
      </c>
      <c r="M510" s="3" t="s">
        <v>6237</v>
      </c>
      <c r="N510" s="3" t="s">
        <v>10052</v>
      </c>
      <c r="O510" s="30" t="str">
        <f>_xlfn.XLOOKUP(Tabela_Ocorrências[[#This Row],[COD. DEVOLUÇÃO]],Tabela_OBSERVACAO[UC_CODIGO],Tabela_OBSERVACAO[OBSERVAÇÃO],"",0)</f>
        <v>Cliente não estava na loja para receber o pedido.</v>
      </c>
      <c r="P510" s="3" t="s">
        <v>5815</v>
      </c>
      <c r="Q510" s="30" t="str">
        <f>_xlfn.XLOOKUP(Tabela_Ocorrências[[#This Row],[COD. DEVOLUÇÃO]],Tabela_FINALIZACAO[UC_CODIGO],Tabela_FINALIZACAO[DESC. FINALIZAÇÃO],"",0)</f>
        <v>Cliente não estava na loja para receber o pedido.</v>
      </c>
      <c r="R510" s="8"/>
      <c r="S510" s="3"/>
      <c r="T510"/>
      <c r="U510" s="1"/>
      <c r="X510"/>
      <c r="AA510"/>
    </row>
    <row r="511" spans="1:27" hidden="1" x14ac:dyDescent="0.3">
      <c r="A511" s="7" t="s">
        <v>6434</v>
      </c>
      <c r="B511" s="17">
        <v>45607</v>
      </c>
      <c r="C511" s="3" t="s">
        <v>10418</v>
      </c>
      <c r="D511" s="7" t="s">
        <v>13</v>
      </c>
      <c r="E511" s="3" t="str">
        <f>_xlfn.XLOOKUP(Tabela_Ocorrências[[#This Row],[NOTA FISCAL]],Tabela_SF1[NF ORIGEM],Tabela_SF1[DUPLICATA],"SEM ENTRADA",0)</f>
        <v>000679377</v>
      </c>
      <c r="F511" s="3" t="s">
        <v>10419</v>
      </c>
      <c r="G511" s="4" t="s">
        <v>10420</v>
      </c>
      <c r="H511" s="3" t="s">
        <v>1307</v>
      </c>
      <c r="I511" s="28" t="s">
        <v>5156</v>
      </c>
      <c r="J511" s="29" t="str" cm="1">
        <f t="array" ref="J511">ConcatFiltrado(Tabela_prod_oc[QTD], Tabela_prod_oc[PRODUTO], A511,  Tabela_prod_oc[COD. DEVOLUÇÃO], Tabela_prod_oc[MOTIVO], Tabela_prod_oc[QTD DE PACOTES])</f>
        <v xml:space="preserve">PEDIDO COMPLETO - CLIENTE NAO FEZ O PEDIDO      </v>
      </c>
      <c r="K511" s="28" t="s">
        <v>4959</v>
      </c>
      <c r="L511" s="28"/>
      <c r="M511" s="3" t="s">
        <v>6236</v>
      </c>
      <c r="N511" s="3" t="s">
        <v>10052</v>
      </c>
      <c r="O511" s="30" t="str">
        <f>_xlfn.XLOOKUP(Tabela_Ocorrências[[#This Row],[COD. DEVOLUÇÃO]],Tabela_OBSERVACAO[UC_CODIGO],Tabela_OBSERVACAO[OBSERVAÇÃO],"",0)</f>
        <v>Troca de Nota: Pedido lançado com as quantidades erradas.</v>
      </c>
      <c r="P511" s="3" t="s">
        <v>5817</v>
      </c>
      <c r="Q511" s="30" t="str">
        <f>_xlfn.XLOOKUP(Tabela_Ocorrências[[#This Row],[COD. DEVOLUÇÃO]],Tabela_FINALIZACAO[UC_CODIGO],Tabela_FINALIZACAO[DESC. FINALIZAÇÃO],"",0)</f>
        <v>Troca de NF ( 000673914 )</v>
      </c>
      <c r="R511" s="8"/>
      <c r="S511" s="3"/>
      <c r="T511"/>
      <c r="U511" s="1"/>
      <c r="X511"/>
      <c r="AA511"/>
    </row>
    <row r="512" spans="1:27" hidden="1" x14ac:dyDescent="0.3">
      <c r="A512" s="7" t="s">
        <v>6426</v>
      </c>
      <c r="B512" s="17">
        <v>45607</v>
      </c>
      <c r="C512" s="3" t="s">
        <v>6427</v>
      </c>
      <c r="D512" s="7" t="s">
        <v>13</v>
      </c>
      <c r="E512" s="3" t="str">
        <f>_xlfn.XLOOKUP(Tabela_Ocorrências[[#This Row],[NOTA FISCAL]],Tabela_SF1[NF ORIGEM],Tabela_SF1[DUPLICATA],"SEM ENTRADA",0)</f>
        <v>000674059</v>
      </c>
      <c r="F512" s="3" t="s">
        <v>10632</v>
      </c>
      <c r="G512" s="4" t="s">
        <v>6428</v>
      </c>
      <c r="H512" s="3" t="s">
        <v>1106</v>
      </c>
      <c r="I512" s="28" t="s">
        <v>5089</v>
      </c>
      <c r="J512" s="29" t="str" cm="1">
        <f t="array" ref="J512">ConcatFiltrado(Tabela_prod_oc[QTD], Tabela_prod_oc[PRODUTO], A512,  Tabela_prod_oc[COD. DEVOLUÇÃO], Tabela_prod_oc[MOTIVO], Tabela_prod_oc[QTD DE PACOTES])</f>
        <v xml:space="preserve">PEDIDO COMPLETO - HORARIO EXPIRADO              </v>
      </c>
      <c r="K512" s="28" t="s">
        <v>5563</v>
      </c>
      <c r="L512" s="28" t="s">
        <v>6067</v>
      </c>
      <c r="M512" s="3" t="s">
        <v>6237</v>
      </c>
      <c r="N512" s="3" t="s">
        <v>10066</v>
      </c>
      <c r="O512" s="30" t="str">
        <f>_xlfn.XLOOKUP(Tabela_Ocorrências[[#This Row],[COD. DEVOLUÇÃO]],Tabela_OBSERVACAO[UC_CODIGO],Tabela_OBSERVACAO[OBSERVAÇÃO],"",0)</f>
        <v>Motorista chegou após o horário de recebimento do cliente.</v>
      </c>
      <c r="P512" s="3" t="s">
        <v>5815</v>
      </c>
      <c r="Q512" s="30" t="str">
        <f>_xlfn.XLOOKUP(Tabela_Ocorrências[[#This Row],[COD. DEVOLUÇÃO]],Tabela_FINALIZACAO[UC_CODIGO],Tabela_FINALIZACAO[DESC. FINALIZAÇÃO],"",0)</f>
        <v>Motorista chegou após o horário de recebimento do cliente.</v>
      </c>
      <c r="R512" s="8"/>
      <c r="S512" s="3"/>
      <c r="T512"/>
      <c r="U512" s="1"/>
      <c r="X512"/>
      <c r="AA512"/>
    </row>
    <row r="513" spans="1:27" ht="28.8" hidden="1" x14ac:dyDescent="0.3">
      <c r="A513" s="7" t="s">
        <v>6425</v>
      </c>
      <c r="B513" s="17">
        <v>45607</v>
      </c>
      <c r="C513" s="3" t="s">
        <v>6429</v>
      </c>
      <c r="D513" s="7" t="s">
        <v>13</v>
      </c>
      <c r="E513" s="3" t="str">
        <f>_xlfn.XLOOKUP(Tabela_Ocorrências[[#This Row],[NOTA FISCAL]],Tabela_SF1[NF ORIGEM],Tabela_SF1[DUPLICATA],"SEM ENTRADA",0)</f>
        <v>000674057</v>
      </c>
      <c r="F513" s="3" t="s">
        <v>10633</v>
      </c>
      <c r="G513" s="4" t="s">
        <v>6430</v>
      </c>
      <c r="H513" s="3" t="s">
        <v>1259</v>
      </c>
      <c r="I513" s="28" t="s">
        <v>5093</v>
      </c>
      <c r="J513" s="29" t="str" cm="1">
        <f t="array" ref="J513">ConcatFiltrado(Tabela_prod_oc[QTD], Tabela_prod_oc[PRODUTO], A513,  Tabela_prod_oc[COD. DEVOLUÇÃO], Tabela_prod_oc[MOTIVO], Tabela_prod_oc[QTD DE PACOTES])</f>
        <v xml:space="preserve">PEDIDO COMPLETO - HORARIO EXPIRADO              </v>
      </c>
      <c r="K513" s="28" t="s">
        <v>10149</v>
      </c>
      <c r="L513" s="28" t="s">
        <v>6062</v>
      </c>
      <c r="M513" s="3" t="s">
        <v>6237</v>
      </c>
      <c r="N513" s="3" t="s">
        <v>10052</v>
      </c>
      <c r="O513" s="30" t="str">
        <f>_xlfn.XLOOKUP(Tabela_Ocorrências[[#This Row],[COD. DEVOLUÇÃO]],Tabela_OBSERVACAO[UC_CODIGO],Tabela_OBSERVACAO[OBSERVAÇÃO],"",0)</f>
        <v>Cliente alegou estar sem funcionário para receber e que o recebimento é até as 11:00, porém na nota consta até as 11:30.</v>
      </c>
      <c r="P513" s="3" t="s">
        <v>5815</v>
      </c>
      <c r="Q513" s="30" t="str">
        <f>_xlfn.XLOOKUP(Tabela_Ocorrências[[#This Row],[COD. DEVOLUÇÃO]],Tabela_FINALIZACAO[UC_CODIGO],Tabela_FINALIZACAO[DESC. FINALIZAÇÃO],"",0)</f>
        <v>Cliente estava fechado.</v>
      </c>
      <c r="R513" s="8"/>
      <c r="S513" s="3"/>
      <c r="T513"/>
      <c r="U513" s="1"/>
      <c r="X513"/>
      <c r="AA513"/>
    </row>
    <row r="514" spans="1:27" ht="28.8" hidden="1" x14ac:dyDescent="0.3">
      <c r="A514" s="7" t="s">
        <v>6424</v>
      </c>
      <c r="B514" s="17">
        <v>45607</v>
      </c>
      <c r="C514" s="3" t="s">
        <v>6431</v>
      </c>
      <c r="D514" s="7" t="s">
        <v>13</v>
      </c>
      <c r="E514" s="3" t="str">
        <f>_xlfn.XLOOKUP(Tabela_Ocorrências[[#This Row],[NOTA FISCAL]],Tabela_SF1[NF ORIGEM],Tabela_SF1[DUPLICATA],"SEM ENTRADA",0)</f>
        <v>000674391</v>
      </c>
      <c r="F514" s="3" t="s">
        <v>6432</v>
      </c>
      <c r="G514" s="4" t="s">
        <v>5053</v>
      </c>
      <c r="H514" s="3" t="s">
        <v>1118</v>
      </c>
      <c r="I514" s="28" t="s">
        <v>5096</v>
      </c>
      <c r="J514" s="29" t="str" cm="1">
        <f t="array" ref="J514">ConcatFiltrado(Tabela_prod_oc[QTD], Tabela_prod_oc[PRODUTO], A514,  Tabela_prod_oc[COD. DEVOLUÇÃO], Tabela_prod_oc[MOTIVO], Tabela_prod_oc[QTD DE PACOTES])</f>
        <v xml:space="preserve">PEDIDO COMPLETO - PEDIDO DUPLICADO              </v>
      </c>
      <c r="K514" s="28" t="s">
        <v>30</v>
      </c>
      <c r="L514" s="28" t="s">
        <v>6075</v>
      </c>
      <c r="M514" s="3" t="s">
        <v>6236</v>
      </c>
      <c r="N514" s="3" t="s">
        <v>10052</v>
      </c>
      <c r="O514" s="30" t="str">
        <f>_xlfn.XLOOKUP(Tabela_Ocorrências[[#This Row],[COD. DEVOLUÇÃO]],Tabela_OBSERVACAO[UC_CODIGO],Tabela_OBSERVACAO[OBSERVAÇÃO],"",0)</f>
        <v>Pedido duplicado, vendedor alegou estar relacionado aos problemas técnicos ocorridos no dia 05/11/2024.</v>
      </c>
      <c r="P514" s="3" t="s">
        <v>5815</v>
      </c>
      <c r="Q514" s="30" t="str">
        <f>_xlfn.XLOOKUP(Tabela_Ocorrências[[#This Row],[COD. DEVOLUÇÃO]],Tabela_FINALIZACAO[UC_CODIGO],Tabela_FINALIZACAO[DESC. FINALIZAÇÃO],"",0)</f>
        <v>Pedido duplicado, vendedor alegou estar relacionado aos problemas técnicos       ocorridos no dia 05/11/2024.</v>
      </c>
      <c r="R514" s="8"/>
      <c r="S514" s="3"/>
      <c r="T514"/>
      <c r="U514" s="1"/>
      <c r="X514"/>
      <c r="AA514"/>
    </row>
    <row r="515" spans="1:27" ht="43.2" hidden="1" x14ac:dyDescent="0.3">
      <c r="A515" s="7" t="s">
        <v>6418</v>
      </c>
      <c r="B515" s="17">
        <v>45607</v>
      </c>
      <c r="C515" s="3" t="s">
        <v>5009</v>
      </c>
      <c r="D515" s="7" t="s">
        <v>6538</v>
      </c>
      <c r="E515" s="3" t="str">
        <f>_xlfn.XLOOKUP(Tabela_Ocorrências[[#This Row],[NOTA FISCAL]],Tabela_SF1[NF ORIGEM],Tabela_SF1[DUPLICATA],"SEM ENTRADA",0)</f>
        <v>SEM ENTRADA</v>
      </c>
      <c r="F515" s="3" t="s">
        <v>5608</v>
      </c>
      <c r="G515" s="4" t="s">
        <v>5010</v>
      </c>
      <c r="H515" s="3" t="s">
        <v>1194</v>
      </c>
      <c r="I515" s="28" t="s">
        <v>5081</v>
      </c>
      <c r="J515" s="29" t="str" cm="1">
        <f t="array" ref="J515">ConcatFiltrado(Tabela_prod_oc[QTD], Tabela_prod_oc[PRODUTO], A515,  Tabela_prod_oc[COD. DEVOLUÇÃO], Tabela_prod_oc[MOTIVO], Tabela_prod_oc[QTD DE PACOTES])</f>
        <v xml:space="preserve">2 UN AGUA 1,5L NAT ROSA 6UN (0,33 PCT) - FRAGILIDADE NA EMBALAGEM      _x000D_
3 UN AGUA 510ML NAT PRIME 12UN (0,25 PCT) - FRAGILIDADE NA EMBALAGEM      _x000D_
9 UN AGUA 510ML GAS PRIME 12UN (0,75 PCT) - FRAGILIDADE NA EMBALAGEM      </v>
      </c>
      <c r="K515" s="28" t="s">
        <v>5151</v>
      </c>
      <c r="L515" s="28" t="s">
        <v>6063</v>
      </c>
      <c r="M515" s="3" t="s">
        <v>6236</v>
      </c>
      <c r="N515" s="3" t="s">
        <v>6086</v>
      </c>
      <c r="O515" s="30" t="str">
        <f>_xlfn.XLOOKUP(Tabela_Ocorrências[[#This Row],[COD. DEVOLUÇÃO]],Tabela_OBSERVACAO[UC_CODIGO],Tabela_OBSERVACAO[OBSERVAÇÃO],"",0)</f>
        <v>Avaria de qualidade identificada no supermercado.NF REF: 657670 e 666144.</v>
      </c>
      <c r="P515" s="3" t="s">
        <v>5815</v>
      </c>
      <c r="Q515" s="30" t="str">
        <f>_xlfn.XLOOKUP(Tabela_Ocorrências[[#This Row],[COD. DEVOLUÇÃO]],Tabela_FINALIZACAO[UC_CODIGO],Tabela_FINALIZACAO[DESC. FINALIZAÇÃO],"",0)</f>
        <v>Cliente gerou NDF parcial 000024077, referente a avarias.Ismar ciente.</v>
      </c>
      <c r="R515" s="8"/>
      <c r="S515" s="3"/>
      <c r="T515"/>
      <c r="U515" s="1"/>
      <c r="X515"/>
      <c r="AA515"/>
    </row>
    <row r="516" spans="1:27" hidden="1" x14ac:dyDescent="0.3">
      <c r="A516" s="7" t="s">
        <v>6417</v>
      </c>
      <c r="B516" s="17">
        <v>45607</v>
      </c>
      <c r="C516" s="3" t="s">
        <v>6419</v>
      </c>
      <c r="D516" s="7" t="s">
        <v>13</v>
      </c>
      <c r="E516" s="3" t="str">
        <f>_xlfn.XLOOKUP(Tabela_Ocorrências[[#This Row],[NOTA FISCAL]],Tabela_SF1[NF ORIGEM],Tabela_SF1[DUPLICATA],"SEM ENTRADA",0)</f>
        <v>000674576</v>
      </c>
      <c r="F516" s="3" t="s">
        <v>10467</v>
      </c>
      <c r="G516" s="4" t="s">
        <v>5091</v>
      </c>
      <c r="H516" s="3" t="s">
        <v>1299</v>
      </c>
      <c r="I516" s="28" t="s">
        <v>5105</v>
      </c>
      <c r="J516" s="29" t="str" cm="1">
        <f t="array" ref="J516">ConcatFiltrado(Tabela_prod_oc[QTD], Tabela_prod_oc[PRODUTO], A516,  Tabela_prod_oc[COD. DEVOLUÇÃO], Tabela_prod_oc[MOTIVO], Tabela_prod_oc[QTD DE PACOTES])</f>
        <v xml:space="preserve">PEDIDO COMPLETO - ERRO TRIBUTARIO               </v>
      </c>
      <c r="K516" s="28" t="s">
        <v>10634</v>
      </c>
      <c r="L516" s="28" t="s">
        <v>6057</v>
      </c>
      <c r="M516" s="3" t="s">
        <v>6236</v>
      </c>
      <c r="N516" s="3" t="s">
        <v>10347</v>
      </c>
      <c r="O516" s="30" t="str">
        <f>_xlfn.XLOOKUP(Tabela_Ocorrências[[#This Row],[COD. DEVOLUÇÃO]],Tabela_OBSERVACAO[UC_CODIGO],Tabela_OBSERVACAO[OBSERVAÇÃO],"",0)</f>
        <v>Carga recusada por questões tributárias.Pedido completo.</v>
      </c>
      <c r="P516" s="3" t="s">
        <v>5815</v>
      </c>
      <c r="Q516" s="30" t="str">
        <f>_xlfn.XLOOKUP(Tabela_Ocorrências[[#This Row],[COD. DEVOLUÇÃO]],Tabela_FINALIZACAO[UC_CODIGO],Tabela_FINALIZACAO[DESC. FINALIZAÇÃO],"",0)</f>
        <v>Recusa tributaria.</v>
      </c>
      <c r="R516" s="8"/>
      <c r="S516" s="3"/>
      <c r="T516"/>
      <c r="U516" s="1"/>
      <c r="X516"/>
      <c r="AA516"/>
    </row>
    <row r="517" spans="1:27" hidden="1" x14ac:dyDescent="0.3">
      <c r="A517" s="7" t="s">
        <v>6416</v>
      </c>
      <c r="B517" s="17">
        <v>45607</v>
      </c>
      <c r="C517" s="3" t="s">
        <v>6420</v>
      </c>
      <c r="D517" s="7" t="s">
        <v>13</v>
      </c>
      <c r="E517" s="3" t="str">
        <f>_xlfn.XLOOKUP(Tabela_Ocorrências[[#This Row],[NOTA FISCAL]],Tabela_SF1[NF ORIGEM],Tabela_SF1[DUPLICATA],"SEM ENTRADA",0)</f>
        <v>000674060</v>
      </c>
      <c r="F517" s="3" t="s">
        <v>10635</v>
      </c>
      <c r="G517" s="4" t="s">
        <v>6421</v>
      </c>
      <c r="H517" s="3" t="s">
        <v>1106</v>
      </c>
      <c r="I517" s="28" t="s">
        <v>5089</v>
      </c>
      <c r="J517" s="29" t="str" cm="1">
        <f t="array" ref="J517">ConcatFiltrado(Tabela_prod_oc[QTD], Tabela_prod_oc[PRODUTO], A517,  Tabela_prod_oc[COD. DEVOLUÇÃO], Tabela_prod_oc[MOTIVO], Tabela_prod_oc[QTD DE PACOTES])</f>
        <v xml:space="preserve">PEDIDO COMPLETO - HORARIO EXPIRADO              </v>
      </c>
      <c r="K517" s="28" t="s">
        <v>5084</v>
      </c>
      <c r="L517" s="28" t="s">
        <v>6067</v>
      </c>
      <c r="M517" s="3" t="s">
        <v>6237</v>
      </c>
      <c r="N517" s="3" t="s">
        <v>10066</v>
      </c>
      <c r="O517" s="30" t="str">
        <f>_xlfn.XLOOKUP(Tabela_Ocorrências[[#This Row],[COD. DEVOLUÇÃO]],Tabela_OBSERVACAO[UC_CODIGO],Tabela_OBSERVACAO[OBSERVAÇÃO],"",0)</f>
        <v>Motorista chegou após o horário de recebimento do cliente.</v>
      </c>
      <c r="P517" s="3" t="s">
        <v>5815</v>
      </c>
      <c r="Q517" s="30" t="str">
        <f>_xlfn.XLOOKUP(Tabela_Ocorrências[[#This Row],[COD. DEVOLUÇÃO]],Tabela_FINALIZACAO[UC_CODIGO],Tabela_FINALIZACAO[DESC. FINALIZAÇÃO],"",0)</f>
        <v>Motorista chegou após o horário de recebimento do cliente.</v>
      </c>
      <c r="R517" s="8"/>
      <c r="S517" s="3"/>
      <c r="T517"/>
      <c r="U517" s="1"/>
      <c r="X517"/>
      <c r="AA517"/>
    </row>
    <row r="518" spans="1:27" hidden="1" x14ac:dyDescent="0.3">
      <c r="A518" s="7" t="s">
        <v>6412</v>
      </c>
      <c r="B518" s="17">
        <v>45604</v>
      </c>
      <c r="C518" s="3" t="s">
        <v>6413</v>
      </c>
      <c r="D518" s="7" t="s">
        <v>6539</v>
      </c>
      <c r="E518" s="3" t="str">
        <f>_xlfn.XLOOKUP(Tabela_Ocorrências[[#This Row],[NOTA FISCAL]],Tabela_SF1[NF ORIGEM],Tabela_SF1[DUPLICATA],"SEM ENTRADA",0)</f>
        <v>001143475</v>
      </c>
      <c r="F518" s="3" t="s">
        <v>5577</v>
      </c>
      <c r="G518" s="4" t="s">
        <v>5123</v>
      </c>
      <c r="H518" s="3" t="s">
        <v>1329</v>
      </c>
      <c r="I518" s="28" t="s">
        <v>5181</v>
      </c>
      <c r="J518" s="29" t="str" cm="1">
        <f t="array" ref="J518">ConcatFiltrado(Tabela_prod_oc[QTD], Tabela_prod_oc[PRODUTO], A518,  Tabela_prod_oc[COD. DEVOLUÇÃO], Tabela_prod_oc[MOTIVO], Tabela_prod_oc[QTD DE PACOTES])</f>
        <v xml:space="preserve">144 UN AGUA 200ML COPO 48UN (3 CX) - FRAGILIDADE NA EMBALAGEM      </v>
      </c>
      <c r="K518" s="28" t="s">
        <v>6414</v>
      </c>
      <c r="L518" s="28" t="s">
        <v>6051</v>
      </c>
      <c r="M518" s="3" t="s">
        <v>6236</v>
      </c>
      <c r="N518" s="3" t="s">
        <v>6086</v>
      </c>
      <c r="O518" s="30" t="str">
        <f>_xlfn.XLOOKUP(Tabela_Ocorrências[[#This Row],[COD. DEVOLUÇÃO]],Tabela_OBSERVACAO[UC_CODIGO],Tabela_OBSERVACAO[OBSERVAÇÃO],"",0)</f>
        <v>Cliente recebeu três caixas estouradas.</v>
      </c>
      <c r="P518" s="3" t="s">
        <v>5815</v>
      </c>
      <c r="Q518" s="30" t="str">
        <f>_xlfn.XLOOKUP(Tabela_Ocorrências[[#This Row],[COD. DEVOLUÇÃO]],Tabela_FINALIZACAO[UC_CODIGO],Tabela_FINALIZACAO[DESC. FINALIZAÇÃO],"",0)</f>
        <v>Troca autorizada.</v>
      </c>
      <c r="R518" s="8"/>
      <c r="S518" s="3"/>
      <c r="T518"/>
      <c r="U518" s="1"/>
      <c r="X518"/>
      <c r="AA518"/>
    </row>
    <row r="519" spans="1:27" hidden="1" x14ac:dyDescent="0.3">
      <c r="A519" s="7" t="s">
        <v>6408</v>
      </c>
      <c r="B519" s="17">
        <v>45604</v>
      </c>
      <c r="C519" s="3" t="s">
        <v>6410</v>
      </c>
      <c r="D519" s="7" t="s">
        <v>13</v>
      </c>
      <c r="E519" s="3" t="str">
        <f>_xlfn.XLOOKUP(Tabela_Ocorrências[[#This Row],[NOTA FISCAL]],Tabela_SF1[NF ORIGEM],Tabela_SF1[DUPLICATA],"SEM ENTRADA",0)</f>
        <v>000674062</v>
      </c>
      <c r="F519" s="3" t="s">
        <v>10636</v>
      </c>
      <c r="G519" s="4" t="s">
        <v>5300</v>
      </c>
      <c r="H519" s="3" t="s">
        <v>1287</v>
      </c>
      <c r="I519" s="28" t="s">
        <v>5090</v>
      </c>
      <c r="J519" s="29" t="str" cm="1">
        <f t="array" ref="J519">ConcatFiltrado(Tabela_prod_oc[QTD], Tabela_prod_oc[PRODUTO], A519,  Tabela_prod_oc[COD. DEVOLUÇÃO], Tabela_prod_oc[MOTIVO], Tabela_prod_oc[QTD DE PACOTES])</f>
        <v xml:space="preserve">PEDIDO COMPLETO - PROBLEMA INTERNO NO CLIENTE   </v>
      </c>
      <c r="K519" s="28" t="s">
        <v>5058</v>
      </c>
      <c r="L519" s="28" t="s">
        <v>6070</v>
      </c>
      <c r="M519" s="3" t="s">
        <v>6237</v>
      </c>
      <c r="N519" s="3" t="s">
        <v>10052</v>
      </c>
      <c r="O519" s="30" t="str">
        <f>_xlfn.XLOOKUP(Tabela_Ocorrências[[#This Row],[COD. DEVOLUÇÃO]],Tabela_OBSERVACAO[UC_CODIGO],Tabela_OBSERVACAO[OBSERVAÇÃO],"",0)</f>
        <v>Cliente sem sistema.</v>
      </c>
      <c r="P519" s="3" t="s">
        <v>5815</v>
      </c>
      <c r="Q519" s="30" t="str">
        <f>_xlfn.XLOOKUP(Tabela_Ocorrências[[#This Row],[COD. DEVOLUÇÃO]],Tabela_FINALIZACAO[UC_CODIGO],Tabela_FINALIZACAO[DESC. FINALIZAÇÃO],"",0)</f>
        <v>Cliente sem sistema.</v>
      </c>
      <c r="R519" s="8"/>
      <c r="S519" s="3"/>
      <c r="T519"/>
      <c r="U519" s="1"/>
      <c r="X519"/>
      <c r="AA519"/>
    </row>
    <row r="520" spans="1:27" ht="72" hidden="1" x14ac:dyDescent="0.3">
      <c r="A520" s="7" t="s">
        <v>6407</v>
      </c>
      <c r="B520" s="17">
        <v>45604</v>
      </c>
      <c r="C520" s="3" t="s">
        <v>6411</v>
      </c>
      <c r="D520" s="7" t="s">
        <v>13</v>
      </c>
      <c r="E520" s="3" t="str">
        <f>_xlfn.XLOOKUP(Tabela_Ocorrências[[#This Row],[NOTA FISCAL]],Tabela_SF1[NF ORIGEM],Tabela_SF1[DUPLICATA],"SEM ENTRADA",0)</f>
        <v>SEM ENTRADA</v>
      </c>
      <c r="F520" s="3" t="s">
        <v>5571</v>
      </c>
      <c r="G520" s="4" t="s">
        <v>74</v>
      </c>
      <c r="H520" s="3" t="s">
        <v>210</v>
      </c>
      <c r="I520" s="28" t="s">
        <v>5262</v>
      </c>
      <c r="J520" s="29" t="str" cm="1">
        <f t="array" ref="J520">ConcatFiltrado(Tabela_prod_oc[QTD], Tabela_prod_oc[PRODUTO], A520,  Tabela_prod_oc[COD. DEVOLUÇÃO], Tabela_prod_oc[MOTIVO], Tabela_prod_oc[QTD DE PACOTES])</f>
        <v xml:space="preserve">144 UN AGUA 200ML COPO 48UN (3 CX) - AVARIAS  FLADIS               _x000D_
12 UN AGUA 1,5L GAS 6UN (2 PCT) - AVARIAS  FLADIS               _x000D_
144 UN AGUA 305ML COPO 48UN (3 CX) - AVARIAS  FLADIS               _x000D_
12 UN AGUA 510ML PRIME GRAAL 12UN GAS  - AVARIAS  FLADIS               _x000D_
30 UN AGUA 6L NAT 2UN (15 PCT) - AVARIAS  FLADIS               </v>
      </c>
      <c r="K520" s="28" t="s">
        <v>5563</v>
      </c>
      <c r="L520" s="28"/>
      <c r="M520" s="3" t="s">
        <v>6237</v>
      </c>
      <c r="N520" s="3" t="s">
        <v>6086</v>
      </c>
      <c r="O520" s="30" t="str">
        <f>_xlfn.XLOOKUP(Tabela_Ocorrências[[#This Row],[COD. DEVOLUÇÃO]],Tabela_OBSERVACAO[UC_CODIGO],Tabela_OBSERVACAO[OBSERVAÇÃO],"",0)</f>
        <v>DEVOLUCAO DE PRODUTOS AVARIADOS REF NF672050 /671835 /670510</v>
      </c>
      <c r="P520" s="3" t="s">
        <v>5815</v>
      </c>
      <c r="Q520" s="30" t="str">
        <f>_xlfn.XLOOKUP(Tabela_Ocorrências[[#This Row],[COD. DEVOLUÇÃO]],Tabela_FINALIZACAO[UC_CODIGO],Tabela_FINALIZACAO[DESC. FINALIZAÇÃO],"",0)</f>
        <v>Vício de produto.</v>
      </c>
      <c r="R520" s="8"/>
      <c r="S520" s="3"/>
      <c r="T520"/>
      <c r="U520" s="1"/>
      <c r="X520"/>
      <c r="AA520"/>
    </row>
    <row r="521" spans="1:27" hidden="1" x14ac:dyDescent="0.3">
      <c r="A521" s="7" t="s">
        <v>6404</v>
      </c>
      <c r="B521" s="17">
        <v>45604</v>
      </c>
      <c r="C521" s="3" t="s">
        <v>6406</v>
      </c>
      <c r="D521" s="7" t="s">
        <v>6540</v>
      </c>
      <c r="E521" s="3" t="str">
        <f>_xlfn.XLOOKUP(Tabela_Ocorrências[[#This Row],[NOTA FISCAL]],Tabela_SF1[NF ORIGEM],Tabela_SF1[DUPLICATA],"SEM ENTRADA",0)</f>
        <v>000116443</v>
      </c>
      <c r="F521" s="3" t="s">
        <v>10637</v>
      </c>
      <c r="G521" s="4" t="s">
        <v>5113</v>
      </c>
      <c r="H521" s="3" t="s">
        <v>1226</v>
      </c>
      <c r="I521" s="28" t="s">
        <v>5109</v>
      </c>
      <c r="J521" s="29" t="str" cm="1">
        <f t="array" ref="J521">ConcatFiltrado(Tabela_prod_oc[QTD], Tabela_prod_oc[PRODUTO], A521,  Tabela_prod_oc[COD. DEVOLUÇÃO], Tabela_prod_oc[MOTIVO], Tabela_prod_oc[QTD DE PACOTES])</f>
        <v xml:space="preserve">24 UN AGUA 1,5L GAS 6UN (4 PCT) - PRODUTO SEM GAS               </v>
      </c>
      <c r="K521" s="28" t="s">
        <v>5563</v>
      </c>
      <c r="L521" s="28" t="s">
        <v>6067</v>
      </c>
      <c r="M521" s="3" t="s">
        <v>6237</v>
      </c>
      <c r="N521" s="3" t="s">
        <v>10045</v>
      </c>
      <c r="O521" s="30" t="str">
        <f>_xlfn.XLOOKUP(Tabela_Ocorrências[[#This Row],[COD. DEVOLUÇÃO]],Tabela_OBSERVACAO[UC_CODIGO],Tabela_OBSERVACAO[OBSERVAÇÃO],"",0)</f>
        <v>Cliente identificou a falta de produtos.</v>
      </c>
      <c r="P521" s="3" t="s">
        <v>5815</v>
      </c>
      <c r="Q521" s="30" t="str">
        <f>_xlfn.XLOOKUP(Tabela_Ocorrências[[#This Row],[COD. DEVOLUÇÃO]],Tabela_FINALIZACAO[UC_CODIGO],Tabela_FINALIZACAO[DESC. FINALIZAÇÃO],"",0)</f>
        <v>Cliente gerou NFD parcial: 000116443</v>
      </c>
      <c r="R521" s="8"/>
      <c r="S521" s="3"/>
      <c r="T521"/>
      <c r="U521" s="1"/>
      <c r="X521"/>
      <c r="AA521"/>
    </row>
    <row r="522" spans="1:27" hidden="1" x14ac:dyDescent="0.3">
      <c r="A522" s="7" t="s">
        <v>6401</v>
      </c>
      <c r="B522" s="17">
        <v>45604</v>
      </c>
      <c r="C522" s="3" t="s">
        <v>6402</v>
      </c>
      <c r="D522" s="7" t="s">
        <v>6541</v>
      </c>
      <c r="E522" s="3" t="str">
        <f>_xlfn.XLOOKUP(Tabela_Ocorrências[[#This Row],[NOTA FISCAL]],Tabela_SF1[NF ORIGEM],Tabela_SF1[DUPLICATA],"SEM ENTRADA",0)</f>
        <v>000478628</v>
      </c>
      <c r="F522" s="3" t="s">
        <v>10638</v>
      </c>
      <c r="G522" s="4" t="s">
        <v>6403</v>
      </c>
      <c r="H522" s="3" t="s">
        <v>8</v>
      </c>
      <c r="I522" s="28" t="s">
        <v>5100</v>
      </c>
      <c r="J522" s="29" t="str" cm="1">
        <f t="array" ref="J522">ConcatFiltrado(Tabela_prod_oc[QTD], Tabela_prod_oc[PRODUTO], A522,  Tabela_prod_oc[COD. DEVOLUÇÃO], Tabela_prod_oc[MOTIVO], Tabela_prod_oc[QTD DE PACOTES])</f>
        <v>12 UN BIOLEVEZERO 510ML MACA VERDE  12UN (1 PCT) - FALTA DE MERCADORIA NA ENTREGA</v>
      </c>
      <c r="K522" s="28" t="s">
        <v>5563</v>
      </c>
      <c r="L522" s="28" t="s">
        <v>6066</v>
      </c>
      <c r="M522" s="3" t="s">
        <v>6237</v>
      </c>
      <c r="N522" s="3" t="s">
        <v>10045</v>
      </c>
      <c r="O522" s="30" t="str">
        <f>_xlfn.XLOOKUP(Tabela_Ocorrências[[#This Row],[COD. DEVOLUÇÃO]],Tabela_OBSERVACAO[UC_CODIGO],Tabela_OBSERVACAO[OBSERVAÇÃO],"",0)</f>
        <v>Cliente identificou falta de mercadoria na entrega.</v>
      </c>
      <c r="P522" s="3" t="s">
        <v>5815</v>
      </c>
      <c r="Q522" s="30" t="str">
        <f>_xlfn.XLOOKUP(Tabela_Ocorrências[[#This Row],[COD. DEVOLUÇÃO]],Tabela_FINALIZACAO[UC_CODIGO],Tabela_FINALIZACAO[DESC. FINALIZAÇÃO],"",0)</f>
        <v>Cliente gerou NFD parcial: 000478628.</v>
      </c>
      <c r="R522" s="8"/>
      <c r="S522" s="3"/>
      <c r="T522"/>
      <c r="U522" s="1"/>
      <c r="X522"/>
      <c r="AA522"/>
    </row>
    <row r="523" spans="1:27" ht="28.8" hidden="1" x14ac:dyDescent="0.3">
      <c r="A523" s="7" t="s">
        <v>6397</v>
      </c>
      <c r="B523" s="17">
        <v>45604</v>
      </c>
      <c r="C523" s="3" t="s">
        <v>6398</v>
      </c>
      <c r="D523" s="7" t="s">
        <v>13</v>
      </c>
      <c r="E523" s="3" t="str">
        <f>_xlfn.XLOOKUP(Tabela_Ocorrências[[#This Row],[NOTA FISCAL]],Tabela_SF1[NF ORIGEM],Tabela_SF1[DUPLICATA],"SEM ENTRADA",0)</f>
        <v>000673822</v>
      </c>
      <c r="F523" s="3" t="s">
        <v>10639</v>
      </c>
      <c r="G523" s="4" t="s">
        <v>6399</v>
      </c>
      <c r="H523" s="3" t="s">
        <v>880</v>
      </c>
      <c r="I523" s="28" t="s">
        <v>5088</v>
      </c>
      <c r="J523" s="29" t="str" cm="1">
        <f t="array" ref="J523">ConcatFiltrado(Tabela_prod_oc[QTD], Tabela_prod_oc[PRODUTO], A523,  Tabela_prod_oc[COD. DEVOLUÇÃO], Tabela_prod_oc[MOTIVO], Tabela_prod_oc[QTD DE PACOTES])</f>
        <v xml:space="preserve">PEDIDO COMPLETO - CLIENTE FECHADO               </v>
      </c>
      <c r="K523" s="28" t="s">
        <v>5058</v>
      </c>
      <c r="L523" s="28" t="s">
        <v>6081</v>
      </c>
      <c r="M523" s="3" t="s">
        <v>6237</v>
      </c>
      <c r="N523" s="3" t="s">
        <v>10066</v>
      </c>
      <c r="O523" s="30" t="str">
        <f>_xlfn.XLOOKUP(Tabela_Ocorrências[[#This Row],[COD. DEVOLUÇÃO]],Tabela_OBSERVACAO[UC_CODIGO],Tabela_OBSERVACAO[OBSERVAÇÃO],"",0)</f>
        <v>Cliente estava fechado e vendedor não conseguiu entrar em contato para conseguir receber.</v>
      </c>
      <c r="P523" s="3" t="s">
        <v>5815</v>
      </c>
      <c r="Q523" s="30" t="str">
        <f>_xlfn.XLOOKUP(Tabela_Ocorrências[[#This Row],[COD. DEVOLUÇÃO]],Tabela_FINALIZACAO[UC_CODIGO],Tabela_FINALIZACAO[DESC. FINALIZAÇÃO],"",0)</f>
        <v>Cliente fechado.</v>
      </c>
      <c r="R523" s="8"/>
      <c r="S523" s="3"/>
      <c r="T523"/>
      <c r="U523" s="1"/>
      <c r="X523"/>
      <c r="AA523"/>
    </row>
    <row r="524" spans="1:27" hidden="1" x14ac:dyDescent="0.3">
      <c r="A524" s="7" t="s">
        <v>6392</v>
      </c>
      <c r="B524" s="17">
        <v>45604</v>
      </c>
      <c r="C524" s="3" t="s">
        <v>6394</v>
      </c>
      <c r="D524" s="7" t="s">
        <v>13</v>
      </c>
      <c r="E524" s="3" t="str">
        <f>_xlfn.XLOOKUP(Tabela_Ocorrências[[#This Row],[NOTA FISCAL]],Tabela_SF1[NF ORIGEM],Tabela_SF1[DUPLICATA],"SEM ENTRADA",0)</f>
        <v>SEM ENTRADA</v>
      </c>
      <c r="F524" s="3" t="s">
        <v>6395</v>
      </c>
      <c r="G524" s="4" t="s">
        <v>6396</v>
      </c>
      <c r="H524" s="3" t="s">
        <v>1259</v>
      </c>
      <c r="I524" s="28" t="s">
        <v>5093</v>
      </c>
      <c r="J524" s="29" t="str" cm="1">
        <f t="array" ref="J524">ConcatFiltrado(Tabela_prod_oc[QTD], Tabela_prod_oc[PRODUTO], A524,  Tabela_prod_oc[COD. DEVOLUÇÃO], Tabela_prod_oc[MOTIVO], Tabela_prod_oc[QTD DE PACOTES])</f>
        <v xml:space="preserve">3 UN AGUA 510ML NAT AZUL 12UN (0,25 PCT) - PROBLEMAS DIVERSOS            </v>
      </c>
      <c r="K524" s="28" t="s">
        <v>5093</v>
      </c>
      <c r="L524" s="28" t="s">
        <v>6070</v>
      </c>
      <c r="M524" s="3" t="s">
        <v>6237</v>
      </c>
      <c r="N524" s="3" t="s">
        <v>6086</v>
      </c>
      <c r="O524" s="30" t="str">
        <f>_xlfn.XLOOKUP(Tabela_Ocorrências[[#This Row],[COD. DEVOLUÇÃO]],Tabela_OBSERVACAO[UC_CODIGO],Tabela_OBSERVACAO[OBSERVAÇÃO],"",0)</f>
        <v>Cliente recebeu produtos com corpos estranhos dentro.</v>
      </c>
      <c r="P524" s="3" t="s">
        <v>5815</v>
      </c>
      <c r="Q524" s="30" t="str">
        <f>_xlfn.XLOOKUP(Tabela_Ocorrências[[#This Row],[COD. DEVOLUÇÃO]],Tabela_FINALIZACAO[UC_CODIGO],Tabela_FINALIZACAO[DESC. FINALIZAÇÃO],"",0)</f>
        <v>Troca autorizada CQ</v>
      </c>
      <c r="R524" s="8"/>
      <c r="S524" s="3"/>
      <c r="T524"/>
      <c r="U524" s="1"/>
      <c r="X524"/>
      <c r="AA524"/>
    </row>
    <row r="525" spans="1:27" ht="28.8" hidden="1" x14ac:dyDescent="0.3">
      <c r="A525" s="7" t="s">
        <v>6388</v>
      </c>
      <c r="B525" s="17">
        <v>45603</v>
      </c>
      <c r="C525" s="3" t="s">
        <v>6390</v>
      </c>
      <c r="D525" s="7" t="s">
        <v>13</v>
      </c>
      <c r="E525" s="3" t="str">
        <f>_xlfn.XLOOKUP(Tabela_Ocorrências[[#This Row],[NOTA FISCAL]],Tabela_SF1[NF ORIGEM],Tabela_SF1[DUPLICATA],"SEM ENTRADA",0)</f>
        <v>000673807</v>
      </c>
      <c r="F525" s="3" t="s">
        <v>10640</v>
      </c>
      <c r="G525" s="4" t="s">
        <v>6391</v>
      </c>
      <c r="H525" s="3" t="s">
        <v>1299</v>
      </c>
      <c r="I525" s="28" t="s">
        <v>5105</v>
      </c>
      <c r="J525" s="29" t="str" cm="1">
        <f t="array" ref="J525">ConcatFiltrado(Tabela_prod_oc[QTD], Tabela_prod_oc[PRODUTO], A525,  Tabela_prod_oc[COD. DEVOLUÇÃO], Tabela_prod_oc[MOTIVO], Tabela_prod_oc[QTD DE PACOTES])</f>
        <v xml:space="preserve">PEDIDO COMPLETO - CLIENTE NAO FEZ O PEDIDO      </v>
      </c>
      <c r="K525" s="28" t="s">
        <v>10630</v>
      </c>
      <c r="L525" s="28" t="s">
        <v>6081</v>
      </c>
      <c r="M525" s="3" t="s">
        <v>6237</v>
      </c>
      <c r="N525" s="3" t="s">
        <v>10052</v>
      </c>
      <c r="O525" s="30" t="str">
        <f>_xlfn.XLOOKUP(Tabela_Ocorrências[[#This Row],[COD. DEVOLUÇÃO]],Tabela_OBSERVACAO[UC_CODIGO],Tabela_OBSERVACAO[OBSERVAÇÃO],"",0)</f>
        <v>Cliente solicitou o cancelamento do pedido.</v>
      </c>
      <c r="P525" s="3" t="s">
        <v>5815</v>
      </c>
      <c r="Q525" s="30" t="str">
        <f>_xlfn.XLOOKUP(Tabela_Ocorrências[[#This Row],[COD. DEVOLUÇÃO]],Tabela_FINALIZACAO[UC_CODIGO],Tabela_FINALIZACAO[DESC. FINALIZAÇÃO],"",0)</f>
        <v>Motorista retornou com a mercadoria."Na verdade foi erro do sistema, esse pedido era foi feito para outro cliente, que até o cadastro teve que ser refeito". - Erico Cupari</v>
      </c>
      <c r="R525" s="8"/>
      <c r="S525" s="3"/>
      <c r="T525"/>
      <c r="U525" s="1"/>
      <c r="X525"/>
      <c r="AA525"/>
    </row>
    <row r="526" spans="1:27" hidden="1" x14ac:dyDescent="0.3">
      <c r="A526" s="7" t="s">
        <v>6387</v>
      </c>
      <c r="B526" s="17">
        <v>45603</v>
      </c>
      <c r="C526" s="3" t="s">
        <v>10415</v>
      </c>
      <c r="D526" s="7" t="s">
        <v>13</v>
      </c>
      <c r="E526" s="3" t="str">
        <f>_xlfn.XLOOKUP(Tabela_Ocorrências[[#This Row],[NOTA FISCAL]],Tabela_SF1[NF ORIGEM],Tabela_SF1[DUPLICATA],"SEM ENTRADA",0)</f>
        <v>000679487</v>
      </c>
      <c r="F526" s="3" t="s">
        <v>10416</v>
      </c>
      <c r="G526" s="4" t="s">
        <v>10417</v>
      </c>
      <c r="H526" s="3" t="s">
        <v>1360</v>
      </c>
      <c r="I526" s="28" t="s">
        <v>5261</v>
      </c>
      <c r="J526" s="29" t="str" cm="1">
        <f t="array" ref="J526">ConcatFiltrado(Tabela_prod_oc[QTD], Tabela_prod_oc[PRODUTO], A526,  Tabela_prod_oc[COD. DEVOLUÇÃO], Tabela_prod_oc[MOTIVO], Tabela_prod_oc[QTD DE PACOTES])</f>
        <v xml:space="preserve">PEDIDO COMPLETO - HORARIO EXPIRADO              </v>
      </c>
      <c r="K526" s="28" t="s">
        <v>10336</v>
      </c>
      <c r="L526" s="28" t="s">
        <v>6071</v>
      </c>
      <c r="M526" s="3" t="s">
        <v>6236</v>
      </c>
      <c r="N526" s="3" t="s">
        <v>10066</v>
      </c>
      <c r="O526" s="30" t="str">
        <f>_xlfn.XLOOKUP(Tabela_Ocorrências[[#This Row],[COD. DEVOLUÇÃO]],Tabela_OBSERVACAO[UC_CODIGO],Tabela_OBSERVACAO[OBSERVAÇÃO],"",0)</f>
        <v>Motorista chegou fora do horario.</v>
      </c>
      <c r="P526" s="3" t="s">
        <v>5815</v>
      </c>
      <c r="Q526" s="30" t="str">
        <f>_xlfn.XLOOKUP(Tabela_Ocorrências[[#This Row],[COD. DEVOLUÇÃO]],Tabela_FINALIZACAO[UC_CODIGO],Tabela_FINALIZACAO[DESC. FINALIZAÇÃO],"",0)</f>
        <v>Motorista retornou com a mercadoria.</v>
      </c>
      <c r="R526" s="8"/>
      <c r="S526" s="3"/>
      <c r="T526"/>
      <c r="U526" s="1"/>
      <c r="X526"/>
      <c r="AA526"/>
    </row>
    <row r="527" spans="1:27" ht="86.4" hidden="1" x14ac:dyDescent="0.3">
      <c r="A527" s="7" t="s">
        <v>6385</v>
      </c>
      <c r="B527" s="17">
        <v>45602</v>
      </c>
      <c r="C527" s="3" t="s">
        <v>10641</v>
      </c>
      <c r="D527" s="7" t="s">
        <v>13</v>
      </c>
      <c r="E527" s="3" t="str">
        <f>_xlfn.XLOOKUP(Tabela_Ocorrências[[#This Row],[NOTA FISCAL]],Tabela_SF1[NF ORIGEM],Tabela_SF1[DUPLICATA],"SEM ENTRADA",0)</f>
        <v>SEM ENTRADA</v>
      </c>
      <c r="F527" s="3" t="s">
        <v>10642</v>
      </c>
      <c r="G527" s="4" t="s">
        <v>10643</v>
      </c>
      <c r="H527" s="3" t="s">
        <v>1070</v>
      </c>
      <c r="I527" s="28" t="s">
        <v>5103</v>
      </c>
      <c r="J527" s="29" t="str" cm="1">
        <f t="array" ref="J527">ConcatFiltrado(Tabela_prod_oc[QTD], Tabela_prod_oc[PRODUTO], A527,  Tabela_prod_oc[COD. DEVOLUÇÃO], Tabela_prod_oc[MOTIVO], Tabela_prod_oc[QTD DE PACOTES])</f>
        <v xml:space="preserve">10 UN BIOLEVEZERO 510ML LIMAO  12UN (0,83 PCT) - PRODUTO SEM GAS               _x000D_
47 UN BIOLEVEZERO 1,5L MEXERICA  6UN (7,83 PCT) - PRODUTO SEM GAS               _x000D_
12 UN AGUA 510ML NAT AZUL 12UN (1 PCT) - PRODUTO SEM GAS               _x000D_
54 UN BIOLEVEZERO 1,5L MACA VERDE  6UN (9 PCT) - PRODUTO SEM GAS               _x000D_
57 UN BIOLEVEZERO 1,5L LIMAO  6UN (9,5 PCT) - PRODUTO SEM GAS               _x000D_
107 UN AGUA 1,5L GAS 6UN (17,83 PCT) - PRODUTO SEM GAS               </v>
      </c>
      <c r="K527" s="28" t="s">
        <v>10644</v>
      </c>
      <c r="L527" s="28" t="s">
        <v>6080</v>
      </c>
      <c r="M527" s="3" t="s">
        <v>6236</v>
      </c>
      <c r="N527" s="3" t="s">
        <v>10045</v>
      </c>
      <c r="O527" s="30" t="str">
        <f>_xlfn.XLOOKUP(Tabela_Ocorrências[[#This Row],[COD. DEVOLUÇÃO]],Tabela_OBSERVACAO[UC_CODIGO],Tabela_OBSERVACAO[OBSERVAÇÃO],"",0)</f>
        <v>Clente recebeu mercadorias murchas e sem gás.</v>
      </c>
      <c r="P527" s="3" t="s">
        <v>5815</v>
      </c>
      <c r="Q527" s="30" t="str">
        <f>_xlfn.XLOOKUP(Tabela_Ocorrências[[#This Row],[COD. DEVOLUÇÃO]],Tabela_FINALIZACAO[UC_CODIGO],Tabela_FINALIZACAO[DESC. FINALIZAÇÃO],"",0)</f>
        <v>Troca autorizada.Problema ocasionado por montagem de carga juntamente ao calor.</v>
      </c>
      <c r="R527" s="8"/>
      <c r="S527" s="3"/>
      <c r="T527"/>
      <c r="U527" s="1"/>
      <c r="X527"/>
      <c r="AA527"/>
    </row>
    <row r="528" spans="1:27" hidden="1" x14ac:dyDescent="0.3">
      <c r="A528" s="7" t="s">
        <v>6370</v>
      </c>
      <c r="B528" s="17">
        <v>45602</v>
      </c>
      <c r="C528" s="3" t="s">
        <v>6376</v>
      </c>
      <c r="D528" s="7" t="s">
        <v>6542</v>
      </c>
      <c r="E528" s="3" t="str">
        <f>_xlfn.XLOOKUP(Tabela_Ocorrências[[#This Row],[NOTA FISCAL]],Tabela_SF1[NF ORIGEM],Tabela_SF1[DUPLICATA],"SEM ENTRADA",0)</f>
        <v>002135808</v>
      </c>
      <c r="F528" s="3" t="s">
        <v>5673</v>
      </c>
      <c r="G528" s="4" t="s">
        <v>5083</v>
      </c>
      <c r="H528" s="3" t="s">
        <v>1355</v>
      </c>
      <c r="I528" s="28" t="s">
        <v>5198</v>
      </c>
      <c r="J528" s="29" t="str" cm="1">
        <f t="array" ref="J528">ConcatFiltrado(Tabela_prod_oc[QTD], Tabela_prod_oc[PRODUTO], A528,  Tabela_prod_oc[COD. DEVOLUÇÃO], Tabela_prod_oc[MOTIVO], Tabela_prod_oc[QTD DE PACOTES])</f>
        <v xml:space="preserve">6 UN AGUA 1,5L NAT AZUL 6UN (1 PCT) - FRAGILIDADE NA EMBALAGEM      </v>
      </c>
      <c r="K528" s="28" t="s">
        <v>5110</v>
      </c>
      <c r="L528" s="28" t="s">
        <v>6050</v>
      </c>
      <c r="M528" s="3" t="s">
        <v>6236</v>
      </c>
      <c r="N528" s="3" t="s">
        <v>6086</v>
      </c>
      <c r="O528" s="30" t="str">
        <f>_xlfn.XLOOKUP(Tabela_Ocorrências[[#This Row],[COD. DEVOLUÇÃO]],Tabela_OBSERVACAO[UC_CODIGO],Tabela_OBSERVACAO[OBSERVAÇÃO],"",0)</f>
        <v>Cliente identificou mercadoria vazando pela tampa no ato da entrega.</v>
      </c>
      <c r="P528" s="3" t="s">
        <v>5815</v>
      </c>
      <c r="Q528" s="30" t="str">
        <f>_xlfn.XLOOKUP(Tabela_Ocorrências[[#This Row],[COD. DEVOLUÇÃO]],Tabela_FINALIZACAO[UC_CODIGO],Tabela_FINALIZACAO[DESC. FINALIZAÇÃO],"",0)</f>
        <v>Cliente gerou NFD parcial: 002135808</v>
      </c>
      <c r="R528" s="8"/>
      <c r="S528" s="3"/>
      <c r="T528"/>
      <c r="U528" s="1"/>
      <c r="X528"/>
      <c r="AA528"/>
    </row>
    <row r="529" spans="1:27" ht="28.8" hidden="1" x14ac:dyDescent="0.3">
      <c r="A529" s="7" t="s">
        <v>6371</v>
      </c>
      <c r="B529" s="17">
        <v>45602</v>
      </c>
      <c r="C529" s="3" t="s">
        <v>6377</v>
      </c>
      <c r="D529" s="7" t="s">
        <v>13</v>
      </c>
      <c r="E529" s="3" t="str">
        <f>_xlfn.XLOOKUP(Tabela_Ocorrências[[#This Row],[NOTA FISCAL]],Tabela_SF1[NF ORIGEM],Tabela_SF1[DUPLICATA],"SEM ENTRADA",0)</f>
        <v>000673812</v>
      </c>
      <c r="F529" s="3" t="s">
        <v>10552</v>
      </c>
      <c r="G529" s="4" t="s">
        <v>5404</v>
      </c>
      <c r="H529" s="3" t="s">
        <v>1361</v>
      </c>
      <c r="I529" s="28" t="s">
        <v>5405</v>
      </c>
      <c r="J529" s="29" t="str" cm="1">
        <f t="array" ref="J529">ConcatFiltrado(Tabela_prod_oc[QTD], Tabela_prod_oc[PRODUTO], A529,  Tabela_prod_oc[COD. DEVOLUÇÃO], Tabela_prod_oc[MOTIVO], Tabela_prod_oc[QTD DE PACOTES])</f>
        <v xml:space="preserve">PEDIDO COMPLETO - PROBLEMA INTERNO NO CLIENTE   </v>
      </c>
      <c r="K529" s="28" t="s">
        <v>5524</v>
      </c>
      <c r="L529" s="28" t="s">
        <v>6067</v>
      </c>
      <c r="M529" s="3" t="s">
        <v>6237</v>
      </c>
      <c r="N529" s="3" t="s">
        <v>10052</v>
      </c>
      <c r="O529" s="30" t="str">
        <f>_xlfn.XLOOKUP(Tabela_Ocorrências[[#This Row],[COD. DEVOLUÇÃO]],Tabela_OBSERVACAO[UC_CODIGO],Tabela_OBSERVACAO[OBSERVAÇÃO],"",0)</f>
        <v>Cliente falou que receberia, mas não recebeu.NF REF 000672460, 000672461 e 000672462.</v>
      </c>
      <c r="P529" s="3" t="s">
        <v>5815</v>
      </c>
      <c r="Q529" s="30" t="str">
        <f>_xlfn.XLOOKUP(Tabela_Ocorrências[[#This Row],[COD. DEVOLUÇÃO]],Tabela_FINALIZACAO[UC_CODIGO],Tabela_FINALIZACAO[DESC. FINALIZAÇÃO],"",0)</f>
        <v>Motorista retornou com a mercadoria.</v>
      </c>
      <c r="R529" s="8"/>
      <c r="S529" s="3"/>
      <c r="T529"/>
      <c r="U529" s="1"/>
      <c r="X529"/>
      <c r="AA529"/>
    </row>
    <row r="530" spans="1:27" ht="43.2" hidden="1" x14ac:dyDescent="0.3">
      <c r="A530" s="7" t="s">
        <v>6372</v>
      </c>
      <c r="B530" s="17">
        <v>45602</v>
      </c>
      <c r="C530" s="3" t="s">
        <v>6378</v>
      </c>
      <c r="D530" s="7" t="s">
        <v>13</v>
      </c>
      <c r="E530" s="3" t="str">
        <f>_xlfn.XLOOKUP(Tabela_Ocorrências[[#This Row],[NOTA FISCAL]],Tabela_SF1[NF ORIGEM],Tabela_SF1[DUPLICATA],"SEM ENTRADA",0)</f>
        <v>000673374</v>
      </c>
      <c r="F530" s="3" t="s">
        <v>10645</v>
      </c>
      <c r="G530" s="4" t="s">
        <v>6379</v>
      </c>
      <c r="H530" s="3" t="s">
        <v>223</v>
      </c>
      <c r="I530" s="28" t="s">
        <v>6020</v>
      </c>
      <c r="J530" s="29" t="str" cm="1">
        <f t="array" ref="J530">ConcatFiltrado(Tabela_prod_oc[QTD], Tabela_prod_oc[PRODUTO], A530,  Tabela_prod_oc[COD. DEVOLUÇÃO], Tabela_prod_oc[MOTIVO], Tabela_prod_oc[QTD DE PACOTES])</f>
        <v xml:space="preserve">336 UN AGUA 510ML NAT AZUL 12UN (28 PCT) - PROBLEMAS DIVERSOS            </v>
      </c>
      <c r="K530" s="28" t="s">
        <v>10646</v>
      </c>
      <c r="L530" s="28" t="s">
        <v>6038</v>
      </c>
      <c r="M530" s="3" t="s">
        <v>6236</v>
      </c>
      <c r="N530" s="3" t="s">
        <v>10052</v>
      </c>
      <c r="O530" s="30" t="str">
        <f>_xlfn.XLOOKUP(Tabela_Ocorrências[[#This Row],[COD. DEVOLUÇÃO]],Tabela_OBSERVACAO[UC_CODIGO],Tabela_OBSERVACAO[OBSERVAÇÃO],"",0)</f>
        <v>Troca de Nota:Vendedor lançou produtos a mais para atingir o valor mínimo. Foi deixado em observação as quantidades a serem faturadas, porém foi faturado o pedido total. Cliente deseja devolver os produtos excedentes.</v>
      </c>
      <c r="P530" s="3" t="s">
        <v>5817</v>
      </c>
      <c r="Q530" s="30" t="str">
        <f>_xlfn.XLOOKUP(Tabela_Ocorrências[[#This Row],[COD. DEVOLUÇÃO]],Tabela_FINALIZACAO[UC_CODIGO],Tabela_FINALIZACAO[DESC. FINALIZAÇÃO],"",0)</f>
        <v>Nova Nota: 000673197</v>
      </c>
      <c r="R530" s="8"/>
      <c r="S530" s="3"/>
      <c r="T530"/>
      <c r="U530" s="1"/>
      <c r="X530"/>
      <c r="AA530"/>
    </row>
    <row r="531" spans="1:27" ht="57.6" hidden="1" x14ac:dyDescent="0.3">
      <c r="A531" s="7" t="s">
        <v>6373</v>
      </c>
      <c r="B531" s="17">
        <v>45602</v>
      </c>
      <c r="C531" s="3" t="s">
        <v>6380</v>
      </c>
      <c r="D531" s="7" t="s">
        <v>13</v>
      </c>
      <c r="E531" s="3" t="str">
        <f>_xlfn.XLOOKUP(Tabela_Ocorrências[[#This Row],[NOTA FISCAL]],Tabela_SF1[NF ORIGEM],Tabela_SF1[DUPLICATA],"SEM ENTRADA",0)</f>
        <v>000673379</v>
      </c>
      <c r="F531" s="3" t="s">
        <v>10647</v>
      </c>
      <c r="G531" s="4" t="s">
        <v>6381</v>
      </c>
      <c r="H531" s="3" t="s">
        <v>223</v>
      </c>
      <c r="I531" s="28" t="s">
        <v>6020</v>
      </c>
      <c r="J531" s="29" t="str" cm="1">
        <f t="array" ref="J531">ConcatFiltrado(Tabela_prod_oc[QTD], Tabela_prod_oc[PRODUTO], A531,  Tabela_prod_oc[COD. DEVOLUÇÃO], Tabela_prod_oc[MOTIVO], Tabela_prod_oc[QTD DE PACOTES])</f>
        <v xml:space="preserve">336 UN AGUA 510ML NAT AZUL 12UN (28 PCT) - PROBLEMAS DIVERSOS            </v>
      </c>
      <c r="K531" s="28" t="s">
        <v>10646</v>
      </c>
      <c r="L531" s="28" t="s">
        <v>6038</v>
      </c>
      <c r="M531" s="3" t="s">
        <v>6236</v>
      </c>
      <c r="N531" s="3" t="s">
        <v>10052</v>
      </c>
      <c r="O531" s="30" t="str">
        <f>_xlfn.XLOOKUP(Tabela_Ocorrências[[#This Row],[COD. DEVOLUÇÃO]],Tabela_OBSERVACAO[UC_CODIGO],Tabela_OBSERVACAO[OBSERVAÇÃO],"",0)</f>
        <v>Troca de Nota: Vendedor lançou produtos a mais para atingir o valor mínimo. Foi deixado em observação as quantidades a serem faturadas, porém foi faturado o pedido total. Cliente deseja devolver os produtos excedentes.</v>
      </c>
      <c r="P531" s="3" t="s">
        <v>5817</v>
      </c>
      <c r="Q531" s="30" t="str">
        <f>_xlfn.XLOOKUP(Tabela_Ocorrências[[#This Row],[COD. DEVOLUÇÃO]],Tabela_FINALIZACAO[UC_CODIGO],Tabela_FINALIZACAO[DESC. FINALIZAÇÃO],"",0)</f>
        <v>Nova nota: 000673196</v>
      </c>
      <c r="R531" s="8"/>
      <c r="S531" s="3"/>
      <c r="T531"/>
      <c r="U531" s="1"/>
      <c r="X531"/>
      <c r="AA531"/>
    </row>
    <row r="532" spans="1:27" ht="86.4" hidden="1" x14ac:dyDescent="0.3">
      <c r="A532" s="7" t="s">
        <v>6367</v>
      </c>
      <c r="B532" s="17">
        <v>45602</v>
      </c>
      <c r="C532" s="3" t="s">
        <v>6382</v>
      </c>
      <c r="D532" s="7" t="s">
        <v>6543</v>
      </c>
      <c r="E532" s="3" t="str">
        <f>_xlfn.XLOOKUP(Tabela_Ocorrências[[#This Row],[NOTA FISCAL]],Tabela_SF1[NF ORIGEM],Tabela_SF1[DUPLICATA],"SEM ENTRADA",0)</f>
        <v>SEM ENTRADA</v>
      </c>
      <c r="F532" s="3" t="s">
        <v>5599</v>
      </c>
      <c r="G532" s="4" t="s">
        <v>5051</v>
      </c>
      <c r="H532" s="3" t="s">
        <v>1194</v>
      </c>
      <c r="I532" s="28" t="s">
        <v>5081</v>
      </c>
      <c r="J532" s="29" t="str" cm="1">
        <f t="array" ref="J532">ConcatFiltrado(Tabela_prod_oc[QTD], Tabela_prod_oc[PRODUTO], A532,  Tabela_prod_oc[COD. DEVOLUÇÃO], Tabela_prod_oc[MOTIVO], Tabela_prod_oc[QTD DE PACOTES])</f>
        <v xml:space="preserve">PEDIDO COMPLETO - PROBLEMAS DIVERSOS            </v>
      </c>
      <c r="K532" s="28" t="s">
        <v>5151</v>
      </c>
      <c r="L532" s="28" t="s">
        <v>6063</v>
      </c>
      <c r="M532" s="3" t="s">
        <v>6236</v>
      </c>
      <c r="N532" s="3" t="s">
        <v>6086</v>
      </c>
      <c r="O532" s="30" t="str">
        <f>_xlfn.XLOOKUP(Tabela_Ocorrências[[#This Row],[COD. DEVOLUÇÃO]],Tabela_OBSERVACAO[UC_CODIGO],Tabela_OBSERVACAO[OBSERVAÇÃO],"",0)</f>
        <v>Cliente gerou nota de devolução para produtos vencidos.11 UN ÁGUA BIOLEVE COM GÁS VIDRO 300ML5 UN ÁGUA MINERAL BIOLEVE PRIME 510ML4 UN ÁGUA MINERAL BIOLEVE PRIME S/GÁS 310ML3 UN ÁGUA MINERAL COM GÁS PRIME 510ML4 UN SUCO BIOLEVE ABACAXI E HORTELÃ 390ML1 UN SUCO BIOLEVE ACEROLA E LARANJA 390ML2 UN SUCO BIOLEVE FRUTAS CÍTRICAS 390ML</v>
      </c>
      <c r="P532" s="3" t="s">
        <v>5816</v>
      </c>
      <c r="Q532" s="30" t="str">
        <f>_xlfn.XLOOKUP(Tabela_Ocorrências[[#This Row],[COD. DEVOLUÇÃO]],Tabela_FINALIZACAO[UC_CODIGO],Tabela_FINALIZACAO[DESC. FINALIZAÇÃO],"",0)</f>
        <v>ISMAR PAGOU NOTA.NÃO GERAR FINANCEIRO!</v>
      </c>
      <c r="R532" s="8"/>
      <c r="S532" s="3"/>
      <c r="T532"/>
      <c r="U532" s="1"/>
      <c r="X532"/>
      <c r="AA532"/>
    </row>
    <row r="533" spans="1:27" ht="57.6" hidden="1" x14ac:dyDescent="0.3">
      <c r="A533" s="7" t="s">
        <v>6368</v>
      </c>
      <c r="B533" s="17">
        <v>45602</v>
      </c>
      <c r="C533" s="3" t="s">
        <v>6383</v>
      </c>
      <c r="D533" s="7" t="s">
        <v>13</v>
      </c>
      <c r="E533" s="3" t="str">
        <f>_xlfn.XLOOKUP(Tabela_Ocorrências[[#This Row],[NOTA FISCAL]],Tabela_SF1[NF ORIGEM],Tabela_SF1[DUPLICATA],"SEM ENTRADA",0)</f>
        <v>SEM ENTRADA</v>
      </c>
      <c r="F533" s="3" t="s">
        <v>5571</v>
      </c>
      <c r="G533" s="4" t="s">
        <v>74</v>
      </c>
      <c r="H533" s="3" t="s">
        <v>210</v>
      </c>
      <c r="I533" s="28" t="s">
        <v>5262</v>
      </c>
      <c r="J533" s="29" t="str" cm="1">
        <f t="array" ref="J533">ConcatFiltrado(Tabela_prod_oc[QTD], Tabela_prod_oc[PRODUTO], A533,  Tabela_prod_oc[COD. DEVOLUÇÃO], Tabela_prod_oc[MOTIVO], Tabela_prod_oc[QTD DE PACOTES])</f>
        <v xml:space="preserve">5 UN AGUA 6L NAT 2UN (2,5 PCT) - AVARIAS  FLADIS               _x000D_
6 UN AGUA 1,5L GAS 6UN (1 PCT) - AVARIAS  FLADIS               _x000D_
1248 UN AGUA 200ML COPO 48UN (26 CX) - AVARIAS  FLADIS               _x000D_
168 UN AGUA 510ML GAS 12UN (14 PCT) - AVARIAS  FLADIS               </v>
      </c>
      <c r="K533" s="28" t="s">
        <v>5563</v>
      </c>
      <c r="L533" s="28"/>
      <c r="M533" s="3" t="s">
        <v>6237</v>
      </c>
      <c r="N533" s="3" t="s">
        <v>6086</v>
      </c>
      <c r="O533" s="30" t="str">
        <f>_xlfn.XLOOKUP(Tabela_Ocorrências[[#This Row],[COD. DEVOLUÇÃO]],Tabela_OBSERVACAO[UC_CODIGO],Tabela_OBSERVACAO[OBSERVAÇÃO],"",0)</f>
        <v>SEM OBSERVAÇÃO NA NOTA.DEVOLUÇÃO DE PRODUTOS AVARIADOS.</v>
      </c>
      <c r="P533" s="3" t="s">
        <v>5815</v>
      </c>
      <c r="Q533" s="30" t="str">
        <f>_xlfn.XLOOKUP(Tabela_Ocorrências[[#This Row],[COD. DEVOLUÇÃO]],Tabela_FINALIZACAO[UC_CODIGO],Tabela_FINALIZACAO[DESC. FINALIZAÇÃO],"",0)</f>
        <v>Vício de produto.</v>
      </c>
      <c r="R533" s="8"/>
      <c r="S533" s="3"/>
      <c r="T533"/>
      <c r="U533" s="1"/>
      <c r="X533"/>
      <c r="AA533"/>
    </row>
    <row r="534" spans="1:27" ht="28.8" hidden="1" x14ac:dyDescent="0.3">
      <c r="A534" s="7" t="s">
        <v>6369</v>
      </c>
      <c r="B534" s="17">
        <v>45600</v>
      </c>
      <c r="C534" s="3" t="s">
        <v>6384</v>
      </c>
      <c r="D534" s="7" t="s">
        <v>13</v>
      </c>
      <c r="E534" s="3" t="str">
        <f>_xlfn.XLOOKUP(Tabela_Ocorrências[[#This Row],[NOTA FISCAL]],Tabela_SF1[NF ORIGEM],Tabela_SF1[DUPLICATA],"SEM ENTRADA",0)</f>
        <v>000673815</v>
      </c>
      <c r="F534" s="3" t="s">
        <v>10648</v>
      </c>
      <c r="G534" s="4" t="s">
        <v>5404</v>
      </c>
      <c r="H534" s="3" t="s">
        <v>1361</v>
      </c>
      <c r="I534" s="28" t="s">
        <v>5405</v>
      </c>
      <c r="J534" s="29" t="str" cm="1">
        <f t="array" ref="J534">ConcatFiltrado(Tabela_prod_oc[QTD], Tabela_prod_oc[PRODUTO], A534,  Tabela_prod_oc[COD. DEVOLUÇÃO], Tabela_prod_oc[MOTIVO], Tabela_prod_oc[QTD DE PACOTES])</f>
        <v xml:space="preserve">PEDIDO COMPLETO - HORARIO EXPIRADO              </v>
      </c>
      <c r="K534" s="28" t="s">
        <v>10649</v>
      </c>
      <c r="L534" s="28" t="s">
        <v>6067</v>
      </c>
      <c r="M534" s="3" t="s">
        <v>6237</v>
      </c>
      <c r="N534" s="3" t="s">
        <v>10066</v>
      </c>
      <c r="O534" s="30" t="str">
        <f>_xlfn.XLOOKUP(Tabela_Ocorrências[[#This Row],[COD. DEVOLUÇÃO]],Tabela_OBSERVACAO[UC_CODIGO],Tabela_OBSERVACAO[OBSERVAÇÃO],"",0)</f>
        <v>Motorista chegou após o horário.NF REF: 000672464, 000672465, 000672466.</v>
      </c>
      <c r="P534" s="3" t="s">
        <v>5815</v>
      </c>
      <c r="Q534" s="30" t="str">
        <f>_xlfn.XLOOKUP(Tabela_Ocorrências[[#This Row],[COD. DEVOLUÇÃO]],Tabela_FINALIZACAO[UC_CODIGO],Tabela_FINALIZACAO[DESC. FINALIZAÇÃO],"",0)</f>
        <v>Motorista retornou com a mercadoria.</v>
      </c>
      <c r="R534" s="8"/>
      <c r="S534" s="3"/>
      <c r="T534"/>
      <c r="U534" s="1"/>
      <c r="X534"/>
      <c r="AA534"/>
    </row>
    <row r="535" spans="1:27" ht="43.2" hidden="1" x14ac:dyDescent="0.3">
      <c r="A535" s="7" t="s">
        <v>6365</v>
      </c>
      <c r="B535" s="17">
        <v>45600</v>
      </c>
      <c r="C535" s="3" t="s">
        <v>10650</v>
      </c>
      <c r="D535" s="7" t="s">
        <v>13</v>
      </c>
      <c r="E535" s="3" t="str">
        <f>_xlfn.XLOOKUP(Tabela_Ocorrências[[#This Row],[NOTA FISCAL]],Tabela_SF1[NF ORIGEM],Tabela_SF1[DUPLICATA],"SEM ENTRADA",0)</f>
        <v>SEM ENTRADA</v>
      </c>
      <c r="F535" s="3" t="s">
        <v>10133</v>
      </c>
      <c r="G535" s="4" t="s">
        <v>10134</v>
      </c>
      <c r="H535" s="3" t="s">
        <v>1312</v>
      </c>
      <c r="I535" s="28" t="s">
        <v>5161</v>
      </c>
      <c r="J535" s="29" t="str" cm="1">
        <f t="array" ref="J535">ConcatFiltrado(Tabela_prod_oc[QTD], Tabela_prod_oc[PRODUTO], A535,  Tabela_prod_oc[COD. DEVOLUÇÃO], Tabela_prod_oc[MOTIVO], Tabela_prod_oc[QTD DE PACOTES])</f>
        <v xml:space="preserve">276 UN AGUA 310ML GAS 12UN (23 PCT) - PRODUTO SEM GAS               </v>
      </c>
      <c r="K535" s="28" t="s">
        <v>5177</v>
      </c>
      <c r="L535" s="28" t="s">
        <v>6068</v>
      </c>
      <c r="M535" s="3" t="s">
        <v>6237</v>
      </c>
      <c r="N535" s="3" t="s">
        <v>10052</v>
      </c>
      <c r="O535" s="30" t="str">
        <f>_xlfn.XLOOKUP(Tabela_Ocorrências[[#This Row],[COD. DEVOLUÇÃO]],Tabela_OBSERVACAO[UC_CODIGO],Tabela_OBSERVACAO[OBSERVAÇÃO],"",0)</f>
        <v>Cliente reclamou que o produto esta sem gas.</v>
      </c>
      <c r="P535" s="3" t="s">
        <v>5815</v>
      </c>
      <c r="Q535" s="30" t="str">
        <f>_xlfn.XLOOKUP(Tabela_Ocorrências[[#This Row],[COD. DEVOLUÇÃO]],Tabela_FINALIZACAO[UC_CODIGO],Tabela_FINALIZACAO[DESC. FINALIZAÇÃO],"",0)</f>
        <v>Lucatto autorizou a troca a troca pelo comercial.Resposta do CQ: O produto não apresentou problema de qualidade e deve ser concluída pela área comercial. Imporante nesses casosverificar junto ao cliente o que de fato tem problema antes de enviar para a empresa para a troca.</v>
      </c>
      <c r="R535" s="8"/>
      <c r="S535" s="3"/>
      <c r="T535"/>
      <c r="U535" s="1"/>
      <c r="X535"/>
      <c r="AA535"/>
    </row>
    <row r="536" spans="1:27" hidden="1" x14ac:dyDescent="0.3">
      <c r="A536" s="7" t="s">
        <v>6358</v>
      </c>
      <c r="B536" s="17">
        <v>45600</v>
      </c>
      <c r="C536" s="3" t="s">
        <v>6361</v>
      </c>
      <c r="D536" s="7" t="s">
        <v>13</v>
      </c>
      <c r="E536" s="3" t="str">
        <f>_xlfn.XLOOKUP(Tabela_Ocorrências[[#This Row],[NOTA FISCAL]],Tabela_SF1[NF ORIGEM],Tabela_SF1[DUPLICATA],"SEM ENTRADA",0)</f>
        <v>SEM ENTRADA</v>
      </c>
      <c r="F536" s="3" t="s">
        <v>5667</v>
      </c>
      <c r="G536" s="4" t="s">
        <v>5207</v>
      </c>
      <c r="H536" s="3" t="s">
        <v>176</v>
      </c>
      <c r="I536" s="28" t="s">
        <v>5077</v>
      </c>
      <c r="J536" s="29" t="str" cm="1">
        <f t="array" ref="J536">ConcatFiltrado(Tabela_prod_oc[QTD], Tabela_prod_oc[PRODUTO], A536,  Tabela_prod_oc[COD. DEVOLUÇÃO], Tabela_prod_oc[MOTIVO], Tabela_prod_oc[QTD DE PACOTES])</f>
        <v xml:space="preserve">2 UN AGUA 510ML GAS 12UN (0,17 PCT) - FRAGILIDADE NA EMBALAGEM      </v>
      </c>
      <c r="K536" s="28" t="s">
        <v>5178</v>
      </c>
      <c r="L536" s="28" t="s">
        <v>6068</v>
      </c>
      <c r="M536" s="3" t="s">
        <v>6237</v>
      </c>
      <c r="N536" s="3" t="s">
        <v>6086</v>
      </c>
      <c r="O536" s="30" t="str">
        <f>_xlfn.XLOOKUP(Tabela_Ocorrências[[#This Row],[COD. DEVOLUÇÃO]],Tabela_OBSERVACAO[UC_CODIGO],Tabela_OBSERVACAO[OBSERVAÇÃO],"",0)</f>
        <v>Cliente recebeu mercadoria vazando.</v>
      </c>
      <c r="P536" s="3" t="s">
        <v>5815</v>
      </c>
      <c r="Q536" s="30" t="str">
        <f>_xlfn.XLOOKUP(Tabela_Ocorrências[[#This Row],[COD. DEVOLUÇÃO]],Tabela_FINALIZACAO[UC_CODIGO],Tabela_FINALIZACAO[DESC. FINALIZAÇÃO],"",0)</f>
        <v>Troca autorizada.</v>
      </c>
      <c r="R536" s="8"/>
      <c r="S536" s="3"/>
      <c r="T536"/>
      <c r="U536" s="1"/>
      <c r="X536"/>
      <c r="AA536"/>
    </row>
    <row r="537" spans="1:27" hidden="1" x14ac:dyDescent="0.3">
      <c r="A537" s="7" t="s">
        <v>6357</v>
      </c>
      <c r="B537" s="17">
        <v>45602</v>
      </c>
      <c r="C537" s="3" t="s">
        <v>6362</v>
      </c>
      <c r="D537" s="7" t="s">
        <v>13</v>
      </c>
      <c r="E537" s="3" t="str">
        <f>_xlfn.XLOOKUP(Tabela_Ocorrências[[#This Row],[NOTA FISCAL]],Tabela_SF1[NF ORIGEM],Tabela_SF1[DUPLICATA],"SEM ENTRADA",0)</f>
        <v>000673805</v>
      </c>
      <c r="F537" s="3" t="s">
        <v>10651</v>
      </c>
      <c r="G537" s="4" t="s">
        <v>6363</v>
      </c>
      <c r="H537" s="3" t="s">
        <v>1259</v>
      </c>
      <c r="I537" s="28" t="s">
        <v>5093</v>
      </c>
      <c r="J537" s="29" t="str" cm="1">
        <f t="array" ref="J537">ConcatFiltrado(Tabela_prod_oc[QTD], Tabela_prod_oc[PRODUTO], A537,  Tabela_prod_oc[COD. DEVOLUÇÃO], Tabela_prod_oc[MOTIVO], Tabela_prod_oc[QTD DE PACOTES])</f>
        <v xml:space="preserve">PEDIDO COMPLETO - SEM ESPACO NO ESTOQUE         </v>
      </c>
      <c r="K537" s="28" t="s">
        <v>6364</v>
      </c>
      <c r="L537" s="28" t="s">
        <v>6070</v>
      </c>
      <c r="M537" s="3" t="s">
        <v>6237</v>
      </c>
      <c r="N537" s="3" t="s">
        <v>10052</v>
      </c>
      <c r="O537" s="30" t="str">
        <f>_xlfn.XLOOKUP(Tabela_Ocorrências[[#This Row],[COD. DEVOLUÇÃO]],Tabela_OBSERVACAO[UC_CODIGO],Tabela_OBSERVACAO[OBSERVAÇÃO],"",0)</f>
        <v>cliente comprou de outro fornecedor.</v>
      </c>
      <c r="P537" s="3" t="s">
        <v>5815</v>
      </c>
      <c r="Q537" s="30" t="str">
        <f>_xlfn.XLOOKUP(Tabela_Ocorrências[[#This Row],[COD. DEVOLUÇÃO]],Tabela_FINALIZACAO[UC_CODIGO],Tabela_FINALIZACAO[DESC. FINALIZAÇÃO],"",0)</f>
        <v>Motorista retornou com a carga completa.</v>
      </c>
      <c r="R537" s="8"/>
      <c r="S537" s="3"/>
      <c r="T537"/>
      <c r="U537" s="1"/>
      <c r="X537"/>
      <c r="AA537"/>
    </row>
    <row r="538" spans="1:27" hidden="1" x14ac:dyDescent="0.3">
      <c r="A538" s="7" t="s">
        <v>6352</v>
      </c>
      <c r="B538" s="17">
        <v>45600</v>
      </c>
      <c r="C538" s="3" t="s">
        <v>6354</v>
      </c>
      <c r="D538" s="7" t="s">
        <v>13</v>
      </c>
      <c r="E538" s="3" t="str">
        <f>_xlfn.XLOOKUP(Tabela_Ocorrências[[#This Row],[NOTA FISCAL]],Tabela_SF1[NF ORIGEM],Tabela_SF1[DUPLICATA],"SEM ENTRADA",0)</f>
        <v>000673816</v>
      </c>
      <c r="F538" s="3" t="s">
        <v>10652</v>
      </c>
      <c r="G538" s="4" t="s">
        <v>6355</v>
      </c>
      <c r="H538" s="3" t="s">
        <v>880</v>
      </c>
      <c r="I538" s="28" t="s">
        <v>5088</v>
      </c>
      <c r="J538" s="29" t="str" cm="1">
        <f t="array" ref="J538">ConcatFiltrado(Tabela_prod_oc[QTD], Tabela_prod_oc[PRODUTO], A538,  Tabela_prod_oc[COD. DEVOLUÇÃO], Tabela_prod_oc[MOTIVO], Tabela_prod_oc[QTD DE PACOTES])</f>
        <v xml:space="preserve">PEDIDO COMPLETO - HORARIO EXPIRADO              </v>
      </c>
      <c r="K538" s="28" t="s">
        <v>5563</v>
      </c>
      <c r="L538" s="28" t="s">
        <v>6081</v>
      </c>
      <c r="M538" s="3" t="s">
        <v>6237</v>
      </c>
      <c r="N538" s="3" t="s">
        <v>10066</v>
      </c>
      <c r="O538" s="30" t="str">
        <f>_xlfn.XLOOKUP(Tabela_Ocorrências[[#This Row],[COD. DEVOLUÇÃO]],Tabela_OBSERVACAO[UC_CODIGO],Tabela_OBSERVACAO[OBSERVAÇÃO],"",0)</f>
        <v>Motorista chegou após o horário.</v>
      </c>
      <c r="P538" s="3" t="s">
        <v>5815</v>
      </c>
      <c r="Q538" s="30" t="str">
        <f>_xlfn.XLOOKUP(Tabela_Ocorrências[[#This Row],[COD. DEVOLUÇÃO]],Tabela_FINALIZACAO[UC_CODIGO],Tabela_FINALIZACAO[DESC. FINALIZAÇÃO],"",0)</f>
        <v>Motorista retornou com a carga completa.</v>
      </c>
      <c r="R538" s="8"/>
      <c r="S538" s="3"/>
      <c r="T538"/>
      <c r="U538" s="1"/>
      <c r="X538"/>
      <c r="AA538"/>
    </row>
    <row r="539" spans="1:27" ht="28.8" hidden="1" x14ac:dyDescent="0.3">
      <c r="A539" s="7" t="s">
        <v>6351</v>
      </c>
      <c r="B539" s="17">
        <v>45600</v>
      </c>
      <c r="C539" s="3" t="s">
        <v>6356</v>
      </c>
      <c r="D539" s="7" t="s">
        <v>13</v>
      </c>
      <c r="E539" s="3" t="str">
        <f>_xlfn.XLOOKUP(Tabela_Ocorrências[[#This Row],[NOTA FISCAL]],Tabela_SF1[NF ORIGEM],Tabela_SF1[DUPLICATA],"SEM ENTRADA",0)</f>
        <v>000673817</v>
      </c>
      <c r="F539" s="3" t="s">
        <v>10653</v>
      </c>
      <c r="G539" s="4" t="s">
        <v>5404</v>
      </c>
      <c r="H539" s="3" t="s">
        <v>1299</v>
      </c>
      <c r="I539" s="28" t="s">
        <v>5105</v>
      </c>
      <c r="J539" s="29" t="str" cm="1">
        <f t="array" ref="J539">ConcatFiltrado(Tabela_prod_oc[QTD], Tabela_prod_oc[PRODUTO], A539,  Tabela_prod_oc[COD. DEVOLUÇÃO], Tabela_prod_oc[MOTIVO], Tabela_prod_oc[QTD DE PACOTES])</f>
        <v>508 UN AGUA 6L NAT 2UN (254 PCT) - ALTERACAO NO PADRAO DO PC / CX</v>
      </c>
      <c r="K539" s="28" t="s">
        <v>5563</v>
      </c>
      <c r="L539" s="28" t="s">
        <v>6067</v>
      </c>
      <c r="M539" s="3" t="s">
        <v>6237</v>
      </c>
      <c r="N539" s="3" t="s">
        <v>10045</v>
      </c>
      <c r="O539" s="30" t="str">
        <f>_xlfn.XLOOKUP(Tabela_Ocorrências[[#This Row],[COD. DEVOLUÇÃO]],Tabela_OBSERVACAO[UC_CODIGO],Tabela_OBSERVACAO[OBSERVAÇÃO],"",0)</f>
        <v>FORA DO PADRAO DE PALETIZAÇÃO DO CLIENTE ( PALETE DE 6L COM 84 PCTS E ELES       QUEREM COM 63 PCTS )</v>
      </c>
      <c r="P539" s="3" t="s">
        <v>5815</v>
      </c>
      <c r="Q539" s="30" t="str">
        <f>_xlfn.XLOOKUP(Tabela_Ocorrências[[#This Row],[COD. DEVOLUÇÃO]],Tabela_FINALIZACAO[UC_CODIGO],Tabela_FINALIZACAO[DESC. FINALIZAÇÃO],"",0)</f>
        <v>Motoristsa retornou com a mercadoria e a entrega foi reagendada.</v>
      </c>
      <c r="R539" s="8"/>
      <c r="S539" s="3"/>
      <c r="T539"/>
      <c r="U539" s="1"/>
      <c r="X539"/>
      <c r="AA539"/>
    </row>
    <row r="540" spans="1:27" hidden="1" x14ac:dyDescent="0.3">
      <c r="A540" s="7" t="s">
        <v>6349</v>
      </c>
      <c r="B540" s="17">
        <v>45600</v>
      </c>
      <c r="C540" s="3" t="s">
        <v>6350</v>
      </c>
      <c r="D540" s="7" t="s">
        <v>6544</v>
      </c>
      <c r="E540" s="3" t="str">
        <f>_xlfn.XLOOKUP(Tabela_Ocorrências[[#This Row],[NOTA FISCAL]],Tabela_SF1[NF ORIGEM],Tabela_SF1[DUPLICATA],"SEM ENTRADA",0)</f>
        <v>000046433</v>
      </c>
      <c r="F540" s="3" t="s">
        <v>10654</v>
      </c>
      <c r="G540" s="4" t="s">
        <v>5113</v>
      </c>
      <c r="H540" s="3" t="s">
        <v>1226</v>
      </c>
      <c r="I540" s="28" t="s">
        <v>5109</v>
      </c>
      <c r="J540" s="29" t="str" cm="1">
        <f t="array" ref="J540">ConcatFiltrado(Tabela_prod_oc[QTD], Tabela_prod_oc[PRODUTO], A540,  Tabela_prod_oc[COD. DEVOLUÇÃO], Tabela_prod_oc[MOTIVO], Tabela_prod_oc[QTD DE PACOTES])</f>
        <v xml:space="preserve">24 UN AGUA 510ML NAT ROSA 12UN (2 PCT) - CLIENTE NAO FEZ O PEDIDO      </v>
      </c>
      <c r="K540" s="28" t="s">
        <v>5002</v>
      </c>
      <c r="L540" s="28" t="s">
        <v>6081</v>
      </c>
      <c r="M540" s="3" t="s">
        <v>6237</v>
      </c>
      <c r="N540" s="3" t="s">
        <v>10052</v>
      </c>
      <c r="O540" s="30" t="str">
        <f>_xlfn.XLOOKUP(Tabela_Ocorrências[[#This Row],[COD. DEVOLUÇÃO]],Tabela_OBSERVACAO[UC_CODIGO],Tabela_OBSERVACAO[OBSERVAÇÃO],"",0)</f>
        <v>Cliente alegou não ter pedido os produtos.</v>
      </c>
      <c r="P540" s="3" t="s">
        <v>5815</v>
      </c>
      <c r="Q540" s="30" t="str">
        <f>_xlfn.XLOOKUP(Tabela_Ocorrências[[#This Row],[COD. DEVOLUÇÃO]],Tabela_FINALIZACAO[UC_CODIGO],Tabela_FINALIZACAO[DESC. FINALIZAÇÃO],"",0)</f>
        <v>Cliente gerou NFD parcial: 000046433</v>
      </c>
      <c r="R540" s="8"/>
      <c r="S540" s="3"/>
      <c r="T540"/>
      <c r="U540" s="1"/>
      <c r="X540"/>
      <c r="AA540"/>
    </row>
    <row r="541" spans="1:27" ht="28.8" hidden="1" x14ac:dyDescent="0.3">
      <c r="A541" s="7" t="s">
        <v>6348</v>
      </c>
      <c r="B541" s="17">
        <v>45600</v>
      </c>
      <c r="C541" s="3" t="s">
        <v>10655</v>
      </c>
      <c r="D541" s="7" t="s">
        <v>13</v>
      </c>
      <c r="E541" s="3" t="str">
        <f>_xlfn.XLOOKUP(Tabela_Ocorrências[[#This Row],[NOTA FISCAL]],Tabela_SF1[NF ORIGEM],Tabela_SF1[DUPLICATA],"SEM ENTRADA",0)</f>
        <v>SEM ENTRADA</v>
      </c>
      <c r="F541" s="3" t="s">
        <v>10656</v>
      </c>
      <c r="G541" s="4" t="s">
        <v>10657</v>
      </c>
      <c r="H541" s="3" t="s">
        <v>1307</v>
      </c>
      <c r="I541" s="28" t="s">
        <v>5156</v>
      </c>
      <c r="J541" s="29" t="str" cm="1">
        <f t="array" ref="J541">ConcatFiltrado(Tabela_prod_oc[QTD], Tabela_prod_oc[PRODUTO], A541,  Tabela_prod_oc[COD. DEVOLUÇÃO], Tabela_prod_oc[MOTIVO], Tabela_prod_oc[QTD DE PACOTES])</f>
        <v xml:space="preserve">PEDIDO COMPLETO - SEM ESPACO NO ESTOQUE         </v>
      </c>
      <c r="K541" s="28" t="s">
        <v>10658</v>
      </c>
      <c r="L541" s="28" t="s">
        <v>6062</v>
      </c>
      <c r="M541" s="3" t="s">
        <v>6237</v>
      </c>
      <c r="N541" s="3" t="s">
        <v>10052</v>
      </c>
      <c r="O541" s="30" t="str">
        <f>_xlfn.XLOOKUP(Tabela_Ocorrências[[#This Row],[COD. DEVOLUÇÃO]],Tabela_OBSERVACAO[UC_CODIGO],Tabela_OBSERVACAO[OBSERVAÇÃO],"",0)</f>
        <v>Cliente não recebeu por estar sem espaço.                                 Motorista algou ter falado com o Matheus e seguido viagem.</v>
      </c>
      <c r="P541" s="3" t="s">
        <v>5815</v>
      </c>
      <c r="Q541" s="30" t="str">
        <f>_xlfn.XLOOKUP(Tabela_Ocorrências[[#This Row],[COD. DEVOLUÇÃO]],Tabela_FINALIZACAO[UC_CODIGO],Tabela_FINALIZACAO[DESC. FINALIZAÇÃO],"",0)</f>
        <v>Motorista retornou com a carga completa.</v>
      </c>
      <c r="R541" s="8"/>
      <c r="S541" s="3"/>
      <c r="T541"/>
      <c r="U541" s="1"/>
      <c r="X541"/>
      <c r="AA541"/>
    </row>
    <row r="542" spans="1:27" hidden="1" x14ac:dyDescent="0.3">
      <c r="A542" s="7" t="s">
        <v>6345</v>
      </c>
      <c r="B542" s="17">
        <v>45597</v>
      </c>
      <c r="C542" s="3" t="s">
        <v>10659</v>
      </c>
      <c r="D542" s="7" t="s">
        <v>13</v>
      </c>
      <c r="E542" s="3" t="str">
        <f>_xlfn.XLOOKUP(Tabela_Ocorrências[[#This Row],[NOTA FISCAL]],Tabela_SF1[NF ORIGEM],Tabela_SF1[DUPLICATA],"SEM ENTRADA",0)</f>
        <v>SEM ENTRADA</v>
      </c>
      <c r="F542" s="3" t="s">
        <v>10660</v>
      </c>
      <c r="G542" s="4" t="s">
        <v>10661</v>
      </c>
      <c r="H542" s="3" t="s">
        <v>1312</v>
      </c>
      <c r="I542" s="28" t="s">
        <v>5161</v>
      </c>
      <c r="J542" s="29" t="str" cm="1">
        <f t="array" ref="J542">ConcatFiltrado(Tabela_prod_oc[QTD], Tabela_prod_oc[PRODUTO], A542,  Tabela_prod_oc[COD. DEVOLUÇÃO], Tabela_prod_oc[MOTIVO], Tabela_prod_oc[QTD DE PACOTES])</f>
        <v xml:space="preserve">PEDIDO COMPLETO - HORARIO EXPIRADO              </v>
      </c>
      <c r="K542" s="28" t="s">
        <v>5084</v>
      </c>
      <c r="L542" s="28" t="s">
        <v>6067</v>
      </c>
      <c r="M542" s="3" t="s">
        <v>6237</v>
      </c>
      <c r="N542" s="3" t="s">
        <v>10066</v>
      </c>
      <c r="O542" s="30" t="str">
        <f>_xlfn.XLOOKUP(Tabela_Ocorrências[[#This Row],[COD. DEVOLUÇÃO]],Tabela_OBSERVACAO[UC_CODIGO],Tabela_OBSERVACAO[OBSERVAÇÃO],"",0)</f>
        <v>Motorista não conseguiu realizar entrega a tempo.</v>
      </c>
      <c r="P542" s="3" t="s">
        <v>5815</v>
      </c>
      <c r="Q542" s="30" t="str">
        <f>_xlfn.XLOOKUP(Tabela_Ocorrências[[#This Row],[COD. DEVOLUÇÃO]],Tabela_FINALIZACAO[UC_CODIGO],Tabela_FINALIZACAO[DESC. FINALIZAÇÃO],"",0)</f>
        <v>Motorista retornou com a carga completa.</v>
      </c>
      <c r="R542" s="8"/>
      <c r="S542" s="3"/>
      <c r="T542"/>
      <c r="U542" s="1"/>
      <c r="X542"/>
      <c r="AA542"/>
    </row>
    <row r="543" spans="1:27" hidden="1" x14ac:dyDescent="0.3">
      <c r="A543" s="7" t="s">
        <v>6339</v>
      </c>
      <c r="B543" s="17">
        <v>45597</v>
      </c>
      <c r="C543" s="3" t="s">
        <v>6341</v>
      </c>
      <c r="D543" s="7" t="s">
        <v>13</v>
      </c>
      <c r="E543" s="3" t="str">
        <f>_xlfn.XLOOKUP(Tabela_Ocorrências[[#This Row],[NOTA FISCAL]],Tabela_SF1[NF ORIGEM],Tabela_SF1[DUPLICATA],"SEM ENTRADA",0)</f>
        <v>000673821</v>
      </c>
      <c r="F543" s="3" t="s">
        <v>10662</v>
      </c>
      <c r="G543" s="4" t="s">
        <v>6342</v>
      </c>
      <c r="H543" s="3" t="s">
        <v>176</v>
      </c>
      <c r="I543" s="28" t="s">
        <v>5077</v>
      </c>
      <c r="J543" s="29" t="str" cm="1">
        <f t="array" ref="J543">ConcatFiltrado(Tabela_prod_oc[QTD], Tabela_prod_oc[PRODUTO], A543,  Tabela_prod_oc[COD. DEVOLUÇÃO], Tabela_prod_oc[MOTIVO], Tabela_prod_oc[QTD DE PACOTES])</f>
        <v xml:space="preserve">PEDIDO COMPLETO - ENDERECO ERRADO               </v>
      </c>
      <c r="K543" s="28" t="s">
        <v>10249</v>
      </c>
      <c r="L543" s="28" t="s">
        <v>6070</v>
      </c>
      <c r="M543" s="3" t="s">
        <v>6237</v>
      </c>
      <c r="N543" s="3" t="s">
        <v>10052</v>
      </c>
      <c r="O543" s="30" t="str">
        <f>_xlfn.XLOOKUP(Tabela_Ocorrências[[#This Row],[COD. DEVOLUÇÃO]],Tabela_OBSERVACAO[UC_CODIGO],Tabela_OBSERVACAO[OBSERVAÇÃO],"",0)</f>
        <v>Endereço da nota incorreto.</v>
      </c>
      <c r="P543" s="3" t="s">
        <v>5815</v>
      </c>
      <c r="Q543" s="30" t="str">
        <f>_xlfn.XLOOKUP(Tabela_Ocorrências[[#This Row],[COD. DEVOLUÇÃO]],Tabela_FINALIZACAO[UC_CODIGO],Tabela_FINALIZACAO[DESC. FINALIZAÇÃO],"",0)</f>
        <v>Motorista retornou com a mercadoria.</v>
      </c>
      <c r="R543" s="8"/>
      <c r="S543" s="3"/>
      <c r="T543"/>
      <c r="U543" s="1"/>
      <c r="X543"/>
      <c r="AA543"/>
    </row>
    <row r="544" spans="1:27" ht="28.8" hidden="1" x14ac:dyDescent="0.3">
      <c r="A544" s="7" t="s">
        <v>6335</v>
      </c>
      <c r="B544" s="17">
        <v>45597</v>
      </c>
      <c r="C544" s="3" t="s">
        <v>6337</v>
      </c>
      <c r="D544" s="7" t="s">
        <v>13</v>
      </c>
      <c r="E544" s="3" t="str">
        <f>_xlfn.XLOOKUP(Tabela_Ocorrências[[#This Row],[NOTA FISCAL]],Tabela_SF1[NF ORIGEM],Tabela_SF1[DUPLICATA],"SEM ENTRADA",0)</f>
        <v>000673804</v>
      </c>
      <c r="F544" s="3" t="s">
        <v>10663</v>
      </c>
      <c r="G544" s="4" t="s">
        <v>6338</v>
      </c>
      <c r="H544" s="3" t="s">
        <v>1217</v>
      </c>
      <c r="I544" s="28" t="s">
        <v>4976</v>
      </c>
      <c r="J544" s="29" t="str" cm="1">
        <f t="array" ref="J544">ConcatFiltrado(Tabela_prod_oc[QTD], Tabela_prod_oc[PRODUTO], A544,  Tabela_prod_oc[COD. DEVOLUÇÃO], Tabela_prod_oc[MOTIVO], Tabela_prod_oc[QTD DE PACOTES])</f>
        <v xml:space="preserve">30 UN BIOLEVEZERO 1,5L MEXERICA  6UN (5 PCT) - CLIENTE NAO FEZ O PEDIDO      _x000D_
30 UN BIOLEVEZERO 1,5L LIMAO  6UN (5 PCT) - CLIENTE NAO FEZ O PEDIDO      </v>
      </c>
      <c r="K544" s="28" t="s">
        <v>10664</v>
      </c>
      <c r="L544" s="28" t="s">
        <v>6062</v>
      </c>
      <c r="M544" s="3" t="s">
        <v>6237</v>
      </c>
      <c r="N544" s="3" t="s">
        <v>10052</v>
      </c>
      <c r="O544" s="30" t="str">
        <f>_xlfn.XLOOKUP(Tabela_Ocorrências[[#This Row],[COD. DEVOLUÇÃO]],Tabela_OBSERVACAO[UC_CODIGO],Tabela_OBSERVACAO[OBSERVAÇÃO],"",0)</f>
        <v>Cliente alegou não ter solicitado produtos.</v>
      </c>
      <c r="P544" s="3" t="s">
        <v>5815</v>
      </c>
      <c r="Q544" s="30" t="str">
        <f>_xlfn.XLOOKUP(Tabela_Ocorrências[[#This Row],[COD. DEVOLUÇÃO]],Tabela_FINALIZACAO[UC_CODIGO],Tabela_FINALIZACAO[DESC. FINALIZAÇÃO],"",0)</f>
        <v>Cliente recebeu carga sem os produtos e a Flamin gerou nota de devolução.</v>
      </c>
      <c r="R544" s="8"/>
      <c r="S544" s="3"/>
      <c r="T544"/>
      <c r="U544" s="1"/>
      <c r="X544"/>
      <c r="AA544"/>
    </row>
    <row r="545" spans="1:27" ht="43.2" hidden="1" x14ac:dyDescent="0.3">
      <c r="A545" s="7" t="s">
        <v>6333</v>
      </c>
      <c r="B545" s="17">
        <v>45597</v>
      </c>
      <c r="C545" s="3" t="s">
        <v>6334</v>
      </c>
      <c r="D545" s="7" t="s">
        <v>13</v>
      </c>
      <c r="E545" s="3" t="str">
        <f>_xlfn.XLOOKUP(Tabela_Ocorrências[[#This Row],[NOTA FISCAL]],Tabela_SF1[NF ORIGEM],Tabela_SF1[DUPLICATA],"SEM ENTRADA",0)</f>
        <v>SEM ENTRADA</v>
      </c>
      <c r="F545" s="3" t="s">
        <v>5571</v>
      </c>
      <c r="G545" s="4" t="s">
        <v>74</v>
      </c>
      <c r="H545" s="3" t="s">
        <v>210</v>
      </c>
      <c r="I545" s="28" t="s">
        <v>5262</v>
      </c>
      <c r="J545" s="29" t="str" cm="1">
        <f t="array" ref="J545">ConcatFiltrado(Tabela_prod_oc[QTD], Tabela_prod_oc[PRODUTO], A545,  Tabela_prod_oc[COD. DEVOLUÇÃO], Tabela_prod_oc[MOTIVO], Tabela_prod_oc[QTD DE PACOTES])</f>
        <v xml:space="preserve">20 UN AGUA 6L NAT 2UN (10 PCT) - AVARIAS  FLADIS               _x000D_
432 UN AGUA 200ML COPO 48UN (9 CX) - AVARIAS  FLADIS               _x000D_
24 UN AGUA 1,5L GAS 6UN (4 PCT) - AVARIAS  FLADIS               </v>
      </c>
      <c r="K545" s="28" t="s">
        <v>5563</v>
      </c>
      <c r="L545" s="28"/>
      <c r="M545" s="3" t="s">
        <v>6237</v>
      </c>
      <c r="N545" s="3" t="s">
        <v>6086</v>
      </c>
      <c r="O545" s="30" t="str">
        <f>_xlfn.XLOOKUP(Tabela_Ocorrências[[#This Row],[COD. DEVOLUÇÃO]],Tabela_OBSERVACAO[UC_CODIGO],Tabela_OBSERVACAO[OBSERVAÇÃO],"",0)</f>
        <v>DEVOLUCAO DE PRODUTOS AVARIADOS.REF NFS 671562 / 672050</v>
      </c>
      <c r="P545" s="3" t="s">
        <v>5815</v>
      </c>
      <c r="Q545" s="30" t="str">
        <f>_xlfn.XLOOKUP(Tabela_Ocorrências[[#This Row],[COD. DEVOLUÇÃO]],Tabela_FINALIZACAO[UC_CODIGO],Tabela_FINALIZACAO[DESC. FINALIZAÇÃO],"",0)</f>
        <v>Vício de produto.</v>
      </c>
      <c r="R545" s="8"/>
      <c r="S545" s="3"/>
      <c r="T545"/>
      <c r="U545" s="1"/>
      <c r="X545"/>
      <c r="AA545"/>
    </row>
    <row r="546" spans="1:27" ht="28.8" hidden="1" x14ac:dyDescent="0.3">
      <c r="A546" s="7" t="s">
        <v>6330</v>
      </c>
      <c r="B546" s="17">
        <v>45597</v>
      </c>
      <c r="C546" s="3" t="s">
        <v>6331</v>
      </c>
      <c r="D546" s="7" t="s">
        <v>6545</v>
      </c>
      <c r="E546" s="3" t="str">
        <f>_xlfn.XLOOKUP(Tabela_Ocorrências[[#This Row],[NOTA FISCAL]],Tabela_SF1[NF ORIGEM],Tabela_SF1[DUPLICATA],"SEM ENTRADA",0)</f>
        <v>000059575</v>
      </c>
      <c r="F546" s="3" t="s">
        <v>10665</v>
      </c>
      <c r="G546" s="4" t="s">
        <v>6332</v>
      </c>
      <c r="H546" s="3" t="s">
        <v>1305</v>
      </c>
      <c r="I546" s="28" t="s">
        <v>5134</v>
      </c>
      <c r="J546" s="29" t="str" cm="1">
        <f t="array" ref="J546">ConcatFiltrado(Tabela_prod_oc[QTD], Tabela_prod_oc[PRODUTO], A546,  Tabela_prod_oc[COD. DEVOLUÇÃO], Tabela_prod_oc[MOTIVO], Tabela_prod_oc[QTD DE PACOTES])</f>
        <v xml:space="preserve">PEDIDO COMPLETO - PROBLEMAS DIVERSOS            </v>
      </c>
      <c r="K546" s="28" t="s">
        <v>5193</v>
      </c>
      <c r="L546" s="28" t="s">
        <v>6041</v>
      </c>
      <c r="M546" s="3" t="s">
        <v>6236</v>
      </c>
      <c r="N546" s="3" t="s">
        <v>10052</v>
      </c>
      <c r="O546" s="30" t="str">
        <f>_xlfn.XLOOKUP(Tabela_Ocorrências[[#This Row],[COD. DEVOLUÇÃO]],Tabela_OBSERVACAO[UC_CODIGO],Tabela_OBSERVACAO[OBSERVAÇÃO],"",0)</f>
        <v>TROCA DE NOTA: DEVOLUCAO REFERENTE A NÃO CONFORMIDADE DE CNPJ UTILIZADO.Pedido correto (novo): 98066627</v>
      </c>
      <c r="P546" s="3" t="s">
        <v>5817</v>
      </c>
      <c r="Q546" s="30" t="str">
        <f>_xlfn.XLOOKUP(Tabela_Ocorrências[[#This Row],[COD. DEVOLUÇÃO]],Tabela_FINALIZACAO[UC_CODIGO],Tabela_FINALIZACAO[DESC. FINALIZAÇÃO],"",0)</f>
        <v>Nova nota: 000672307</v>
      </c>
      <c r="R546" s="8"/>
      <c r="S546" s="3"/>
      <c r="T546"/>
      <c r="U546" s="1"/>
      <c r="X546"/>
      <c r="AA546"/>
    </row>
    <row r="547" spans="1:27" ht="28.8" hidden="1" x14ac:dyDescent="0.3">
      <c r="A547" s="7" t="s">
        <v>6327</v>
      </c>
      <c r="B547" s="17">
        <v>45596</v>
      </c>
      <c r="C547" s="3" t="s">
        <v>6328</v>
      </c>
      <c r="D547" s="7" t="s">
        <v>13</v>
      </c>
      <c r="E547" s="3" t="str">
        <f>_xlfn.XLOOKUP(Tabela_Ocorrências[[#This Row],[NOTA FISCAL]],Tabela_SF1[NF ORIGEM],Tabela_SF1[DUPLICATA],"SEM ENTRADA",0)</f>
        <v>000673820</v>
      </c>
      <c r="F547" s="3" t="s">
        <v>10159</v>
      </c>
      <c r="G547" s="4" t="s">
        <v>6329</v>
      </c>
      <c r="H547" s="3" t="s">
        <v>1259</v>
      </c>
      <c r="I547" s="28" t="s">
        <v>5093</v>
      </c>
      <c r="J547" s="29" t="str" cm="1">
        <f t="array" ref="J547">ConcatFiltrado(Tabela_prod_oc[QTD], Tabela_prod_oc[PRODUTO], A547,  Tabela_prod_oc[COD. DEVOLUÇÃO], Tabela_prod_oc[MOTIVO], Tabela_prod_oc[QTD DE PACOTES])</f>
        <v xml:space="preserve">PEDIDO COMPLETO - HORARIO EXPIRADO              </v>
      </c>
      <c r="K547" s="28" t="s">
        <v>10666</v>
      </c>
      <c r="L547" s="28" t="s">
        <v>6070</v>
      </c>
      <c r="M547" s="3" t="s">
        <v>6237</v>
      </c>
      <c r="N547" s="3" t="s">
        <v>10066</v>
      </c>
      <c r="O547" s="30" t="str">
        <f>_xlfn.XLOOKUP(Tabela_Ocorrências[[#This Row],[COD. DEVOLUÇÃO]],Tabela_OBSERVACAO[UC_CODIGO],Tabela_OBSERVACAO[OBSERVAÇÃO],"",0)</f>
        <v>Motorista não conseguiu chegar no cliente a tempo. Ele teve problemas com o carro e não conseguiu chegar na empresa no horário certo pra carregar.</v>
      </c>
      <c r="P547" s="3" t="s">
        <v>5815</v>
      </c>
      <c r="Q547" s="30" t="str">
        <f>_xlfn.XLOOKUP(Tabela_Ocorrências[[#This Row],[COD. DEVOLUÇÃO]],Tabela_FINALIZACAO[UC_CODIGO],Tabela_FINALIZACAO[DESC. FINALIZAÇÃO],"",0)</f>
        <v>Motorista retornou com a mercadoria.</v>
      </c>
      <c r="R547" s="8"/>
      <c r="S547" s="3"/>
      <c r="T547"/>
      <c r="U547" s="1"/>
      <c r="X547"/>
      <c r="AA547"/>
    </row>
    <row r="548" spans="1:27" ht="86.4" hidden="1" x14ac:dyDescent="0.3">
      <c r="A548" s="7" t="s">
        <v>6320</v>
      </c>
      <c r="B548" s="17">
        <v>45596</v>
      </c>
      <c r="C548" s="3" t="s">
        <v>6323</v>
      </c>
      <c r="D548" s="7" t="s">
        <v>6546</v>
      </c>
      <c r="E548" s="3" t="str">
        <f>_xlfn.XLOOKUP(Tabela_Ocorrências[[#This Row],[NOTA FISCAL]],Tabela_SF1[NF ORIGEM],Tabela_SF1[DUPLICATA],"SEM ENTRADA",0)</f>
        <v>000016412</v>
      </c>
      <c r="F548" s="3" t="s">
        <v>5573</v>
      </c>
      <c r="G548" s="4" t="s">
        <v>5132</v>
      </c>
      <c r="H548" s="3" t="s">
        <v>1314</v>
      </c>
      <c r="I548" s="28" t="s">
        <v>5172</v>
      </c>
      <c r="J548" s="29" t="str" cm="1">
        <f t="array" ref="J548">ConcatFiltrado(Tabela_prod_oc[QTD], Tabela_prod_oc[PRODUTO], A548,  Tabela_prod_oc[COD. DEVOLUÇÃO], Tabela_prod_oc[MOTIVO], Tabela_prod_oc[QTD DE PACOTES])</f>
        <v xml:space="preserve">6 UN BIOLEVEZERO 1,5L MEXERICA  6UN (1 PCT) - PRODUTO SEM GAS               _x000D_
12 UN BIOLEVEZERO 510ML LIMAO LIMAO  12UN (1 PCT) - PRODUTO SEM GAS               _x000D_
48 UN AGUA 510ML GAS 12UN (4 PCT) - PRODUTO SEM GAS               _x000D_
168 UN AGUA 510ML GAS PRIME 12UN (14 PCT) - PRODUTO SEM GAS               _x000D_
114 UN BIOLEVEZERO 1,5L LIMAO  6UN (19 PCT) - PRODUTO SEM GAS               _x000D_
60 UN BIOLEVEZERO 1,5L LIMAO LIMAO  6UN (10 PCT) - PRODUTO SEM GAS               </v>
      </c>
      <c r="K548" s="28" t="s">
        <v>5172</v>
      </c>
      <c r="L548" s="28" t="s">
        <v>6045</v>
      </c>
      <c r="M548" s="3" t="s">
        <v>6236</v>
      </c>
      <c r="N548" s="3" t="s">
        <v>10045</v>
      </c>
      <c r="O548" s="30" t="str">
        <f>_xlfn.XLOOKUP(Tabela_Ocorrências[[#This Row],[COD. DEVOLUÇÃO]],Tabela_OBSERVACAO[UC_CODIGO],Tabela_OBSERVACAO[OBSERVAÇÃO],"",0)</f>
        <v>Cliente identificou mercadorias vazando e sem gás no ato da entrega.</v>
      </c>
      <c r="P548" s="3" t="s">
        <v>5815</v>
      </c>
      <c r="Q548" s="30" t="str">
        <f>_xlfn.XLOOKUP(Tabela_Ocorrências[[#This Row],[COD. DEVOLUÇÃO]],Tabela_FINALIZACAO[UC_CODIGO],Tabela_FINALIZACAO[DESC. FINALIZAÇÃO],"",0)</f>
        <v>Avaria causada por montagem de carga incorreta. Setor não respondeu para analisarmos o ocorrido.Cliente gerou NFD parcial: 000016412/13</v>
      </c>
      <c r="R548" s="8"/>
      <c r="S548" s="3"/>
      <c r="T548"/>
      <c r="U548" s="1"/>
      <c r="X548"/>
      <c r="AA548"/>
    </row>
    <row r="549" spans="1:27" hidden="1" x14ac:dyDescent="0.3">
      <c r="A549" s="7" t="s">
        <v>6319</v>
      </c>
      <c r="B549" s="17">
        <v>45596</v>
      </c>
      <c r="C549" s="3" t="s">
        <v>6324</v>
      </c>
      <c r="D549" s="7" t="s">
        <v>13</v>
      </c>
      <c r="E549" s="3" t="str">
        <f>_xlfn.XLOOKUP(Tabela_Ocorrências[[#This Row],[NOTA FISCAL]],Tabela_SF1[NF ORIGEM],Tabela_SF1[DUPLICATA],"SEM ENTRADA",0)</f>
        <v>SEM ENTRADA</v>
      </c>
      <c r="F549" s="3" t="s">
        <v>6325</v>
      </c>
      <c r="G549" s="4" t="s">
        <v>6326</v>
      </c>
      <c r="H549" s="3" t="s">
        <v>1314</v>
      </c>
      <c r="I549" s="28" t="s">
        <v>5172</v>
      </c>
      <c r="J549" s="29" t="str" cm="1">
        <f t="array" ref="J549">ConcatFiltrado(Tabela_prod_oc[QTD], Tabela_prod_oc[PRODUTO], A549,  Tabela_prod_oc[COD. DEVOLUÇÃO], Tabela_prod_oc[MOTIVO], Tabela_prod_oc[QTD DE PACOTES])</f>
        <v xml:space="preserve">1 UN AGUA 6L NAT 2UN (0,5 PCT) - EMBALAGEM ESTOURANDO          </v>
      </c>
      <c r="K549" s="28" t="s">
        <v>4977</v>
      </c>
      <c r="L549" s="28" t="s">
        <v>6074</v>
      </c>
      <c r="M549" s="3" t="s">
        <v>6236</v>
      </c>
      <c r="N549" s="3" t="s">
        <v>6086</v>
      </c>
      <c r="O549" s="30" t="str">
        <f>_xlfn.XLOOKUP(Tabela_Ocorrências[[#This Row],[COD. DEVOLUÇÃO]],Tabela_OBSERVACAO[UC_CODIGO],Tabela_OBSERVACAO[OBSERVAÇÃO],"",0)</f>
        <v>Cliente identificou produto estourado no ato da entrega.</v>
      </c>
      <c r="P549" s="3" t="s">
        <v>5815</v>
      </c>
      <c r="Q549" s="30" t="str">
        <f>_xlfn.XLOOKUP(Tabela_Ocorrências[[#This Row],[COD. DEVOLUÇÃO]],Tabela_FINALIZACAO[UC_CODIGO],Tabela_FINALIZACAO[DESC. FINALIZAÇÃO],"",0)</f>
        <v>Motorista pagou pela mercadoria.</v>
      </c>
      <c r="V549"/>
    </row>
    <row r="550" spans="1:27" ht="28.8" hidden="1" x14ac:dyDescent="0.3">
      <c r="A550" s="7" t="s">
        <v>6318</v>
      </c>
      <c r="B550" s="17">
        <v>45596</v>
      </c>
      <c r="C550" s="3" t="s">
        <v>10667</v>
      </c>
      <c r="D550" s="7" t="s">
        <v>13</v>
      </c>
      <c r="E550" s="3" t="str">
        <f>_xlfn.XLOOKUP(Tabela_Ocorrências[[#This Row],[NOTA FISCAL]],Tabela_SF1[NF ORIGEM],Tabela_SF1[DUPLICATA],"SEM ENTRADA",0)</f>
        <v>SEM ENTRADA</v>
      </c>
      <c r="F550" s="3" t="s">
        <v>5608</v>
      </c>
      <c r="G550" s="4" t="s">
        <v>5010</v>
      </c>
      <c r="H550" s="3" t="s">
        <v>1194</v>
      </c>
      <c r="I550" s="28" t="s">
        <v>5081</v>
      </c>
      <c r="J550" s="29" t="str" cm="1">
        <f t="array" ref="J550">ConcatFiltrado(Tabela_prod_oc[QTD], Tabela_prod_oc[PRODUTO], A550,  Tabela_prod_oc[COD. DEVOLUÇÃO], Tabela_prod_oc[MOTIVO], Tabela_prod_oc[QTD DE PACOTES])</f>
        <v>60 UN AGUA 510ML GAS PRIME 12UN (5 PCT) - ALTERACAO NO PADRAO DO PC / CX</v>
      </c>
      <c r="K550" s="28" t="s">
        <v>4924</v>
      </c>
      <c r="L550" s="28" t="s">
        <v>10350</v>
      </c>
      <c r="M550" s="3" t="s">
        <v>6236</v>
      </c>
      <c r="N550" s="3" t="s">
        <v>10045</v>
      </c>
      <c r="O550" s="30" t="str">
        <f>_xlfn.XLOOKUP(Tabela_Ocorrências[[#This Row],[COD. DEVOLUÇÃO]],Tabela_OBSERVACAO[UC_CODIGO],Tabela_OBSERVACAO[OBSERVAÇÃO],"",0)</f>
        <v>Troca de nota: foram identificados 5 pacotes com produtos sem tampa.</v>
      </c>
      <c r="P550" s="3" t="s">
        <v>5817</v>
      </c>
      <c r="Q550" s="30" t="str">
        <f>_xlfn.XLOOKUP(Tabela_Ocorrências[[#This Row],[COD. DEVOLUÇÃO]],Tabela_FINALIZACAO[UC_CODIGO],Tabela_FINALIZACAO[DESC. FINALIZAÇÃO],"",0)</f>
        <v>Setor não respondeu e-mailsAvaria foi causada devido montagem de carga incorreta juntamente ao calor.</v>
      </c>
      <c r="V550"/>
    </row>
    <row r="551" spans="1:27" hidden="1" x14ac:dyDescent="0.3">
      <c r="A551" s="7" t="s">
        <v>6310</v>
      </c>
      <c r="B551" s="17">
        <v>45596</v>
      </c>
      <c r="C551" s="3" t="s">
        <v>6311</v>
      </c>
      <c r="D551" s="7" t="s">
        <v>13</v>
      </c>
      <c r="E551" s="3" t="str">
        <f>_xlfn.XLOOKUP(Tabela_Ocorrências[[#This Row],[NOTA FISCAL]],Tabela_SF1[NF ORIGEM],Tabela_SF1[DUPLICATA],"SEM ENTRADA",0)</f>
        <v>SEM ENTRADA</v>
      </c>
      <c r="F551" s="3" t="s">
        <v>5571</v>
      </c>
      <c r="G551" s="4" t="s">
        <v>74</v>
      </c>
      <c r="H551" s="3" t="s">
        <v>210</v>
      </c>
      <c r="I551" s="28" t="s">
        <v>5262</v>
      </c>
      <c r="J551" s="29" t="str" cm="1">
        <f t="array" ref="J551">ConcatFiltrado(Tabela_prod_oc[QTD], Tabela_prod_oc[PRODUTO], A551,  Tabela_prod_oc[COD. DEVOLUÇÃO], Tabela_prod_oc[MOTIVO], Tabela_prod_oc[QTD DE PACOTES])</f>
        <v xml:space="preserve">2784 UN AGUA 305ML COPO 48UN (58 CX) - AVARIAS  FLADIS               </v>
      </c>
      <c r="K551" s="28" t="s">
        <v>5563</v>
      </c>
      <c r="L551" s="28"/>
      <c r="M551" s="3" t="s">
        <v>6237</v>
      </c>
      <c r="N551" s="3" t="s">
        <v>6086</v>
      </c>
      <c r="O551" s="30" t="str">
        <f>_xlfn.XLOOKUP(Tabela_Ocorrências[[#This Row],[COD. DEVOLUÇÃO]],Tabela_OBSERVACAO[UC_CODIGO],Tabela_OBSERVACAO[OBSERVAÇÃO],"",0)</f>
        <v>DEVOLUCAO DE PRODUTOS AVARIADOS REF NFS 671129</v>
      </c>
      <c r="P551" s="3" t="s">
        <v>5815</v>
      </c>
      <c r="Q551" s="30" t="str">
        <f>_xlfn.XLOOKUP(Tabela_Ocorrências[[#This Row],[COD. DEVOLUÇÃO]],Tabela_FINALIZACAO[UC_CODIGO],Tabela_FINALIZACAO[DESC. FINALIZAÇÃO],"",0)</f>
        <v>Vício de produto.</v>
      </c>
      <c r="V551"/>
    </row>
    <row r="552" spans="1:27" hidden="1" x14ac:dyDescent="0.3">
      <c r="A552" s="7" t="s">
        <v>6309</v>
      </c>
      <c r="B552" s="17">
        <v>45596</v>
      </c>
      <c r="C552" s="3" t="s">
        <v>10659</v>
      </c>
      <c r="D552" s="7" t="s">
        <v>13</v>
      </c>
      <c r="E552" s="3" t="str">
        <f>_xlfn.XLOOKUP(Tabela_Ocorrências[[#This Row],[NOTA FISCAL]],Tabela_SF1[NF ORIGEM],Tabela_SF1[DUPLICATA],"SEM ENTRADA",0)</f>
        <v>SEM ENTRADA</v>
      </c>
      <c r="F552" s="3" t="s">
        <v>10660</v>
      </c>
      <c r="G552" s="4" t="s">
        <v>10661</v>
      </c>
      <c r="H552" s="3" t="s">
        <v>1312</v>
      </c>
      <c r="I552" s="28" t="s">
        <v>5161</v>
      </c>
      <c r="J552" s="29" t="str" cm="1">
        <f t="array" ref="J552">ConcatFiltrado(Tabela_prod_oc[QTD], Tabela_prod_oc[PRODUTO], A552,  Tabela_prod_oc[COD. DEVOLUÇÃO], Tabela_prod_oc[MOTIVO], Tabela_prod_oc[QTD DE PACOTES])</f>
        <v xml:space="preserve">PEDIDO COMPLETO - HORARIO EXPIRADO              </v>
      </c>
      <c r="K552" s="28" t="s">
        <v>5084</v>
      </c>
      <c r="L552" s="28" t="s">
        <v>6067</v>
      </c>
      <c r="M552" s="3" t="s">
        <v>6237</v>
      </c>
      <c r="N552" s="3" t="s">
        <v>10066</v>
      </c>
      <c r="O552" s="30" t="str">
        <f>_xlfn.XLOOKUP(Tabela_Ocorrências[[#This Row],[COD. DEVOLUÇÃO]],Tabela_OBSERVACAO[UC_CODIGO],Tabela_OBSERVACAO[OBSERVAÇÃO],"",0)</f>
        <v>Motorista não cosneguiu realizar a entrega a tempo.</v>
      </c>
      <c r="P552" s="3" t="s">
        <v>5815</v>
      </c>
      <c r="Q552" s="30" t="str">
        <f>_xlfn.XLOOKUP(Tabela_Ocorrências[[#This Row],[COD. DEVOLUÇÃO]],Tabela_FINALIZACAO[UC_CODIGO],Tabela_FINALIZACAO[DESC. FINALIZAÇÃO],"",0)</f>
        <v>Motorista retornou com a mercadoria.</v>
      </c>
      <c r="V552"/>
    </row>
    <row r="553" spans="1:27" ht="28.8" hidden="1" x14ac:dyDescent="0.3">
      <c r="A553" s="7" t="s">
        <v>6307</v>
      </c>
      <c r="B553" s="17">
        <v>45595</v>
      </c>
      <c r="C553" s="3" t="s">
        <v>10668</v>
      </c>
      <c r="D553" s="7" t="s">
        <v>13</v>
      </c>
      <c r="E553" s="3" t="str">
        <f>_xlfn.XLOOKUP(Tabela_Ocorrências[[#This Row],[NOTA FISCAL]],Tabela_SF1[NF ORIGEM],Tabela_SF1[DUPLICATA],"SEM ENTRADA",0)</f>
        <v>SEM ENTRADA</v>
      </c>
      <c r="F553" s="3" t="s">
        <v>10669</v>
      </c>
      <c r="G553" s="4" t="s">
        <v>10670</v>
      </c>
      <c r="H553" s="3" t="s">
        <v>1370</v>
      </c>
      <c r="I553" s="28" t="s">
        <v>10671</v>
      </c>
      <c r="J553" s="29" t="str" cm="1">
        <f t="array" ref="J553">ConcatFiltrado(Tabela_prod_oc[QTD], Tabela_prod_oc[PRODUTO], A553,  Tabela_prod_oc[COD. DEVOLUÇÃO], Tabela_prod_oc[MOTIVO], Tabela_prod_oc[QTD DE PACOTES])</f>
        <v xml:space="preserve">PEDIDO COMPLETO - PROBLEMAS DIVERSOS            </v>
      </c>
      <c r="K553" s="28" t="s">
        <v>5018</v>
      </c>
      <c r="L553" s="28" t="s">
        <v>6046</v>
      </c>
      <c r="M553" s="3" t="s">
        <v>6236</v>
      </c>
      <c r="N553" s="3" t="s">
        <v>10052</v>
      </c>
      <c r="O553" s="30" t="str">
        <f>_xlfn.XLOOKUP(Tabela_Ocorrências[[#This Row],[COD. DEVOLUÇÃO]],Tabela_OBSERVACAO[UC_CODIGO],Tabela_OBSERVACAO[OBSERVAÇÃO],"",0)</f>
        <v>Troca de nota: desconto deverá ser aplicado em "Outros descontos", sendo necessário uma troca de nota.Novo pedido: 98066423</v>
      </c>
      <c r="P553" s="3" t="s">
        <v>5817</v>
      </c>
      <c r="Q553" s="30" t="str">
        <f>_xlfn.XLOOKUP(Tabela_Ocorrências[[#This Row],[COD. DEVOLUÇÃO]],Tabela_FINALIZACAO[UC_CODIGO],Tabela_FINALIZACAO[DESC. FINALIZAÇÃO],"",0)</f>
        <v>Nova Nota: 000672079</v>
      </c>
      <c r="V553"/>
    </row>
    <row r="554" spans="1:27" ht="28.8" hidden="1" x14ac:dyDescent="0.3">
      <c r="A554" s="7" t="s">
        <v>6302</v>
      </c>
      <c r="B554" s="17">
        <v>45595</v>
      </c>
      <c r="C554" s="3" t="s">
        <v>6303</v>
      </c>
      <c r="D554" s="7" t="s">
        <v>13</v>
      </c>
      <c r="E554" s="3" t="str">
        <f>_xlfn.XLOOKUP(Tabela_Ocorrências[[#This Row],[NOTA FISCAL]],Tabela_SF1[NF ORIGEM],Tabela_SF1[DUPLICATA],"SEM ENTRADA",0)</f>
        <v>SEM ENTRADA</v>
      </c>
      <c r="F554" s="3" t="s">
        <v>6304</v>
      </c>
      <c r="G554" s="4" t="s">
        <v>6305</v>
      </c>
      <c r="H554" s="3" t="s">
        <v>1309</v>
      </c>
      <c r="I554" s="28" t="s">
        <v>5289</v>
      </c>
      <c r="J554" s="29" t="str" cm="1">
        <f t="array" ref="J554">ConcatFiltrado(Tabela_prod_oc[QTD], Tabela_prod_oc[PRODUTO], A554,  Tabela_prod_oc[COD. DEVOLUÇÃO], Tabela_prod_oc[MOTIVO], Tabela_prod_oc[QTD DE PACOTES])</f>
        <v xml:space="preserve">96 UN AGUA 510ML GAS PRIME 12UN (8 PCT) - PRODUTO SEM GAS               </v>
      </c>
      <c r="K554" s="28" t="s">
        <v>6306</v>
      </c>
      <c r="L554" s="28"/>
      <c r="M554" s="3" t="s">
        <v>6236</v>
      </c>
      <c r="N554" s="3" t="s">
        <v>6086</v>
      </c>
      <c r="O554" s="30" t="str">
        <f>_xlfn.XLOOKUP(Tabela_Ocorrências[[#This Row],[COD. DEVOLUÇÃO]],Tabela_OBSERVACAO[UC_CODIGO],Tabela_OBSERVACAO[OBSERVAÇÃO],"",0)</f>
        <v>Cliente recebeu produtos sem gás.Gostaria de trocar o total de 20 pacotes em estoque.</v>
      </c>
      <c r="P554" s="3" t="s">
        <v>5816</v>
      </c>
      <c r="Q554" s="30" t="str">
        <f>_xlfn.XLOOKUP(Tabela_Ocorrências[[#This Row],[COD. DEVOLUÇÃO]],Tabela_FINALIZACAO[UC_CODIGO],Tabela_FINALIZACAO[DESC. FINALIZAÇÃO],"",0)</f>
        <v>Não autorizado CQ.</v>
      </c>
      <c r="V554"/>
    </row>
    <row r="555" spans="1:27" ht="28.8" hidden="1" x14ac:dyDescent="0.3">
      <c r="A555" s="7" t="s">
        <v>6301</v>
      </c>
      <c r="B555" s="17">
        <v>45595</v>
      </c>
      <c r="C555" s="3" t="s">
        <v>10672</v>
      </c>
      <c r="D555" s="7" t="s">
        <v>13</v>
      </c>
      <c r="E555" s="3" t="str">
        <f>_xlfn.XLOOKUP(Tabela_Ocorrências[[#This Row],[NOTA FISCAL]],Tabela_SF1[NF ORIGEM],Tabela_SF1[DUPLICATA],"SEM ENTRADA",0)</f>
        <v>SEM ENTRADA</v>
      </c>
      <c r="F555" s="3" t="s">
        <v>5584</v>
      </c>
      <c r="G555" s="4" t="s">
        <v>5216</v>
      </c>
      <c r="H555" s="3" t="s">
        <v>767</v>
      </c>
      <c r="I555" s="28" t="s">
        <v>5101</v>
      </c>
      <c r="J555" s="29" t="str" cm="1">
        <f t="array" ref="J555">ConcatFiltrado(Tabela_prod_oc[QTD], Tabela_prod_oc[PRODUTO], A555,  Tabela_prod_oc[COD. DEVOLUÇÃO], Tabela_prod_oc[MOTIVO], Tabela_prod_oc[QTD DE PACOTES])</f>
        <v xml:space="preserve">2 UN AGUA 510ML NAT AZUL 12UN (0,17 PCT) - MONTAGEM DE CARGA             _x000D_
1 UN AGUA 6L NAT 2UN (0,5 PCT) - MONTAGEM DE CARGA             </v>
      </c>
      <c r="K555" s="28" t="s">
        <v>5066</v>
      </c>
      <c r="L555" s="28" t="s">
        <v>6073</v>
      </c>
      <c r="M555" s="3" t="s">
        <v>6236</v>
      </c>
      <c r="N555" s="3" t="s">
        <v>10045</v>
      </c>
      <c r="O555" s="30" t="str">
        <f>_xlfn.XLOOKUP(Tabela_Ocorrências[[#This Row],[COD. DEVOLUÇÃO]],Tabela_OBSERVACAO[UC_CODIGO],Tabela_OBSERVACAO[OBSERVAÇÃO],"",0)</f>
        <v>Cliente identificou mercadoria amassada no ato da entrega.Motorista disse que a avaria ocorreu no carregamento.</v>
      </c>
      <c r="P555" s="3" t="s">
        <v>5815</v>
      </c>
      <c r="Q555" s="30" t="str">
        <f>_xlfn.XLOOKUP(Tabela_Ocorrências[[#This Row],[COD. DEVOLUÇÃO]],Tabela_FINALIZACAO[UC_CODIGO],Tabela_FINALIZACAO[DESC. FINALIZAÇÃO],"",0)</f>
        <v>Motorista pagou pela mercadoria.</v>
      </c>
      <c r="V555"/>
    </row>
    <row r="556" spans="1:27" ht="28.8" hidden="1" x14ac:dyDescent="0.3">
      <c r="A556" s="7" t="s">
        <v>6299</v>
      </c>
      <c r="B556" s="17">
        <v>45595</v>
      </c>
      <c r="C556" s="3" t="s">
        <v>6300</v>
      </c>
      <c r="D556" s="7" t="s">
        <v>6547</v>
      </c>
      <c r="E556" s="3" t="str">
        <f>_xlfn.XLOOKUP(Tabela_Ocorrências[[#This Row],[NOTA FISCAL]],Tabela_SF1[NF ORIGEM],Tabela_SF1[DUPLICATA],"SEM ENTRADA",0)</f>
        <v>000020292</v>
      </c>
      <c r="F556" s="3" t="s">
        <v>10115</v>
      </c>
      <c r="G556" s="4" t="s">
        <v>5158</v>
      </c>
      <c r="H556" s="3" t="s">
        <v>1205</v>
      </c>
      <c r="I556" s="28" t="s">
        <v>5121</v>
      </c>
      <c r="J556" s="29" t="str" cm="1">
        <f t="array" ref="J556">ConcatFiltrado(Tabela_prod_oc[QTD], Tabela_prod_oc[PRODUTO], A556,  Tabela_prod_oc[COD. DEVOLUÇÃO], Tabela_prod_oc[MOTIVO], Tabela_prod_oc[QTD DE PACOTES])</f>
        <v xml:space="preserve">240 UN BIOLEVEZERO 1,5L LIMAO  6UN (40 PCT) - CLIENTE NAO FEZ O PEDIDO      </v>
      </c>
      <c r="K556" s="28" t="s">
        <v>4999</v>
      </c>
      <c r="L556" s="28" t="s">
        <v>6069</v>
      </c>
      <c r="M556" s="3" t="s">
        <v>6236</v>
      </c>
      <c r="N556" s="3" t="s">
        <v>10052</v>
      </c>
      <c r="O556" s="30" t="str">
        <f>_xlfn.XLOOKUP(Tabela_Ocorrências[[#This Row],[COD. DEVOLUÇÃO]],Tabela_OBSERVACAO[UC_CODIGO],Tabela_OBSERVACAO[OBSERVAÇÃO],"",0)</f>
        <v>Cliente alegou não ter solicitado os produtos.Motorista esqueceu me avisar o setor de devoluções.</v>
      </c>
      <c r="P556" s="3" t="s">
        <v>5815</v>
      </c>
      <c r="Q556" s="30" t="str">
        <f>_xlfn.XLOOKUP(Tabela_Ocorrências[[#This Row],[COD. DEVOLUÇÃO]],Tabela_FINALIZACAO[UC_CODIGO],Tabela_FINALIZACAO[DESC. FINALIZAÇÃO],"",0)</f>
        <v>Cliente gerou NFD parcial: 000020292</v>
      </c>
      <c r="V556"/>
    </row>
    <row r="557" spans="1:27" ht="28.8" hidden="1" x14ac:dyDescent="0.3">
      <c r="A557" s="7" t="s">
        <v>6298</v>
      </c>
      <c r="B557" s="17">
        <v>45595</v>
      </c>
      <c r="C557" s="3" t="s">
        <v>10673</v>
      </c>
      <c r="D557" s="7" t="s">
        <v>10674</v>
      </c>
      <c r="E557" s="3" t="str">
        <f>_xlfn.XLOOKUP(Tabela_Ocorrências[[#This Row],[NOTA FISCAL]],Tabela_SF1[NF ORIGEM],Tabela_SF1[DUPLICATA],"SEM ENTRADA",0)</f>
        <v>SEM ENTRADA</v>
      </c>
      <c r="F557" s="3" t="s">
        <v>10675</v>
      </c>
      <c r="G557" s="4" t="s">
        <v>6269</v>
      </c>
      <c r="H557" s="3" t="s">
        <v>8</v>
      </c>
      <c r="I557" s="28" t="s">
        <v>5100</v>
      </c>
      <c r="J557" s="29" t="str" cm="1">
        <f t="array" ref="J557">ConcatFiltrado(Tabela_prod_oc[QTD], Tabela_prod_oc[PRODUTO], A557,  Tabela_prod_oc[COD. DEVOLUÇÃO], Tabela_prod_oc[MOTIVO], Tabela_prod_oc[QTD DE PACOTES])</f>
        <v xml:space="preserve">36 UN BEBIDA 390ML UVA 12UN (3 PCT) - PROBLEMAS DIVERSOS            </v>
      </c>
      <c r="K557" s="28" t="s">
        <v>10149</v>
      </c>
      <c r="L557" s="28" t="s">
        <v>6070</v>
      </c>
      <c r="M557" s="3" t="s">
        <v>6237</v>
      </c>
      <c r="N557" s="3" t="s">
        <v>10052</v>
      </c>
      <c r="O557" s="30" t="str">
        <f>_xlfn.XLOOKUP(Tabela_Ocorrências[[#This Row],[COD. DEVOLUÇÃO]],Tabela_OBSERVACAO[UC_CODIGO],Tabela_OBSERVACAO[OBSERVAÇÃO],"",0)</f>
        <v>Cliente recebeu código do produto para realizar o cadastro, incorreto. Não conseguiu receber por conta do código.</v>
      </c>
      <c r="P557" s="3" t="s">
        <v>5815</v>
      </c>
      <c r="Q557" s="30" t="str">
        <f>_xlfn.XLOOKUP(Tabela_Ocorrências[[#This Row],[COD. DEVOLUÇÃO]],Tabela_FINALIZACAO[UC_CODIGO],Tabela_FINALIZACAO[DESC. FINALIZAÇÃO],"",0)</f>
        <v>Cliente gerou uma NFD parcial: 000041271</v>
      </c>
      <c r="V557"/>
    </row>
    <row r="558" spans="1:27" ht="28.8" hidden="1" x14ac:dyDescent="0.3">
      <c r="A558" s="7" t="s">
        <v>6297</v>
      </c>
      <c r="B558" s="17">
        <v>45595</v>
      </c>
      <c r="C558" s="3" t="s">
        <v>10676</v>
      </c>
      <c r="D558" s="7" t="s">
        <v>13</v>
      </c>
      <c r="E558" s="3" t="str">
        <f>_xlfn.XLOOKUP(Tabela_Ocorrências[[#This Row],[NOTA FISCAL]],Tabela_SF1[NF ORIGEM],Tabela_SF1[DUPLICATA],"SEM ENTRADA",0)</f>
        <v>SEM ENTRADA</v>
      </c>
      <c r="F558" s="3" t="s">
        <v>10677</v>
      </c>
      <c r="G558" s="4" t="s">
        <v>10678</v>
      </c>
      <c r="H558" s="3" t="s">
        <v>768</v>
      </c>
      <c r="I558" s="28" t="s">
        <v>5107</v>
      </c>
      <c r="J558" s="29" t="str" cm="1">
        <f t="array" ref="J558">ConcatFiltrado(Tabela_prod_oc[QTD], Tabela_prod_oc[PRODUTO], A558,  Tabela_prod_oc[COD. DEVOLUÇÃO], Tabela_prod_oc[MOTIVO], Tabela_prod_oc[QTD DE PACOTES])</f>
        <v xml:space="preserve">PEDIDO COMPLETO - PEDIDO DUPLICADO              </v>
      </c>
      <c r="K558" s="28" t="s">
        <v>5524</v>
      </c>
      <c r="L558" s="28" t="s">
        <v>6067</v>
      </c>
      <c r="M558" s="3" t="s">
        <v>6237</v>
      </c>
      <c r="N558" s="3" t="s">
        <v>10052</v>
      </c>
      <c r="O558" s="30" t="str">
        <f>_xlfn.XLOOKUP(Tabela_Ocorrências[[#This Row],[COD. DEVOLUÇÃO]],Tabela_OBSERVACAO[UC_CODIGO],Tabela_OBSERVACAO[OBSERVAÇÃO],"",0)</f>
        <v>Cliente alegou ter recebido carga recentemente. (Havia pedido parecido em sistema)</v>
      </c>
      <c r="P558" s="3" t="s">
        <v>5815</v>
      </c>
      <c r="Q558" s="30" t="str">
        <f>_xlfn.XLOOKUP(Tabela_Ocorrências[[#This Row],[COD. DEVOLUÇÃO]],Tabela_FINALIZACAO[UC_CODIGO],Tabela_FINALIZACAO[DESC. FINALIZAÇÃO],"",0)</f>
        <v>Motorista retornou com a carga completa.</v>
      </c>
      <c r="V558"/>
    </row>
    <row r="559" spans="1:27" ht="28.8" hidden="1" x14ac:dyDescent="0.3">
      <c r="A559" s="7" t="s">
        <v>6296</v>
      </c>
      <c r="B559" s="17">
        <v>45595</v>
      </c>
      <c r="C559" s="3" t="s">
        <v>10679</v>
      </c>
      <c r="D559" s="7" t="s">
        <v>13</v>
      </c>
      <c r="E559" s="3" t="str">
        <f>_xlfn.XLOOKUP(Tabela_Ocorrências[[#This Row],[NOTA FISCAL]],Tabela_SF1[NF ORIGEM],Tabela_SF1[DUPLICATA],"SEM ENTRADA",0)</f>
        <v>SEM ENTRADA</v>
      </c>
      <c r="F559" s="3" t="s">
        <v>10511</v>
      </c>
      <c r="G559" s="4" t="s">
        <v>10512</v>
      </c>
      <c r="H559" s="3" t="s">
        <v>8</v>
      </c>
      <c r="I559" s="28" t="s">
        <v>5100</v>
      </c>
      <c r="J559" s="29" t="str" cm="1">
        <f t="array" ref="J559">ConcatFiltrado(Tabela_prod_oc[QTD], Tabela_prod_oc[PRODUTO], A559,  Tabela_prod_oc[COD. DEVOLUÇÃO], Tabela_prod_oc[MOTIVO], Tabela_prod_oc[QTD DE PACOTES])</f>
        <v xml:space="preserve">PEDIDO COMPLETO - PROBLEMAS DIVERSOS            </v>
      </c>
      <c r="K559" s="28" t="s">
        <v>5563</v>
      </c>
      <c r="L559" s="28" t="s">
        <v>6066</v>
      </c>
      <c r="M559" s="3" t="s">
        <v>6237</v>
      </c>
      <c r="N559" s="3" t="s">
        <v>10052</v>
      </c>
      <c r="O559" s="30" t="str">
        <f>_xlfn.XLOOKUP(Tabela_Ocorrências[[#This Row],[COD. DEVOLUÇÃO]],Tabela_OBSERVACAO[UC_CODIGO],Tabela_OBSERVACAO[OBSERVAÇÃO],"",0)</f>
        <v>Cliente recebeu código do produto para realizar o cadastro, incorreto. Não conseguiu receber por conta do código.</v>
      </c>
      <c r="P559" s="3" t="s">
        <v>5815</v>
      </c>
      <c r="Q559" s="30" t="str">
        <f>_xlfn.XLOOKUP(Tabela_Ocorrências[[#This Row],[COD. DEVOLUÇÃO]],Tabela_FINALIZACAO[UC_CODIGO],Tabela_FINALIZACAO[DESC. FINALIZAÇÃO],"",0)</f>
        <v>Motorista retornou com a carga completa.</v>
      </c>
      <c r="V559"/>
    </row>
    <row r="560" spans="1:27" hidden="1" x14ac:dyDescent="0.3">
      <c r="A560" s="7" t="s">
        <v>6293</v>
      </c>
      <c r="B560" s="17">
        <v>45595</v>
      </c>
      <c r="C560" s="3" t="s">
        <v>6295</v>
      </c>
      <c r="D560" s="7" t="s">
        <v>13</v>
      </c>
      <c r="E560" s="3" t="str">
        <f>_xlfn.XLOOKUP(Tabela_Ocorrências[[#This Row],[NOTA FISCAL]],Tabela_SF1[NF ORIGEM],Tabela_SF1[DUPLICATA],"SEM ENTRADA",0)</f>
        <v>SEM ENTRADA</v>
      </c>
      <c r="F560" s="3" t="s">
        <v>5701</v>
      </c>
      <c r="G560" s="4" t="s">
        <v>5247</v>
      </c>
      <c r="H560" s="3" t="s">
        <v>1106</v>
      </c>
      <c r="I560" s="28" t="s">
        <v>5089</v>
      </c>
      <c r="J560" s="29" t="str" cm="1">
        <f t="array" ref="J560">ConcatFiltrado(Tabela_prod_oc[QTD], Tabela_prod_oc[PRODUTO], A560,  Tabela_prod_oc[COD. DEVOLUÇÃO], Tabela_prod_oc[MOTIVO], Tabela_prod_oc[QTD DE PACOTES])</f>
        <v xml:space="preserve">144 UN AGUA 200ML COPO 48UN (3 CX) - EMBALAGEM ESTOURANDO          </v>
      </c>
      <c r="K560" s="28" t="s">
        <v>5115</v>
      </c>
      <c r="L560" s="28" t="s">
        <v>6070</v>
      </c>
      <c r="M560" s="3" t="s">
        <v>6237</v>
      </c>
      <c r="N560" s="3" t="s">
        <v>6086</v>
      </c>
      <c r="O560" s="30" t="str">
        <f>_xlfn.XLOOKUP(Tabela_Ocorrências[[#This Row],[COD. DEVOLUÇÃO]],Tabela_OBSERVACAO[UC_CODIGO],Tabela_OBSERVACAO[OBSERVAÇÃO],"",0)</f>
        <v>Cliente recebeu duas caixas estouradas.</v>
      </c>
      <c r="P560" s="3" t="s">
        <v>5815</v>
      </c>
      <c r="Q560" s="30" t="str">
        <f>_xlfn.XLOOKUP(Tabela_Ocorrências[[#This Row],[COD. DEVOLUÇÃO]],Tabela_FINALIZACAO[UC_CODIGO],Tabela_FINALIZACAO[DESC. FINALIZAÇÃO],"",0)</f>
        <v>Troca autorizada.</v>
      </c>
      <c r="V560"/>
    </row>
    <row r="561" spans="1:22" hidden="1" x14ac:dyDescent="0.3">
      <c r="A561" s="7" t="s">
        <v>6290</v>
      </c>
      <c r="B561" s="17">
        <v>45595</v>
      </c>
      <c r="C561" s="3" t="s">
        <v>6292</v>
      </c>
      <c r="D561" s="7" t="s">
        <v>13</v>
      </c>
      <c r="E561" s="3" t="str">
        <f>_xlfn.XLOOKUP(Tabela_Ocorrências[[#This Row],[NOTA FISCAL]],Tabela_SF1[NF ORIGEM],Tabela_SF1[DUPLICATA],"SEM ENTRADA",0)</f>
        <v>SEM ENTRADA</v>
      </c>
      <c r="F561" s="3" t="s">
        <v>5578</v>
      </c>
      <c r="G561" s="4" t="s">
        <v>5085</v>
      </c>
      <c r="H561" s="3" t="s">
        <v>1360</v>
      </c>
      <c r="I561" s="28" t="s">
        <v>5261</v>
      </c>
      <c r="J561" s="29" t="str" cm="1">
        <f t="array" ref="J561">ConcatFiltrado(Tabela_prod_oc[QTD], Tabela_prod_oc[PRODUTO], A561,  Tabela_prod_oc[COD. DEVOLUÇÃO], Tabela_prod_oc[MOTIVO], Tabela_prod_oc[QTD DE PACOTES])</f>
        <v xml:space="preserve">12 UN BIOLEVEZERO 510ML LIMAO LIMAO  12UN (1 PCT) - FRAGILIDADE NA EMBALAGEM      </v>
      </c>
      <c r="K561" s="28" t="s">
        <v>5086</v>
      </c>
      <c r="L561" s="28" t="s">
        <v>6077</v>
      </c>
      <c r="M561" s="3" t="s">
        <v>6236</v>
      </c>
      <c r="N561" s="3" t="s">
        <v>6086</v>
      </c>
      <c r="O561" s="30" t="str">
        <f>_xlfn.XLOOKUP(Tabela_Ocorrências[[#This Row],[COD. DEVOLUÇÃO]],Tabela_OBSERVACAO[UC_CODIGO],Tabela_OBSERVACAO[OBSERVAÇÃO],"",0)</f>
        <v>Cliente recebeu mercadoria vazando pela tampa.</v>
      </c>
      <c r="P561" s="3" t="s">
        <v>5815</v>
      </c>
      <c r="Q561" s="30" t="str">
        <f>_xlfn.XLOOKUP(Tabela_Ocorrências[[#This Row],[COD. DEVOLUÇÃO]],Tabela_FINALIZACAO[UC_CODIGO],Tabela_FINALIZACAO[DESC. FINALIZAÇÃO],"",0)</f>
        <v>Troca autorizada.</v>
      </c>
      <c r="V561"/>
    </row>
    <row r="562" spans="1:22" ht="43.2" hidden="1" x14ac:dyDescent="0.3">
      <c r="A562" s="7" t="s">
        <v>6288</v>
      </c>
      <c r="B562" s="17">
        <v>45595</v>
      </c>
      <c r="C562" s="3" t="s">
        <v>6289</v>
      </c>
      <c r="D562" s="7" t="s">
        <v>13</v>
      </c>
      <c r="E562" s="3" t="str">
        <f>_xlfn.XLOOKUP(Tabela_Ocorrências[[#This Row],[NOTA FISCAL]],Tabela_SF1[NF ORIGEM],Tabela_SF1[DUPLICATA],"SEM ENTRADA",0)</f>
        <v>SEM ENTRADA</v>
      </c>
      <c r="F562" s="3" t="s">
        <v>5571</v>
      </c>
      <c r="G562" s="4" t="s">
        <v>74</v>
      </c>
      <c r="H562" s="3" t="s">
        <v>210</v>
      </c>
      <c r="I562" s="28" t="s">
        <v>5262</v>
      </c>
      <c r="J562" s="29" t="str" cm="1">
        <f t="array" ref="J562">ConcatFiltrado(Tabela_prod_oc[QTD], Tabela_prod_oc[PRODUTO], A562,  Tabela_prod_oc[COD. DEVOLUÇÃO], Tabela_prod_oc[MOTIVO], Tabela_prod_oc[QTD DE PACOTES])</f>
        <v xml:space="preserve">144 UN AGUA 200ML COPO 48UN (3 CX) - AVARIAS  FLADIS               _x000D_
60 UN AGUA 1,5L GAS 6UN (10 PCT) - AVARIAS  FLADIS               _x000D_
22 UN AGUA 6L NAT 2UN (11 PCT) - AVARIAS  FLADIS               </v>
      </c>
      <c r="K562" s="28" t="s">
        <v>5563</v>
      </c>
      <c r="L562" s="28"/>
      <c r="M562" s="3" t="s">
        <v>6237</v>
      </c>
      <c r="N562" s="3" t="s">
        <v>6086</v>
      </c>
      <c r="O562" s="30" t="str">
        <f>_xlfn.XLOOKUP(Tabela_Ocorrências[[#This Row],[COD. DEVOLUÇÃO]],Tabela_OBSERVACAO[UC_CODIGO],Tabela_OBSERVACAO[OBSERVAÇÃO],"",0)</f>
        <v>DEVOLUCAO DE PRODUTOS AVARIADOS REF NFS 670892</v>
      </c>
      <c r="P562" s="3" t="s">
        <v>5815</v>
      </c>
      <c r="Q562" s="30" t="str">
        <f>_xlfn.XLOOKUP(Tabela_Ocorrências[[#This Row],[COD. DEVOLUÇÃO]],Tabela_FINALIZACAO[UC_CODIGO],Tabela_FINALIZACAO[DESC. FINALIZAÇÃO],"",0)</f>
        <v>Vício de produto</v>
      </c>
      <c r="V562"/>
    </row>
    <row r="563" spans="1:22" ht="28.8" hidden="1" x14ac:dyDescent="0.3">
      <c r="A563" s="7" t="s">
        <v>6284</v>
      </c>
      <c r="B563" s="17">
        <v>45595</v>
      </c>
      <c r="C563" s="3" t="s">
        <v>6285</v>
      </c>
      <c r="D563" s="7" t="s">
        <v>13</v>
      </c>
      <c r="E563" s="3" t="str">
        <f>_xlfn.XLOOKUP(Tabela_Ocorrências[[#This Row],[NOTA FISCAL]],Tabela_SF1[NF ORIGEM],Tabela_SF1[DUPLICATA],"SEM ENTRADA",0)</f>
        <v>SEM ENTRADA</v>
      </c>
      <c r="F563" s="3" t="s">
        <v>6286</v>
      </c>
      <c r="G563" s="4" t="s">
        <v>6287</v>
      </c>
      <c r="H563" s="3" t="s">
        <v>1270</v>
      </c>
      <c r="I563" s="28" t="s">
        <v>5078</v>
      </c>
      <c r="J563" s="29" t="str" cm="1">
        <f t="array" ref="J563">ConcatFiltrado(Tabela_prod_oc[QTD], Tabela_prod_oc[PRODUTO], A563,  Tabela_prod_oc[COD. DEVOLUÇÃO], Tabela_prod_oc[MOTIVO], Tabela_prod_oc[QTD DE PACOTES])</f>
        <v xml:space="preserve">9792 UN AGUA 510ML NAT PRIME 12UN (816 PCT) - ALTERACAO NO SABOR DO PRODUTO </v>
      </c>
      <c r="K563" s="28" t="s">
        <v>4959</v>
      </c>
      <c r="L563" s="28" t="s">
        <v>6041</v>
      </c>
      <c r="M563" s="3" t="s">
        <v>6236</v>
      </c>
      <c r="N563" s="3" t="s">
        <v>6086</v>
      </c>
      <c r="O563" s="30" t="str">
        <f>_xlfn.XLOOKUP(Tabela_Ocorrências[[#This Row],[COD. DEVOLUÇÃO]],Tabela_OBSERVACAO[UC_CODIGO],Tabela_OBSERVACAO[OBSERVAÇÃO],"",0)</f>
        <v>Cliente solicitou a troca dos pacotes, alegando gosto ruim.</v>
      </c>
      <c r="P563" s="3" t="s">
        <v>5815</v>
      </c>
      <c r="Q563" s="30" t="str">
        <f>_xlfn.XLOOKUP(Tabela_Ocorrências[[#This Row],[COD. DEVOLUÇÃO]],Tabela_FINALIZACAO[UC_CODIGO],Tabela_FINALIZACAO[DESC. FINALIZAÇÃO],"",0)</f>
        <v>Cliente devolveu tudo.Foi feita uma análise, porém somente um pacote havia alteração.Cliente realizdou um novo pedido</v>
      </c>
      <c r="V563"/>
    </row>
    <row r="564" spans="1:22" ht="28.8" hidden="1" x14ac:dyDescent="0.3">
      <c r="A564" s="7" t="s">
        <v>6280</v>
      </c>
      <c r="B564" s="17">
        <v>45594</v>
      </c>
      <c r="C564" s="3" t="s">
        <v>10680</v>
      </c>
      <c r="D564" s="7" t="s">
        <v>13</v>
      </c>
      <c r="E564" s="3" t="str">
        <f>_xlfn.XLOOKUP(Tabela_Ocorrências[[#This Row],[NOTA FISCAL]],Tabela_SF1[NF ORIGEM],Tabela_SF1[DUPLICATA],"SEM ENTRADA",0)</f>
        <v>SEM ENTRADA</v>
      </c>
      <c r="F564" s="3" t="s">
        <v>10555</v>
      </c>
      <c r="G564" s="4" t="s">
        <v>6269</v>
      </c>
      <c r="H564" s="3" t="s">
        <v>8</v>
      </c>
      <c r="I564" s="28" t="s">
        <v>5100</v>
      </c>
      <c r="J564" s="29" t="str" cm="1">
        <f t="array" ref="J564">ConcatFiltrado(Tabela_prod_oc[QTD], Tabela_prod_oc[PRODUTO], A564,  Tabela_prod_oc[COD. DEVOLUÇÃO], Tabela_prod_oc[MOTIVO], Tabela_prod_oc[QTD DE PACOTES])</f>
        <v xml:space="preserve">PEDIDO COMPLETO - PROBLEMAS DIVERSOS            </v>
      </c>
      <c r="K564" s="28" t="s">
        <v>5055</v>
      </c>
      <c r="L564" s="28" t="s">
        <v>6062</v>
      </c>
      <c r="M564" s="3" t="s">
        <v>6237</v>
      </c>
      <c r="N564" s="3" t="s">
        <v>10052</v>
      </c>
      <c r="O564" s="30" t="str">
        <f>_xlfn.XLOOKUP(Tabela_Ocorrências[[#This Row],[COD. DEVOLUÇÃO]],Tabela_OBSERVACAO[UC_CODIGO],Tabela_OBSERVACAO[OBSERVAÇÃO],"",0)</f>
        <v>Cliente recebeu código do produto para realizar o cadastro, incorreto. Não conseguiu receber por conta do código.</v>
      </c>
      <c r="P564" s="3" t="s">
        <v>5815</v>
      </c>
      <c r="Q564" s="30" t="str">
        <f>_xlfn.XLOOKUP(Tabela_Ocorrências[[#This Row],[COD. DEVOLUÇÃO]],Tabela_FINALIZACAO[UC_CODIGO],Tabela_FINALIZACAO[DESC. FINALIZAÇÃO],"",0)</f>
        <v>Motorista retornou com a carga completa.</v>
      </c>
      <c r="V564"/>
    </row>
    <row r="565" spans="1:22" ht="28.8" hidden="1" x14ac:dyDescent="0.3">
      <c r="A565" s="7" t="s">
        <v>6277</v>
      </c>
      <c r="B565" s="17">
        <v>45594</v>
      </c>
      <c r="C565" s="3" t="s">
        <v>10681</v>
      </c>
      <c r="D565" s="7" t="s">
        <v>13</v>
      </c>
      <c r="E565" s="3" t="str">
        <f>_xlfn.XLOOKUP(Tabela_Ocorrências[[#This Row],[NOTA FISCAL]],Tabela_SF1[NF ORIGEM],Tabela_SF1[DUPLICATA],"SEM ENTRADA",0)</f>
        <v>SEM ENTRADA</v>
      </c>
      <c r="F565" s="3" t="s">
        <v>10555</v>
      </c>
      <c r="G565" s="4" t="s">
        <v>6269</v>
      </c>
      <c r="H565" s="3" t="s">
        <v>8</v>
      </c>
      <c r="I565" s="28" t="s">
        <v>5100</v>
      </c>
      <c r="J565" s="29" t="str" cm="1">
        <f t="array" ref="J565">ConcatFiltrado(Tabela_prod_oc[QTD], Tabela_prod_oc[PRODUTO], A565,  Tabela_prod_oc[COD. DEVOLUÇÃO], Tabela_prod_oc[MOTIVO], Tabela_prod_oc[QTD DE PACOTES])</f>
        <v xml:space="preserve">PEDIDO COMPLETO - PROBLEMAS DIVERSOS            </v>
      </c>
      <c r="K565" s="28" t="s">
        <v>5055</v>
      </c>
      <c r="L565" s="28" t="s">
        <v>6062</v>
      </c>
      <c r="M565" s="3" t="s">
        <v>6237</v>
      </c>
      <c r="N565" s="3" t="s">
        <v>10052</v>
      </c>
      <c r="O565" s="30" t="str">
        <f>_xlfn.XLOOKUP(Tabela_Ocorrências[[#This Row],[COD. DEVOLUÇÃO]],Tabela_OBSERVACAO[UC_CODIGO],Tabela_OBSERVACAO[OBSERVAÇÃO],"",0)</f>
        <v>Cliente recebeu código do produto para realizar o cadastro, incorreto. Não conseguiu receber por conta do código.</v>
      </c>
      <c r="P565" s="3" t="s">
        <v>5815</v>
      </c>
      <c r="Q565" s="30" t="str">
        <f>_xlfn.XLOOKUP(Tabela_Ocorrências[[#This Row],[COD. DEVOLUÇÃO]],Tabela_FINALIZACAO[UC_CODIGO],Tabela_FINALIZACAO[DESC. FINALIZAÇÃO],"",0)</f>
        <v>Motorista retornou com a carga completa.</v>
      </c>
      <c r="V565"/>
    </row>
    <row r="566" spans="1:22" ht="28.8" hidden="1" x14ac:dyDescent="0.3">
      <c r="A566" s="7" t="s">
        <v>6276</v>
      </c>
      <c r="B566" s="17">
        <v>45594</v>
      </c>
      <c r="C566" s="3" t="s">
        <v>10682</v>
      </c>
      <c r="D566" s="7" t="s">
        <v>13</v>
      </c>
      <c r="E566" s="3" t="str">
        <f>_xlfn.XLOOKUP(Tabela_Ocorrências[[#This Row],[NOTA FISCAL]],Tabela_SF1[NF ORIGEM],Tabela_SF1[DUPLICATA],"SEM ENTRADA",0)</f>
        <v>SEM ENTRADA</v>
      </c>
      <c r="F566" s="3" t="s">
        <v>10683</v>
      </c>
      <c r="G566" s="4" t="s">
        <v>10684</v>
      </c>
      <c r="H566" s="3" t="s">
        <v>176</v>
      </c>
      <c r="I566" s="28" t="s">
        <v>5077</v>
      </c>
      <c r="J566" s="29" t="str" cm="1">
        <f t="array" ref="J566">ConcatFiltrado(Tabela_prod_oc[QTD], Tabela_prod_oc[PRODUTO], A566,  Tabela_prod_oc[COD. DEVOLUÇÃO], Tabela_prod_oc[MOTIVO], Tabela_prod_oc[QTD DE PACOTES])</f>
        <v xml:space="preserve">360 UN AGUA 310ML GAS 12UN (30 PCT) - PRODUTO DIFERENTE DO PEDIDO   </v>
      </c>
      <c r="K566" s="28" t="s">
        <v>10685</v>
      </c>
      <c r="L566" s="28" t="s">
        <v>6062</v>
      </c>
      <c r="M566" s="3" t="s">
        <v>6237</v>
      </c>
      <c r="N566" s="3" t="s">
        <v>10052</v>
      </c>
      <c r="O566" s="30" t="str">
        <f>_xlfn.XLOOKUP(Tabela_Ocorrências[[#This Row],[COD. DEVOLUÇÃO]],Tabela_OBSERVACAO[UC_CODIGO],Tabela_OBSERVACAO[OBSERVAÇÃO],"",0)</f>
        <v>Vendedor lançou produtos com litragem diferente da solicitada (era 510ML e digitou 310ML).</v>
      </c>
      <c r="P566" s="3" t="s">
        <v>5815</v>
      </c>
      <c r="Q566" s="30" t="str">
        <f>_xlfn.XLOOKUP(Tabela_Ocorrências[[#This Row],[COD. DEVOLUÇÃO]],Tabela_FINALIZACAO[UC_CODIGO],Tabela_FINALIZACAO[DESC. FINALIZAÇÃO],"",0)</f>
        <v>Cliente recebeu carga sem os produtos e a Flamin gerou NFD parcial.</v>
      </c>
      <c r="V566"/>
    </row>
    <row r="567" spans="1:22" ht="28.8" hidden="1" x14ac:dyDescent="0.3">
      <c r="A567" s="7" t="s">
        <v>6275</v>
      </c>
      <c r="B567" s="17">
        <v>45594</v>
      </c>
      <c r="C567" s="3" t="s">
        <v>10686</v>
      </c>
      <c r="D567" s="7" t="s">
        <v>13</v>
      </c>
      <c r="E567" s="3" t="str">
        <f>_xlfn.XLOOKUP(Tabela_Ocorrências[[#This Row],[NOTA FISCAL]],Tabela_SF1[NF ORIGEM],Tabela_SF1[DUPLICATA],"SEM ENTRADA",0)</f>
        <v>SEM ENTRADA</v>
      </c>
      <c r="F567" s="3" t="s">
        <v>10687</v>
      </c>
      <c r="G567" s="4" t="s">
        <v>10512</v>
      </c>
      <c r="H567" s="3" t="s">
        <v>8</v>
      </c>
      <c r="I567" s="28" t="s">
        <v>5100</v>
      </c>
      <c r="J567" s="29" t="str" cm="1">
        <f t="array" ref="J567">ConcatFiltrado(Tabela_prod_oc[QTD], Tabela_prod_oc[PRODUTO], A567,  Tabela_prod_oc[COD. DEVOLUÇÃO], Tabela_prod_oc[MOTIVO], Tabela_prod_oc[QTD DE PACOTES])</f>
        <v xml:space="preserve">PEDIDO COMPLETO - PROBLEMAS DIVERSOS            </v>
      </c>
      <c r="K567" s="28" t="s">
        <v>5197</v>
      </c>
      <c r="L567" s="28" t="s">
        <v>6066</v>
      </c>
      <c r="M567" s="3" t="s">
        <v>6237</v>
      </c>
      <c r="N567" s="3" t="s">
        <v>10052</v>
      </c>
      <c r="O567" s="30" t="str">
        <f>_xlfn.XLOOKUP(Tabela_Ocorrências[[#This Row],[COD. DEVOLUÇÃO]],Tabela_OBSERVACAO[UC_CODIGO],Tabela_OBSERVACAO[OBSERVAÇÃO],"",0)</f>
        <v>Vendedor encaminhou código de cadastro dos produtos incorreto e cliente não conseguiu receber.</v>
      </c>
      <c r="P567" s="3" t="s">
        <v>5815</v>
      </c>
      <c r="Q567" s="30" t="str">
        <f>_xlfn.XLOOKUP(Tabela_Ocorrências[[#This Row],[COD. DEVOLUÇÃO]],Tabela_FINALIZACAO[UC_CODIGO],Tabela_FINALIZACAO[DESC. FINALIZAÇÃO],"",0)</f>
        <v>Motorista retornou com a carga completa.</v>
      </c>
      <c r="V567"/>
    </row>
    <row r="568" spans="1:22" ht="28.8" hidden="1" x14ac:dyDescent="0.3">
      <c r="A568" s="7" t="s">
        <v>6274</v>
      </c>
      <c r="B568" s="17">
        <v>45594</v>
      </c>
      <c r="C568" s="3" t="s">
        <v>10688</v>
      </c>
      <c r="D568" s="7" t="s">
        <v>13</v>
      </c>
      <c r="E568" s="3" t="str">
        <f>_xlfn.XLOOKUP(Tabela_Ocorrências[[#This Row],[NOTA FISCAL]],Tabela_SF1[NF ORIGEM],Tabela_SF1[DUPLICATA],"SEM ENTRADA",0)</f>
        <v>SEM ENTRADA</v>
      </c>
      <c r="F568" s="3" t="s">
        <v>10687</v>
      </c>
      <c r="G568" s="4" t="s">
        <v>10512</v>
      </c>
      <c r="H568" s="3" t="s">
        <v>8</v>
      </c>
      <c r="I568" s="28" t="s">
        <v>5100</v>
      </c>
      <c r="J568" s="29" t="str" cm="1">
        <f t="array" ref="J568">ConcatFiltrado(Tabela_prod_oc[QTD], Tabela_prod_oc[PRODUTO], A568,  Tabela_prod_oc[COD. DEVOLUÇÃO], Tabela_prod_oc[MOTIVO], Tabela_prod_oc[QTD DE PACOTES])</f>
        <v xml:space="preserve">PEDIDO COMPLETO - PROBLEMAS DIVERSOS            </v>
      </c>
      <c r="K568" s="28" t="s">
        <v>5197</v>
      </c>
      <c r="L568" s="28" t="s">
        <v>6066</v>
      </c>
      <c r="M568" s="3" t="s">
        <v>6237</v>
      </c>
      <c r="N568" s="3" t="s">
        <v>10052</v>
      </c>
      <c r="O568" s="30" t="str">
        <f>_xlfn.XLOOKUP(Tabela_Ocorrências[[#This Row],[COD. DEVOLUÇÃO]],Tabela_OBSERVACAO[UC_CODIGO],Tabela_OBSERVACAO[OBSERVAÇÃO],"",0)</f>
        <v>Vendedor encaminhou código de cadastro dos produtos incorreto e cliente não conseguiu receber.</v>
      </c>
      <c r="P568" s="3" t="s">
        <v>5815</v>
      </c>
      <c r="Q568" s="30" t="str">
        <f>_xlfn.XLOOKUP(Tabela_Ocorrências[[#This Row],[COD. DEVOLUÇÃO]],Tabela_FINALIZACAO[UC_CODIGO],Tabela_FINALIZACAO[DESC. FINALIZAÇÃO],"",0)</f>
        <v>Motorista retornou com a carga completa.</v>
      </c>
      <c r="V568"/>
    </row>
    <row r="569" spans="1:22" hidden="1" x14ac:dyDescent="0.3">
      <c r="A569" s="7" t="s">
        <v>6271</v>
      </c>
      <c r="B569" s="17">
        <v>45594</v>
      </c>
      <c r="C569" s="3" t="s">
        <v>6272</v>
      </c>
      <c r="D569" s="7" t="s">
        <v>6548</v>
      </c>
      <c r="E569" s="3" t="str">
        <f>_xlfn.XLOOKUP(Tabela_Ocorrências[[#This Row],[NOTA FISCAL]],Tabela_SF1[NF ORIGEM],Tabela_SF1[DUPLICATA],"SEM ENTRADA",0)</f>
        <v>000026159</v>
      </c>
      <c r="F569" s="3" t="s">
        <v>10689</v>
      </c>
      <c r="G569" s="4" t="s">
        <v>6273</v>
      </c>
      <c r="H569" s="3" t="s">
        <v>1355</v>
      </c>
      <c r="I569" s="28" t="s">
        <v>5198</v>
      </c>
      <c r="J569" s="29" t="str" cm="1">
        <f t="array" ref="J569">ConcatFiltrado(Tabela_prod_oc[QTD], Tabela_prod_oc[PRODUTO], A569,  Tabela_prod_oc[COD. DEVOLUÇÃO], Tabela_prod_oc[MOTIVO], Tabela_prod_oc[QTD DE PACOTES])</f>
        <v>30 UN AGUA 1,5L GAS 6UN (5 PCT) - FALTA DE MERCADORIA NA ENTREGA</v>
      </c>
      <c r="K569" s="28" t="s">
        <v>5099</v>
      </c>
      <c r="L569" s="28" t="s">
        <v>6077</v>
      </c>
      <c r="M569" s="3" t="s">
        <v>6236</v>
      </c>
      <c r="N569" s="3" t="s">
        <v>10045</v>
      </c>
      <c r="O569" s="30" t="str">
        <f>_xlfn.XLOOKUP(Tabela_Ocorrências[[#This Row],[COD. DEVOLUÇÃO]],Tabela_OBSERVACAO[UC_CODIGO],Tabela_OBSERVACAO[OBSERVAÇÃO],"",0)</f>
        <v>Cliente recebeu carga faltando produtos.</v>
      </c>
      <c r="P569" s="3" t="s">
        <v>5815</v>
      </c>
      <c r="Q569" s="30" t="str">
        <f>_xlfn.XLOOKUP(Tabela_Ocorrências[[#This Row],[COD. DEVOLUÇÃO]],Tabela_FINALIZACAO[UC_CODIGO],Tabela_FINALIZACAO[DESC. FINALIZAÇÃO],"",0)</f>
        <v>Cliente gerou NFD paricla: 000026159</v>
      </c>
      <c r="V569"/>
    </row>
    <row r="570" spans="1:22" ht="28.8" hidden="1" x14ac:dyDescent="0.3">
      <c r="A570" s="7" t="s">
        <v>6267</v>
      </c>
      <c r="B570" s="17">
        <v>45594</v>
      </c>
      <c r="C570" s="3" t="s">
        <v>10690</v>
      </c>
      <c r="D570" s="7" t="s">
        <v>13</v>
      </c>
      <c r="E570" s="3" t="str">
        <f>_xlfn.XLOOKUP(Tabela_Ocorrências[[#This Row],[NOTA FISCAL]],Tabela_SF1[NF ORIGEM],Tabela_SF1[DUPLICATA],"SEM ENTRADA",0)</f>
        <v>SEM ENTRADA</v>
      </c>
      <c r="F570" s="3" t="s">
        <v>6268</v>
      </c>
      <c r="G570" s="4" t="s">
        <v>6269</v>
      </c>
      <c r="H570" s="3" t="s">
        <v>8</v>
      </c>
      <c r="I570" s="28" t="s">
        <v>5100</v>
      </c>
      <c r="J570" s="29" t="str" cm="1">
        <f t="array" ref="J570">ConcatFiltrado(Tabela_prod_oc[QTD], Tabela_prod_oc[PRODUTO], A570,  Tabela_prod_oc[COD. DEVOLUÇÃO], Tabela_prod_oc[MOTIVO], Tabela_prod_oc[QTD DE PACOTES])</f>
        <v xml:space="preserve">PEDIDO COMPLETO - PROBLEMAS DIVERSOS            </v>
      </c>
      <c r="K570" s="28" t="s">
        <v>10691</v>
      </c>
      <c r="L570" s="28" t="s">
        <v>6070</v>
      </c>
      <c r="M570" s="3" t="s">
        <v>6237</v>
      </c>
      <c r="N570" s="3" t="s">
        <v>10052</v>
      </c>
      <c r="O570" s="30" t="str">
        <f>_xlfn.XLOOKUP(Tabela_Ocorrências[[#This Row],[COD. DEVOLUÇÃO]],Tabela_OBSERVACAO[UC_CODIGO],Tabela_OBSERVACAO[OBSERVAÇÃO],"",0)</f>
        <v>Vendedor encaminhou código de cadastro dos produtos incorreto e cliente não conseguiu receber.</v>
      </c>
      <c r="P570" s="3" t="s">
        <v>5815</v>
      </c>
      <c r="Q570" s="30" t="str">
        <f>_xlfn.XLOOKUP(Tabela_Ocorrências[[#This Row],[COD. DEVOLUÇÃO]],Tabela_FINALIZACAO[UC_CODIGO],Tabela_FINALIZACAO[DESC. FINALIZAÇÃO],"",0)</f>
        <v>Motorista retornou com a carga completa.</v>
      </c>
      <c r="V570"/>
    </row>
    <row r="571" spans="1:22" ht="28.8" hidden="1" x14ac:dyDescent="0.3">
      <c r="A571" s="7" t="s">
        <v>6266</v>
      </c>
      <c r="B571" s="17">
        <v>45594</v>
      </c>
      <c r="C571" s="3" t="s">
        <v>10692</v>
      </c>
      <c r="D571" s="7" t="s">
        <v>13</v>
      </c>
      <c r="E571" s="3" t="str">
        <f>_xlfn.XLOOKUP(Tabela_Ocorrências[[#This Row],[NOTA FISCAL]],Tabela_SF1[NF ORIGEM],Tabela_SF1[DUPLICATA],"SEM ENTRADA",0)</f>
        <v>SEM ENTRADA</v>
      </c>
      <c r="F571" s="3" t="s">
        <v>10693</v>
      </c>
      <c r="G571" s="4" t="s">
        <v>6269</v>
      </c>
      <c r="H571" s="3" t="s">
        <v>8</v>
      </c>
      <c r="I571" s="28" t="s">
        <v>5100</v>
      </c>
      <c r="J571" s="29" t="str" cm="1">
        <f t="array" ref="J571">ConcatFiltrado(Tabela_prod_oc[QTD], Tabela_prod_oc[PRODUTO], A571,  Tabela_prod_oc[COD. DEVOLUÇÃO], Tabela_prod_oc[MOTIVO], Tabela_prod_oc[QTD DE PACOTES])</f>
        <v xml:space="preserve">PEDIDO COMPLETO - PROBLEMAS DIVERSOS            </v>
      </c>
      <c r="K571" s="28" t="s">
        <v>10435</v>
      </c>
      <c r="L571" s="28" t="s">
        <v>6067</v>
      </c>
      <c r="M571" s="3" t="s">
        <v>6237</v>
      </c>
      <c r="N571" s="3" t="s">
        <v>10052</v>
      </c>
      <c r="O571" s="30" t="str">
        <f>_xlfn.XLOOKUP(Tabela_Ocorrências[[#This Row],[COD. DEVOLUÇÃO]],Tabela_OBSERVACAO[UC_CODIGO],Tabela_OBSERVACAO[OBSERVAÇÃO],"",0)</f>
        <v>Vendedor encaminhou código de cadastro dos produtos incorreto e cliente não conseguiu receber.</v>
      </c>
      <c r="P571" s="3" t="s">
        <v>5815</v>
      </c>
      <c r="Q571" s="30" t="str">
        <f>_xlfn.XLOOKUP(Tabela_Ocorrências[[#This Row],[COD. DEVOLUÇÃO]],Tabela_FINALIZACAO[UC_CODIGO],Tabela_FINALIZACAO[DESC. FINALIZAÇÃO],"",0)</f>
        <v>Motorista retornou com a carga completa.</v>
      </c>
      <c r="V571"/>
    </row>
    <row r="572" spans="1:22" hidden="1" x14ac:dyDescent="0.3">
      <c r="A572" s="7" t="s">
        <v>6262</v>
      </c>
      <c r="B572" s="17">
        <v>45593</v>
      </c>
      <c r="C572" s="3" t="s">
        <v>6264</v>
      </c>
      <c r="D572" s="7" t="s">
        <v>6549</v>
      </c>
      <c r="E572" s="3" t="str">
        <f>_xlfn.XLOOKUP(Tabela_Ocorrências[[#This Row],[NOTA FISCAL]],Tabela_SF1[NF ORIGEM],Tabela_SF1[DUPLICATA],"SEM ENTRADA",0)</f>
        <v>SEM ENTRADA</v>
      </c>
      <c r="F572" s="3" t="s">
        <v>5636</v>
      </c>
      <c r="G572" s="4" t="s">
        <v>5068</v>
      </c>
      <c r="H572" s="3" t="s">
        <v>1299</v>
      </c>
      <c r="I572" s="28" t="s">
        <v>5105</v>
      </c>
      <c r="J572" s="29" t="str" cm="1">
        <f t="array" ref="J572">ConcatFiltrado(Tabela_prod_oc[QTD], Tabela_prod_oc[PRODUTO], A572,  Tabela_prod_oc[COD. DEVOLUÇÃO], Tabela_prod_oc[MOTIVO], Tabela_prod_oc[QTD DE PACOTES])</f>
        <v xml:space="preserve">2160 UN AGUA 305ML COPO BURGER KING 48UN (45 CX) - EMBALAGEM ESTOURANDO          </v>
      </c>
      <c r="K572" s="28" t="s">
        <v>5231</v>
      </c>
      <c r="L572" s="28" t="s">
        <v>6046</v>
      </c>
      <c r="M572" s="3" t="s">
        <v>6236</v>
      </c>
      <c r="N572" s="3" t="s">
        <v>6086</v>
      </c>
      <c r="O572" s="30" t="str">
        <f>_xlfn.XLOOKUP(Tabela_Ocorrências[[#This Row],[COD. DEVOLUÇÃO]],Tabela_OBSERVACAO[UC_CODIGO],Tabela_OBSERVACAO[OBSERVAÇÃO],"",0)</f>
        <v>Cliente identificou caixas com produtos vazando.</v>
      </c>
      <c r="P572" s="3" t="s">
        <v>5815</v>
      </c>
      <c r="Q572" s="30" t="str">
        <f>_xlfn.XLOOKUP(Tabela_Ocorrências[[#This Row],[COD. DEVOLUÇÃO]],Tabela_FINALIZACAO[UC_CODIGO],Tabela_FINALIZACAO[DESC. FINALIZAÇÃO],"",0)</f>
        <v>Cliente gerou NFD parcial: 000417593</v>
      </c>
      <c r="V572"/>
    </row>
    <row r="573" spans="1:22" ht="28.8" hidden="1" x14ac:dyDescent="0.3">
      <c r="A573" s="7" t="s">
        <v>6258</v>
      </c>
      <c r="B573" s="17">
        <v>45593</v>
      </c>
      <c r="C573" s="3" t="s">
        <v>6259</v>
      </c>
      <c r="D573" s="7" t="s">
        <v>13</v>
      </c>
      <c r="E573" s="3" t="str">
        <f>_xlfn.XLOOKUP(Tabela_Ocorrências[[#This Row],[NOTA FISCAL]],Tabela_SF1[NF ORIGEM],Tabela_SF1[DUPLICATA],"SEM ENTRADA",0)</f>
        <v>000672596</v>
      </c>
      <c r="F573" s="3" t="s">
        <v>6260</v>
      </c>
      <c r="G573" s="4" t="s">
        <v>6261</v>
      </c>
      <c r="H573" s="3" t="s">
        <v>1270</v>
      </c>
      <c r="I573" s="28" t="s">
        <v>5078</v>
      </c>
      <c r="J573" s="29" t="str" cm="1">
        <f t="array" ref="J573">ConcatFiltrado(Tabela_prod_oc[QTD], Tabela_prod_oc[PRODUTO], A573,  Tabela_prod_oc[COD. DEVOLUÇÃO], Tabela_prod_oc[MOTIVO], Tabela_prod_oc[QTD DE PACOTES])</f>
        <v xml:space="preserve">PEDIDO COMPLETO - MONTAGEM DE CARGA             </v>
      </c>
      <c r="K573" s="28" t="s">
        <v>6006</v>
      </c>
      <c r="L573" s="28" t="s">
        <v>6045</v>
      </c>
      <c r="M573" s="3" t="s">
        <v>6236</v>
      </c>
      <c r="N573" s="3" t="s">
        <v>10045</v>
      </c>
      <c r="O573" s="30" t="str">
        <f>_xlfn.XLOOKUP(Tabela_Ocorrências[[#This Row],[COD. DEVOLUÇÃO]],Tabela_OBSERVACAO[UC_CODIGO],Tabela_OBSERVACAO[OBSERVAÇÃO],"",0)</f>
        <v>Cliente não recebeu carga completa por algumas caixas terem avariado devido o peso em cima.</v>
      </c>
      <c r="P573" s="3" t="s">
        <v>5815</v>
      </c>
      <c r="Q573" s="30" t="str">
        <f>_xlfn.XLOOKUP(Tabela_Ocorrências[[#This Row],[COD. DEVOLUÇÃO]],Tabela_FINALIZACAO[UC_CODIGO],Tabela_FINALIZACAO[DESC. FINALIZAÇÃO],"",0)</f>
        <v>Motorista retornou com a carga completa.</v>
      </c>
      <c r="V573"/>
    </row>
    <row r="574" spans="1:22" ht="43.2" hidden="1" x14ac:dyDescent="0.3">
      <c r="A574" s="7" t="s">
        <v>6255</v>
      </c>
      <c r="B574" s="17">
        <v>45593</v>
      </c>
      <c r="C574" s="3" t="s">
        <v>6256</v>
      </c>
      <c r="D574" s="7" t="s">
        <v>6550</v>
      </c>
      <c r="E574" s="3" t="str">
        <f>_xlfn.XLOOKUP(Tabela_Ocorrências[[#This Row],[NOTA FISCAL]],Tabela_SF1[NF ORIGEM],Tabela_SF1[DUPLICATA],"SEM ENTRADA",0)</f>
        <v>000073475</v>
      </c>
      <c r="F574" s="3" t="s">
        <v>6257</v>
      </c>
      <c r="G574" s="4" t="s">
        <v>5222</v>
      </c>
      <c r="H574" s="3" t="s">
        <v>1205</v>
      </c>
      <c r="I574" s="28" t="s">
        <v>5121</v>
      </c>
      <c r="J574" s="29" t="str" cm="1">
        <f t="array" ref="J574">ConcatFiltrado(Tabela_prod_oc[QTD], Tabela_prod_oc[PRODUTO], A574,  Tabela_prod_oc[COD. DEVOLUÇÃO], Tabela_prod_oc[MOTIVO], Tabela_prod_oc[QTD DE PACOTES])</f>
        <v xml:space="preserve">24 UN BEBIDA 390ML UVA 12UN (2 PCT) - CLIENTE NAO FEZ O PEDIDO      </v>
      </c>
      <c r="K574" s="28" t="s">
        <v>5099</v>
      </c>
      <c r="L574" s="28" t="s">
        <v>6077</v>
      </c>
      <c r="M574" s="3" t="s">
        <v>6236</v>
      </c>
      <c r="N574" s="3" t="s">
        <v>10052</v>
      </c>
      <c r="O574" s="30" t="str">
        <f>_xlfn.XLOOKUP(Tabela_Ocorrências[[#This Row],[COD. DEVOLUÇÃO]],Tabela_OBSERVACAO[UC_CODIGO],Tabela_OBSERVACAO[OBSERVAÇÃO],"",0)</f>
        <v>Cliente gerou uma nota de devolução alegando não ter solicitado os produtos. Motorista entrou em contato somente após ter sido gerada a nota.</v>
      </c>
      <c r="P574" s="3" t="s">
        <v>5815</v>
      </c>
      <c r="Q574" s="30" t="str">
        <f>_xlfn.XLOOKUP(Tabela_Ocorrências[[#This Row],[COD. DEVOLUÇÃO]],Tabela_FINALIZACAO[UC_CODIGO],Tabela_FINALIZACAO[DESC. FINALIZAÇÃO],"",0)</f>
        <v>Cliente gerou NFD parcial: 000073475</v>
      </c>
      <c r="V574"/>
    </row>
    <row r="575" spans="1:22" ht="28.8" hidden="1" x14ac:dyDescent="0.3">
      <c r="A575" s="7" t="s">
        <v>6254</v>
      </c>
      <c r="B575" s="17">
        <v>45593</v>
      </c>
      <c r="C575" s="3" t="s">
        <v>10694</v>
      </c>
      <c r="D575" s="7" t="s">
        <v>10695</v>
      </c>
      <c r="E575" s="3" t="str">
        <f>_xlfn.XLOOKUP(Tabela_Ocorrências[[#This Row],[NOTA FISCAL]],Tabela_SF1[NF ORIGEM],Tabela_SF1[DUPLICATA],"SEM ENTRADA",0)</f>
        <v>SEM ENTRADA</v>
      </c>
      <c r="F575" s="3" t="s">
        <v>10696</v>
      </c>
      <c r="G575" s="4" t="s">
        <v>10697</v>
      </c>
      <c r="H575" s="3" t="s">
        <v>1270</v>
      </c>
      <c r="I575" s="28" t="s">
        <v>5078</v>
      </c>
      <c r="J575" s="29" t="str" cm="1">
        <f t="array" ref="J575">ConcatFiltrado(Tabela_prod_oc[QTD], Tabela_prod_oc[PRODUTO], A575,  Tabela_prod_oc[COD. DEVOLUÇÃO], Tabela_prod_oc[MOTIVO], Tabela_prod_oc[QTD DE PACOTES])</f>
        <v>48 UN AGUA 200ML COPO 48UN (1 CX) - FALTA DE MERCADORIA NA ENTREGA</v>
      </c>
      <c r="K575" s="28" t="s">
        <v>4999</v>
      </c>
      <c r="L575" s="28" t="s">
        <v>6062</v>
      </c>
      <c r="M575" s="3" t="s">
        <v>6237</v>
      </c>
      <c r="N575" s="3" t="s">
        <v>10045</v>
      </c>
      <c r="O575" s="30" t="str">
        <f>_xlfn.XLOOKUP(Tabela_Ocorrências[[#This Row],[COD. DEVOLUÇÃO]],Tabela_OBSERVACAO[UC_CODIGO],Tabela_OBSERVACAO[OBSERVAÇÃO],"",0)</f>
        <v>Cliente alegou falta de mercadoria na entrega. O mesmo gerou uma nota de devolução antes de notificar o motorista da falta.</v>
      </c>
      <c r="P575" s="3" t="s">
        <v>5815</v>
      </c>
      <c r="Q575" s="30" t="str">
        <f>_xlfn.XLOOKUP(Tabela_Ocorrências[[#This Row],[COD. DEVOLUÇÃO]],Tabela_FINALIZACAO[UC_CODIGO],Tabela_FINALIZACAO[DESC. FINALIZAÇÃO],"",0)</f>
        <v>Cliente gerou NFD parcial: 000008283</v>
      </c>
      <c r="V575"/>
    </row>
    <row r="576" spans="1:22" hidden="1" x14ac:dyDescent="0.3">
      <c r="A576" s="7" t="s">
        <v>6251</v>
      </c>
      <c r="B576" s="17">
        <v>45593</v>
      </c>
      <c r="C576" s="3" t="s">
        <v>6253</v>
      </c>
      <c r="D576" s="7" t="s">
        <v>6551</v>
      </c>
      <c r="E576" s="3" t="str">
        <f>_xlfn.XLOOKUP(Tabela_Ocorrências[[#This Row],[NOTA FISCAL]],Tabela_SF1[NF ORIGEM],Tabela_SF1[DUPLICATA],"SEM ENTRADA",0)</f>
        <v>SEM ENTRADA</v>
      </c>
      <c r="F576" s="3" t="s">
        <v>5586</v>
      </c>
      <c r="G576" s="4" t="s">
        <v>5068</v>
      </c>
      <c r="H576" s="3" t="s">
        <v>1299</v>
      </c>
      <c r="I576" s="28" t="s">
        <v>5105</v>
      </c>
      <c r="J576" s="29" t="str" cm="1">
        <f t="array" ref="J576">ConcatFiltrado(Tabela_prod_oc[QTD], Tabela_prod_oc[PRODUTO], A576,  Tabela_prod_oc[COD. DEVOLUÇÃO], Tabela_prod_oc[MOTIVO], Tabela_prod_oc[QTD DE PACOTES])</f>
        <v xml:space="preserve">192 UN AGUA 305ML COPO BURGER KING 48UN (4 CX) - EMBALAGEM ESTOURANDO          </v>
      </c>
      <c r="K576" s="28" t="s">
        <v>5074</v>
      </c>
      <c r="L576" s="28" t="s">
        <v>6042</v>
      </c>
      <c r="M576" s="3" t="s">
        <v>6236</v>
      </c>
      <c r="N576" s="3" t="s">
        <v>6086</v>
      </c>
      <c r="O576" s="30" t="str">
        <f>_xlfn.XLOOKUP(Tabela_Ocorrências[[#This Row],[COD. DEVOLUÇÃO]],Tabela_OBSERVACAO[UC_CODIGO],Tabela_OBSERVACAO[OBSERVAÇÃO],"",0)</f>
        <v>Cliente recebeu produtos estourados.</v>
      </c>
      <c r="P576" s="3" t="s">
        <v>5815</v>
      </c>
      <c r="Q576" s="30" t="str">
        <f>_xlfn.XLOOKUP(Tabela_Ocorrências[[#This Row],[COD. DEVOLUÇÃO]],Tabela_FINALIZACAO[UC_CODIGO],Tabela_FINALIZACAO[DESC. FINALIZAÇÃO],"",0)</f>
        <v>Cliennte gerou NFD parcial: 000303206</v>
      </c>
      <c r="V576"/>
    </row>
    <row r="577" spans="1:22" hidden="1" x14ac:dyDescent="0.3">
      <c r="A577" s="7" t="s">
        <v>6249</v>
      </c>
      <c r="B577" s="17">
        <v>45593</v>
      </c>
      <c r="C577" s="3" t="s">
        <v>10698</v>
      </c>
      <c r="D577" s="7" t="s">
        <v>13</v>
      </c>
      <c r="E577" s="3" t="str">
        <f>_xlfn.XLOOKUP(Tabela_Ocorrências[[#This Row],[NOTA FISCAL]],Tabela_SF1[NF ORIGEM],Tabela_SF1[DUPLICATA],"SEM ENTRADA",0)</f>
        <v>SEM ENTRADA</v>
      </c>
      <c r="F577" s="3" t="s">
        <v>10699</v>
      </c>
      <c r="G577" s="4" t="s">
        <v>10700</v>
      </c>
      <c r="H577" s="3" t="s">
        <v>1312</v>
      </c>
      <c r="I577" s="28" t="s">
        <v>5161</v>
      </c>
      <c r="J577" s="29" t="str" cm="1">
        <f t="array" ref="J577">ConcatFiltrado(Tabela_prod_oc[QTD], Tabela_prod_oc[PRODUTO], A577,  Tabela_prod_oc[COD. DEVOLUÇÃO], Tabela_prod_oc[MOTIVO], Tabela_prod_oc[QTD DE PACOTES])</f>
        <v xml:space="preserve">PEDIDO COMPLETO - CLIENTE SEM DINHEIRO          </v>
      </c>
      <c r="K577" s="28" t="s">
        <v>10630</v>
      </c>
      <c r="L577" s="28" t="s">
        <v>6081</v>
      </c>
      <c r="M577" s="3" t="s">
        <v>6237</v>
      </c>
      <c r="N577" s="3" t="s">
        <v>10052</v>
      </c>
      <c r="O577" s="30" t="str">
        <f>_xlfn.XLOOKUP(Tabela_Ocorrências[[#This Row],[COD. DEVOLUÇÃO]],Tabela_OBSERVACAO[UC_CODIGO],Tabela_OBSERVACAO[OBSERVAÇÃO],"",0)</f>
        <v>Cliente não recebeu por não ter dinheiro para pagar.</v>
      </c>
      <c r="P577" s="3" t="s">
        <v>5815</v>
      </c>
      <c r="Q577" s="30" t="str">
        <f>_xlfn.XLOOKUP(Tabela_Ocorrências[[#This Row],[COD. DEVOLUÇÃO]],Tabela_FINALIZACAO[UC_CODIGO],Tabela_FINALIZACAO[DESC. FINALIZAÇÃO],"",0)</f>
        <v>Motorista retornou com a carga completa.</v>
      </c>
      <c r="V577"/>
    </row>
    <row r="578" spans="1:22" hidden="1" x14ac:dyDescent="0.3">
      <c r="A578" s="7" t="s">
        <v>6248</v>
      </c>
      <c r="B578" s="17">
        <v>45593</v>
      </c>
      <c r="C578" s="3" t="s">
        <v>10701</v>
      </c>
      <c r="D578" s="7" t="s">
        <v>13</v>
      </c>
      <c r="E578" s="3" t="str">
        <f>_xlfn.XLOOKUP(Tabela_Ocorrências[[#This Row],[NOTA FISCAL]],Tabela_SF1[NF ORIGEM],Tabela_SF1[DUPLICATA],"SEM ENTRADA",0)</f>
        <v>SEM ENTRADA</v>
      </c>
      <c r="F578" s="3" t="s">
        <v>10702</v>
      </c>
      <c r="G578" s="4" t="s">
        <v>10703</v>
      </c>
      <c r="H578" s="3" t="s">
        <v>768</v>
      </c>
      <c r="I578" s="28" t="s">
        <v>5107</v>
      </c>
      <c r="J578" s="29" t="str" cm="1">
        <f t="array" ref="J578">ConcatFiltrado(Tabela_prod_oc[QTD], Tabela_prod_oc[PRODUTO], A578,  Tabela_prod_oc[COD. DEVOLUÇÃO], Tabela_prod_oc[MOTIVO], Tabela_prod_oc[QTD DE PACOTES])</f>
        <v xml:space="preserve">PEDIDO COMPLETO - PROBLEMA INTERNO NO CLIENTE   </v>
      </c>
      <c r="K578" s="28" t="s">
        <v>5002</v>
      </c>
      <c r="L578" s="28" t="s">
        <v>6081</v>
      </c>
      <c r="M578" s="3" t="s">
        <v>6237</v>
      </c>
      <c r="N578" s="3" t="s">
        <v>10052</v>
      </c>
      <c r="O578" s="30" t="str">
        <f>_xlfn.XLOOKUP(Tabela_Ocorrências[[#This Row],[COD. DEVOLUÇÃO]],Tabela_OBSERVACAO[UC_CODIGO],Tabela_OBSERVACAO[OBSERVAÇÃO],"",0)</f>
        <v>Cliente não recebeu, alegando não receber em dia de segunda mais.</v>
      </c>
      <c r="P578" s="3" t="s">
        <v>5815</v>
      </c>
      <c r="Q578" s="30" t="str">
        <f>_xlfn.XLOOKUP(Tabela_Ocorrências[[#This Row],[COD. DEVOLUÇÃO]],Tabela_FINALIZACAO[UC_CODIGO],Tabela_FINALIZACAO[DESC. FINALIZAÇÃO],"",0)</f>
        <v>Motorista retornou com a carga completa.</v>
      </c>
      <c r="V578"/>
    </row>
    <row r="579" spans="1:22" hidden="1" x14ac:dyDescent="0.3">
      <c r="A579" s="7" t="s">
        <v>6246</v>
      </c>
      <c r="B579" s="17">
        <v>45593</v>
      </c>
      <c r="C579" s="3" t="s">
        <v>10704</v>
      </c>
      <c r="D579" s="7" t="s">
        <v>13</v>
      </c>
      <c r="E579" s="3" t="str">
        <f>_xlfn.XLOOKUP(Tabela_Ocorrências[[#This Row],[NOTA FISCAL]],Tabela_SF1[NF ORIGEM],Tabela_SF1[DUPLICATA],"SEM ENTRADA",0)</f>
        <v>SEM ENTRADA</v>
      </c>
      <c r="F579" s="3" t="s">
        <v>10705</v>
      </c>
      <c r="G579" s="4" t="s">
        <v>10706</v>
      </c>
      <c r="H579" s="3" t="s">
        <v>223</v>
      </c>
      <c r="I579" s="28" t="s">
        <v>6020</v>
      </c>
      <c r="J579" s="29" t="str" cm="1">
        <f t="array" ref="J579">ConcatFiltrado(Tabela_prod_oc[QTD], Tabela_prod_oc[PRODUTO], A579,  Tabela_prod_oc[COD. DEVOLUÇÃO], Tabela_prod_oc[MOTIVO], Tabela_prod_oc[QTD DE PACOTES])</f>
        <v xml:space="preserve">PEDIDO COMPLETO - DIVERGENCIA DE VALOR          </v>
      </c>
      <c r="K579" s="28" t="s">
        <v>10336</v>
      </c>
      <c r="L579" s="28" t="s">
        <v>6038</v>
      </c>
      <c r="M579" s="3" t="s">
        <v>6236</v>
      </c>
      <c r="N579" s="3" t="s">
        <v>10347</v>
      </c>
      <c r="O579" s="30" t="str">
        <f>_xlfn.XLOOKUP(Tabela_Ocorrências[[#This Row],[COD. DEVOLUÇÃO]],Tabela_OBSERVACAO[UC_CODIGO],Tabela_OBSERVACAO[OBSERVAÇÃO],"",0)</f>
        <v>TROCA DE NOTA PREÇO NO PEDIDO ERRADO</v>
      </c>
      <c r="P579" s="3" t="s">
        <v>5817</v>
      </c>
      <c r="Q579" s="30" t="str">
        <f>_xlfn.XLOOKUP(Tabela_Ocorrências[[#This Row],[COD. DEVOLUÇÃO]],Tabela_FINALIZACAO[UC_CODIGO],Tabela_FINALIZACAO[DESC. FINALIZAÇÃO],"",0)</f>
        <v>Nova nota: 000671333</v>
      </c>
      <c r="V579"/>
    </row>
    <row r="580" spans="1:22" hidden="1" x14ac:dyDescent="0.3">
      <c r="A580" s="7" t="s">
        <v>6241</v>
      </c>
      <c r="B580" s="17">
        <v>45593</v>
      </c>
      <c r="C580" s="3" t="s">
        <v>10707</v>
      </c>
      <c r="D580" s="7" t="s">
        <v>10708</v>
      </c>
      <c r="E580" s="3" t="str">
        <f>_xlfn.XLOOKUP(Tabela_Ocorrências[[#This Row],[NOTA FISCAL]],Tabela_SF1[NF ORIGEM],Tabela_SF1[DUPLICATA],"SEM ENTRADA",0)</f>
        <v>SEM ENTRADA</v>
      </c>
      <c r="F580" s="3" t="s">
        <v>10709</v>
      </c>
      <c r="G580" s="4" t="s">
        <v>5062</v>
      </c>
      <c r="H580" s="3" t="s">
        <v>1070</v>
      </c>
      <c r="I580" s="28" t="s">
        <v>5103</v>
      </c>
      <c r="J580" s="29" t="str" cm="1">
        <f t="array" ref="J580">ConcatFiltrado(Tabela_prod_oc[QTD], Tabela_prod_oc[PRODUTO], A580,  Tabela_prod_oc[COD. DEVOLUÇÃO], Tabela_prod_oc[MOTIVO], Tabela_prod_oc[QTD DE PACOTES])</f>
        <v xml:space="preserve">280 UN AGUA 6L NAT 2UN (140 PCT) - CLIENTE NAO FEZ O PEDIDO      </v>
      </c>
      <c r="K580" s="28" t="s">
        <v>5563</v>
      </c>
      <c r="L580" s="28" t="s">
        <v>6067</v>
      </c>
      <c r="M580" s="3" t="s">
        <v>6237</v>
      </c>
      <c r="N580" s="3" t="s">
        <v>10052</v>
      </c>
      <c r="O580" s="30" t="str">
        <f>_xlfn.XLOOKUP(Tabela_Ocorrências[[#This Row],[COD. DEVOLUÇÃO]],Tabela_OBSERVACAO[UC_CODIGO],Tabela_OBSERVACAO[OBSERVAÇÃO],"",0)</f>
        <v>Cliente não solicitou produtos.</v>
      </c>
      <c r="P580" s="3" t="s">
        <v>5815</v>
      </c>
      <c r="Q580" s="30" t="str">
        <f>_xlfn.XLOOKUP(Tabela_Ocorrências[[#This Row],[COD. DEVOLUÇÃO]],Tabela_FINALIZACAO[UC_CODIGO],Tabela_FINALIZACAO[DESC. FINALIZAÇÃO],"",0)</f>
        <v>Cliente gerou NFD parcial: 000046449</v>
      </c>
      <c r="V580"/>
    </row>
    <row r="581" spans="1:22" hidden="1" x14ac:dyDescent="0.3">
      <c r="A581" s="7" t="s">
        <v>6238</v>
      </c>
      <c r="B581" s="17">
        <v>45590</v>
      </c>
      <c r="C581" s="3" t="s">
        <v>10710</v>
      </c>
      <c r="D581" s="7" t="s">
        <v>13</v>
      </c>
      <c r="E581" s="3" t="str">
        <f>_xlfn.XLOOKUP(Tabela_Ocorrências[[#This Row],[NOTA FISCAL]],Tabela_SF1[NF ORIGEM],Tabela_SF1[DUPLICATA],"SEM ENTRADA",0)</f>
        <v>SEM ENTRADA</v>
      </c>
      <c r="F581" s="3" t="s">
        <v>10711</v>
      </c>
      <c r="G581" s="4" t="s">
        <v>10712</v>
      </c>
      <c r="H581" s="3" t="s">
        <v>1371</v>
      </c>
      <c r="I581" s="28" t="s">
        <v>10713</v>
      </c>
      <c r="J581" s="29" t="str" cm="1">
        <f t="array" ref="J581">ConcatFiltrado(Tabela_prod_oc[QTD], Tabela_prod_oc[PRODUTO], A581,  Tabela_prod_oc[COD. DEVOLUÇÃO], Tabela_prod_oc[MOTIVO], Tabela_prod_oc[QTD DE PACOTES])</f>
        <v xml:space="preserve">PEDIDO COMPLETO - DIVERGENCIA DE VALOR          </v>
      </c>
      <c r="K581" s="28" t="s">
        <v>5221</v>
      </c>
      <c r="L581" s="28" t="s">
        <v>6038</v>
      </c>
      <c r="M581" s="3" t="s">
        <v>6236</v>
      </c>
      <c r="N581" s="3" t="s">
        <v>10347</v>
      </c>
      <c r="O581" s="30" t="str">
        <f>_xlfn.XLOOKUP(Tabela_Ocorrências[[#This Row],[COD. DEVOLUÇÃO]],Tabela_OBSERVACAO[UC_CODIGO],Tabela_OBSERVACAO[OBSERVAÇÃO],"",0)</f>
        <v>Troca de Nota: Bonificação Gerou financeiro.</v>
      </c>
      <c r="P581" s="3" t="s">
        <v>5817</v>
      </c>
      <c r="Q581" s="30" t="str">
        <f>_xlfn.XLOOKUP(Tabela_Ocorrências[[#This Row],[COD. DEVOLUÇÃO]],Tabela_FINALIZACAO[UC_CODIGO],Tabela_FINALIZACAO[DESC. FINALIZAÇÃO],"",0)</f>
        <v>Nova Nota: 000671322</v>
      </c>
      <c r="V581"/>
    </row>
    <row r="582" spans="1:22" hidden="1" x14ac:dyDescent="0.3">
      <c r="A582" s="7" t="s">
        <v>6224</v>
      </c>
      <c r="B582" s="17">
        <v>45590</v>
      </c>
      <c r="C582" s="3" t="s">
        <v>10714</v>
      </c>
      <c r="D582" s="7" t="s">
        <v>13</v>
      </c>
      <c r="E582" s="3" t="str">
        <f>_xlfn.XLOOKUP(Tabela_Ocorrências[[#This Row],[NOTA FISCAL]],Tabela_SF1[NF ORIGEM],Tabela_SF1[DUPLICATA],"SEM ENTRADA",0)</f>
        <v>SEM ENTRADA</v>
      </c>
      <c r="F582" s="3" t="s">
        <v>10715</v>
      </c>
      <c r="G582" s="4" t="s">
        <v>10716</v>
      </c>
      <c r="H582" s="3" t="s">
        <v>1360</v>
      </c>
      <c r="I582" s="28" t="s">
        <v>5261</v>
      </c>
      <c r="J582" s="29" t="str" cm="1">
        <f t="array" ref="J582">ConcatFiltrado(Tabela_prod_oc[QTD], Tabela_prod_oc[PRODUTO], A582,  Tabela_prod_oc[COD. DEVOLUÇÃO], Tabela_prod_oc[MOTIVO], Tabela_prod_oc[QTD DE PACOTES])</f>
        <v xml:space="preserve">PEDIDO COMPLETO - PROBLEMAS DIVERSOS            </v>
      </c>
      <c r="K582" s="28" t="s">
        <v>10717</v>
      </c>
      <c r="L582" s="28" t="s">
        <v>6064</v>
      </c>
      <c r="M582" s="3" t="s">
        <v>6236</v>
      </c>
      <c r="N582" s="3" t="s">
        <v>10052</v>
      </c>
      <c r="O582" s="30" t="str">
        <f>_xlfn.XLOOKUP(Tabela_Ocorrências[[#This Row],[COD. DEVOLUÇÃO]],Tabela_OBSERVACAO[UC_CODIGO],Tabela_OBSERVACAO[OBSERVAÇÃO],"",0)</f>
        <v>Cliente alegou ter recebido o pedido atrasado e optou por não receber.</v>
      </c>
      <c r="P582" s="3" t="s">
        <v>5815</v>
      </c>
      <c r="Q582" s="30" t="str">
        <f>_xlfn.XLOOKUP(Tabela_Ocorrências[[#This Row],[COD. DEVOLUÇÃO]],Tabela_FINALIZACAO[UC_CODIGO],Tabela_FINALIZACAO[DESC. FINALIZAÇÃO],"",0)</f>
        <v>Motorista retornou com a mercadoria</v>
      </c>
      <c r="V582"/>
    </row>
    <row r="583" spans="1:22" ht="28.8" hidden="1" x14ac:dyDescent="0.3">
      <c r="A583" s="7" t="s">
        <v>6223</v>
      </c>
      <c r="B583" s="17">
        <v>45590</v>
      </c>
      <c r="C583" s="3" t="s">
        <v>6226</v>
      </c>
      <c r="D583" s="7" t="s">
        <v>13</v>
      </c>
      <c r="E583" s="3" t="str">
        <f>_xlfn.XLOOKUP(Tabela_Ocorrências[[#This Row],[NOTA FISCAL]],Tabela_SF1[NF ORIGEM],Tabela_SF1[DUPLICATA],"SEM ENTRADA",0)</f>
        <v>SEM ENTRADA</v>
      </c>
      <c r="F583" s="3" t="s">
        <v>6227</v>
      </c>
      <c r="G583" s="4" t="s">
        <v>6228</v>
      </c>
      <c r="H583" s="3" t="s">
        <v>767</v>
      </c>
      <c r="I583" s="28" t="s">
        <v>5101</v>
      </c>
      <c r="J583" s="29" t="str" cm="1">
        <f t="array" ref="J583">ConcatFiltrado(Tabela_prod_oc[QTD], Tabela_prod_oc[PRODUTO], A583,  Tabela_prod_oc[COD. DEVOLUÇÃO], Tabela_prod_oc[MOTIVO], Tabela_prod_oc[QTD DE PACOTES])</f>
        <v xml:space="preserve">1 UN AGUA 6L NAT 2UN (0,5 PCT) - FRAGILIDADE NA EMBALAGEM      </v>
      </c>
      <c r="K583" s="28" t="s">
        <v>5066</v>
      </c>
      <c r="L583" s="28" t="s">
        <v>6073</v>
      </c>
      <c r="M583" s="3" t="s">
        <v>6236</v>
      </c>
      <c r="N583" s="3" t="s">
        <v>6086</v>
      </c>
      <c r="O583" s="30" t="str">
        <f>_xlfn.XLOOKUP(Tabela_Ocorrências[[#This Row],[COD. DEVOLUÇÃO]],Tabela_OBSERVACAO[UC_CODIGO],Tabela_OBSERVACAO[OBSERVAÇÃO],"",0)</f>
        <v>Cliente indentificou produto furado no ato da entrega.Motorista pagou pela mercadoria.</v>
      </c>
      <c r="P583" s="3" t="s">
        <v>5815</v>
      </c>
      <c r="Q583" s="30" t="str">
        <f>_xlfn.XLOOKUP(Tabela_Ocorrências[[#This Row],[COD. DEVOLUÇÃO]],Tabela_FINALIZACAO[UC_CODIGO],Tabela_FINALIZACAO[DESC. FINALIZAÇÃO],"",0)</f>
        <v>Motorista pagou pela mercadoria.</v>
      </c>
      <c r="V583"/>
    </row>
    <row r="584" spans="1:22" hidden="1" x14ac:dyDescent="0.3">
      <c r="A584" s="7" t="s">
        <v>6215</v>
      </c>
      <c r="B584" s="17">
        <v>45590</v>
      </c>
      <c r="C584" s="3" t="s">
        <v>10718</v>
      </c>
      <c r="D584" s="7" t="s">
        <v>10719</v>
      </c>
      <c r="E584" s="3" t="str">
        <f>_xlfn.XLOOKUP(Tabela_Ocorrências[[#This Row],[NOTA FISCAL]],Tabela_SF1[NF ORIGEM],Tabela_SF1[DUPLICATA],"SEM ENTRADA",0)</f>
        <v>SEM ENTRADA</v>
      </c>
      <c r="F584" s="3" t="s">
        <v>10720</v>
      </c>
      <c r="G584" s="4" t="s">
        <v>10721</v>
      </c>
      <c r="H584" s="3" t="s">
        <v>1305</v>
      </c>
      <c r="I584" s="28" t="s">
        <v>5134</v>
      </c>
      <c r="J584" s="29" t="str" cm="1">
        <f t="array" ref="J584">ConcatFiltrado(Tabela_prod_oc[QTD], Tabela_prod_oc[PRODUTO], A584,  Tabela_prod_oc[COD. DEVOLUÇÃO], Tabela_prod_oc[MOTIVO], Tabela_prod_oc[QTD DE PACOTES])</f>
        <v>12 UN AGUA 510ML NAT PRIME 12UN (1 PCT) - FALTA DE MERCADORIA NA ENTREGA</v>
      </c>
      <c r="K584" s="28" t="s">
        <v>5330</v>
      </c>
      <c r="L584" s="28" t="s">
        <v>10380</v>
      </c>
      <c r="M584" s="3" t="s">
        <v>6236</v>
      </c>
      <c r="N584" s="3" t="s">
        <v>10045</v>
      </c>
      <c r="O584" s="30" t="str">
        <f>_xlfn.XLOOKUP(Tabela_Ocorrências[[#This Row],[COD. DEVOLUÇÃO]],Tabela_OBSERVACAO[UC_CODIGO],Tabela_OBSERVACAO[OBSERVAÇÃO],"",0)</f>
        <v>Cliente recebeu mercadoria faltando produtos.</v>
      </c>
      <c r="P584" s="3" t="s">
        <v>5815</v>
      </c>
      <c r="Q584" s="30" t="str">
        <f>_xlfn.XLOOKUP(Tabela_Ocorrências[[#This Row],[COD. DEVOLUÇÃO]],Tabela_FINALIZACAO[UC_CODIGO],Tabela_FINALIZACAO[DESC. FINALIZAÇÃO],"",0)</f>
        <v>Cliente gerou NFD parcial: 000144577</v>
      </c>
      <c r="V584"/>
    </row>
    <row r="585" spans="1:22" ht="57.6" hidden="1" x14ac:dyDescent="0.3">
      <c r="A585" s="7" t="s">
        <v>6214</v>
      </c>
      <c r="B585" s="17">
        <v>45590</v>
      </c>
      <c r="C585" s="3" t="s">
        <v>6219</v>
      </c>
      <c r="D585" s="7" t="s">
        <v>6219</v>
      </c>
      <c r="E585" s="3" t="str">
        <f>_xlfn.XLOOKUP(Tabela_Ocorrências[[#This Row],[NOTA FISCAL]],Tabela_SF1[NF ORIGEM],Tabela_SF1[DUPLICATA],"SEM ENTRADA",0)</f>
        <v>SEM ENTRADA</v>
      </c>
      <c r="F585" s="3" t="s">
        <v>5571</v>
      </c>
      <c r="G585" s="4" t="s">
        <v>74</v>
      </c>
      <c r="H585" s="3" t="s">
        <v>210</v>
      </c>
      <c r="I585" s="28" t="s">
        <v>5262</v>
      </c>
      <c r="J585" s="29" t="str" cm="1">
        <f t="array" ref="J585">ConcatFiltrado(Tabela_prod_oc[QTD], Tabela_prod_oc[PRODUTO], A585,  Tabela_prod_oc[COD. DEVOLUÇÃO], Tabela_prod_oc[MOTIVO], Tabela_prod_oc[QTD DE PACOTES])</f>
        <v xml:space="preserve">36 UN AGUA 510ML PRIME GRAAL 12UN GAS  - AVARIAS  FLADIS               _x000D_
1248 UN AGUA 6L NAT 2UN (624 PCT) - AVARIAS  FLADIS               _x000D_
26 UN AGUA 6L NAT 2UN (13 PCT) - AVARIAS  FLADIS               _x000D_
18 UN AGUA 1,5L GAS 6UN (3 PCT) - AVARIAS  FLADIS               </v>
      </c>
      <c r="K585" s="28" t="s">
        <v>5563</v>
      </c>
      <c r="L585" s="28"/>
      <c r="M585" s="3" t="s">
        <v>6237</v>
      </c>
      <c r="N585" s="3" t="s">
        <v>6086</v>
      </c>
      <c r="O585" s="30" t="str">
        <f>_xlfn.XLOOKUP(Tabela_Ocorrências[[#This Row],[COD. DEVOLUÇÃO]],Tabela_OBSERVACAO[UC_CODIGO],Tabela_OBSERVACAO[OBSERVAÇÃO],"",0)</f>
        <v>"DEVOLUCAO DE PRODUTOS AVARIADOS.REF NFS 669428 / 669471"</v>
      </c>
      <c r="P585" s="3" t="s">
        <v>5815</v>
      </c>
      <c r="Q585" s="30" t="str">
        <f>_xlfn.XLOOKUP(Tabela_Ocorrências[[#This Row],[COD. DEVOLUÇÃO]],Tabela_FINALIZACAO[UC_CODIGO],Tabela_FINALIZACAO[DESC. FINALIZAÇÃO],"",0)</f>
        <v>Vício de Produto.</v>
      </c>
      <c r="V585"/>
    </row>
    <row r="586" spans="1:22" ht="43.2" hidden="1" x14ac:dyDescent="0.3">
      <c r="A586" s="7" t="s">
        <v>6213</v>
      </c>
      <c r="B586" s="17">
        <v>45590</v>
      </c>
      <c r="C586" s="3" t="s">
        <v>10722</v>
      </c>
      <c r="D586" s="7" t="s">
        <v>13</v>
      </c>
      <c r="E586" s="3" t="str">
        <f>_xlfn.XLOOKUP(Tabela_Ocorrências[[#This Row],[NOTA FISCAL]],Tabela_SF1[NF ORIGEM],Tabela_SF1[DUPLICATA],"SEM ENTRADA",0)</f>
        <v>SEM ENTRADA</v>
      </c>
      <c r="F586" s="3" t="s">
        <v>10723</v>
      </c>
      <c r="G586" s="4" t="s">
        <v>10724</v>
      </c>
      <c r="H586" s="3" t="s">
        <v>1216</v>
      </c>
      <c r="I586" s="28" t="s">
        <v>5184</v>
      </c>
      <c r="J586" s="29" t="str" cm="1">
        <f t="array" ref="J586">ConcatFiltrado(Tabela_prod_oc[QTD], Tabela_prod_oc[PRODUTO], A586,  Tabela_prod_oc[COD. DEVOLUÇÃO], Tabela_prod_oc[MOTIVO], Tabela_prod_oc[QTD DE PACOTES])</f>
        <v xml:space="preserve">PEDIDO COMPLETO - HORARIO EXPIRADO              </v>
      </c>
      <c r="K586" s="28" t="s">
        <v>5563</v>
      </c>
      <c r="L586" s="28" t="s">
        <v>6070</v>
      </c>
      <c r="M586" s="3" t="s">
        <v>6237</v>
      </c>
      <c r="N586" s="3" t="s">
        <v>10066</v>
      </c>
      <c r="O586" s="30" t="str">
        <f>_xlfn.XLOOKUP(Tabela_Ocorrências[[#This Row],[COD. DEVOLUÇÃO]],Tabela_OBSERVACAO[UC_CODIGO],Tabela_OBSERVACAO[OBSERVAÇÃO],"",0)</f>
        <v>O motorista não conseguiu atender no horário combinado. Além disso, o representante responsável também não conseguiu encontrar uma solução para o reagendamento.</v>
      </c>
      <c r="P586" s="3" t="s">
        <v>5815</v>
      </c>
      <c r="Q586" s="30" t="str">
        <f>_xlfn.XLOOKUP(Tabela_Ocorrências[[#This Row],[COD. DEVOLUÇÃO]],Tabela_FINALIZACAO[UC_CODIGO],Tabela_FINALIZACAO[DESC. FINALIZAÇÃO],"",0)</f>
        <v>Motorista retornou com a carga completa.</v>
      </c>
      <c r="V586"/>
    </row>
    <row r="587" spans="1:22" ht="28.8" hidden="1" x14ac:dyDescent="0.3">
      <c r="A587" s="7" t="s">
        <v>6212</v>
      </c>
      <c r="B587" s="17">
        <v>45590</v>
      </c>
      <c r="C587" s="3" t="s">
        <v>6220</v>
      </c>
      <c r="D587" s="7" t="s">
        <v>13</v>
      </c>
      <c r="E587" s="3" t="str">
        <f>_xlfn.XLOOKUP(Tabela_Ocorrências[[#This Row],[NOTA FISCAL]],Tabela_SF1[NF ORIGEM],Tabela_SF1[DUPLICATA],"SEM ENTRADA",0)</f>
        <v>SEM ENTRADA</v>
      </c>
      <c r="F587" s="3" t="s">
        <v>6221</v>
      </c>
      <c r="G587" s="4" t="s">
        <v>6222</v>
      </c>
      <c r="H587" s="3" t="s">
        <v>176</v>
      </c>
      <c r="I587" s="28" t="s">
        <v>5077</v>
      </c>
      <c r="J587" s="29" t="str" cm="1">
        <f t="array" ref="J587">ConcatFiltrado(Tabela_prod_oc[QTD], Tabela_prod_oc[PRODUTO], A587,  Tabela_prod_oc[COD. DEVOLUÇÃO], Tabela_prod_oc[MOTIVO], Tabela_prod_oc[QTD DE PACOTES])</f>
        <v xml:space="preserve">2 UN AGUA 1,5L GAS 6UN (0,33 PCT) - EMBALAGEM ESTOURANDO          </v>
      </c>
      <c r="K587" s="28" t="s">
        <v>5339</v>
      </c>
      <c r="L587" s="28" t="s">
        <v>6067</v>
      </c>
      <c r="M587" s="3" t="s">
        <v>6237</v>
      </c>
      <c r="N587" s="3" t="s">
        <v>6086</v>
      </c>
      <c r="O587" s="30" t="str">
        <f>_xlfn.XLOOKUP(Tabela_Ocorrências[[#This Row],[COD. DEVOLUÇÃO]],Tabela_OBSERVACAO[UC_CODIGO],Tabela_OBSERVACAO[OBSERVAÇÃO],"",0)</f>
        <v>"Cliente identificou mercadorias estouradas no ato da entrega. Motorista entrou em contato após ter pago pela mercadoria."</v>
      </c>
      <c r="P587" s="3" t="s">
        <v>5815</v>
      </c>
      <c r="Q587" s="30" t="str">
        <f>_xlfn.XLOOKUP(Tabela_Ocorrências[[#This Row],[COD. DEVOLUÇÃO]],Tabela_FINALIZACAO[UC_CODIGO],Tabela_FINALIZACAO[DESC. FINALIZAÇÃO],"",0)</f>
        <v>Motorista pagou pela mercadoria.</v>
      </c>
      <c r="V587"/>
    </row>
    <row r="588" spans="1:22" ht="28.8" hidden="1" x14ac:dyDescent="0.3">
      <c r="A588" s="7" t="s">
        <v>6211</v>
      </c>
      <c r="B588" s="17">
        <v>45590</v>
      </c>
      <c r="C588" s="3" t="s">
        <v>10725</v>
      </c>
      <c r="D588" s="7" t="s">
        <v>13</v>
      </c>
      <c r="E588" s="3" t="str">
        <f>_xlfn.XLOOKUP(Tabela_Ocorrências[[#This Row],[NOTA FISCAL]],Tabela_SF1[NF ORIGEM],Tabela_SF1[DUPLICATA],"SEM ENTRADA",0)</f>
        <v>SEM ENTRADA</v>
      </c>
      <c r="F588" s="3" t="s">
        <v>10726</v>
      </c>
      <c r="G588" s="4" t="s">
        <v>10727</v>
      </c>
      <c r="H588" s="3" t="s">
        <v>1217</v>
      </c>
      <c r="I588" s="28" t="s">
        <v>4976</v>
      </c>
      <c r="J588" s="29" t="str" cm="1">
        <f t="array" ref="J588">ConcatFiltrado(Tabela_prod_oc[QTD], Tabela_prod_oc[PRODUTO], A588,  Tabela_prod_oc[COD. DEVOLUÇÃO], Tabela_prod_oc[MOTIVO], Tabela_prod_oc[QTD DE PACOTES])</f>
        <v xml:space="preserve">PEDIDO COMPLETO - PROBLEMA INTERNO NO CLIENTE   </v>
      </c>
      <c r="K588" s="28" t="s">
        <v>5197</v>
      </c>
      <c r="L588" s="28" t="s">
        <v>6066</v>
      </c>
      <c r="M588" s="3" t="s">
        <v>6237</v>
      </c>
      <c r="N588" s="3" t="s">
        <v>10052</v>
      </c>
      <c r="O588" s="30" t="str">
        <f>_xlfn.XLOOKUP(Tabela_Ocorrências[[#This Row],[COD. DEVOLUÇÃO]],Tabela_OBSERVACAO[UC_CODIGO],Tabela_OBSERVACAO[OBSERVAÇÃO],"",0)</f>
        <v>Cliente não vai receber pois estão sem energia, com isso não tem sistema para lançamento de nota.Pedido completo</v>
      </c>
      <c r="P588" s="3" t="s">
        <v>5815</v>
      </c>
      <c r="Q588" s="30" t="str">
        <f>_xlfn.XLOOKUP(Tabela_Ocorrências[[#This Row],[COD. DEVOLUÇÃO]],Tabela_FINALIZACAO[UC_CODIGO],Tabela_FINALIZACAO[DESC. FINALIZAÇÃO],"",0)</f>
        <v>Motorista retornou com a mercadoria.</v>
      </c>
      <c r="V588"/>
    </row>
    <row r="589" spans="1:22" hidden="1" x14ac:dyDescent="0.3">
      <c r="A589" s="7" t="s">
        <v>6210</v>
      </c>
      <c r="B589" s="17">
        <v>45590</v>
      </c>
      <c r="C589" s="3" t="s">
        <v>10728</v>
      </c>
      <c r="D589" s="7" t="s">
        <v>13</v>
      </c>
      <c r="E589" s="3" t="str">
        <f>_xlfn.XLOOKUP(Tabela_Ocorrências[[#This Row],[NOTA FISCAL]],Tabela_SF1[NF ORIGEM],Tabela_SF1[DUPLICATA],"SEM ENTRADA",0)</f>
        <v>SEM ENTRADA</v>
      </c>
      <c r="F589" s="3" t="s">
        <v>10729</v>
      </c>
      <c r="G589" s="4" t="s">
        <v>10730</v>
      </c>
      <c r="H589" s="3" t="s">
        <v>768</v>
      </c>
      <c r="I589" s="28" t="s">
        <v>5107</v>
      </c>
      <c r="J589" s="29" t="str" cm="1">
        <f t="array" ref="J589">ConcatFiltrado(Tabela_prod_oc[QTD], Tabela_prod_oc[PRODUTO], A589,  Tabela_prod_oc[COD. DEVOLUÇÃO], Tabela_prod_oc[MOTIVO], Tabela_prod_oc[QTD DE PACOTES])</f>
        <v xml:space="preserve">PEDIDO COMPLETO - CLIENTE NAO FEZ O PEDIDO      </v>
      </c>
      <c r="K589" s="28" t="s">
        <v>10731</v>
      </c>
      <c r="L589" s="28" t="s">
        <v>6074</v>
      </c>
      <c r="M589" s="3" t="s">
        <v>6236</v>
      </c>
      <c r="N589" s="3" t="s">
        <v>10052</v>
      </c>
      <c r="O589" s="30" t="str">
        <f>_xlfn.XLOOKUP(Tabela_Ocorrências[[#This Row],[COD. DEVOLUÇÃO]],Tabela_OBSERVACAO[UC_CODIGO],Tabela_OBSERVACAO[OBSERVAÇÃO],"",0)</f>
        <v>Troca de Nota: pedido lançado para CNPJ antigo do cliente.</v>
      </c>
      <c r="P589" s="3" t="s">
        <v>5817</v>
      </c>
      <c r="Q589" s="30" t="str">
        <f>_xlfn.XLOOKUP(Tabela_Ocorrências[[#This Row],[COD. DEVOLUÇÃO]],Tabela_FINALIZACAO[UC_CODIGO],Tabela_FINALIZACAO[DESC. FINALIZAÇÃO],"",0)</f>
        <v>Nova Nota: 000670926</v>
      </c>
      <c r="V589"/>
    </row>
    <row r="590" spans="1:22" ht="72" hidden="1" x14ac:dyDescent="0.3">
      <c r="A590" s="7" t="s">
        <v>6202</v>
      </c>
      <c r="B590" s="17">
        <v>45589</v>
      </c>
      <c r="C590" s="3" t="s">
        <v>6203</v>
      </c>
      <c r="D590" s="7" t="s">
        <v>13</v>
      </c>
      <c r="E590" s="3" t="str">
        <f>_xlfn.XLOOKUP(Tabela_Ocorrências[[#This Row],[NOTA FISCAL]],Tabela_SF1[NF ORIGEM],Tabela_SF1[DUPLICATA],"SEM ENTRADA",0)</f>
        <v>SEM ENTRADA</v>
      </c>
      <c r="F590" s="3" t="s">
        <v>5602</v>
      </c>
      <c r="G590" s="4" t="s">
        <v>5098</v>
      </c>
      <c r="H590" s="3" t="s">
        <v>1314</v>
      </c>
      <c r="I590" s="28" t="s">
        <v>5172</v>
      </c>
      <c r="J590" s="29" t="str" cm="1">
        <f t="array" ref="J590">ConcatFiltrado(Tabela_prod_oc[QTD], Tabela_prod_oc[PRODUTO], A590,  Tabela_prod_oc[COD. DEVOLUÇÃO], Tabela_prod_oc[MOTIVO], Tabela_prod_oc[QTD DE PACOTES])</f>
        <v xml:space="preserve">2 UN AGUA 6L NAT 2UN (1 PCT) - MA APLICACAO DE SHIRINK       _x000D_
1 UN BEBIDA 390ML FRUTAS CITRICAS 12UN (0,08 PCT) - FRAGILIDADE NA EMBALAGEM      _x000D_
1 UN BEBIDA 390ML FRUTAS TROPICAIS 12UN (0,08 PCT) - FRAGILIDADE NA EMBALAGEM      _x000D_
6 UN BIOLEVEZERO 1,5L LIMAO LIMAO  6UN (1 PCT) - ALTERACAO NA COR DO PRODUTO   </v>
      </c>
      <c r="K590" s="28" t="s">
        <v>5172</v>
      </c>
      <c r="L590" s="28" t="s">
        <v>6082</v>
      </c>
      <c r="M590" s="3" t="s">
        <v>6236</v>
      </c>
      <c r="N590" s="3" t="s">
        <v>6086</v>
      </c>
      <c r="O590" s="30" t="str">
        <f>_xlfn.XLOOKUP(Tabela_Ocorrências[[#This Row],[COD. DEVOLUÇÃO]],Tabela_OBSERVACAO[UC_CODIGO],Tabela_OBSERVACAO[OBSERVAÇÃO],"",0)</f>
        <v>Cliente recebeu produtos amassados, incompletos, com gosto ruim e embalados incorretamente."1 UND BEBIDA 390ML FRUTAS CITRICAS 12UN - AMASSADO1 UND BEBIDA 390ML FRUTAS TROPICAIS 12UN - INCOMPLETO1 PCT BIOLEVEZERO 1,5L LIMAO LIMAO  6UN - COR ESTRNHA E GOSTO RUIM1 PCT AGUA 6L NAT 2UN - EMALAGEM INCORRETA"</v>
      </c>
      <c r="P590" s="3" t="s">
        <v>5815</v>
      </c>
      <c r="Q590" s="30" t="str">
        <f>_xlfn.XLOOKUP(Tabela_Ocorrências[[#This Row],[COD. DEVOLUÇÃO]],Tabela_FINALIZACAO[UC_CODIGO],Tabela_FINALIZACAO[DESC. FINALIZAÇÃO],"",0)</f>
        <v>Troca autorizada pelo CQ.</v>
      </c>
      <c r="V590"/>
    </row>
    <row r="591" spans="1:22" ht="28.8" hidden="1" x14ac:dyDescent="0.3">
      <c r="A591" s="7" t="s">
        <v>6204</v>
      </c>
      <c r="B591" s="17">
        <v>45589</v>
      </c>
      <c r="C591" s="3" t="s">
        <v>6205</v>
      </c>
      <c r="D591" s="7" t="s">
        <v>13</v>
      </c>
      <c r="E591" s="3" t="str">
        <f>_xlfn.XLOOKUP(Tabela_Ocorrências[[#This Row],[NOTA FISCAL]],Tabela_SF1[NF ORIGEM],Tabela_SF1[DUPLICATA],"SEM ENTRADA",0)</f>
        <v>SEM ENTRADA</v>
      </c>
      <c r="F591" s="3" t="s">
        <v>5648</v>
      </c>
      <c r="G591" s="4" t="s">
        <v>5187</v>
      </c>
      <c r="H591" s="3" t="s">
        <v>1188</v>
      </c>
      <c r="I591" s="28" t="s">
        <v>5188</v>
      </c>
      <c r="J591" s="29" t="str" cm="1">
        <f t="array" ref="J591">ConcatFiltrado(Tabela_prod_oc[QTD], Tabela_prod_oc[PRODUTO], A591,  Tabela_prod_oc[COD. DEVOLUÇÃO], Tabela_prod_oc[MOTIVO], Tabela_prod_oc[QTD DE PACOTES])</f>
        <v xml:space="preserve">5 UN BIOLEVEZERO 1,5L LIMAO  6UN (0,83 PCT) - FRAGILIDADE NA EMBALAGEM      _x000D_
3 UN BIOLEVEZERO 1,5L MEXERICA  6UN (0,5 PCT) - FRAGILIDADE NA EMBALAGEM      </v>
      </c>
      <c r="K591" s="28" t="s">
        <v>5058</v>
      </c>
      <c r="L591" s="28" t="s">
        <v>6049</v>
      </c>
      <c r="M591" s="3" t="s">
        <v>6236</v>
      </c>
      <c r="N591" s="3" t="s">
        <v>6086</v>
      </c>
      <c r="O591" s="30" t="str">
        <f>_xlfn.XLOOKUP(Tabela_Ocorrências[[#This Row],[COD. DEVOLUÇÃO]],Tabela_OBSERVACAO[UC_CODIGO],Tabela_OBSERVACAO[OBSERVAÇÃO],"",0)</f>
        <v>Cliente recebeu produtos furados."5 UND BIOLEVEZERO 1,5L LIMAO  6UN3 UND BIOLEVEZERO 1,5L MEXERICA  6UN"</v>
      </c>
      <c r="P591" s="3" t="s">
        <v>5815</v>
      </c>
      <c r="Q591" s="30" t="str">
        <f>_xlfn.XLOOKUP(Tabela_Ocorrências[[#This Row],[COD. DEVOLUÇÃO]],Tabela_FINALIZACAO[UC_CODIGO],Tabela_FINALIZACAO[DESC. FINALIZAÇÃO],"",0)</f>
        <v>Motorista pagou pela mercadoria.</v>
      </c>
      <c r="V591"/>
    </row>
    <row r="592" spans="1:22" ht="28.8" hidden="1" x14ac:dyDescent="0.3">
      <c r="A592" s="7" t="s">
        <v>6022</v>
      </c>
      <c r="B592" s="17">
        <v>45589</v>
      </c>
      <c r="C592" s="3" t="s">
        <v>6023</v>
      </c>
      <c r="D592" s="7" t="s">
        <v>13</v>
      </c>
      <c r="E592" s="3" t="str">
        <f>_xlfn.XLOOKUP(Tabela_Ocorrências[[#This Row],[NOTA FISCAL]],Tabela_SF1[NF ORIGEM],Tabela_SF1[DUPLICATA],"SEM ENTRADA",0)</f>
        <v>SEM ENTRADA</v>
      </c>
      <c r="F592" s="3" t="s">
        <v>6024</v>
      </c>
      <c r="G592" s="4" t="s">
        <v>6025</v>
      </c>
      <c r="H592" s="3" t="s">
        <v>1106</v>
      </c>
      <c r="I592" s="28" t="s">
        <v>5089</v>
      </c>
      <c r="J592" s="29" t="str" cm="1">
        <f t="array" ref="J592">ConcatFiltrado(Tabela_prod_oc[QTD], Tabela_prod_oc[PRODUTO], A592,  Tabela_prod_oc[COD. DEVOLUÇÃO], Tabela_prod_oc[MOTIVO], Tabela_prod_oc[QTD DE PACOTES])</f>
        <v xml:space="preserve">PEDIDO COMPLETO - EMBALAGEM ESTOURANDO          </v>
      </c>
      <c r="K592" s="28" t="s">
        <v>5563</v>
      </c>
      <c r="L592" s="28" t="s">
        <v>6062</v>
      </c>
      <c r="M592" s="3" t="s">
        <v>6237</v>
      </c>
      <c r="N592" s="3" t="s">
        <v>6086</v>
      </c>
      <c r="O592" s="30" t="str">
        <f>_xlfn.XLOOKUP(Tabela_Ocorrências[[#This Row],[COD. DEVOLUÇÃO]],Tabela_OBSERVACAO[UC_CODIGO],Tabela_OBSERVACAO[OBSERVAÇÃO],"",0)</f>
        <v>TROCA DE NF: CLIENTE DEVOLVEU CAIXAS AVARIADAS E PEDIU A TROCA DA NF COM A QUANTIDADE CORRETA</v>
      </c>
      <c r="P592" s="3" t="s">
        <v>5817</v>
      </c>
      <c r="Q592" s="30" t="str">
        <f>_xlfn.XLOOKUP(Tabela_Ocorrências[[#This Row],[COD. DEVOLUÇÃO]],Tabela_FINALIZACAO[UC_CODIGO],Tabela_FINALIZACAO[DESC. FINALIZAÇÃO],"",0)</f>
        <v>Nova Nota: 000670854</v>
      </c>
      <c r="V592"/>
    </row>
    <row r="593" spans="1:22" hidden="1" x14ac:dyDescent="0.3">
      <c r="A593" s="7" t="s">
        <v>6026</v>
      </c>
      <c r="B593" s="17">
        <v>45589</v>
      </c>
      <c r="C593" s="3" t="s">
        <v>10732</v>
      </c>
      <c r="D593" s="7" t="s">
        <v>13</v>
      </c>
      <c r="E593" s="3" t="str">
        <f>_xlfn.XLOOKUP(Tabela_Ocorrências[[#This Row],[NOTA FISCAL]],Tabela_SF1[NF ORIGEM],Tabela_SF1[DUPLICATA],"SEM ENTRADA",0)</f>
        <v>SEM ENTRADA</v>
      </c>
      <c r="F593" s="3" t="s">
        <v>10733</v>
      </c>
      <c r="G593" s="4" t="s">
        <v>10734</v>
      </c>
      <c r="H593" s="3" t="s">
        <v>768</v>
      </c>
      <c r="I593" s="28" t="s">
        <v>5107</v>
      </c>
      <c r="J593" s="29" t="str" cm="1">
        <f t="array" ref="J593">ConcatFiltrado(Tabela_prod_oc[QTD], Tabela_prod_oc[PRODUTO], A593,  Tabela_prod_oc[COD. DEVOLUÇÃO], Tabela_prod_oc[MOTIVO], Tabela_prod_oc[QTD DE PACOTES])</f>
        <v xml:space="preserve">PEDIDO COMPLETO - PROBLEMA INTERNO NO CLIENTE   </v>
      </c>
      <c r="K593" s="28" t="s">
        <v>5050</v>
      </c>
      <c r="L593" s="28" t="s">
        <v>6072</v>
      </c>
      <c r="M593" s="3" t="s">
        <v>6236</v>
      </c>
      <c r="N593" s="3" t="s">
        <v>10052</v>
      </c>
      <c r="O593" s="30" t="str">
        <f>_xlfn.XLOOKUP(Tabela_Ocorrências[[#This Row],[COD. DEVOLUÇÃO]],Tabela_OBSERVACAO[UC_CODIGO],Tabela_OBSERVACAO[OBSERVAÇÃO],"",0)</f>
        <v>Cliente solciitou de outro fornecedor e ele entregou primeiro.</v>
      </c>
      <c r="P593" s="3" t="s">
        <v>5815</v>
      </c>
      <c r="Q593" s="30" t="str">
        <f>_xlfn.XLOOKUP(Tabela_Ocorrências[[#This Row],[COD. DEVOLUÇÃO]],Tabela_FINALIZACAO[UC_CODIGO],Tabela_FINALIZACAO[DESC. FINALIZAÇÃO],"",0)</f>
        <v>Motorista retornou com a mercadoria.</v>
      </c>
      <c r="V593"/>
    </row>
    <row r="594" spans="1:22" ht="28.8" hidden="1" x14ac:dyDescent="0.3">
      <c r="A594" s="7" t="s">
        <v>6027</v>
      </c>
      <c r="B594" s="17">
        <v>45589</v>
      </c>
      <c r="C594" s="3" t="s">
        <v>6028</v>
      </c>
      <c r="D594" s="7" t="s">
        <v>13</v>
      </c>
      <c r="E594" s="3" t="str">
        <f>_xlfn.XLOOKUP(Tabela_Ocorrências[[#This Row],[NOTA FISCAL]],Tabela_SF1[NF ORIGEM],Tabela_SF1[DUPLICATA],"SEM ENTRADA",0)</f>
        <v>SEM ENTRADA</v>
      </c>
      <c r="F594" s="3" t="s">
        <v>6029</v>
      </c>
      <c r="G594" s="4" t="s">
        <v>12492</v>
      </c>
      <c r="H594" s="3" t="s">
        <v>1310</v>
      </c>
      <c r="I594" s="28" t="s">
        <v>5157</v>
      </c>
      <c r="J594" s="29" t="str" cm="1">
        <f t="array" ref="J594">ConcatFiltrado(Tabela_prod_oc[QTD], Tabela_prod_oc[PRODUTO], A594,  Tabela_prod_oc[COD. DEVOLUÇÃO], Tabela_prod_oc[MOTIVO], Tabela_prod_oc[QTD DE PACOTES])</f>
        <v xml:space="preserve">12 UN BIOLEVEZERO 1,5L MACA VERDE  6UN (2 PCT) - FRAGILIDADE NA EMBALAGEM      _x000D_
1 UN BEBIDA 390ML ABACAXI C/ HORTELA 12UN (0,08 PCT) - FRAGILIDADE NA EMBALAGEM      </v>
      </c>
      <c r="K594" s="28" t="s">
        <v>5157</v>
      </c>
      <c r="L594" s="28" t="s">
        <v>6062</v>
      </c>
      <c r="M594" s="3" t="s">
        <v>6237</v>
      </c>
      <c r="N594" s="3" t="s">
        <v>6086</v>
      </c>
      <c r="O594" s="30" t="str">
        <f>_xlfn.XLOOKUP(Tabela_Ocorrências[[#This Row],[COD. DEVOLUÇÃO]],Tabela_OBSERVACAO[UC_CODIGO],Tabela_OBSERVACAO[OBSERVAÇÃO],"",0)</f>
        <v>Cliente recebeu mercadorias amassadas e estufadas."1 PCT BEBIDA 390ML ABACAXI C/ HORTELA 12UN1 UND BIOLEVEZERO 1,5L MACA VERDE  6UN"</v>
      </c>
      <c r="P594" s="3" t="s">
        <v>5815</v>
      </c>
      <c r="Q594" s="30" t="str">
        <f>_xlfn.XLOOKUP(Tabela_Ocorrências[[#This Row],[COD. DEVOLUÇÃO]],Tabela_FINALIZACAO[UC_CODIGO],Tabela_FINALIZACAO[DESC. FINALIZAÇÃO],"",0)</f>
        <v>Troca autorizada pelo CQ</v>
      </c>
      <c r="V594"/>
    </row>
    <row r="595" spans="1:22" hidden="1" x14ac:dyDescent="0.3">
      <c r="A595" s="7" t="s">
        <v>6030</v>
      </c>
      <c r="B595" s="17">
        <v>45589</v>
      </c>
      <c r="C595" s="3" t="s">
        <v>10735</v>
      </c>
      <c r="D595" s="7" t="s">
        <v>13</v>
      </c>
      <c r="E595" s="3" t="str">
        <f>_xlfn.XLOOKUP(Tabela_Ocorrências[[#This Row],[NOTA FISCAL]],Tabela_SF1[NF ORIGEM],Tabela_SF1[DUPLICATA],"SEM ENTRADA",0)</f>
        <v>SEM ENTRADA</v>
      </c>
      <c r="F595" s="3" t="s">
        <v>10736</v>
      </c>
      <c r="G595" s="4" t="s">
        <v>10737</v>
      </c>
      <c r="H595" s="3" t="s">
        <v>1070</v>
      </c>
      <c r="I595" s="28" t="s">
        <v>5103</v>
      </c>
      <c r="J595" s="29" t="str" cm="1">
        <f t="array" ref="J595">ConcatFiltrado(Tabela_prod_oc[QTD], Tabela_prod_oc[PRODUTO], A595,  Tabela_prod_oc[COD. DEVOLUÇÃO], Tabela_prod_oc[MOTIVO], Tabela_prod_oc[QTD DE PACOTES])</f>
        <v xml:space="preserve">PEDIDO COMPLETO - CLIENTE NAO FEZ O PEDIDO      </v>
      </c>
      <c r="K595" s="28" t="s">
        <v>5563</v>
      </c>
      <c r="L595" s="28" t="s">
        <v>6070</v>
      </c>
      <c r="M595" s="3" t="s">
        <v>6237</v>
      </c>
      <c r="N595" s="3" t="s">
        <v>10052</v>
      </c>
      <c r="O595" s="30" t="str">
        <f>_xlfn.XLOOKUP(Tabela_Ocorrências[[#This Row],[COD. DEVOLUÇÃO]],Tabela_OBSERVACAO[UC_CODIGO],Tabela_OBSERVACAO[OBSERVAÇÃO],"",0)</f>
        <v>Clieten sem pedido.</v>
      </c>
      <c r="P595" s="3" t="s">
        <v>5815</v>
      </c>
      <c r="Q595" s="30" t="str">
        <f>_xlfn.XLOOKUP(Tabela_Ocorrências[[#This Row],[COD. DEVOLUÇÃO]],Tabela_FINALIZACAO[UC_CODIGO],Tabela_FINALIZACAO[DESC. FINALIZAÇÃO],"",0)</f>
        <v>Motorista retornou com a mercadoria.</v>
      </c>
      <c r="V595"/>
    </row>
    <row r="596" spans="1:22" hidden="1" x14ac:dyDescent="0.3">
      <c r="A596" s="7" t="s">
        <v>6031</v>
      </c>
      <c r="B596" s="17">
        <v>45589</v>
      </c>
      <c r="C596" s="3" t="s">
        <v>10738</v>
      </c>
      <c r="D596" s="7" t="s">
        <v>13</v>
      </c>
      <c r="E596" s="3" t="str">
        <f>_xlfn.XLOOKUP(Tabela_Ocorrências[[#This Row],[NOTA FISCAL]],Tabela_SF1[NF ORIGEM],Tabela_SF1[DUPLICATA],"SEM ENTRADA",0)</f>
        <v>SEM ENTRADA</v>
      </c>
      <c r="F596" s="3" t="s">
        <v>10739</v>
      </c>
      <c r="G596" s="4" t="s">
        <v>10740</v>
      </c>
      <c r="H596" s="3" t="s">
        <v>1205</v>
      </c>
      <c r="I596" s="28" t="s">
        <v>5121</v>
      </c>
      <c r="J596" s="29" t="str" cm="1">
        <f t="array" ref="J596">ConcatFiltrado(Tabela_prod_oc[QTD], Tabela_prod_oc[PRODUTO], A596,  Tabela_prod_oc[COD. DEVOLUÇÃO], Tabela_prod_oc[MOTIVO], Tabela_prod_oc[QTD DE PACOTES])</f>
        <v xml:space="preserve">PEDIDO COMPLETO - DIVERGENCIA DE VALOR          </v>
      </c>
      <c r="K596" s="28" t="s">
        <v>5018</v>
      </c>
      <c r="L596" s="28" t="s">
        <v>6077</v>
      </c>
      <c r="M596" s="3" t="s">
        <v>6236</v>
      </c>
      <c r="N596" s="3" t="s">
        <v>10052</v>
      </c>
      <c r="O596" s="30" t="str">
        <f>_xlfn.XLOOKUP(Tabela_Ocorrências[[#This Row],[COD. DEVOLUÇÃO]],Tabela_OBSERVACAO[UC_CODIGO],Tabela_OBSERVACAO[OBSERVAÇÃO],"",0)</f>
        <v>Troca de Nota: Vendedora digitou pedido na tabela errada.</v>
      </c>
      <c r="P596" s="3" t="s">
        <v>5817</v>
      </c>
      <c r="Q596" s="30" t="str">
        <f>_xlfn.XLOOKUP(Tabela_Ocorrências[[#This Row],[COD. DEVOLUÇÃO]],Tabela_FINALIZACAO[UC_CODIGO],Tabela_FINALIZACAO[DESC. FINALIZAÇÃO],"",0)</f>
        <v>Nova nota: 000670694</v>
      </c>
      <c r="V596"/>
    </row>
    <row r="597" spans="1:22" ht="28.8" hidden="1" x14ac:dyDescent="0.3">
      <c r="A597" s="7" t="s">
        <v>6032</v>
      </c>
      <c r="B597" s="17">
        <v>45589</v>
      </c>
      <c r="C597" s="3" t="s">
        <v>6033</v>
      </c>
      <c r="D597" s="7" t="s">
        <v>6552</v>
      </c>
      <c r="E597" s="3" t="str">
        <f>_xlfn.XLOOKUP(Tabela_Ocorrências[[#This Row],[NOTA FISCAL]],Tabela_SF1[NF ORIGEM],Tabela_SF1[DUPLICATA],"SEM ENTRADA",0)</f>
        <v>SEM ENTRADA</v>
      </c>
      <c r="F597" s="3" t="s">
        <v>6034</v>
      </c>
      <c r="G597" s="4" t="s">
        <v>5404</v>
      </c>
      <c r="H597" s="3" t="s">
        <v>1361</v>
      </c>
      <c r="I597" s="28" t="s">
        <v>5405</v>
      </c>
      <c r="J597" s="29" t="str" cm="1">
        <f t="array" ref="J597">ConcatFiltrado(Tabela_prod_oc[QTD], Tabela_prod_oc[PRODUTO], A597,  Tabela_prod_oc[COD. DEVOLUÇÃO], Tabela_prod_oc[MOTIVO], Tabela_prod_oc[QTD DE PACOTES])</f>
        <v xml:space="preserve">6 UN AGUA 1,5L GAS 6UN (1 PCT) - EMBALAGEM ESTOURANDO          </v>
      </c>
      <c r="K597" s="28" t="s">
        <v>5563</v>
      </c>
      <c r="L597" s="28" t="s">
        <v>6062</v>
      </c>
      <c r="M597" s="3" t="s">
        <v>6237</v>
      </c>
      <c r="N597" s="3" t="s">
        <v>6086</v>
      </c>
      <c r="O597" s="30" t="str">
        <f>_xlfn.XLOOKUP(Tabela_Ocorrências[[#This Row],[COD. DEVOLUÇÃO]],Tabela_OBSERVACAO[UC_CODIGO],Tabela_OBSERVACAO[OBSERVAÇÃO],"",0)</f>
        <v>Cliente identificou produtos estourados no ato da entrega.1 PCT AGUA 1,5L GAS 6UN</v>
      </c>
      <c r="P597" s="3" t="s">
        <v>5815</v>
      </c>
      <c r="Q597" s="30" t="str">
        <f>_xlfn.XLOOKUP(Tabela_Ocorrências[[#This Row],[COD. DEVOLUÇÃO]],Tabela_FINALIZACAO[UC_CODIGO],Tabela_FINALIZACAO[DESC. FINALIZAÇÃO],"",0)</f>
        <v>Cliente gerou NFD: 000021478</v>
      </c>
      <c r="V597"/>
    </row>
    <row r="598" spans="1:22" ht="115.2" hidden="1" x14ac:dyDescent="0.3">
      <c r="A598" s="7" t="s">
        <v>6035</v>
      </c>
      <c r="B598" s="17">
        <v>45589</v>
      </c>
      <c r="C598" s="3" t="s">
        <v>6036</v>
      </c>
      <c r="D598" s="7" t="s">
        <v>6553</v>
      </c>
      <c r="E598" s="3" t="str">
        <f>_xlfn.XLOOKUP(Tabela_Ocorrências[[#This Row],[NOTA FISCAL]],Tabela_SF1[NF ORIGEM],Tabela_SF1[DUPLICATA],"SEM ENTRADA",0)</f>
        <v>000594738</v>
      </c>
      <c r="F598" s="3" t="s">
        <v>5612</v>
      </c>
      <c r="G598" s="4" t="s">
        <v>58</v>
      </c>
      <c r="H598" s="3" t="s">
        <v>1118</v>
      </c>
      <c r="I598" s="28" t="s">
        <v>5096</v>
      </c>
      <c r="J598" s="29" t="str" cm="1">
        <f t="array" ref="J598">ConcatFiltrado(Tabela_prod_oc[QTD], Tabela_prod_oc[PRODUTO], A598,  Tabela_prod_oc[COD. DEVOLUÇÃO], Tabela_prod_oc[MOTIVO], Tabela_prod_oc[QTD DE PACOTES])</f>
        <v xml:space="preserve">PEDIDO COMPLETO - PROBLEMAS DIVERSOS            </v>
      </c>
      <c r="K598" s="28" t="s">
        <v>4999</v>
      </c>
      <c r="L598" s="28" t="s">
        <v>6037</v>
      </c>
      <c r="M598" s="3" t="s">
        <v>6236</v>
      </c>
      <c r="N598" s="3" t="s">
        <v>6086</v>
      </c>
      <c r="O598" s="30" t="str">
        <f>_xlfn.XLOOKUP(Tabela_Ocorrências[[#This Row],[COD. DEVOLUÇÃO]],Tabela_OBSERVACAO[UC_CODIGO],Tabela_OBSERVACAO[OBSERVAÇÃO],"",0)</f>
        <v>"Cliente gerou nota de devolução para descarte de produtos.(Não retornaram a empresa)""1 UN REF.BIOLEVE ZERO PET 510ML. LIMAO  3 UN REF.BIOLEVE ZERO PET 510ML. MACA VERDE  4 UN REF.BIOLEVE ZERO PET 1.5L. LIMAO  1 UN REF.BIOLEVE ZERO PET 1.5L. MEXERICA  2 UN AGUA MINERAL BIOLEVE PRIME C/GAS 510ML  6 UN AGUA MINERAL BIOLEVE C/GAS 1.5L  4 UN AGUA MINERAL BIOLEVE S/GAS COPO 200ML  2 UN AGUA MINERAL BIOLEVE C/GAS 510ML  1 UN AGUA MINERAL BIOLEVE S/GAS 510ML"</v>
      </c>
      <c r="P598" s="3" t="s">
        <v>5815</v>
      </c>
      <c r="Q598" s="30" t="str">
        <f>_xlfn.XLOOKUP(Tabela_Ocorrências[[#This Row],[COD. DEVOLUÇÃO]],Tabela_FINALIZACAO[UC_CODIGO],Tabela_FINALIZACAO[DESC. FINALIZAÇÃO],"",0)</f>
        <v>"Cliente gerou NFD: 000590431NÃO GERAR FINANCEIRO"</v>
      </c>
      <c r="V598"/>
    </row>
    <row r="599" spans="1:22" ht="28.8" hidden="1" x14ac:dyDescent="0.3">
      <c r="A599" s="7" t="s">
        <v>6005</v>
      </c>
      <c r="B599" s="17">
        <v>45587</v>
      </c>
      <c r="C599" s="3" t="s">
        <v>6265</v>
      </c>
      <c r="D599" s="7" t="s">
        <v>13</v>
      </c>
      <c r="E599" s="3" t="str">
        <f>_xlfn.XLOOKUP(Tabela_Ocorrências[[#This Row],[NOTA FISCAL]],Tabela_SF1[NF ORIGEM],Tabela_SF1[DUPLICATA],"SEM ENTRADA",0)</f>
        <v>SEM ENTRADA</v>
      </c>
      <c r="F599" s="3" t="s">
        <v>6260</v>
      </c>
      <c r="G599" s="4" t="s">
        <v>6261</v>
      </c>
      <c r="H599" s="3" t="s">
        <v>1270</v>
      </c>
      <c r="I599" s="28" t="s">
        <v>5078</v>
      </c>
      <c r="J599" s="29" t="str" cm="1">
        <f t="array" ref="J599">ConcatFiltrado(Tabela_prod_oc[QTD], Tabela_prod_oc[PRODUTO], A599,  Tabela_prod_oc[COD. DEVOLUÇÃO], Tabela_prod_oc[MOTIVO], Tabela_prod_oc[QTD DE PACOTES])</f>
        <v xml:space="preserve">PEDIDO COMPLETO - EMBALAGEM ESTOURANDO          </v>
      </c>
      <c r="K599" s="28" t="s">
        <v>6006</v>
      </c>
      <c r="L599" s="28" t="s">
        <v>6045</v>
      </c>
      <c r="M599" s="3" t="s">
        <v>6236</v>
      </c>
      <c r="N599" s="3" t="s">
        <v>6086</v>
      </c>
      <c r="O599" s="30" t="str">
        <f>_xlfn.XLOOKUP(Tabela_Ocorrências[[#This Row],[COD. DEVOLUÇÃO]],Tabela_OBSERVACAO[UC_CODIGO],Tabela_OBSERVACAO[OBSERVAÇÃO],"",0)</f>
        <v>Cliente optou por não receber mercadoria por algumas caixas estarem avariadas.Pedido completo</v>
      </c>
      <c r="P599" s="3" t="s">
        <v>5815</v>
      </c>
      <c r="Q599" s="30" t="str">
        <f>_xlfn.XLOOKUP(Tabela_Ocorrências[[#This Row],[COD. DEVOLUÇÃO]],Tabela_FINALIZACAO[UC_CODIGO],Tabela_FINALIZACAO[DESC. FINALIZAÇÃO],"",0)</f>
        <v>Motorista retornou com a mercadoria.</v>
      </c>
      <c r="V599"/>
    </row>
    <row r="600" spans="1:22" ht="43.2" hidden="1" x14ac:dyDescent="0.3">
      <c r="A600" s="7" t="s">
        <v>6007</v>
      </c>
      <c r="B600" s="17">
        <v>45587</v>
      </c>
      <c r="C600" s="3" t="s">
        <v>6008</v>
      </c>
      <c r="D600" s="7" t="s">
        <v>13</v>
      </c>
      <c r="E600" s="3" t="str">
        <f>_xlfn.XLOOKUP(Tabela_Ocorrências[[#This Row],[NOTA FISCAL]],Tabela_SF1[NF ORIGEM],Tabela_SF1[DUPLICATA],"SEM ENTRADA",0)</f>
        <v>SEM ENTRADA</v>
      </c>
      <c r="F600" s="3" t="s">
        <v>6009</v>
      </c>
      <c r="G600" s="4" t="s">
        <v>6010</v>
      </c>
      <c r="H600" s="3" t="s">
        <v>1287</v>
      </c>
      <c r="I600" s="28" t="s">
        <v>5090</v>
      </c>
      <c r="J600" s="29" t="str" cm="1">
        <f t="array" ref="J600">ConcatFiltrado(Tabela_prod_oc[QTD], Tabela_prod_oc[PRODUTO], A600,  Tabela_prod_oc[COD. DEVOLUÇÃO], Tabela_prod_oc[MOTIVO], Tabela_prod_oc[QTD DE PACOTES])</f>
        <v xml:space="preserve">10 UN AGUA 1,5L GAS 6UN (1,67 PCT) - EMBALAGEM ESTOURANDO          </v>
      </c>
      <c r="K600" s="28" t="s">
        <v>4972</v>
      </c>
      <c r="L600" s="28" t="s">
        <v>6081</v>
      </c>
      <c r="M600" s="3" t="s">
        <v>6237</v>
      </c>
      <c r="N600" s="3" t="s">
        <v>6086</v>
      </c>
      <c r="O600" s="30" t="str">
        <f>_xlfn.XLOOKUP(Tabela_Ocorrências[[#This Row],[COD. DEVOLUÇÃO]],Tabela_OBSERVACAO[UC_CODIGO],Tabela_OBSERVACAO[OBSERVAÇÃO],"",0)</f>
        <v>"Mercadoria estourando na prateleira do cliente. Cliente alegou estar estourando direto e molhando a loja e gostaria de trocar todos os 20 pacotes que vieram no pedido."8 UND AGUA 1,5L GAS 6UN</v>
      </c>
      <c r="P600" s="3" t="s">
        <v>5815</v>
      </c>
      <c r="Q600" s="30" t="str">
        <f>_xlfn.XLOOKUP(Tabela_Ocorrências[[#This Row],[COD. DEVOLUÇÃO]],Tabela_FINALIZACAO[UC_CODIGO],Tabela_FINALIZACAO[DESC. FINALIZAÇÃO],"",0)</f>
        <v>Troca autorizada pelo CQ. Apenas 10 UND</v>
      </c>
      <c r="V600"/>
    </row>
    <row r="601" spans="1:22" ht="28.8" hidden="1" x14ac:dyDescent="0.3">
      <c r="A601" s="7" t="s">
        <v>6011</v>
      </c>
      <c r="B601" s="17">
        <v>45587</v>
      </c>
      <c r="C601" s="3" t="s">
        <v>10741</v>
      </c>
      <c r="D601" s="7" t="s">
        <v>13</v>
      </c>
      <c r="E601" s="3" t="str">
        <f>_xlfn.XLOOKUP(Tabela_Ocorrências[[#This Row],[NOTA FISCAL]],Tabela_SF1[NF ORIGEM],Tabela_SF1[DUPLICATA],"SEM ENTRADA",0)</f>
        <v>SEM ENTRADA</v>
      </c>
      <c r="F601" s="3" t="s">
        <v>10742</v>
      </c>
      <c r="G601" s="4" t="s">
        <v>10743</v>
      </c>
      <c r="H601" s="3" t="s">
        <v>1355</v>
      </c>
      <c r="I601" s="28" t="s">
        <v>5198</v>
      </c>
      <c r="J601" s="29" t="str" cm="1">
        <f t="array" ref="J601">ConcatFiltrado(Tabela_prod_oc[QTD], Tabela_prod_oc[PRODUTO], A601,  Tabela_prod_oc[COD. DEVOLUÇÃO], Tabela_prod_oc[MOTIVO], Tabela_prod_oc[QTD DE PACOTES])</f>
        <v xml:space="preserve">PEDIDO COMPLETO - HORARIO EXPIRADO              </v>
      </c>
      <c r="K601" s="28" t="s">
        <v>5066</v>
      </c>
      <c r="L601" s="28" t="s">
        <v>6073</v>
      </c>
      <c r="M601" s="3" t="s">
        <v>6236</v>
      </c>
      <c r="N601" s="3" t="s">
        <v>10052</v>
      </c>
      <c r="O601" s="30" t="str">
        <f>_xlfn.XLOOKUP(Tabela_Ocorrências[[#This Row],[COD. DEVOLUÇÃO]],Tabela_OBSERVACAO[UC_CODIGO],Tabela_OBSERVACAO[OBSERVAÇÃO],"",0)</f>
        <v>Vendedor esqueceu de informar que havia horário limite para entrega.Pedido completo</v>
      </c>
      <c r="P601" s="3" t="s">
        <v>5815</v>
      </c>
      <c r="Q601" s="30" t="str">
        <f>_xlfn.XLOOKUP(Tabela_Ocorrências[[#This Row],[COD. DEVOLUÇÃO]],Tabela_FINALIZACAO[UC_CODIGO],Tabela_FINALIZACAO[DESC. FINALIZAÇÃO],"",0)</f>
        <v>Motorista retornou com a mercadoria.</v>
      </c>
      <c r="V601"/>
    </row>
    <row r="602" spans="1:22" ht="28.8" hidden="1" x14ac:dyDescent="0.3">
      <c r="A602" s="7" t="s">
        <v>6012</v>
      </c>
      <c r="B602" s="17">
        <v>45587</v>
      </c>
      <c r="C602" s="3" t="s">
        <v>10744</v>
      </c>
      <c r="D602" s="7" t="s">
        <v>13</v>
      </c>
      <c r="E602" s="3" t="str">
        <f>_xlfn.XLOOKUP(Tabela_Ocorrências[[#This Row],[NOTA FISCAL]],Tabela_SF1[NF ORIGEM],Tabela_SF1[DUPLICATA],"SEM ENTRADA",0)</f>
        <v>SEM ENTRADA</v>
      </c>
      <c r="F602" s="3" t="s">
        <v>10742</v>
      </c>
      <c r="G602" s="4" t="s">
        <v>10743</v>
      </c>
      <c r="H602" s="3" t="s">
        <v>1355</v>
      </c>
      <c r="I602" s="28" t="s">
        <v>5198</v>
      </c>
      <c r="J602" s="29" t="str" cm="1">
        <f t="array" ref="J602">ConcatFiltrado(Tabela_prod_oc[QTD], Tabela_prod_oc[PRODUTO], A602,  Tabela_prod_oc[COD. DEVOLUÇÃO], Tabela_prod_oc[MOTIVO], Tabela_prod_oc[QTD DE PACOTES])</f>
        <v xml:space="preserve">PEDIDO COMPLETO - HORARIO EXPIRADO              </v>
      </c>
      <c r="K602" s="28" t="s">
        <v>5066</v>
      </c>
      <c r="L602" s="28" t="s">
        <v>6073</v>
      </c>
      <c r="M602" s="3" t="s">
        <v>6236</v>
      </c>
      <c r="N602" s="3" t="s">
        <v>10052</v>
      </c>
      <c r="O602" s="30" t="str">
        <f>_xlfn.XLOOKUP(Tabela_Ocorrências[[#This Row],[COD. DEVOLUÇÃO]],Tabela_OBSERVACAO[UC_CODIGO],Tabela_OBSERVACAO[OBSERVAÇÃO],"",0)</f>
        <v>Vendedor esqueceu de informar que havia horário limite para entrega.Pedido completo</v>
      </c>
      <c r="P602" s="3" t="s">
        <v>5815</v>
      </c>
      <c r="Q602" s="30" t="str">
        <f>_xlfn.XLOOKUP(Tabela_Ocorrências[[#This Row],[COD. DEVOLUÇÃO]],Tabela_FINALIZACAO[UC_CODIGO],Tabela_FINALIZACAO[DESC. FINALIZAÇÃO],"",0)</f>
        <v>Motorista retornou com a mercadoria.</v>
      </c>
      <c r="V602"/>
    </row>
    <row r="603" spans="1:22" hidden="1" x14ac:dyDescent="0.3">
      <c r="A603" s="7" t="s">
        <v>6013</v>
      </c>
      <c r="B603" s="17">
        <v>45587</v>
      </c>
      <c r="C603" s="3" t="s">
        <v>10745</v>
      </c>
      <c r="D603" s="7" t="s">
        <v>13</v>
      </c>
      <c r="E603" s="3" t="str">
        <f>_xlfn.XLOOKUP(Tabela_Ocorrências[[#This Row],[NOTA FISCAL]],Tabela_SF1[NF ORIGEM],Tabela_SF1[DUPLICATA],"SEM ENTRADA",0)</f>
        <v>SEM ENTRADA</v>
      </c>
      <c r="F603" s="3" t="s">
        <v>10746</v>
      </c>
      <c r="G603" s="4" t="s">
        <v>10747</v>
      </c>
      <c r="H603" s="3" t="s">
        <v>1307</v>
      </c>
      <c r="I603" s="28" t="s">
        <v>5156</v>
      </c>
      <c r="J603" s="29" t="str" cm="1">
        <f t="array" ref="J603">ConcatFiltrado(Tabela_prod_oc[QTD], Tabela_prod_oc[PRODUTO], A603,  Tabela_prod_oc[COD. DEVOLUÇÃO], Tabela_prod_oc[MOTIVO], Tabela_prod_oc[QTD DE PACOTES])</f>
        <v xml:space="preserve">PEDIDO COMPLETO - CLIENTE NAO FEZ O PEDIDO      </v>
      </c>
      <c r="K603" s="28" t="s">
        <v>10748</v>
      </c>
      <c r="L603" s="28" t="s">
        <v>10749</v>
      </c>
      <c r="M603" s="3" t="s">
        <v>6236</v>
      </c>
      <c r="N603" s="3" t="s">
        <v>10052</v>
      </c>
      <c r="O603" s="30" t="str">
        <f>_xlfn.XLOOKUP(Tabela_Ocorrências[[#This Row],[COD. DEVOLUÇÃO]],Tabela_OBSERVACAO[UC_CODIGO],Tabela_OBSERVACAO[OBSERVAÇÃO],"",0)</f>
        <v>Troca de nota: Pedido faturou no CNPJ errado.Pedido completo</v>
      </c>
      <c r="P603" s="3" t="s">
        <v>5817</v>
      </c>
      <c r="Q603" s="30" t="str">
        <f>_xlfn.XLOOKUP(Tabela_Ocorrências[[#This Row],[COD. DEVOLUÇÃO]],Tabela_FINALIZACAO[UC_CODIGO],Tabela_FINALIZACAO[DESC. FINALIZAÇÃO],"",0)</f>
        <v>Nova Nota: 000670643</v>
      </c>
      <c r="V603"/>
    </row>
    <row r="604" spans="1:22" hidden="1" x14ac:dyDescent="0.3">
      <c r="A604" s="7" t="s">
        <v>6014</v>
      </c>
      <c r="B604" s="17">
        <v>45587</v>
      </c>
      <c r="C604" s="3" t="s">
        <v>10750</v>
      </c>
      <c r="D604" s="7" t="s">
        <v>13</v>
      </c>
      <c r="E604" s="3" t="str">
        <f>_xlfn.XLOOKUP(Tabela_Ocorrências[[#This Row],[NOTA FISCAL]],Tabela_SF1[NF ORIGEM],Tabela_SF1[DUPLICATA],"SEM ENTRADA",0)</f>
        <v>000680147</v>
      </c>
      <c r="F604" s="3" t="s">
        <v>10751</v>
      </c>
      <c r="G604" s="4" t="s">
        <v>5404</v>
      </c>
      <c r="H604" s="3" t="s">
        <v>1361</v>
      </c>
      <c r="I604" s="28" t="s">
        <v>5405</v>
      </c>
      <c r="J604" s="29" t="str" cm="1">
        <f t="array" ref="J604">ConcatFiltrado(Tabela_prod_oc[QTD], Tabela_prod_oc[PRODUTO], A604,  Tabela_prod_oc[COD. DEVOLUÇÃO], Tabela_prod_oc[MOTIVO], Tabela_prod_oc[QTD DE PACOTES])</f>
        <v xml:space="preserve">PEDIDO COMPLETO - PROBLEMA INTERNO NO CLIENTE   </v>
      </c>
      <c r="K604" s="28" t="s">
        <v>101</v>
      </c>
      <c r="L604" s="28" t="s">
        <v>6065</v>
      </c>
      <c r="M604" s="3" t="s">
        <v>6236</v>
      </c>
      <c r="N604" s="3" t="s">
        <v>10052</v>
      </c>
      <c r="O604" s="30" t="str">
        <f>_xlfn.XLOOKUP(Tabela_Ocorrências[[#This Row],[COD. DEVOLUÇÃO]],Tabela_OBSERVACAO[UC_CODIGO],Tabela_OBSERVACAO[OBSERVAÇÃO],"",0)</f>
        <v>Cliente em inventário e não avisou o representante.Pedido completo</v>
      </c>
      <c r="P604" s="3" t="s">
        <v>5815</v>
      </c>
      <c r="Q604" s="30" t="str">
        <f>_xlfn.XLOOKUP(Tabela_Ocorrências[[#This Row],[COD. DEVOLUÇÃO]],Tabela_FINALIZACAO[UC_CODIGO],Tabela_FINALIZACAO[DESC. FINALIZAÇÃO],"",0)</f>
        <v>Motorista retornou com a mercadoria.</v>
      </c>
      <c r="V604"/>
    </row>
    <row r="605" spans="1:22" hidden="1" x14ac:dyDescent="0.3">
      <c r="A605" s="7" t="s">
        <v>6015</v>
      </c>
      <c r="B605" s="17">
        <v>45587</v>
      </c>
      <c r="C605" s="3" t="s">
        <v>10752</v>
      </c>
      <c r="D605" s="7" t="s">
        <v>13</v>
      </c>
      <c r="E605" s="3" t="str">
        <f>_xlfn.XLOOKUP(Tabela_Ocorrências[[#This Row],[NOTA FISCAL]],Tabela_SF1[NF ORIGEM],Tabela_SF1[DUPLICATA],"SEM ENTRADA",0)</f>
        <v>000680146</v>
      </c>
      <c r="F605" s="3" t="s">
        <v>10751</v>
      </c>
      <c r="G605" s="4" t="s">
        <v>5404</v>
      </c>
      <c r="H605" s="3" t="s">
        <v>1361</v>
      </c>
      <c r="I605" s="28" t="s">
        <v>5405</v>
      </c>
      <c r="J605" s="29" t="str" cm="1">
        <f t="array" ref="J605">ConcatFiltrado(Tabela_prod_oc[QTD], Tabela_prod_oc[PRODUTO], A605,  Tabela_prod_oc[COD. DEVOLUÇÃO], Tabela_prod_oc[MOTIVO], Tabela_prod_oc[QTD DE PACOTES])</f>
        <v xml:space="preserve">PEDIDO COMPLETO - PROBLEMA INTERNO NO CLIENTE   </v>
      </c>
      <c r="K605" s="28" t="s">
        <v>101</v>
      </c>
      <c r="L605" s="28" t="s">
        <v>6065</v>
      </c>
      <c r="M605" s="3" t="s">
        <v>6236</v>
      </c>
      <c r="N605" s="3" t="s">
        <v>10052</v>
      </c>
      <c r="O605" s="30" t="str">
        <f>_xlfn.XLOOKUP(Tabela_Ocorrências[[#This Row],[COD. DEVOLUÇÃO]],Tabela_OBSERVACAO[UC_CODIGO],Tabela_OBSERVACAO[OBSERVAÇÃO],"",0)</f>
        <v>Cliente em inventário e não avisou o representante.Pedido completo</v>
      </c>
      <c r="P605" s="3" t="s">
        <v>5815</v>
      </c>
      <c r="Q605" s="30" t="str">
        <f>_xlfn.XLOOKUP(Tabela_Ocorrências[[#This Row],[COD. DEVOLUÇÃO]],Tabela_FINALIZACAO[UC_CODIGO],Tabela_FINALIZACAO[DESC. FINALIZAÇÃO],"",0)</f>
        <v>Motorista retornou com a mercadoria.</v>
      </c>
      <c r="V605"/>
    </row>
    <row r="606" spans="1:22" hidden="1" x14ac:dyDescent="0.3">
      <c r="A606" s="7" t="s">
        <v>6016</v>
      </c>
      <c r="B606" s="17">
        <v>45587</v>
      </c>
      <c r="C606" s="3" t="s">
        <v>10753</v>
      </c>
      <c r="D606" s="7" t="s">
        <v>13</v>
      </c>
      <c r="E606" s="3" t="str">
        <f>_xlfn.XLOOKUP(Tabela_Ocorrências[[#This Row],[NOTA FISCAL]],Tabela_SF1[NF ORIGEM],Tabela_SF1[DUPLICATA],"SEM ENTRADA",0)</f>
        <v>000680145</v>
      </c>
      <c r="F606" s="3" t="s">
        <v>10751</v>
      </c>
      <c r="G606" s="4" t="s">
        <v>5404</v>
      </c>
      <c r="H606" s="3" t="s">
        <v>1361</v>
      </c>
      <c r="I606" s="28" t="s">
        <v>5405</v>
      </c>
      <c r="J606" s="29" t="str" cm="1">
        <f t="array" ref="J606">ConcatFiltrado(Tabela_prod_oc[QTD], Tabela_prod_oc[PRODUTO], A606,  Tabela_prod_oc[COD. DEVOLUÇÃO], Tabela_prod_oc[MOTIVO], Tabela_prod_oc[QTD DE PACOTES])</f>
        <v xml:space="preserve">PEDIDO COMPLETO - PROBLEMA INTERNO NO CLIENTE   </v>
      </c>
      <c r="K606" s="28" t="s">
        <v>101</v>
      </c>
      <c r="L606" s="28" t="s">
        <v>6065</v>
      </c>
      <c r="M606" s="3" t="s">
        <v>6236</v>
      </c>
      <c r="N606" s="3" t="s">
        <v>10052</v>
      </c>
      <c r="O606" s="30" t="str">
        <f>_xlfn.XLOOKUP(Tabela_Ocorrências[[#This Row],[COD. DEVOLUÇÃO]],Tabela_OBSERVACAO[UC_CODIGO],Tabela_OBSERVACAO[OBSERVAÇÃO],"",0)</f>
        <v>Cliente em inventário e não avisou o representante.Pedido completo</v>
      </c>
      <c r="P606" s="3" t="s">
        <v>5815</v>
      </c>
      <c r="Q606" s="30" t="str">
        <f>_xlfn.XLOOKUP(Tabela_Ocorrências[[#This Row],[COD. DEVOLUÇÃO]],Tabela_FINALIZACAO[UC_CODIGO],Tabela_FINALIZACAO[DESC. FINALIZAÇÃO],"",0)</f>
        <v>Motorista retornou com a mercadoria.</v>
      </c>
      <c r="V606"/>
    </row>
    <row r="607" spans="1:22" ht="28.8" hidden="1" x14ac:dyDescent="0.3">
      <c r="A607" s="7" t="s">
        <v>6017</v>
      </c>
      <c r="B607" s="17">
        <v>45587</v>
      </c>
      <c r="C607" s="3" t="s">
        <v>10754</v>
      </c>
      <c r="D607" s="7" t="s">
        <v>13</v>
      </c>
      <c r="E607" s="3" t="str">
        <f>_xlfn.XLOOKUP(Tabela_Ocorrências[[#This Row],[NOTA FISCAL]],Tabela_SF1[NF ORIGEM],Tabela_SF1[DUPLICATA],"SEM ENTRADA",0)</f>
        <v>SEM ENTRADA</v>
      </c>
      <c r="F607" s="3" t="s">
        <v>5586</v>
      </c>
      <c r="G607" s="4" t="s">
        <v>5068</v>
      </c>
      <c r="H607" s="3" t="s">
        <v>1299</v>
      </c>
      <c r="I607" s="28" t="s">
        <v>5105</v>
      </c>
      <c r="J607" s="29" t="str" cm="1">
        <f t="array" ref="J607">ConcatFiltrado(Tabela_prod_oc[QTD], Tabela_prod_oc[PRODUTO], A607,  Tabela_prod_oc[COD. DEVOLUÇÃO], Tabela_prod_oc[MOTIVO], Tabela_prod_oc[QTD DE PACOTES])</f>
        <v xml:space="preserve">PEDIDO COMPLETO - PROBLEMAS DIVERSOS            </v>
      </c>
      <c r="K607" s="28" t="s">
        <v>4924</v>
      </c>
      <c r="L607" s="28" t="s">
        <v>6042</v>
      </c>
      <c r="M607" s="3" t="s">
        <v>6236</v>
      </c>
      <c r="N607" s="3" t="s">
        <v>10066</v>
      </c>
      <c r="O607" s="30" t="str">
        <f>_xlfn.XLOOKUP(Tabela_Ocorrências[[#This Row],[COD. DEVOLUÇÃO]],Tabela_OBSERVACAO[UC_CODIGO],Tabela_OBSERVACAO[OBSERVAÇÃO],"",0)</f>
        <v>Troca de nota: agendamento realizado para período  distante a emissão da nota.</v>
      </c>
      <c r="P607" s="3" t="s">
        <v>5817</v>
      </c>
      <c r="Q607" s="30" t="str">
        <f>_xlfn.XLOOKUP(Tabela_Ocorrências[[#This Row],[COD. DEVOLUÇÃO]],Tabela_FINALIZACAO[UC_CODIGO],Tabela_FINALIZACAO[DESC. FINALIZAÇÃO],"",0)</f>
        <v>Foi relaizada uma troca de nota. Setor não informou a nova nota após diversas cobranças.</v>
      </c>
      <c r="V607"/>
    </row>
    <row r="608" spans="1:22" ht="28.8" hidden="1" x14ac:dyDescent="0.3">
      <c r="A608" s="7" t="s">
        <v>6018</v>
      </c>
      <c r="B608" s="17">
        <v>45587</v>
      </c>
      <c r="C608" s="3" t="s">
        <v>10755</v>
      </c>
      <c r="D608" s="7" t="s">
        <v>13</v>
      </c>
      <c r="E608" s="3" t="str">
        <f>_xlfn.XLOOKUP(Tabela_Ocorrências[[#This Row],[NOTA FISCAL]],Tabela_SF1[NF ORIGEM],Tabela_SF1[DUPLICATA],"SEM ENTRADA",0)</f>
        <v>SEM ENTRADA</v>
      </c>
      <c r="F608" s="3" t="s">
        <v>10756</v>
      </c>
      <c r="G608" s="4" t="s">
        <v>10757</v>
      </c>
      <c r="H608" s="3" t="s">
        <v>1299</v>
      </c>
      <c r="I608" s="28" t="s">
        <v>5105</v>
      </c>
      <c r="J608" s="29" t="str" cm="1">
        <f t="array" ref="J608">ConcatFiltrado(Tabela_prod_oc[QTD], Tabela_prod_oc[PRODUTO], A608,  Tabela_prod_oc[COD. DEVOLUÇÃO], Tabela_prod_oc[MOTIVO], Tabela_prod_oc[QTD DE PACOTES])</f>
        <v xml:space="preserve">PEDIDO COMPLETO - PROBLEMAS DIVERSOS            </v>
      </c>
      <c r="K608" s="28" t="s">
        <v>4924</v>
      </c>
      <c r="L608" s="28" t="s">
        <v>6042</v>
      </c>
      <c r="M608" s="3" t="s">
        <v>6236</v>
      </c>
      <c r="N608" s="3" t="s">
        <v>10066</v>
      </c>
      <c r="O608" s="30" t="str">
        <f>_xlfn.XLOOKUP(Tabela_Ocorrências[[#This Row],[COD. DEVOLUÇÃO]],Tabela_OBSERVACAO[UC_CODIGO],Tabela_OBSERVACAO[OBSERVAÇÃO],"",0)</f>
        <v>"Troca de nota: agendamento realizado para período  distante a emissão da nota.NF REF: 000669913 e 000669914."</v>
      </c>
      <c r="P608" s="3" t="s">
        <v>5817</v>
      </c>
      <c r="Q608" s="30" t="str">
        <f>_xlfn.XLOOKUP(Tabela_Ocorrências[[#This Row],[COD. DEVOLUÇÃO]],Tabela_FINALIZACAO[UC_CODIGO],Tabela_FINALIZACAO[DESC. FINALIZAÇÃO],"",0)</f>
        <v>Foi relaizada uma troca de nota. Setor não informou a nova nota após diversas cobranças.</v>
      </c>
      <c r="V608"/>
    </row>
    <row r="609" spans="1:22" hidden="1" x14ac:dyDescent="0.3">
      <c r="A609" s="7" t="s">
        <v>6019</v>
      </c>
      <c r="B609" s="17">
        <v>45587</v>
      </c>
      <c r="C609" s="3" t="s">
        <v>10758</v>
      </c>
      <c r="D609" s="7" t="s">
        <v>13</v>
      </c>
      <c r="E609" s="3" t="str">
        <f>_xlfn.XLOOKUP(Tabela_Ocorrências[[#This Row],[NOTA FISCAL]],Tabela_SF1[NF ORIGEM],Tabela_SF1[DUPLICATA],"SEM ENTRADA",0)</f>
        <v>SEM ENTRADA</v>
      </c>
      <c r="F609" s="3" t="s">
        <v>10759</v>
      </c>
      <c r="G609" s="4" t="s">
        <v>10760</v>
      </c>
      <c r="H609" s="3" t="s">
        <v>223</v>
      </c>
      <c r="I609" s="28" t="s">
        <v>6020</v>
      </c>
      <c r="J609" s="29" t="str" cm="1">
        <f t="array" ref="J609">ConcatFiltrado(Tabela_prod_oc[QTD], Tabela_prod_oc[PRODUTO], A609,  Tabela_prod_oc[COD. DEVOLUÇÃO], Tabela_prod_oc[MOTIVO], Tabela_prod_oc[QTD DE PACOTES])</f>
        <v xml:space="preserve">PEDIDO COMPLETO - CLIENTE NAO FEZ O PEDIDO      </v>
      </c>
      <c r="K609" s="28" t="s">
        <v>10336</v>
      </c>
      <c r="L609" s="28" t="s">
        <v>6038</v>
      </c>
      <c r="M609" s="3" t="s">
        <v>6236</v>
      </c>
      <c r="N609" s="3" t="s">
        <v>10052</v>
      </c>
      <c r="O609" s="30" t="str">
        <f>_xlfn.XLOOKUP(Tabela_Ocorrências[[#This Row],[COD. DEVOLUÇÃO]],Tabela_OBSERVACAO[UC_CODIGO],Tabela_OBSERVACAO[OBSERVAÇÃO],"",0)</f>
        <v>Troca de nota: CNPJ errado.Pedido completo</v>
      </c>
      <c r="P609" s="3" t="s">
        <v>5817</v>
      </c>
      <c r="Q609" s="30" t="str">
        <f>_xlfn.XLOOKUP(Tabela_Ocorrências[[#This Row],[COD. DEVOLUÇÃO]],Tabela_FINALIZACAO[UC_CODIGO],Tabela_FINALIZACAO[DESC. FINALIZAÇÃO],"",0)</f>
        <v>Nova nota: 000670361</v>
      </c>
      <c r="V609"/>
    </row>
    <row r="610" spans="1:22" ht="28.8" hidden="1" x14ac:dyDescent="0.3">
      <c r="A610" s="7" t="s">
        <v>6004</v>
      </c>
      <c r="B610" s="17">
        <v>45587</v>
      </c>
      <c r="C610" s="3" t="s">
        <v>6021</v>
      </c>
      <c r="D610" s="7" t="s">
        <v>6021</v>
      </c>
      <c r="E610" s="3" t="str">
        <f>_xlfn.XLOOKUP(Tabela_Ocorrências[[#This Row],[NOTA FISCAL]],Tabela_SF1[NF ORIGEM],Tabela_SF1[DUPLICATA],"SEM ENTRADA",0)</f>
        <v>SEM ENTRADA</v>
      </c>
      <c r="F610" s="3" t="s">
        <v>5571</v>
      </c>
      <c r="G610" s="4" t="s">
        <v>74</v>
      </c>
      <c r="H610" s="3" t="s">
        <v>210</v>
      </c>
      <c r="I610" s="28" t="s">
        <v>5262</v>
      </c>
      <c r="J610" s="29" t="str" cm="1">
        <f t="array" ref="J610">ConcatFiltrado(Tabela_prod_oc[QTD], Tabela_prod_oc[PRODUTO], A610,  Tabela_prod_oc[COD. DEVOLUÇÃO], Tabela_prod_oc[MOTIVO], Tabela_prod_oc[QTD DE PACOTES])</f>
        <v xml:space="preserve">1680 UN AGUA 305ML COPO 48UN (35 CX) - AVARIAS  FLADIS               </v>
      </c>
      <c r="K610" s="28" t="s">
        <v>5563</v>
      </c>
      <c r="L610" s="28"/>
      <c r="M610" s="3" t="s">
        <v>6237</v>
      </c>
      <c r="N610" s="3" t="s">
        <v>6086</v>
      </c>
      <c r="O610" s="30" t="str">
        <f>_xlfn.XLOOKUP(Tabela_Ocorrências[[#This Row],[COD. DEVOLUÇÃO]],Tabela_OBSERVACAO[UC_CODIGO],Tabela_OBSERVACAO[OBSERVAÇÃO],"",0)</f>
        <v>"DEVOLUCAO DE PRODUTOS AVARIADOS.REF NFS 669727"35 CX AGUA 305ML COPO 48UN</v>
      </c>
      <c r="P610" s="3" t="s">
        <v>5815</v>
      </c>
      <c r="Q610" s="30" t="str">
        <f>_xlfn.XLOOKUP(Tabela_Ocorrências[[#This Row],[COD. DEVOLUÇÃO]],Tabela_FINALIZACAO[UC_CODIGO],Tabela_FINALIZACAO[DESC. FINALIZAÇÃO],"",0)</f>
        <v>Vício de Produto.</v>
      </c>
      <c r="V610"/>
    </row>
    <row r="611" spans="1:22" hidden="1" x14ac:dyDescent="0.3">
      <c r="A611" s="7" t="s">
        <v>5822</v>
      </c>
      <c r="B611" s="17">
        <v>45586</v>
      </c>
      <c r="C611" s="3" t="s">
        <v>10761</v>
      </c>
      <c r="D611" s="7" t="s">
        <v>10762</v>
      </c>
      <c r="E611" s="3" t="str">
        <f>_xlfn.XLOOKUP(Tabela_Ocorrências[[#This Row],[NOTA FISCAL]],Tabela_SF1[NF ORIGEM],Tabela_SF1[DUPLICATA],"SEM ENTRADA",0)</f>
        <v>SEM ENTRADA</v>
      </c>
      <c r="F611" s="3" t="s">
        <v>10763</v>
      </c>
      <c r="G611" s="4" t="s">
        <v>5823</v>
      </c>
      <c r="H611" s="3" t="s">
        <v>1226</v>
      </c>
      <c r="I611" s="28" t="s">
        <v>5109</v>
      </c>
      <c r="J611" s="29" t="str" cm="1">
        <f t="array" ref="J611">ConcatFiltrado(Tabela_prod_oc[QTD], Tabela_prod_oc[PRODUTO], A611,  Tabela_prod_oc[COD. DEVOLUÇÃO], Tabela_prod_oc[MOTIVO], Tabela_prod_oc[QTD DE PACOTES])</f>
        <v>12 UN AGUA 510ML GAS 12UN (1 PCT) - FALTA DE MERCADORIA NA ENTREGA</v>
      </c>
      <c r="K611" s="28" t="s">
        <v>4973</v>
      </c>
      <c r="L611" s="28" t="s">
        <v>6062</v>
      </c>
      <c r="M611" s="3" t="s">
        <v>6237</v>
      </c>
      <c r="N611" s="3" t="s">
        <v>10045</v>
      </c>
      <c r="O611" s="30" t="str">
        <f>_xlfn.XLOOKUP(Tabela_Ocorrências[[#This Row],[COD. DEVOLUÇÃO]],Tabela_OBSERVACAO[UC_CODIGO],Tabela_OBSERVACAO[OBSERVAÇÃO],"",0)</f>
        <v>Cliente recebeu carga faltando produtos.1 PCT AGUA 510ML GAS 12UN</v>
      </c>
      <c r="P611" s="3" t="s">
        <v>5815</v>
      </c>
      <c r="Q611" s="30" t="str">
        <f>_xlfn.XLOOKUP(Tabela_Ocorrências[[#This Row],[COD. DEVOLUÇÃO]],Tabela_FINALIZACAO[UC_CODIGO],Tabela_FINALIZACAO[DESC. FINALIZAÇÃO],"",0)</f>
        <v>Cliente gerou NFD parcial: 000051795</v>
      </c>
      <c r="V611"/>
    </row>
    <row r="612" spans="1:22" hidden="1" x14ac:dyDescent="0.3">
      <c r="A612" s="7" t="s">
        <v>5821</v>
      </c>
      <c r="B612" s="17">
        <v>45586</v>
      </c>
      <c r="C612" s="3" t="s">
        <v>5824</v>
      </c>
      <c r="D612" s="7" t="s">
        <v>13</v>
      </c>
      <c r="E612" s="3" t="str">
        <f>_xlfn.XLOOKUP(Tabela_Ocorrências[[#This Row],[NOTA FISCAL]],Tabela_SF1[NF ORIGEM],Tabela_SF1[DUPLICATA],"SEM ENTRADA",0)</f>
        <v>SEM ENTRADA</v>
      </c>
      <c r="F612" s="3" t="s">
        <v>5825</v>
      </c>
      <c r="G612" s="4" t="s">
        <v>5826</v>
      </c>
      <c r="H612" s="3" t="s">
        <v>1287</v>
      </c>
      <c r="I612" s="28" t="s">
        <v>5090</v>
      </c>
      <c r="J612" s="29" t="str" cm="1">
        <f t="array" ref="J612">ConcatFiltrado(Tabela_prod_oc[QTD], Tabela_prod_oc[PRODUTO], A612,  Tabela_prod_oc[COD. DEVOLUÇÃO], Tabela_prod_oc[MOTIVO], Tabela_prod_oc[QTD DE PACOTES])</f>
        <v xml:space="preserve">2 UN AGUA 510ML GAS 12UN (0,17 PCT) - ALTERACAO NO SABOR DO PRODUTO </v>
      </c>
      <c r="K612" s="28" t="s">
        <v>4972</v>
      </c>
      <c r="L612" s="28" t="s">
        <v>6070</v>
      </c>
      <c r="M612" s="3" t="s">
        <v>6237</v>
      </c>
      <c r="N612" s="3" t="s">
        <v>6086</v>
      </c>
      <c r="O612" s="30" t="str">
        <f>_xlfn.XLOOKUP(Tabela_Ocorrências[[#This Row],[COD. DEVOLUÇÃO]],Tabela_OBSERVACAO[UC_CODIGO],Tabela_OBSERVACAO[OBSERVAÇÃO],"",0)</f>
        <v>Cliente alegou gosto ruim nos produtos.2 UND AGUA 510ML GAS 12UN</v>
      </c>
      <c r="P612" s="3" t="s">
        <v>5815</v>
      </c>
      <c r="Q612" s="30" t="str">
        <f>_xlfn.XLOOKUP(Tabela_Ocorrências[[#This Row],[COD. DEVOLUÇÃO]],Tabela_FINALIZACAO[UC_CODIGO],Tabela_FINALIZACAO[DESC. FINALIZAÇÃO],"",0)</f>
        <v>Troca autorizada pelo CQ</v>
      </c>
      <c r="V612"/>
    </row>
    <row r="613" spans="1:22" hidden="1" x14ac:dyDescent="0.3">
      <c r="A613" s="7" t="s">
        <v>5820</v>
      </c>
      <c r="B613" s="17">
        <v>45586</v>
      </c>
      <c r="C613" s="3" t="s">
        <v>10764</v>
      </c>
      <c r="D613" s="7" t="s">
        <v>13</v>
      </c>
      <c r="E613" s="3" t="str">
        <f>_xlfn.XLOOKUP(Tabela_Ocorrências[[#This Row],[NOTA FISCAL]],Tabela_SF1[NF ORIGEM],Tabela_SF1[DUPLICATA],"SEM ENTRADA",0)</f>
        <v>SEM ENTRADA</v>
      </c>
      <c r="F613" s="3" t="s">
        <v>5607</v>
      </c>
      <c r="G613" s="4" t="s">
        <v>5012</v>
      </c>
      <c r="H613" s="3" t="s">
        <v>1194</v>
      </c>
      <c r="I613" s="28" t="s">
        <v>5081</v>
      </c>
      <c r="J613" s="29" t="str" cm="1">
        <f t="array" ref="J613">ConcatFiltrado(Tabela_prod_oc[QTD], Tabela_prod_oc[PRODUTO], A613,  Tabela_prod_oc[COD. DEVOLUÇÃO], Tabela_prod_oc[MOTIVO], Tabela_prod_oc[QTD DE PACOTES])</f>
        <v xml:space="preserve">PEDIDO COMPLETO - ERRO TRIBUTARIO               </v>
      </c>
      <c r="K613" s="28" t="s">
        <v>5151</v>
      </c>
      <c r="L613" s="28" t="s">
        <v>6063</v>
      </c>
      <c r="M613" s="3" t="s">
        <v>6236</v>
      </c>
      <c r="N613" s="3" t="s">
        <v>10347</v>
      </c>
      <c r="O613" s="30" t="str">
        <f>_xlfn.XLOOKUP(Tabela_Ocorrências[[#This Row],[COD. DEVOLUÇÃO]],Tabela_OBSERVACAO[UC_CODIGO],Tabela_OBSERVACAO[OBSERVAÇÃO],"",0)</f>
        <v>Troca de nota: alíquota incorreta.Pedido completo</v>
      </c>
      <c r="P613" s="3" t="s">
        <v>5817</v>
      </c>
      <c r="Q613" s="30" t="str">
        <f>_xlfn.XLOOKUP(Tabela_Ocorrências[[#This Row],[COD. DEVOLUÇÃO]],Tabela_FINALIZACAO[UC_CODIGO],Tabela_FINALIZACAO[DESC. FINALIZAÇÃO],"",0)</f>
        <v>Nova nota: 000664870</v>
      </c>
      <c r="V613"/>
    </row>
    <row r="614" spans="1:22" hidden="1" x14ac:dyDescent="0.3">
      <c r="A614" s="7" t="s">
        <v>5819</v>
      </c>
      <c r="B614" s="17">
        <v>45586</v>
      </c>
      <c r="C614" s="3" t="s">
        <v>10765</v>
      </c>
      <c r="D614" s="7" t="s">
        <v>13</v>
      </c>
      <c r="E614" s="3" t="str">
        <f>_xlfn.XLOOKUP(Tabela_Ocorrências[[#This Row],[NOTA FISCAL]],Tabela_SF1[NF ORIGEM],Tabela_SF1[DUPLICATA],"SEM ENTRADA",0)</f>
        <v>SEM ENTRADA</v>
      </c>
      <c r="F614" s="3" t="s">
        <v>10766</v>
      </c>
      <c r="G614" s="4" t="s">
        <v>10767</v>
      </c>
      <c r="H614" s="3" t="s">
        <v>1360</v>
      </c>
      <c r="I614" s="28" t="s">
        <v>5261</v>
      </c>
      <c r="J614" s="29" t="str" cm="1">
        <f t="array" ref="J614">ConcatFiltrado(Tabela_prod_oc[QTD], Tabela_prod_oc[PRODUTO], A614,  Tabela_prod_oc[COD. DEVOLUÇÃO], Tabela_prod_oc[MOTIVO], Tabela_prod_oc[QTD DE PACOTES])</f>
        <v xml:space="preserve">PEDIDO COMPLETO - PROBLEMAS DIVERSOS            </v>
      </c>
      <c r="K614" s="28" t="s">
        <v>10717</v>
      </c>
      <c r="L614" s="28" t="s">
        <v>6064</v>
      </c>
      <c r="M614" s="3" t="s">
        <v>6236</v>
      </c>
      <c r="N614" s="3" t="s">
        <v>10045</v>
      </c>
      <c r="O614" s="30" t="str">
        <f>_xlfn.XLOOKUP(Tabela_Ocorrências[[#This Row],[COD. DEVOLUÇÃO]],Tabela_OBSERVACAO[UC_CODIGO],Tabela_OBSERVACAO[OBSERVAÇÃO],"",0)</f>
        <v>Cliente não recebeu, alegando ter demorado para entregar.Pedido completo</v>
      </c>
      <c r="P614" s="3" t="s">
        <v>5815</v>
      </c>
      <c r="Q614" s="30" t="str">
        <f>_xlfn.XLOOKUP(Tabela_Ocorrências[[#This Row],[COD. DEVOLUÇÃO]],Tabela_FINALIZACAO[UC_CODIGO],Tabela_FINALIZACAO[DESC. FINALIZAÇÃO],"",0)</f>
        <v>Motorista retornou com a mercadoria.</v>
      </c>
      <c r="V614"/>
    </row>
    <row r="615" spans="1:22" ht="28.8" hidden="1" x14ac:dyDescent="0.3">
      <c r="A615" s="7" t="s">
        <v>5818</v>
      </c>
      <c r="B615" s="17">
        <v>45586</v>
      </c>
      <c r="C615" s="3" t="s">
        <v>5827</v>
      </c>
      <c r="D615" s="7" t="s">
        <v>13</v>
      </c>
      <c r="E615" s="3" t="str">
        <f>_xlfn.XLOOKUP(Tabela_Ocorrências[[#This Row],[NOTA FISCAL]],Tabela_SF1[NF ORIGEM],Tabela_SF1[DUPLICATA],"SEM ENTRADA",0)</f>
        <v>SEM ENTRADA</v>
      </c>
      <c r="F615" s="3" t="s">
        <v>5617</v>
      </c>
      <c r="G615" s="4" t="s">
        <v>5097</v>
      </c>
      <c r="H615" s="3" t="s">
        <v>1226</v>
      </c>
      <c r="I615" s="28" t="s">
        <v>5109</v>
      </c>
      <c r="J615" s="29" t="str" cm="1">
        <f t="array" ref="J615">ConcatFiltrado(Tabela_prod_oc[QTD], Tabela_prod_oc[PRODUTO], A615,  Tabela_prod_oc[COD. DEVOLUÇÃO], Tabela_prod_oc[MOTIVO], Tabela_prod_oc[QTD DE PACOTES])</f>
        <v xml:space="preserve">2 UN AGUA 6L NAT 2UN (1 PCT) - EMBALAGEM ESTOURANDO          </v>
      </c>
      <c r="K615" s="28" t="s">
        <v>101</v>
      </c>
      <c r="L615" s="28" t="s">
        <v>6065</v>
      </c>
      <c r="M615" s="3" t="s">
        <v>6236</v>
      </c>
      <c r="N615" s="3" t="s">
        <v>6086</v>
      </c>
      <c r="O615" s="30" t="str">
        <f>_xlfn.XLOOKUP(Tabela_Ocorrências[[#This Row],[COD. DEVOLUÇÃO]],Tabela_OBSERVACAO[UC_CODIGO],Tabela_OBSERVACAO[OBSERVAÇÃO],"",0)</f>
        <v>"Cliente recebeu produtos amassados.Motorista entrou em contato após efetuar o pagamento da mercadoria."2 PCT AGUA 6L NAT 2UN</v>
      </c>
      <c r="P615" s="3" t="s">
        <v>5815</v>
      </c>
      <c r="Q615" s="30" t="str">
        <f>_xlfn.XLOOKUP(Tabela_Ocorrências[[#This Row],[COD. DEVOLUÇÃO]],Tabela_FINALIZACAO[UC_CODIGO],Tabela_FINALIZACAO[DESC. FINALIZAÇÃO],"",0)</f>
        <v>Motorista pagou pela mercadoria.</v>
      </c>
      <c r="V615"/>
    </row>
    <row r="616" spans="1:22" ht="28.8" hidden="1" x14ac:dyDescent="0.3">
      <c r="A616" s="7" t="s">
        <v>5743</v>
      </c>
      <c r="B616" s="17">
        <v>45586</v>
      </c>
      <c r="C616" s="3" t="s">
        <v>5752</v>
      </c>
      <c r="D616" s="7" t="s">
        <v>13</v>
      </c>
      <c r="E616" s="3" t="str">
        <f>_xlfn.XLOOKUP(Tabela_Ocorrências[[#This Row],[NOTA FISCAL]],Tabela_SF1[NF ORIGEM],Tabela_SF1[DUPLICATA],"SEM ENTRADA",0)</f>
        <v>SEM ENTRADA</v>
      </c>
      <c r="F616" s="3" t="s">
        <v>5753</v>
      </c>
      <c r="G616" s="4" t="s">
        <v>5754</v>
      </c>
      <c r="H616" s="3" t="s">
        <v>1289</v>
      </c>
      <c r="I616" s="28" t="s">
        <v>5080</v>
      </c>
      <c r="J616" s="29" t="str" cm="1">
        <f t="array" ref="J616">ConcatFiltrado(Tabela_prod_oc[QTD], Tabela_prod_oc[PRODUTO], A616,  Tabela_prod_oc[COD. DEVOLUÇÃO], Tabela_prod_oc[MOTIVO], Tabela_prod_oc[QTD DE PACOTES])</f>
        <v xml:space="preserve">3 UN AGUA 510ML GAS PRIME 12UN (0,25 PCT) - PRODUTO SEM GAS               _x000D_
1 UN BIOLEVEZERO 1,5L MEXERICA  6UN (0,17 PCT) - PRODUTO SEM GAS               </v>
      </c>
      <c r="K616" s="28" t="s">
        <v>5154</v>
      </c>
      <c r="L616" s="28" t="s">
        <v>6070</v>
      </c>
      <c r="M616" s="3" t="s">
        <v>6237</v>
      </c>
      <c r="N616" s="3" t="s">
        <v>6086</v>
      </c>
      <c r="O616" s="30" t="str">
        <f>_xlfn.XLOOKUP(Tabela_Ocorrências[[#This Row],[COD. DEVOLUÇÃO]],Tabela_OBSERVACAO[UC_CODIGO],Tabela_OBSERVACAO[OBSERVAÇÃO],"",0)</f>
        <v>Cliente recebeu produtos sem gás."1 UND BIOLEVEZERO 1,5L MEXERICA  6UN3 UND AGUA 510ML GAS PRIME 12UN"</v>
      </c>
      <c r="P616" s="3" t="s">
        <v>5815</v>
      </c>
      <c r="Q616" s="30" t="str">
        <f>_xlfn.XLOOKUP(Tabela_Ocorrências[[#This Row],[COD. DEVOLUÇÃO]],Tabela_FINALIZACAO[UC_CODIGO],Tabela_FINALIZACAO[DESC. FINALIZAÇÃO],"",0)</f>
        <v>Troca autorizada pelo CQ</v>
      </c>
      <c r="V616"/>
    </row>
    <row r="617" spans="1:22" ht="72" hidden="1" x14ac:dyDescent="0.3">
      <c r="A617" s="7" t="s">
        <v>5742</v>
      </c>
      <c r="B617" s="17">
        <v>45586</v>
      </c>
      <c r="C617" s="3" t="s">
        <v>5011</v>
      </c>
      <c r="D617" s="7" t="s">
        <v>10768</v>
      </c>
      <c r="E617" s="3" t="str">
        <f>_xlfn.XLOOKUP(Tabela_Ocorrências[[#This Row],[NOTA FISCAL]],Tabela_SF1[NF ORIGEM],Tabela_SF1[DUPLICATA],"SEM ENTRADA",0)</f>
        <v>000025951</v>
      </c>
      <c r="F617" s="3" t="s">
        <v>5607</v>
      </c>
      <c r="G617" s="4" t="s">
        <v>5012</v>
      </c>
      <c r="H617" s="3" t="s">
        <v>1194</v>
      </c>
      <c r="I617" s="28" t="s">
        <v>5081</v>
      </c>
      <c r="J617" s="29" t="str" cm="1">
        <f t="array" ref="J617">ConcatFiltrado(Tabela_prod_oc[QTD], Tabela_prod_oc[PRODUTO], A617,  Tabela_prod_oc[COD. DEVOLUÇÃO], Tabela_prod_oc[MOTIVO], Tabela_prod_oc[QTD DE PACOTES])</f>
        <v xml:space="preserve">4 UN BIOLEVEZERO 310ML LIMAO 12UN (0,33 PCT) - FRAGILIDADE NA EMBALAGEM      _x000D_
1 UN BIOLEVEZERO 510ML LIMAO  12UN (0,08 PCT) - FRAGILIDADE NA EMBALAGEM      _x000D_
1 UN AGUA 510ML NAT PRIME 12UN (0,08 PCT) - FRAGILIDADE NA EMBALAGEM      _x000D_
13 UN BEBIDA 390ML ABACAXI C/ HORTELA 12UN (1,08 PCT) - FRAGILIDADE NA EMBALAGEM      _x000D_
7 UN BEBIDA 1L ABACAXI C/ HORTELA 6UN (1,17 PCT) - FRAGILIDADE NA EMBALAGEM      </v>
      </c>
      <c r="K617" s="28" t="s">
        <v>5151</v>
      </c>
      <c r="L617" s="28" t="s">
        <v>6063</v>
      </c>
      <c r="M617" s="3" t="s">
        <v>6236</v>
      </c>
      <c r="N617" s="3" t="s">
        <v>10066</v>
      </c>
      <c r="O617" s="30" t="str">
        <f>_xlfn.XLOOKUP(Tabela_Ocorrências[[#This Row],[COD. DEVOLUÇÃO]],Tabela_OBSERVACAO[UC_CODIGO],Tabela_OBSERVACAO[OBSERVAÇÃO],"",0)</f>
        <v>"DEVOLUCAO MERCADORIAS AVARIADAS.REF NF: 636518 e 647896.""1 UND AGUA 510ML NAT PRIME 12UN4 UN BIOLEVEZERO 310ML LIMAO 12UN1 UN BIOLEVEZERO 510ML LIMAO 12UN7 UN BEBIDA 1L ABACAXI C/ HORTELA 6UN13 UN BEBIDA 390ML ABACAXI C/ HORTELA 12UN"</v>
      </c>
      <c r="P617" s="3" t="s">
        <v>5815</v>
      </c>
      <c r="Q617" s="30" t="str">
        <f>_xlfn.XLOOKUP(Tabela_Ocorrências[[#This Row],[COD. DEVOLUÇÃO]],Tabela_FINALIZACAO[UC_CODIGO],Tabela_FINALIZACAO[DESC. FINALIZAÇÃO],"",0)</f>
        <v>"Cliente gerou NFD parcial: 000027600 Valor deve ser repassado ao Ismar, conforme dita o contrato."</v>
      </c>
      <c r="V617"/>
    </row>
    <row r="618" spans="1:22" ht="43.2" hidden="1" x14ac:dyDescent="0.3">
      <c r="A618" s="7" t="s">
        <v>5740</v>
      </c>
      <c r="B618" s="17">
        <v>45586</v>
      </c>
      <c r="C618" s="3" t="s">
        <v>10769</v>
      </c>
      <c r="D618" s="7" t="s">
        <v>10770</v>
      </c>
      <c r="E618" s="3" t="str">
        <f>_xlfn.XLOOKUP(Tabela_Ocorrências[[#This Row],[NOTA FISCAL]],Tabela_SF1[NF ORIGEM],Tabela_SF1[DUPLICATA],"SEM ENTRADA",0)</f>
        <v>SEM ENTRADA</v>
      </c>
      <c r="F618" s="3" t="s">
        <v>5607</v>
      </c>
      <c r="G618" s="4" t="s">
        <v>5012</v>
      </c>
      <c r="H618" s="3" t="s">
        <v>1194</v>
      </c>
      <c r="I618" s="28" t="s">
        <v>5081</v>
      </c>
      <c r="J618" s="29" t="str" cm="1">
        <f t="array" ref="J618">ConcatFiltrado(Tabela_prod_oc[QTD], Tabela_prod_oc[PRODUTO], A618,  Tabela_prod_oc[COD. DEVOLUÇÃO], Tabela_prod_oc[MOTIVO], Tabela_prod_oc[QTD DE PACOTES])</f>
        <v xml:space="preserve">6 UN BIOLEVEZERO 1,5L MACA VERDE  6UN (1 PCT) - FRAGILIDADE NA EMBALAGEM      _x000D_
2 UN AGUA 6L NAT 2UN (1 PCT) - FRAGILIDADE NA EMBALAGEM      _x000D_
6 UN AGUA 1,5L GAS 6UN (1 PCT) - FRAGILIDADE NA EMBALAGEM      </v>
      </c>
      <c r="K618" s="28" t="s">
        <v>5151</v>
      </c>
      <c r="L618" s="28" t="s">
        <v>6063</v>
      </c>
      <c r="M618" s="3" t="s">
        <v>6236</v>
      </c>
      <c r="N618" s="3" t="s">
        <v>10066</v>
      </c>
      <c r="O618" s="30" t="str">
        <f>_xlfn.XLOOKUP(Tabela_Ocorrências[[#This Row],[COD. DEVOLUÇÃO]],Tabela_OBSERVACAO[UC_CODIGO],Tabela_OBSERVACAO[OBSERVAÇÃO],"",0)</f>
        <v>Cliente identificou produtos amassados no ato da entrega."1 PCT AGUA 6L NAT 2UN1 PCT BIOLEVEZERO 1,5L MACA VERDE 6UN1 PCT AGUA 1,5L GAS 6UN"</v>
      </c>
      <c r="P618" s="3" t="s">
        <v>5815</v>
      </c>
      <c r="Q618" s="30" t="str">
        <f>_xlfn.XLOOKUP(Tabela_Ocorrências[[#This Row],[COD. DEVOLUÇÃO]],Tabela_FINALIZACAO[UC_CODIGO],Tabela_FINALIZACAO[DESC. FINALIZAÇÃO],"",0)</f>
        <v>"Cliente gerou NFD parcial: 000027851Avarias de transporte.Valor deve ser descontado da transportadora."</v>
      </c>
      <c r="V618"/>
    </row>
    <row r="619" spans="1:22" ht="72" hidden="1" x14ac:dyDescent="0.3">
      <c r="A619" s="7" t="s">
        <v>5741</v>
      </c>
      <c r="B619" s="17">
        <v>45586</v>
      </c>
      <c r="C619" s="3" t="s">
        <v>10771</v>
      </c>
      <c r="D619" s="7" t="s">
        <v>13</v>
      </c>
      <c r="E619" s="3" t="str">
        <f>_xlfn.XLOOKUP(Tabela_Ocorrências[[#This Row],[NOTA FISCAL]],Tabela_SF1[NF ORIGEM],Tabela_SF1[DUPLICATA],"SEM ENTRADA",0)</f>
        <v>SEM ENTRADA</v>
      </c>
      <c r="F619" s="3" t="s">
        <v>10772</v>
      </c>
      <c r="G619" s="4" t="s">
        <v>10773</v>
      </c>
      <c r="H619" s="3" t="s">
        <v>1287</v>
      </c>
      <c r="I619" s="28" t="s">
        <v>5090</v>
      </c>
      <c r="J619" s="29" t="str" cm="1">
        <f t="array" ref="J619">ConcatFiltrado(Tabela_prod_oc[QTD], Tabela_prod_oc[PRODUTO], A619,  Tabela_prod_oc[COD. DEVOLUÇÃO], Tabela_prod_oc[MOTIVO], Tabela_prod_oc[QTD DE PACOTES])</f>
        <v>12 UN BIOLEVEZERO 510ML MACA VERDE  12UN (1 PCT) - FALTA DE MERCADORIA NA ENTREGA</v>
      </c>
      <c r="K619" s="28" t="s">
        <v>4972</v>
      </c>
      <c r="L619" s="28" t="s">
        <v>6044</v>
      </c>
      <c r="M619" s="3" t="s">
        <v>6236</v>
      </c>
      <c r="N619" s="3" t="s">
        <v>10045</v>
      </c>
      <c r="O619" s="30" t="str">
        <f>_xlfn.XLOOKUP(Tabela_Ocorrências[[#This Row],[COD. DEVOLUÇÃO]],Tabela_OBSERVACAO[UC_CODIGO],Tabela_OBSERVACAO[OBSERVAÇÃO],"",0)</f>
        <v>Cliente alegou não ter recebido os produtos.1 PCT BIOLEVEZERO 510ML MACA VERDE 12UN</v>
      </c>
      <c r="P619" s="3" t="s">
        <v>5815</v>
      </c>
      <c r="Q619" s="30" t="str">
        <f>_xlfn.XLOOKUP(Tabela_Ocorrências[[#This Row],[COD. DEVOLUÇÃO]],Tabela_FINALIZACAO[UC_CODIGO],Tabela_FINALIZACAO[DESC. FINALIZAÇÃO],"",0)</f>
        <v>"Envio de pacote faltante autorizado.""Estou com a folha de carregamento do motorista, e de todas as folhas que ele estava, ele não assinou somente essa, como não tem a assinatura dele, eu vou repor o pacote.Vou conversar com o mesmo que não saia mais da empresa sem assinar todas as folhas, pois não vamos repor mais esses pacotes, ele confere as folhas junto a um conferente."" - Eduardo"</v>
      </c>
      <c r="V619"/>
    </row>
    <row r="620" spans="1:22" hidden="1" x14ac:dyDescent="0.3">
      <c r="A620" s="7" t="s">
        <v>5711</v>
      </c>
      <c r="B620" s="17">
        <v>45586</v>
      </c>
      <c r="C620" s="3" t="s">
        <v>10774</v>
      </c>
      <c r="D620" s="7" t="s">
        <v>13</v>
      </c>
      <c r="E620" s="3" t="str">
        <f>_xlfn.XLOOKUP(Tabela_Ocorrências[[#This Row],[NOTA FISCAL]],Tabela_SF1[NF ORIGEM],Tabela_SF1[DUPLICATA],"SEM ENTRADA",0)</f>
        <v>SEM ENTRADA</v>
      </c>
      <c r="F620" s="3" t="s">
        <v>10775</v>
      </c>
      <c r="G620" s="4" t="s">
        <v>10776</v>
      </c>
      <c r="H620" s="3" t="s">
        <v>1217</v>
      </c>
      <c r="I620" s="28" t="s">
        <v>4976</v>
      </c>
      <c r="J620" s="29" t="str" cm="1">
        <f t="array" ref="J620">ConcatFiltrado(Tabela_prod_oc[QTD], Tabela_prod_oc[PRODUTO], A620,  Tabela_prod_oc[COD. DEVOLUÇÃO], Tabela_prod_oc[MOTIVO], Tabela_prod_oc[QTD DE PACOTES])</f>
        <v xml:space="preserve">PEDIDO COMPLETO - CLIENTE NAO FEZ O PEDIDO      </v>
      </c>
      <c r="K620" s="28" t="s">
        <v>5197</v>
      </c>
      <c r="L620" s="28" t="s">
        <v>6066</v>
      </c>
      <c r="M620" s="3" t="s">
        <v>6237</v>
      </c>
      <c r="N620" s="3" t="s">
        <v>10052</v>
      </c>
      <c r="O620" s="30" t="str">
        <f>_xlfn.XLOOKUP(Tabela_Ocorrências[[#This Row],[COD. DEVOLUÇÃO]],Tabela_OBSERVACAO[UC_CODIGO],Tabela_OBSERVACAO[OBSERVAÇÃO],"",0)</f>
        <v>Vendedor lançou pedido para cliente errado.Pedido completo</v>
      </c>
      <c r="P620" s="3" t="s">
        <v>5815</v>
      </c>
      <c r="Q620" s="30" t="str">
        <f>_xlfn.XLOOKUP(Tabela_Ocorrências[[#This Row],[COD. DEVOLUÇÃO]],Tabela_FINALIZACAO[UC_CODIGO],Tabela_FINALIZACAO[DESC. FINALIZAÇÃO],"",0)</f>
        <v>Motorista retornou com a mercadoria.</v>
      </c>
      <c r="V620"/>
    </row>
    <row r="621" spans="1:22" hidden="1" x14ac:dyDescent="0.3">
      <c r="A621" s="7" t="s">
        <v>5710</v>
      </c>
      <c r="B621" s="17">
        <v>45586</v>
      </c>
      <c r="C621" s="3" t="s">
        <v>10777</v>
      </c>
      <c r="D621" s="7" t="s">
        <v>13</v>
      </c>
      <c r="E621" s="3" t="str">
        <f>_xlfn.XLOOKUP(Tabela_Ocorrências[[#This Row],[NOTA FISCAL]],Tabela_SF1[NF ORIGEM],Tabela_SF1[DUPLICATA],"SEM ENTRADA",0)</f>
        <v>SEM ENTRADA</v>
      </c>
      <c r="F621" s="3" t="s">
        <v>10778</v>
      </c>
      <c r="G621" s="4" t="s">
        <v>10779</v>
      </c>
      <c r="H621" s="3" t="s">
        <v>768</v>
      </c>
      <c r="I621" s="28" t="s">
        <v>5107</v>
      </c>
      <c r="J621" s="29" t="str" cm="1">
        <f t="array" ref="J621">ConcatFiltrado(Tabela_prod_oc[QTD], Tabela_prod_oc[PRODUTO], A621,  Tabela_prod_oc[COD. DEVOLUÇÃO], Tabela_prod_oc[MOTIVO], Tabela_prod_oc[QTD DE PACOTES])</f>
        <v xml:space="preserve">PEDIDO COMPLETO - PEDIDO DUPLICADO              </v>
      </c>
      <c r="K621" s="28" t="s">
        <v>5563</v>
      </c>
      <c r="L621" s="28" t="s">
        <v>6067</v>
      </c>
      <c r="M621" s="3" t="s">
        <v>6237</v>
      </c>
      <c r="N621" s="3" t="s">
        <v>10052</v>
      </c>
      <c r="O621" s="30" t="str">
        <f>_xlfn.XLOOKUP(Tabela_Ocorrências[[#This Row],[COD. DEVOLUÇÃO]],Tabela_OBSERVACAO[UC_CODIGO],Tabela_OBSERVACAO[OBSERVAÇÃO],"",0)</f>
        <v>Vendedor lançou o pedido duiplicado.Pedido completo</v>
      </c>
      <c r="P621" s="3" t="s">
        <v>5815</v>
      </c>
      <c r="Q621" s="30" t="str">
        <f>_xlfn.XLOOKUP(Tabela_Ocorrências[[#This Row],[COD. DEVOLUÇÃO]],Tabela_FINALIZACAO[UC_CODIGO],Tabela_FINALIZACAO[DESC. FINALIZAÇÃO],"",0)</f>
        <v>Motorista retornou com a mercadoria.</v>
      </c>
      <c r="V621"/>
    </row>
    <row r="622" spans="1:22" ht="57.6" hidden="1" x14ac:dyDescent="0.3">
      <c r="A622" s="7" t="s">
        <v>5709</v>
      </c>
      <c r="B622" s="17">
        <v>45586</v>
      </c>
      <c r="C622" s="3" t="s">
        <v>5718</v>
      </c>
      <c r="D622" s="7" t="s">
        <v>5718</v>
      </c>
      <c r="E622" s="3" t="str">
        <f>_xlfn.XLOOKUP(Tabela_Ocorrências[[#This Row],[NOTA FISCAL]],Tabela_SF1[NF ORIGEM],Tabela_SF1[DUPLICATA],"SEM ENTRADA",0)</f>
        <v>SEM ENTRADA</v>
      </c>
      <c r="F622" s="3" t="s">
        <v>5571</v>
      </c>
      <c r="G622" s="4" t="s">
        <v>74</v>
      </c>
      <c r="H622" s="3" t="s">
        <v>210</v>
      </c>
      <c r="I622" s="28" t="s">
        <v>5262</v>
      </c>
      <c r="J622" s="29" t="str" cm="1">
        <f t="array" ref="J622">ConcatFiltrado(Tabela_prod_oc[QTD], Tabela_prod_oc[PRODUTO], A622,  Tabela_prod_oc[COD. DEVOLUÇÃO], Tabela_prod_oc[MOTIVO], Tabela_prod_oc[QTD DE PACOTES])</f>
        <v xml:space="preserve">60 UN AGUA 1,5L GAS 6UN (10 PCT) - AVARIAS  FLADIS               _x000D_
192 UN AGUA 305ML COPO 48UN (4 CX) - AVARIAS  FLADIS               _x000D_
384 UN AGUA 200ML COPO 48UN (8 CX) - AVARIAS  FLADIS               _x000D_
21 UN AGUA 6L NAT 2UN (10,5 PCT) - AVARIAS  FLADIS               </v>
      </c>
      <c r="K622" s="28" t="s">
        <v>5563</v>
      </c>
      <c r="L622" s="28"/>
      <c r="M622" s="3" t="s">
        <v>6237</v>
      </c>
      <c r="N622" s="3" t="s">
        <v>6086</v>
      </c>
      <c r="O622" s="30" t="str">
        <f>_xlfn.XLOOKUP(Tabela_Ocorrências[[#This Row],[COD. DEVOLUÇÃO]],Tabela_OBSERVACAO[UC_CODIGO],Tabela_OBSERVACAO[OBSERVAÇÃO],"",0)</f>
        <v>"DEVOLUCAO DE PRODUTOS AVARIADOS.REF NFS 669471 / 669727""10 PCT AGUA 1,5L GAS 6UN8 CX AGUA 200ML COPO 48UN4 CX AGUA 305ML COPO 48UN21 UN AGUA 6L NAT 2UN"</v>
      </c>
      <c r="P622" s="3" t="s">
        <v>5815</v>
      </c>
      <c r="Q622" s="30" t="str">
        <f>_xlfn.XLOOKUP(Tabela_Ocorrências[[#This Row],[COD. DEVOLUÇÃO]],Tabela_FINALIZACAO[UC_CODIGO],Tabela_FINALIZACAO[DESC. FINALIZAÇÃO],"",0)</f>
        <v>Vício de Produto.</v>
      </c>
      <c r="V622"/>
    </row>
    <row r="623" spans="1:22" ht="28.8" hidden="1" x14ac:dyDescent="0.3">
      <c r="A623" s="7" t="s">
        <v>5708</v>
      </c>
      <c r="B623" s="17">
        <v>45586</v>
      </c>
      <c r="C623" s="3" t="s">
        <v>10780</v>
      </c>
      <c r="D623" s="7" t="s">
        <v>13</v>
      </c>
      <c r="E623" s="3" t="str">
        <f>_xlfn.XLOOKUP(Tabela_Ocorrências[[#This Row],[NOTA FISCAL]],Tabela_SF1[NF ORIGEM],Tabela_SF1[DUPLICATA],"SEM ENTRADA",0)</f>
        <v>SEM ENTRADA</v>
      </c>
      <c r="F623" s="3" t="s">
        <v>10287</v>
      </c>
      <c r="G623" s="4" t="s">
        <v>10288</v>
      </c>
      <c r="H623" s="3" t="s">
        <v>826</v>
      </c>
      <c r="I623" s="28" t="s">
        <v>5076</v>
      </c>
      <c r="J623" s="29" t="str" cm="1">
        <f t="array" ref="J623">ConcatFiltrado(Tabela_prod_oc[QTD], Tabela_prod_oc[PRODUTO], A623,  Tabela_prod_oc[COD. DEVOLUÇÃO], Tabela_prod_oc[MOTIVO], Tabela_prod_oc[QTD DE PACOTES])</f>
        <v>1020 UN AGUA 1,5L NAT AZUL 6UN (170 PCT) - FALTA DE MERCADORIA NA ENTREGA</v>
      </c>
      <c r="K623" s="28" t="s">
        <v>5563</v>
      </c>
      <c r="L623" s="28" t="s">
        <v>6062</v>
      </c>
      <c r="M623" s="3" t="s">
        <v>6237</v>
      </c>
      <c r="N623" s="3" t="s">
        <v>10045</v>
      </c>
      <c r="O623" s="30" t="str">
        <f>_xlfn.XLOOKUP(Tabela_Ocorrências[[#This Row],[COD. DEVOLUÇÃO]],Tabela_OBSERVACAO[UC_CODIGO],Tabela_OBSERVACAO[OBSERVAÇÃO],"",0)</f>
        <v>Troca de nota: Cliente não recebeu produtos e solicitou a troca da nota.170 PCT AGUA 1,5L NAT AZUL 6UN</v>
      </c>
      <c r="P623" s="3" t="s">
        <v>5817</v>
      </c>
      <c r="Q623" s="30" t="str">
        <f>_xlfn.XLOOKUP(Tabela_Ocorrências[[#This Row],[COD. DEVOLUÇÃO]],Tabela_FINALIZACAO[UC_CODIGO],Tabela_FINALIZACAO[DESC. FINALIZAÇÃO],"",0)</f>
        <v>Nova nota: 000670079</v>
      </c>
      <c r="V623"/>
    </row>
    <row r="624" spans="1:22" hidden="1" x14ac:dyDescent="0.3">
      <c r="A624" s="7" t="s">
        <v>5707</v>
      </c>
      <c r="B624" s="17">
        <v>45586</v>
      </c>
      <c r="C624" s="3" t="s">
        <v>5719</v>
      </c>
      <c r="D624" s="7" t="s">
        <v>13</v>
      </c>
      <c r="E624" s="3" t="str">
        <f>_xlfn.XLOOKUP(Tabela_Ocorrências[[#This Row],[NOTA FISCAL]],Tabela_SF1[NF ORIGEM],Tabela_SF1[DUPLICATA],"SEM ENTRADA",0)</f>
        <v>SEM ENTRADA</v>
      </c>
      <c r="F624" s="3" t="s">
        <v>5572</v>
      </c>
      <c r="G624" s="4" t="s">
        <v>5004</v>
      </c>
      <c r="H624" s="3" t="s">
        <v>502</v>
      </c>
      <c r="I624" s="28" t="s">
        <v>5116</v>
      </c>
      <c r="J624" s="29" t="str" cm="1">
        <f t="array" ref="J624">ConcatFiltrado(Tabela_prod_oc[QTD], Tabela_prod_oc[PRODUTO], A624,  Tabela_prod_oc[COD. DEVOLUÇÃO], Tabela_prod_oc[MOTIVO], Tabela_prod_oc[QTD DE PACOTES])</f>
        <v xml:space="preserve">1 UN AGUA 1,5L NAT AZUL 6UN (0,17 PCT) - EMBALAGEM ESTOURANDO          </v>
      </c>
      <c r="K624" s="28" t="s">
        <v>5163</v>
      </c>
      <c r="L624" s="28" t="s">
        <v>6067</v>
      </c>
      <c r="M624" s="3" t="s">
        <v>6237</v>
      </c>
      <c r="N624" s="3" t="s">
        <v>6086</v>
      </c>
      <c r="O624" s="30" t="str">
        <f>_xlfn.XLOOKUP(Tabela_Ocorrências[[#This Row],[COD. DEVOLUÇÃO]],Tabela_OBSERVACAO[UC_CODIGO],Tabela_OBSERVACAO[OBSERVAÇÃO],"",0)</f>
        <v>Cliente recebeu mercadoria com o fundo estourado.1 UND AGUA 1,5L GAS</v>
      </c>
      <c r="P624" s="3" t="s">
        <v>5815</v>
      </c>
      <c r="Q624" s="30" t="str">
        <f>_xlfn.XLOOKUP(Tabela_Ocorrências[[#This Row],[COD. DEVOLUÇÃO]],Tabela_FINALIZACAO[UC_CODIGO],Tabela_FINALIZACAO[DESC. FINALIZAÇÃO],"",0)</f>
        <v>Motorista pagou pela mercadoria.</v>
      </c>
      <c r="V624"/>
    </row>
    <row r="625" spans="1:22" ht="43.2" hidden="1" x14ac:dyDescent="0.3">
      <c r="A625" s="7" t="s">
        <v>5706</v>
      </c>
      <c r="B625" s="17">
        <v>45586</v>
      </c>
      <c r="C625" s="3" t="s">
        <v>10781</v>
      </c>
      <c r="D625" s="7" t="s">
        <v>13</v>
      </c>
      <c r="E625" s="3" t="str">
        <f>_xlfn.XLOOKUP(Tabela_Ocorrências[[#This Row],[NOTA FISCAL]],Tabela_SF1[NF ORIGEM],Tabela_SF1[DUPLICATA],"SEM ENTRADA",0)</f>
        <v>SEM ENTRADA</v>
      </c>
      <c r="F625" s="3" t="s">
        <v>10782</v>
      </c>
      <c r="G625" s="4" t="s">
        <v>10783</v>
      </c>
      <c r="H625" s="3" t="s">
        <v>1312</v>
      </c>
      <c r="I625" s="28" t="s">
        <v>5161</v>
      </c>
      <c r="J625" s="29" t="str" cm="1">
        <f t="array" ref="J625">ConcatFiltrado(Tabela_prod_oc[QTD], Tabela_prod_oc[PRODUTO], A625,  Tabela_prod_oc[COD. DEVOLUÇÃO], Tabela_prod_oc[MOTIVO], Tabela_prod_oc[QTD DE PACOTES])</f>
        <v xml:space="preserve">PEDIDO COMPLETO - PROBLEMA INTERNO NO CLIENTE   </v>
      </c>
      <c r="K625" s="28" t="s">
        <v>5197</v>
      </c>
      <c r="L625" s="28" t="s">
        <v>6066</v>
      </c>
      <c r="M625" s="3" t="s">
        <v>6237</v>
      </c>
      <c r="N625" s="3" t="s">
        <v>10052</v>
      </c>
      <c r="O625" s="30" t="str">
        <f>_xlfn.XLOOKUP(Tabela_Ocorrências[[#This Row],[COD. DEVOLUÇÃO]],Tabela_OBSERVACAO[UC_CODIGO],Tabela_OBSERVACAO[OBSERVAÇÃO],"",0)</f>
        <v>Cliente não recebeu por alegar ser necessário agendamento.Pedido completo</v>
      </c>
      <c r="P625" s="3" t="s">
        <v>5815</v>
      </c>
      <c r="Q625" s="30" t="str">
        <f>_xlfn.XLOOKUP(Tabela_Ocorrências[[#This Row],[COD. DEVOLUÇÃO]],Tabela_FINALIZACAO[UC_CODIGO],Tabela_FINALIZACAO[DESC. FINALIZAÇÃO],"",0)</f>
        <v>Motorista retornou com a mercadoria."Quem informou que seria necessário agendamento foi a portaria, cliente informou que não é necessário agendamento assim como sempre foi feito a entrega deles.Foi um erro de comunicação entre eles"". - Luciana Aquino"</v>
      </c>
      <c r="V625"/>
    </row>
    <row r="626" spans="1:22" ht="28.8" hidden="1" x14ac:dyDescent="0.3">
      <c r="A626" s="7" t="s">
        <v>5705</v>
      </c>
      <c r="B626" s="17">
        <v>45586</v>
      </c>
      <c r="C626" s="3" t="s">
        <v>5720</v>
      </c>
      <c r="D626" s="7" t="s">
        <v>13</v>
      </c>
      <c r="E626" s="3" t="str">
        <f>_xlfn.XLOOKUP(Tabela_Ocorrências[[#This Row],[NOTA FISCAL]],Tabela_SF1[NF ORIGEM],Tabela_SF1[DUPLICATA],"SEM ENTRADA",0)</f>
        <v>SEM ENTRADA</v>
      </c>
      <c r="F626" s="3" t="s">
        <v>5721</v>
      </c>
      <c r="G626" s="4" t="s">
        <v>5722</v>
      </c>
      <c r="H626" s="3" t="s">
        <v>176</v>
      </c>
      <c r="I626" s="28" t="s">
        <v>5077</v>
      </c>
      <c r="J626" s="29" t="str" cm="1">
        <f t="array" ref="J626">ConcatFiltrado(Tabela_prod_oc[QTD], Tabela_prod_oc[PRODUTO], A626,  Tabela_prod_oc[COD. DEVOLUÇÃO], Tabela_prod_oc[MOTIVO], Tabela_prod_oc[QTD DE PACOTES])</f>
        <v xml:space="preserve">2 UN AGUA 6L NAT 2UN (1 PCT) - FRAGILIDADE NA EMBALAGEM      _x000D_
11 UN AGUA 510ML GAS PRIME 12UN (0,92 PCT) - FRAGILIDADE NA EMBALAGEM      </v>
      </c>
      <c r="K626" s="28" t="s">
        <v>5178</v>
      </c>
      <c r="L626" s="28" t="s">
        <v>6068</v>
      </c>
      <c r="M626" s="3" t="s">
        <v>6237</v>
      </c>
      <c r="N626" s="3" t="s">
        <v>6086</v>
      </c>
      <c r="O626" s="30" t="str">
        <f>_xlfn.XLOOKUP(Tabela_Ocorrências[[#This Row],[COD. DEVOLUÇÃO]],Tabela_OBSERVACAO[UC_CODIGO],Tabela_OBSERVACAO[OBSERVAÇÃO],"",0)</f>
        <v>Cliente recebeu produtos vazios.11 UND AGUA 510ML GAS PRIME 12UN2 UN  AGUA 6L NAT 2UN</v>
      </c>
      <c r="P626" s="3" t="s">
        <v>5815</v>
      </c>
      <c r="Q626" s="30" t="str">
        <f>_xlfn.XLOOKUP(Tabela_Ocorrências[[#This Row],[COD. DEVOLUÇÃO]],Tabela_FINALIZACAO[UC_CODIGO],Tabela_FINALIZACAO[DESC. FINALIZAÇÃO],"",0)</f>
        <v>Troca autorizada pelo CQ.</v>
      </c>
      <c r="V626"/>
    </row>
    <row r="627" spans="1:22" ht="28.8" hidden="1" x14ac:dyDescent="0.3">
      <c r="A627" s="7" t="s">
        <v>5704</v>
      </c>
      <c r="B627" s="17">
        <v>45586</v>
      </c>
      <c r="C627" s="3" t="s">
        <v>10784</v>
      </c>
      <c r="D627" s="7" t="s">
        <v>10785</v>
      </c>
      <c r="E627" s="3" t="str">
        <f>_xlfn.XLOOKUP(Tabela_Ocorrências[[#This Row],[NOTA FISCAL]],Tabela_SF1[NF ORIGEM],Tabela_SF1[DUPLICATA],"SEM ENTRADA",0)</f>
        <v>SEM ENTRADA</v>
      </c>
      <c r="F627" s="3" t="s">
        <v>10786</v>
      </c>
      <c r="G627" s="4" t="s">
        <v>10787</v>
      </c>
      <c r="H627" s="3" t="s">
        <v>1226</v>
      </c>
      <c r="I627" s="28" t="s">
        <v>5109</v>
      </c>
      <c r="J627" s="29" t="str" cm="1">
        <f t="array" ref="J627">ConcatFiltrado(Tabela_prod_oc[QTD], Tabela_prod_oc[PRODUTO], A627,  Tabela_prod_oc[COD. DEVOLUÇÃO], Tabela_prod_oc[MOTIVO], Tabela_prod_oc[QTD DE PACOTES])</f>
        <v>12 UN BIOLEVEZERO 1,5L MEXERICA  6UN (2 PCT) - FALTA DE MERCADORIA NA ENTREGA</v>
      </c>
      <c r="K627" s="28" t="s">
        <v>5531</v>
      </c>
      <c r="L627" s="28" t="s">
        <v>6062</v>
      </c>
      <c r="M627" s="3" t="s">
        <v>6237</v>
      </c>
      <c r="N627" s="3" t="s">
        <v>10045</v>
      </c>
      <c r="O627" s="30" t="str">
        <f>_xlfn.XLOOKUP(Tabela_Ocorrências[[#This Row],[COD. DEVOLUÇÃO]],Tabela_OBSERVACAO[UC_CODIGO],Tabela_OBSERVACAO[OBSERVAÇÃO],"",0)</f>
        <v>Cliente identificou a falta de um pacote no ato da entrega.1 PCT BIOLEVEZERO 1,5L MEXERICA 6UN</v>
      </c>
      <c r="P627" s="3" t="s">
        <v>5815</v>
      </c>
      <c r="Q627" s="30" t="str">
        <f>_xlfn.XLOOKUP(Tabela_Ocorrências[[#This Row],[COD. DEVOLUÇÃO]],Tabela_FINALIZACAO[UC_CODIGO],Tabela_FINALIZACAO[DESC. FINALIZAÇÃO],"",0)</f>
        <v>Cliente gerou NFD parcial: 000013421</v>
      </c>
      <c r="V627"/>
    </row>
    <row r="628" spans="1:22" ht="86.4" hidden="1" x14ac:dyDescent="0.3">
      <c r="A628" s="7" t="s">
        <v>5703</v>
      </c>
      <c r="B628" s="17">
        <v>45586</v>
      </c>
      <c r="C628" s="3" t="s">
        <v>5723</v>
      </c>
      <c r="D628" s="7" t="s">
        <v>13</v>
      </c>
      <c r="E628" s="3" t="str">
        <f>_xlfn.XLOOKUP(Tabela_Ocorrências[[#This Row],[NOTA FISCAL]],Tabela_SF1[NF ORIGEM],Tabela_SF1[DUPLICATA],"SEM ENTRADA",0)</f>
        <v>SEM ENTRADA</v>
      </c>
      <c r="F628" s="3" t="s">
        <v>5602</v>
      </c>
      <c r="G628" s="4" t="s">
        <v>5098</v>
      </c>
      <c r="H628" s="3" t="s">
        <v>1314</v>
      </c>
      <c r="I628" s="28" t="s">
        <v>5172</v>
      </c>
      <c r="J628" s="29" t="str" cm="1">
        <f t="array" ref="J628">ConcatFiltrado(Tabela_prod_oc[QTD], Tabela_prod_oc[PRODUTO], A628,  Tabela_prod_oc[COD. DEVOLUÇÃO], Tabela_prod_oc[MOTIVO], Tabela_prod_oc[QTD DE PACOTES])</f>
        <v xml:space="preserve">12 UN AGUA 510ML NAT AZUL 12UN (1 PCT) - FRAGILIDADE NA EMBALAGEM      _x000D_
2 UN AGUA 1,5L NAT AZUL 6UN (0,33 PCT) - FRAGILIDADE NA EMBALAGEM      _x000D_
12 UN AGUA 510ML GAS 12UN (1 PCT) - EMBALAGEM ESTOURANDO          _x000D_
12 UN BIOLEVEZERO 510ML MEXERICA  12UN (1 PCT) - PRODUTO SEM GAS               _x000D_
3 UN ENERGETICO LATA 269ML 6UN (0,5 PCT) - EMBALAGEM ESTOURANDO          </v>
      </c>
      <c r="K628" s="28" t="s">
        <v>5172</v>
      </c>
      <c r="L628" s="28" t="s">
        <v>6069</v>
      </c>
      <c r="M628" s="3" t="s">
        <v>6236</v>
      </c>
      <c r="N628" s="3" t="s">
        <v>6086</v>
      </c>
      <c r="O628" s="30" t="str">
        <f>_xlfn.XLOOKUP(Tabela_Ocorrências[[#This Row],[COD. DEVOLUÇÃO]],Tabela_OBSERVACAO[UC_CODIGO],Tabela_OBSERVACAO[OBSERVAÇÃO],"",0)</f>
        <v>Cliente recebeu mercadorias avariadas (amassadas, estouradas e vazias)."1 PCT BIOLEVEZERO 510ML MEXERICA 12UN - MOLE E SEM GÁS3 UN ENERGETICO LATA 269ML - ESTUFADO1 PCT AGUA 510ML GAS 12UN - FARDO ESTUFADO E ESTOURANDO O FUNDO2 UND AGUA 1,5L NAT AZUL 6UN - VAZIA E AMASSADA NO MEIO DO FARDO1 PCT AGUA 510ML NAT AZUL 12UN - AMASSADA E MURCHA"</v>
      </c>
      <c r="P628" s="3" t="s">
        <v>5815</v>
      </c>
      <c r="Q628" s="30" t="str">
        <f>_xlfn.XLOOKUP(Tabela_Ocorrências[[#This Row],[COD. DEVOLUÇÃO]],Tabela_FINALIZACAO[UC_CODIGO],Tabela_FINALIZACAO[DESC. FINALIZAÇÃO],"",0)</f>
        <v>Troca autorizada pelo CQ!</v>
      </c>
      <c r="V628"/>
    </row>
    <row r="629" spans="1:22" ht="28.8" hidden="1" x14ac:dyDescent="0.3">
      <c r="A629" s="7" t="s">
        <v>5033</v>
      </c>
      <c r="B629" s="17">
        <v>45583</v>
      </c>
      <c r="C629" s="3" t="s">
        <v>10788</v>
      </c>
      <c r="D629" s="7" t="s">
        <v>13</v>
      </c>
      <c r="E629" s="3" t="str">
        <f>_xlfn.XLOOKUP(Tabela_Ocorrências[[#This Row],[NOTA FISCAL]],Tabela_SF1[NF ORIGEM],Tabela_SF1[DUPLICATA],"SEM ENTRADA",0)</f>
        <v>SEM ENTRADA</v>
      </c>
      <c r="F629" s="3" t="s">
        <v>10789</v>
      </c>
      <c r="G629" s="4" t="s">
        <v>10790</v>
      </c>
      <c r="H629" s="3" t="s">
        <v>1260</v>
      </c>
      <c r="I629" s="28" t="s">
        <v>5102</v>
      </c>
      <c r="J629" s="29" t="str" cm="1">
        <f t="array" ref="J629">ConcatFiltrado(Tabela_prod_oc[QTD], Tabela_prod_oc[PRODUTO], A629,  Tabela_prod_oc[COD. DEVOLUÇÃO], Tabela_prod_oc[MOTIVO], Tabela_prod_oc[QTD DE PACOTES])</f>
        <v xml:space="preserve">240 UN AGUA 510ML NAT AZUL 12UN (20 PCT) - PRODUTO DIFERENTE DO PEDIDO   </v>
      </c>
      <c r="K629" s="28" t="s">
        <v>5563</v>
      </c>
      <c r="L629" s="28" t="s">
        <v>6070</v>
      </c>
      <c r="M629" s="3" t="s">
        <v>6237</v>
      </c>
      <c r="N629" s="3" t="s">
        <v>10052</v>
      </c>
      <c r="O629" s="30" t="str">
        <f>_xlfn.XLOOKUP(Tabela_Ocorrências[[#This Row],[COD. DEVOLUÇÃO]],Tabela_OBSERVACAO[UC_CODIGO],Tabela_OBSERVACAO[OBSERVAÇÃO],"",0)</f>
        <v>Cliente solicitou produtos 310ML e recebeu 510ML.20 PCT AGUA 510ML NAT AZUL 12UN</v>
      </c>
      <c r="P629" s="3" t="s">
        <v>5815</v>
      </c>
      <c r="Q629" s="30" t="str">
        <f>_xlfn.XLOOKUP(Tabela_Ocorrências[[#This Row],[COD. DEVOLUÇÃO]],Tabela_FINALIZACAO[UC_CODIGO],Tabela_FINALIZACAO[DESC. FINALIZAÇÃO],"",0)</f>
        <v>Motorista retornou com a mercadoria.</v>
      </c>
      <c r="V629"/>
    </row>
    <row r="630" spans="1:22" ht="28.8" hidden="1" x14ac:dyDescent="0.3">
      <c r="A630" s="7" t="s">
        <v>5031</v>
      </c>
      <c r="B630" s="17">
        <v>45583</v>
      </c>
      <c r="C630" s="3" t="s">
        <v>10791</v>
      </c>
      <c r="D630" s="7" t="s">
        <v>13</v>
      </c>
      <c r="E630" s="3" t="str">
        <f>_xlfn.XLOOKUP(Tabela_Ocorrências[[#This Row],[NOTA FISCAL]],Tabela_SF1[NF ORIGEM],Tabela_SF1[DUPLICATA],"SEM ENTRADA",0)</f>
        <v>SEM ENTRADA</v>
      </c>
      <c r="F630" s="3" t="s">
        <v>10792</v>
      </c>
      <c r="G630" s="4" t="s">
        <v>10793</v>
      </c>
      <c r="H630" s="3" t="s">
        <v>1260</v>
      </c>
      <c r="I630" s="28" t="s">
        <v>5102</v>
      </c>
      <c r="J630" s="29" t="str" cm="1">
        <f t="array" ref="J630">ConcatFiltrado(Tabela_prod_oc[QTD], Tabela_prod_oc[PRODUTO], A630,  Tabela_prod_oc[COD. DEVOLUÇÃO], Tabela_prod_oc[MOTIVO], Tabela_prod_oc[QTD DE PACOTES])</f>
        <v xml:space="preserve">72 UN AGUA 510ML NAT PRIME 12UN (6 PCT) - PRODUTO DIFERENTE DO PEDIDO   _x000D_
180 UN AGUA 510ML GAS PRIME 12UN (15 PCT) - PRODUTO DIFERENTE DO PEDIDO   </v>
      </c>
      <c r="K630" s="28" t="s">
        <v>5563</v>
      </c>
      <c r="L630" s="28" t="s">
        <v>6062</v>
      </c>
      <c r="M630" s="3" t="s">
        <v>6237</v>
      </c>
      <c r="N630" s="3" t="s">
        <v>10052</v>
      </c>
      <c r="O630" s="30" t="str">
        <f>_xlfn.XLOOKUP(Tabela_Ocorrências[[#This Row],[COD. DEVOLUÇÃO]],Tabela_OBSERVACAO[UC_CODIGO],Tabela_OBSERVACAO[OBSERVAÇÃO],"",0)</f>
        <v>Cliente solicitou produtos 310ML e recebeu 510ML."15 PCT AGUA 510ML NAT PRIME 12UN6 PCT AGUA 510ML GAS PRIME 12UN"</v>
      </c>
      <c r="P630" s="3" t="s">
        <v>5815</v>
      </c>
      <c r="Q630" s="30" t="str">
        <f>_xlfn.XLOOKUP(Tabela_Ocorrências[[#This Row],[COD. DEVOLUÇÃO]],Tabela_FINALIZACAO[UC_CODIGO],Tabela_FINALIZACAO[DESC. FINALIZAÇÃO],"",0)</f>
        <v>Motorista retornou com a mercadoria.</v>
      </c>
      <c r="V630"/>
    </row>
    <row r="631" spans="1:22" hidden="1" x14ac:dyDescent="0.3">
      <c r="A631" s="7" t="s">
        <v>5562</v>
      </c>
      <c r="B631" s="17">
        <v>45583</v>
      </c>
      <c r="C631" s="3" t="s">
        <v>10794</v>
      </c>
      <c r="D631" s="7" t="s">
        <v>13</v>
      </c>
      <c r="E631" s="3" t="str">
        <f>_xlfn.XLOOKUP(Tabela_Ocorrências[[#This Row],[NOTA FISCAL]],Tabela_SF1[NF ORIGEM],Tabela_SF1[DUPLICATA],"SEM ENTRADA",0)</f>
        <v>SEM ENTRADA</v>
      </c>
      <c r="F631" s="3" t="s">
        <v>10795</v>
      </c>
      <c r="G631" s="4" t="s">
        <v>10796</v>
      </c>
      <c r="H631" s="3" t="s">
        <v>1260</v>
      </c>
      <c r="I631" s="28" t="s">
        <v>5102</v>
      </c>
      <c r="J631" s="29" t="str" cm="1">
        <f t="array" ref="J631">ConcatFiltrado(Tabela_prod_oc[QTD], Tabela_prod_oc[PRODUTO], A631,  Tabela_prod_oc[COD. DEVOLUÇÃO], Tabela_prod_oc[MOTIVO], Tabela_prod_oc[QTD DE PACOTES])</f>
        <v xml:space="preserve">PEDIDO COMPLETO - CLIENTE NAO FEZ O PEDIDO      </v>
      </c>
      <c r="K631" s="28" t="s">
        <v>10797</v>
      </c>
      <c r="L631" s="28" t="s">
        <v>6070</v>
      </c>
      <c r="M631" s="3" t="s">
        <v>6237</v>
      </c>
      <c r="N631" s="3" t="s">
        <v>10052</v>
      </c>
      <c r="O631" s="30" t="str">
        <f>_xlfn.XLOOKUP(Tabela_Ocorrências[[#This Row],[COD. DEVOLUÇÃO]],Tabela_OBSERVACAO[UC_CODIGO],Tabela_OBSERVACAO[OBSERVAÇÃO],"",0)</f>
        <v>Cliente alegou não ter feito o pedido.Pedido completo</v>
      </c>
      <c r="P631" s="3" t="s">
        <v>5816</v>
      </c>
      <c r="Q631" s="30" t="str">
        <f>_xlfn.XLOOKUP(Tabela_Ocorrências[[#This Row],[COD. DEVOLUÇÃO]],Tabela_FINALIZACAO[UC_CODIGO],Tabela_FINALIZACAO[DESC. FINALIZAÇÃO],"",0)</f>
        <v>"Motorista realizou a entrega. Era outra padaria, porém era do mesmo dono."</v>
      </c>
      <c r="V631"/>
    </row>
    <row r="632" spans="1:22" ht="28.8" hidden="1" x14ac:dyDescent="0.3">
      <c r="A632" s="7" t="s">
        <v>5026</v>
      </c>
      <c r="B632" s="17">
        <v>45583</v>
      </c>
      <c r="C632" s="3" t="s">
        <v>5561</v>
      </c>
      <c r="D632" s="7" t="s">
        <v>13</v>
      </c>
      <c r="E632" s="3" t="str">
        <f>_xlfn.XLOOKUP(Tabela_Ocorrências[[#This Row],[NOTA FISCAL]],Tabela_SF1[NF ORIGEM],Tabela_SF1[DUPLICATA],"SEM ENTRADA",0)</f>
        <v>SEM ENTRADA</v>
      </c>
      <c r="F632" s="3" t="s">
        <v>5564</v>
      </c>
      <c r="G632" s="4" t="s">
        <v>5233</v>
      </c>
      <c r="H632" s="3" t="s">
        <v>1314</v>
      </c>
      <c r="I632" s="28" t="s">
        <v>5172</v>
      </c>
      <c r="J632" s="29" t="str" cm="1">
        <f t="array" ref="J632">ConcatFiltrado(Tabela_prod_oc[QTD], Tabela_prod_oc[PRODUTO], A632,  Tabela_prod_oc[COD. DEVOLUÇÃO], Tabela_prod_oc[MOTIVO], Tabela_prod_oc[QTD DE PACOTES])</f>
        <v xml:space="preserve">36 UN AGUA 1,5L GAS 6UN (6 PCT) - FRAGILIDADE NA EMBALAGEM      </v>
      </c>
      <c r="K632" s="28" t="s">
        <v>5172</v>
      </c>
      <c r="L632" s="28" t="s">
        <v>6039</v>
      </c>
      <c r="M632" s="3" t="s">
        <v>6236</v>
      </c>
      <c r="N632" s="3" t="s">
        <v>6086</v>
      </c>
      <c r="O632" s="30" t="str">
        <f>_xlfn.XLOOKUP(Tabela_Ocorrências[[#This Row],[COD. DEVOLUÇÃO]],Tabela_OBSERVACAO[UC_CODIGO],Tabela_OBSERVACAO[OBSERVAÇÃO],"",0)</f>
        <v>Produtos estourando o fundo no estoque do cliente.6 PCT AGUA 1,5L GAS 6UN</v>
      </c>
      <c r="P632" s="3" t="s">
        <v>5815</v>
      </c>
      <c r="Q632" s="30" t="str">
        <f>_xlfn.XLOOKUP(Tabela_Ocorrências[[#This Row],[COD. DEVOLUÇÃO]],Tabela_FINALIZACAO[UC_CODIGO],Tabela_FINALIZACAO[DESC. FINALIZAÇÃO],"",0)</f>
        <v>Troca autorizada pelo CQ.</v>
      </c>
      <c r="V632"/>
    </row>
    <row r="633" spans="1:22" ht="28.8" hidden="1" x14ac:dyDescent="0.3">
      <c r="A633" s="7" t="s">
        <v>5036</v>
      </c>
      <c r="B633" s="17">
        <v>45521</v>
      </c>
      <c r="C633" s="3" t="s">
        <v>5560</v>
      </c>
      <c r="D633" s="7" t="s">
        <v>6554</v>
      </c>
      <c r="E633" s="3" t="str">
        <f>_xlfn.XLOOKUP(Tabela_Ocorrências[[#This Row],[NOTA FISCAL]],Tabela_SF1[NF ORIGEM],Tabela_SF1[DUPLICATA],"SEM ENTRADA",0)</f>
        <v>SEM ENTRADA</v>
      </c>
      <c r="F633" s="3" t="s">
        <v>5565</v>
      </c>
      <c r="G633" s="4" t="s">
        <v>5082</v>
      </c>
      <c r="H633" s="3" t="s">
        <v>1360</v>
      </c>
      <c r="I633" s="28" t="s">
        <v>5261</v>
      </c>
      <c r="J633" s="29" t="str" cm="1">
        <f t="array" ref="J633">ConcatFiltrado(Tabela_prod_oc[QTD], Tabela_prod_oc[PRODUTO], A633,  Tabela_prod_oc[COD. DEVOLUÇÃO], Tabela_prod_oc[MOTIVO], Tabela_prod_oc[QTD DE PACOTES])</f>
        <v xml:space="preserve">2 UN AGUA 6L NAT 2UN (1 PCT) - FRAGILIDADE NA EMBALAGEM      </v>
      </c>
      <c r="K633" s="28" t="s">
        <v>5056</v>
      </c>
      <c r="L633" s="28" t="s">
        <v>6071</v>
      </c>
      <c r="M633" s="3" t="s">
        <v>6236</v>
      </c>
      <c r="N633" s="3" t="s">
        <v>6086</v>
      </c>
      <c r="O633" s="30" t="str">
        <f>_xlfn.XLOOKUP(Tabela_Ocorrências[[#This Row],[COD. DEVOLUÇÃO]],Tabela_OBSERVACAO[UC_CODIGO],Tabela_OBSERVACAO[OBSERVAÇÃO],"",0)</f>
        <v>Cliente identificou produtos vazando pela tampa no ato da entrega.1 PCT AGUA 6L NAT 2UN</v>
      </c>
      <c r="P633" s="3" t="s">
        <v>5815</v>
      </c>
      <c r="Q633" s="30" t="str">
        <f>_xlfn.XLOOKUP(Tabela_Ocorrências[[#This Row],[COD. DEVOLUÇÃO]],Tabela_FINALIZACAO[UC_CODIGO],Tabela_FINALIZACAO[DESC. FINALIZAÇÃO],"",0)</f>
        <v>"Cliente gerou NFD parcial: 000016510Motorista não retornou com a mercadoria (deixou no cliente). Setor responsável pelo motorista não respondeu e-mail sobre como proceder."</v>
      </c>
      <c r="V633"/>
    </row>
    <row r="634" spans="1:22" hidden="1" x14ac:dyDescent="0.3">
      <c r="A634" s="7" t="s">
        <v>5559</v>
      </c>
      <c r="B634" s="17">
        <v>45582</v>
      </c>
      <c r="C634" s="3" t="s">
        <v>10798</v>
      </c>
      <c r="D634" s="7" t="s">
        <v>13</v>
      </c>
      <c r="E634" s="3" t="str">
        <f>_xlfn.XLOOKUP(Tabela_Ocorrências[[#This Row],[NOTA FISCAL]],Tabela_SF1[NF ORIGEM],Tabela_SF1[DUPLICATA],"SEM ENTRADA",0)</f>
        <v>SEM ENTRADA</v>
      </c>
      <c r="F634" s="3" t="s">
        <v>10799</v>
      </c>
      <c r="G634" s="4" t="s">
        <v>10237</v>
      </c>
      <c r="H634" s="3" t="s">
        <v>826</v>
      </c>
      <c r="I634" s="28" t="s">
        <v>5076</v>
      </c>
      <c r="J634" s="29" t="str" cm="1">
        <f t="array" ref="J634">ConcatFiltrado(Tabela_prod_oc[QTD], Tabela_prod_oc[PRODUTO], A634,  Tabela_prod_oc[COD. DEVOLUÇÃO], Tabela_prod_oc[MOTIVO], Tabela_prod_oc[QTD DE PACOTES])</f>
        <v xml:space="preserve">PEDIDO COMPLETO - DIVERGENCIA DE VALOR          </v>
      </c>
      <c r="K634" s="28" t="s">
        <v>10800</v>
      </c>
      <c r="L634" s="28" t="s">
        <v>6070</v>
      </c>
      <c r="M634" s="3" t="s">
        <v>6237</v>
      </c>
      <c r="N634" s="3" t="s">
        <v>10052</v>
      </c>
      <c r="O634" s="30" t="str">
        <f>_xlfn.XLOOKUP(Tabela_Ocorrências[[#This Row],[COD. DEVOLUÇÃO]],Tabela_OBSERVACAO[UC_CODIGO],Tabela_OBSERVACAO[OBSERVAÇÃO],"",0)</f>
        <v>Troca de nota: vendedor passou pedido com o valor errado.Pedido completo</v>
      </c>
      <c r="P634" s="3" t="s">
        <v>5817</v>
      </c>
      <c r="Q634" s="30" t="str">
        <f>_xlfn.XLOOKUP(Tabela_Ocorrências[[#This Row],[COD. DEVOLUÇÃO]],Tabela_FINALIZACAO[UC_CODIGO],Tabela_FINALIZACAO[DESC. FINALIZAÇÃO],"",0)</f>
        <v>Nova nota: 000669694</v>
      </c>
      <c r="V634"/>
    </row>
    <row r="635" spans="1:22" ht="28.8" hidden="1" x14ac:dyDescent="0.3">
      <c r="A635" s="7" t="s">
        <v>5037</v>
      </c>
      <c r="B635" s="17">
        <v>45582</v>
      </c>
      <c r="C635" s="3" t="s">
        <v>5558</v>
      </c>
      <c r="D635" s="7" t="s">
        <v>13</v>
      </c>
      <c r="E635" s="3" t="str">
        <f>_xlfn.XLOOKUP(Tabela_Ocorrências[[#This Row],[NOTA FISCAL]],Tabela_SF1[NF ORIGEM],Tabela_SF1[DUPLICATA],"SEM ENTRADA",0)</f>
        <v>SEM ENTRADA</v>
      </c>
      <c r="F635" s="3" t="s">
        <v>5566</v>
      </c>
      <c r="G635" s="4" t="s">
        <v>5139</v>
      </c>
      <c r="H635" s="3" t="s">
        <v>767</v>
      </c>
      <c r="I635" s="28" t="s">
        <v>5101</v>
      </c>
      <c r="J635" s="29" t="str" cm="1">
        <f t="array" ref="J635">ConcatFiltrado(Tabela_prod_oc[QTD], Tabela_prod_oc[PRODUTO], A635,  Tabela_prod_oc[COD. DEVOLUÇÃO], Tabela_prod_oc[MOTIVO], Tabela_prod_oc[QTD DE PACOTES])</f>
        <v xml:space="preserve">12 UN BEBIDA 390ML ABACAXI C/ HORTELA 12UN (1 PCT) - FRAGILIDADE NA EMBALAGEM      </v>
      </c>
      <c r="K635" s="28" t="s">
        <v>5048</v>
      </c>
      <c r="L635" s="28" t="s">
        <v>6069</v>
      </c>
      <c r="M635" s="3" t="s">
        <v>6236</v>
      </c>
      <c r="N635" s="3" t="s">
        <v>6086</v>
      </c>
      <c r="O635" s="30" t="str">
        <f>_xlfn.XLOOKUP(Tabela_Ocorrências[[#This Row],[COD. DEVOLUÇÃO]],Tabela_OBSERVACAO[UC_CODIGO],Tabela_OBSERVACAO[OBSERVAÇÃO],"",0)</f>
        <v>Cliente identificou uma unidade furada no ato da entrega.1 PCT BEBIDA 390ML ABACAXI C/ HORTELA 12UN</v>
      </c>
      <c r="P635" s="3" t="s">
        <v>5815</v>
      </c>
      <c r="Q635" s="30" t="str">
        <f>_xlfn.XLOOKUP(Tabela_Ocorrências[[#This Row],[COD. DEVOLUÇÃO]],Tabela_FINALIZACAO[UC_CODIGO],Tabela_FINALIZACAO[DESC. FINALIZAÇÃO],"",0)</f>
        <v>"Cliente descontou valor do PIX e motorista retornou com a mercadoria.Motorista alegou ter conversado com o Rafael do faturamento."</v>
      </c>
      <c r="V635"/>
    </row>
    <row r="636" spans="1:22" hidden="1" x14ac:dyDescent="0.3">
      <c r="A636" s="7" t="s">
        <v>5557</v>
      </c>
      <c r="B636" s="17">
        <v>45582</v>
      </c>
      <c r="C636" s="3" t="s">
        <v>10801</v>
      </c>
      <c r="D636" s="7" t="s">
        <v>13</v>
      </c>
      <c r="E636" s="3" t="str">
        <f>_xlfn.XLOOKUP(Tabela_Ocorrências[[#This Row],[NOTA FISCAL]],Tabela_SF1[NF ORIGEM],Tabela_SF1[DUPLICATA],"SEM ENTRADA",0)</f>
        <v>SEM ENTRADA</v>
      </c>
      <c r="F636" s="3" t="s">
        <v>10802</v>
      </c>
      <c r="G636" s="4" t="s">
        <v>10803</v>
      </c>
      <c r="H636" s="3" t="s">
        <v>1355</v>
      </c>
      <c r="I636" s="28" t="s">
        <v>5198</v>
      </c>
      <c r="J636" s="29" t="str" cm="1">
        <f t="array" ref="J636">ConcatFiltrado(Tabela_prod_oc[QTD], Tabela_prod_oc[PRODUTO], A636,  Tabela_prod_oc[COD. DEVOLUÇÃO], Tabela_prod_oc[MOTIVO], Tabela_prod_oc[QTD DE PACOTES])</f>
        <v xml:space="preserve">PEDIDO COMPLETO - HORARIO EXPIRADO              </v>
      </c>
      <c r="K636" s="28" t="s">
        <v>5050</v>
      </c>
      <c r="L636" s="28" t="s">
        <v>6072</v>
      </c>
      <c r="M636" s="3" t="s">
        <v>6236</v>
      </c>
      <c r="N636" s="3" t="s">
        <v>10066</v>
      </c>
      <c r="O636" s="30" t="str">
        <f>_xlfn.XLOOKUP(Tabela_Ocorrências[[#This Row],[COD. DEVOLUÇÃO]],Tabela_OBSERVACAO[UC_CODIGO],Tabela_OBSERVACAO[OBSERVAÇÃO],"",0)</f>
        <v>Motorista atrasou devido a atraso em outra entrega.Pedido completo</v>
      </c>
      <c r="P636" s="3" t="s">
        <v>5815</v>
      </c>
      <c r="Q636" s="30" t="str">
        <f>_xlfn.XLOOKUP(Tabela_Ocorrências[[#This Row],[COD. DEVOLUÇÃO]],Tabela_FINALIZACAO[UC_CODIGO],Tabela_FINALIZACAO[DESC. FINALIZAÇÃO],"",0)</f>
        <v>Motorista retornou com a carga completa.</v>
      </c>
      <c r="V636"/>
    </row>
    <row r="637" spans="1:22" ht="28.8" hidden="1" x14ac:dyDescent="0.3">
      <c r="A637" s="7" t="s">
        <v>5029</v>
      </c>
      <c r="B637" s="17">
        <v>45582</v>
      </c>
      <c r="C637" s="3" t="s">
        <v>5556</v>
      </c>
      <c r="D637" s="7" t="s">
        <v>13</v>
      </c>
      <c r="E637" s="3" t="str">
        <f>_xlfn.XLOOKUP(Tabela_Ocorrências[[#This Row],[NOTA FISCAL]],Tabela_SF1[NF ORIGEM],Tabela_SF1[DUPLICATA],"SEM ENTRADA",0)</f>
        <v>SEM ENTRADA</v>
      </c>
      <c r="F637" s="3" t="s">
        <v>5567</v>
      </c>
      <c r="G637" s="4" t="s">
        <v>5218</v>
      </c>
      <c r="H637" s="3" t="s">
        <v>1287</v>
      </c>
      <c r="I637" s="28" t="s">
        <v>5090</v>
      </c>
      <c r="J637" s="29" t="str" cm="1">
        <f t="array" ref="J637">ConcatFiltrado(Tabela_prod_oc[QTD], Tabela_prod_oc[PRODUTO], A637,  Tabela_prod_oc[COD. DEVOLUÇÃO], Tabela_prod_oc[MOTIVO], Tabela_prod_oc[QTD DE PACOTES])</f>
        <v xml:space="preserve">12 UN AGUA 510ML GAS PRIME 12UN (1 PCT) - FRAGILIDADE NA EMBALAGEM      </v>
      </c>
      <c r="K637" s="28" t="s">
        <v>4972</v>
      </c>
      <c r="L637" s="28" t="s">
        <v>6062</v>
      </c>
      <c r="M637" s="3" t="s">
        <v>6237</v>
      </c>
      <c r="N637" s="3" t="s">
        <v>6086</v>
      </c>
      <c r="O637" s="30" t="str">
        <f>_xlfn.XLOOKUP(Tabela_Ocorrências[[#This Row],[COD. DEVOLUÇÃO]],Tabela_OBSERVACAO[UC_CODIGO],Tabela_OBSERVACAO[OBSERVAÇÃO],"",0)</f>
        <v>Cliente recebeu produtos furados e amassados.1 PCT AGUA 510ML GAS PRIME 12UN</v>
      </c>
      <c r="P637" s="3" t="s">
        <v>5815</v>
      </c>
      <c r="Q637" s="30" t="str">
        <f>_xlfn.XLOOKUP(Tabela_Ocorrências[[#This Row],[COD. DEVOLUÇÃO]],Tabela_FINALIZACAO[UC_CODIGO],Tabela_FINALIZACAO[DESC. FINALIZAÇÃO],"",0)</f>
        <v>Troca autorizada pelo CQ.</v>
      </c>
      <c r="V637"/>
    </row>
    <row r="638" spans="1:22" ht="43.2" hidden="1" x14ac:dyDescent="0.3">
      <c r="A638" s="7" t="s">
        <v>5555</v>
      </c>
      <c r="B638" s="17">
        <v>45582</v>
      </c>
      <c r="C638" s="3" t="s">
        <v>10804</v>
      </c>
      <c r="D638" s="7" t="s">
        <v>13</v>
      </c>
      <c r="E638" s="3" t="str">
        <f>_xlfn.XLOOKUP(Tabela_Ocorrências[[#This Row],[NOTA FISCAL]],Tabela_SF1[NF ORIGEM],Tabela_SF1[DUPLICATA],"SEM ENTRADA",0)</f>
        <v>SEM ENTRADA</v>
      </c>
      <c r="F638" s="3" t="s">
        <v>5568</v>
      </c>
      <c r="G638" s="4" t="s">
        <v>5168</v>
      </c>
      <c r="H638" s="3" t="s">
        <v>1312</v>
      </c>
      <c r="I638" s="28" t="s">
        <v>5161</v>
      </c>
      <c r="J638" s="29" t="str" cm="1">
        <f t="array" ref="J638">ConcatFiltrado(Tabela_prod_oc[QTD], Tabela_prod_oc[PRODUTO], A638,  Tabela_prod_oc[COD. DEVOLUÇÃO], Tabela_prod_oc[MOTIVO], Tabela_prod_oc[QTD DE PACOTES])</f>
        <v xml:space="preserve">PEDIDO COMPLETO - PROBLEMAS DIVERSOS            </v>
      </c>
      <c r="K638" s="28" t="s">
        <v>10805</v>
      </c>
      <c r="L638" s="28" t="s">
        <v>6070</v>
      </c>
      <c r="M638" s="3" t="s">
        <v>6237</v>
      </c>
      <c r="N638" s="3" t="s">
        <v>10066</v>
      </c>
      <c r="O638" s="30" t="str">
        <f>_xlfn.XLOOKUP(Tabela_Ocorrências[[#This Row],[COD. DEVOLUÇÃO]],Tabela_OBSERVACAO[UC_CODIGO],Tabela_OBSERVACAO[OBSERVAÇÃO],"",0)</f>
        <v>Motorista elgou estar com o pé machucado, ter médico as 14:30 e não cosneguiria realizar a entrega, pois não daria tempo. Alegou ainda que, para entrgá-la, teria de deixar dois cliente sem entregar.Pedido completo</v>
      </c>
      <c r="P638" s="3" t="s">
        <v>5816</v>
      </c>
      <c r="Q638" s="30" t="str">
        <f>_xlfn.XLOOKUP(Tabela_Ocorrências[[#This Row],[COD. DEVOLUÇÃO]],Tabela_FINALIZACAO[UC_CODIGO],Tabela_FINALIZACAO[DESC. FINALIZAÇÃO],"",0)</f>
        <v>"Esse cliente vamos reentregar".-  Talita</v>
      </c>
      <c r="V638"/>
    </row>
    <row r="639" spans="1:22" ht="43.2" hidden="1" x14ac:dyDescent="0.3">
      <c r="A639" s="7" t="s">
        <v>5041</v>
      </c>
      <c r="B639" s="17">
        <v>45582</v>
      </c>
      <c r="C639" s="3" t="s">
        <v>10806</v>
      </c>
      <c r="D639" s="7" t="s">
        <v>6555</v>
      </c>
      <c r="E639" s="3" t="str">
        <f>_xlfn.XLOOKUP(Tabela_Ocorrências[[#This Row],[NOTA FISCAL]],Tabela_SF1[NF ORIGEM],Tabela_SF1[DUPLICATA],"SEM ENTRADA",0)</f>
        <v>SEM ENTRADA</v>
      </c>
      <c r="F639" s="3" t="s">
        <v>10595</v>
      </c>
      <c r="G639" s="4" t="s">
        <v>5069</v>
      </c>
      <c r="H639" s="3" t="s">
        <v>1359</v>
      </c>
      <c r="I639" s="28" t="s">
        <v>5234</v>
      </c>
      <c r="J639" s="29" t="str" cm="1">
        <f t="array" ref="J639">ConcatFiltrado(Tabela_prod_oc[QTD], Tabela_prod_oc[PRODUTO], A639,  Tabela_prod_oc[COD. DEVOLUÇÃO], Tabela_prod_oc[MOTIVO], Tabela_prod_oc[QTD DE PACOTES])</f>
        <v xml:space="preserve">60 UN BIOLEVEZERO 510ML LIMAO LIMAO  12UN (5 PCT) - FRAGILIDADE NA EMBALAGEM      </v>
      </c>
      <c r="K639" s="28" t="s">
        <v>5066</v>
      </c>
      <c r="L639" s="28" t="s">
        <v>6073</v>
      </c>
      <c r="M639" s="3" t="s">
        <v>6236</v>
      </c>
      <c r="N639" s="3" t="s">
        <v>10045</v>
      </c>
      <c r="O639" s="30" t="str">
        <f>_xlfn.XLOOKUP(Tabela_Ocorrências[[#This Row],[COD. DEVOLUÇÃO]],Tabela_OBSERVACAO[UC_CODIGO],Tabela_OBSERVACAO[OBSERVAÇÃO],"",0)</f>
        <v>"Cliente recebeu carga faltando mercadoria. Motorista entrou em contato após cliente já estar gerando a nota."5 PCT BIOLEVEZERO 510ML LIMAO LIMAO</v>
      </c>
      <c r="P639" s="3" t="s">
        <v>5815</v>
      </c>
      <c r="Q639" s="30" t="str">
        <f>_xlfn.XLOOKUP(Tabela_Ocorrências[[#This Row],[COD. DEVOLUÇÃO]],Tabela_FINALIZACAO[UC_CODIGO],Tabela_FINALIZACAO[DESC. FINALIZAÇÃO],"",0)</f>
        <v>"Cliente gerou NFD parcial: 000005392.Expedição enviou carga faltando mercadoria.Sem resposta do setor."</v>
      </c>
      <c r="V639"/>
    </row>
    <row r="640" spans="1:22" ht="28.8" hidden="1" x14ac:dyDescent="0.3">
      <c r="A640" s="7" t="s">
        <v>5554</v>
      </c>
      <c r="B640" s="17">
        <v>45582</v>
      </c>
      <c r="C640" s="3" t="s">
        <v>10807</v>
      </c>
      <c r="D640" s="7" t="s">
        <v>13</v>
      </c>
      <c r="E640" s="3" t="str">
        <f>_xlfn.XLOOKUP(Tabela_Ocorrências[[#This Row],[NOTA FISCAL]],Tabela_SF1[NF ORIGEM],Tabela_SF1[DUPLICATA],"SEM ENTRADA",0)</f>
        <v>SEM ENTRADA</v>
      </c>
      <c r="F640" s="3" t="s">
        <v>10808</v>
      </c>
      <c r="G640" s="4" t="s">
        <v>10809</v>
      </c>
      <c r="H640" s="3" t="s">
        <v>1070</v>
      </c>
      <c r="I640" s="28" t="s">
        <v>5103</v>
      </c>
      <c r="J640" s="29" t="str" cm="1">
        <f t="array" ref="J640">ConcatFiltrado(Tabela_prod_oc[QTD], Tabela_prod_oc[PRODUTO], A640,  Tabela_prod_oc[COD. DEVOLUÇÃO], Tabela_prod_oc[MOTIVO], Tabela_prod_oc[QTD DE PACOTES])</f>
        <v xml:space="preserve">PEDIDO COMPLETO - PRODUTO DIFERENTE DO PEDIDO   </v>
      </c>
      <c r="K640" s="28" t="s">
        <v>4924</v>
      </c>
      <c r="L640" s="28" t="s">
        <v>6050</v>
      </c>
      <c r="M640" s="3" t="s">
        <v>6236</v>
      </c>
      <c r="N640" s="3" t="s">
        <v>10052</v>
      </c>
      <c r="O640" s="30" t="str">
        <f>_xlfn.XLOOKUP(Tabela_Ocorrências[[#This Row],[COD. DEVOLUÇÃO]],Tabela_OBSERVACAO[UC_CODIGO],Tabela_OBSERVACAO[OBSERVAÇÃO],"",0)</f>
        <v>Troca de nota: alteração na quantidade dos itens, mas foi antes de sair da fonte, porém a nota já estava emitida.Pedido completo</v>
      </c>
      <c r="P640" s="3" t="s">
        <v>5817</v>
      </c>
      <c r="Q640" s="30" t="str">
        <f>_xlfn.XLOOKUP(Tabela_Ocorrências[[#This Row],[COD. DEVOLUÇÃO]],Tabela_FINALIZACAO[UC_CODIGO],Tabela_FINALIZACAO[DESC. FINALIZAÇÃO],"",0)</f>
        <v>Nova nota: 000669178</v>
      </c>
      <c r="V640"/>
    </row>
    <row r="641" spans="1:22" ht="43.2" hidden="1" x14ac:dyDescent="0.3">
      <c r="A641" s="7" t="s">
        <v>5024</v>
      </c>
      <c r="B641" s="17">
        <v>45582</v>
      </c>
      <c r="C641" s="3" t="s">
        <v>5553</v>
      </c>
      <c r="D641" s="7" t="s">
        <v>13</v>
      </c>
      <c r="E641" s="3" t="str">
        <f>_xlfn.XLOOKUP(Tabela_Ocorrências[[#This Row],[NOTA FISCAL]],Tabela_SF1[NF ORIGEM],Tabela_SF1[DUPLICATA],"SEM ENTRADA",0)</f>
        <v>SEM ENTRADA</v>
      </c>
      <c r="F641" s="3" t="s">
        <v>5569</v>
      </c>
      <c r="G641" s="4" t="s">
        <v>5202</v>
      </c>
      <c r="H641" s="3" t="s">
        <v>1360</v>
      </c>
      <c r="I641" s="28" t="s">
        <v>5261</v>
      </c>
      <c r="J641" s="29" t="str" cm="1">
        <f t="array" ref="J641">ConcatFiltrado(Tabela_prod_oc[QTD], Tabela_prod_oc[PRODUTO], A641,  Tabela_prod_oc[COD. DEVOLUÇÃO], Tabela_prod_oc[MOTIVO], Tabela_prod_oc[QTD DE PACOTES])</f>
        <v xml:space="preserve">24 UN AGUA 510ML NAT AZUL 12UN (2 PCT) - FRAGILIDADE NA EMBALAGEM      _x000D_
2 UN AGUA 6L NAT 2UN (1 PCT) - FRAGILIDADE NA EMBALAGEM      _x000D_
6 UN AGUA 1,5L GAS 6UN (1 PCT) - FRAGILIDADE NA EMBALAGEM      </v>
      </c>
      <c r="K641" s="28" t="s">
        <v>5086</v>
      </c>
      <c r="L641" s="28" t="s">
        <v>6064</v>
      </c>
      <c r="M641" s="3" t="s">
        <v>6236</v>
      </c>
      <c r="N641" s="3" t="s">
        <v>6086</v>
      </c>
      <c r="O641" s="30" t="str">
        <f>_xlfn.XLOOKUP(Tabela_Ocorrências[[#This Row],[COD. DEVOLUÇÃO]],Tabela_OBSERVACAO[UC_CODIGO],Tabela_OBSERVACAO[OBSERVAÇÃO],"",0)</f>
        <v>Cliente recebeu mercadorias vazando."2 PCT AGUA 510ML NAT AZUL 12UN1 PCT AGUA 1,5L GAS 6UN1 AGUA 6L NAT 2UN"</v>
      </c>
      <c r="P641" s="3" t="s">
        <v>5815</v>
      </c>
      <c r="Q641" s="30" t="str">
        <f>_xlfn.XLOOKUP(Tabela_Ocorrências[[#This Row],[COD. DEVOLUÇÃO]],Tabela_FINALIZACAO[UC_CODIGO],Tabela_FINALIZACAO[DESC. FINALIZAÇÃO],"",0)</f>
        <v>Troca autorizada pelo CQ.</v>
      </c>
      <c r="V641"/>
    </row>
    <row r="642" spans="1:22" ht="28.8" hidden="1" x14ac:dyDescent="0.3">
      <c r="A642" s="7" t="s">
        <v>5027</v>
      </c>
      <c r="B642" s="17">
        <v>45582</v>
      </c>
      <c r="C642" s="3" t="s">
        <v>5552</v>
      </c>
      <c r="D642" s="7" t="s">
        <v>13</v>
      </c>
      <c r="E642" s="3" t="str">
        <f>_xlfn.XLOOKUP(Tabela_Ocorrências[[#This Row],[NOTA FISCAL]],Tabela_SF1[NF ORIGEM],Tabela_SF1[DUPLICATA],"SEM ENTRADA",0)</f>
        <v>SEM ENTRADA</v>
      </c>
      <c r="F642" s="3" t="s">
        <v>5570</v>
      </c>
      <c r="G642" s="4" t="s">
        <v>5137</v>
      </c>
      <c r="H642" s="3" t="s">
        <v>8</v>
      </c>
      <c r="I642" s="28" t="s">
        <v>5100</v>
      </c>
      <c r="J642" s="29" t="str" cm="1">
        <f t="array" ref="J642">ConcatFiltrado(Tabela_prod_oc[QTD], Tabela_prod_oc[PRODUTO], A642,  Tabela_prod_oc[COD. DEVOLUÇÃO], Tabela_prod_oc[MOTIVO], Tabela_prod_oc[QTD DE PACOTES])</f>
        <v xml:space="preserve">12 UN AGUA 1,5L NAT AZUL 6UN (2 PCT) - FRAGILIDADE NA EMBALAGEM      </v>
      </c>
      <c r="K642" s="28" t="s">
        <v>5055</v>
      </c>
      <c r="L642" s="28" t="s">
        <v>6062</v>
      </c>
      <c r="M642" s="3" t="s">
        <v>6237</v>
      </c>
      <c r="N642" s="3" t="s">
        <v>6086</v>
      </c>
      <c r="O642" s="30" t="str">
        <f>_xlfn.XLOOKUP(Tabela_Ocorrências[[#This Row],[COD. DEVOLUÇÃO]],Tabela_OBSERVACAO[UC_CODIGO],Tabela_OBSERVACAO[OBSERVAÇÃO],"",0)</f>
        <v>"Cliente recebeu mercadorias murchas.Motorista pagou pela mercadoria."2 PCT AGUA 1,5L NAT AZUL 6UN</v>
      </c>
      <c r="P642" s="3" t="s">
        <v>5815</v>
      </c>
      <c r="Q642" s="30" t="str">
        <f>_xlfn.XLOOKUP(Tabela_Ocorrências[[#This Row],[COD. DEVOLUÇÃO]],Tabela_FINALIZACAO[UC_CODIGO],Tabela_FINALIZACAO[DESC. FINALIZAÇÃO],"",0)</f>
        <v>Motorista pagou pela mercadoria.</v>
      </c>
      <c r="V642"/>
    </row>
    <row r="643" spans="1:22" ht="28.8" hidden="1" x14ac:dyDescent="0.3">
      <c r="A643" s="7" t="s">
        <v>5551</v>
      </c>
      <c r="B643" s="17">
        <v>45582</v>
      </c>
      <c r="C643" s="3" t="s">
        <v>10810</v>
      </c>
      <c r="D643" s="7" t="s">
        <v>13</v>
      </c>
      <c r="E643" s="3" t="str">
        <f>_xlfn.XLOOKUP(Tabela_Ocorrências[[#This Row],[NOTA FISCAL]],Tabela_SF1[NF ORIGEM],Tabela_SF1[DUPLICATA],"SEM ENTRADA",0)</f>
        <v>SEM ENTRADA</v>
      </c>
      <c r="F643" s="3" t="s">
        <v>10423</v>
      </c>
      <c r="G643" s="4" t="s">
        <v>10424</v>
      </c>
      <c r="H643" s="3" t="s">
        <v>1287</v>
      </c>
      <c r="I643" s="28" t="s">
        <v>5090</v>
      </c>
      <c r="J643" s="29" t="str" cm="1">
        <f t="array" ref="J643">ConcatFiltrado(Tabela_prod_oc[QTD], Tabela_prod_oc[PRODUTO], A643,  Tabela_prod_oc[COD. DEVOLUÇÃO], Tabela_prod_oc[MOTIVO], Tabela_prod_oc[QTD DE PACOTES])</f>
        <v xml:space="preserve">PEDIDO COMPLETO - PROBLEMA INTERNO NO CLIENTE   </v>
      </c>
      <c r="K643" s="28" t="s">
        <v>10811</v>
      </c>
      <c r="L643" s="28" t="s">
        <v>6070</v>
      </c>
      <c r="M643" s="3" t="s">
        <v>6237</v>
      </c>
      <c r="N643" s="3" t="s">
        <v>10052</v>
      </c>
      <c r="O643" s="30" t="str">
        <f>_xlfn.XLOOKUP(Tabela_Ocorrências[[#This Row],[COD. DEVOLUÇÃO]],Tabela_OBSERVACAO[UC_CODIGO],Tabela_OBSERVACAO[OBSERVAÇÃO],"",0)</f>
        <v>Cliente pediu pra voltar outro dia, tem muito caminhão e sem espaço pra receber.Pedido completo</v>
      </c>
      <c r="P643" s="3" t="s">
        <v>5815</v>
      </c>
      <c r="Q643" s="30" t="str">
        <f>_xlfn.XLOOKUP(Tabela_Ocorrências[[#This Row],[COD. DEVOLUÇÃO]],Tabela_FINALIZACAO[UC_CODIGO],Tabela_FINALIZACAO[DESC. FINALIZAÇÃO],"",0)</f>
        <v>Motorista retornou com a mercadoria.</v>
      </c>
      <c r="V643"/>
    </row>
    <row r="644" spans="1:22" ht="43.2" hidden="1" x14ac:dyDescent="0.3">
      <c r="A644" s="7" t="s">
        <v>5039</v>
      </c>
      <c r="B644" s="17">
        <v>45582</v>
      </c>
      <c r="C644" s="3" t="s">
        <v>5550</v>
      </c>
      <c r="D644" s="7" t="s">
        <v>6556</v>
      </c>
      <c r="E644" s="3" t="str">
        <f>_xlfn.XLOOKUP(Tabela_Ocorrências[[#This Row],[NOTA FISCAL]],Tabela_SF1[NF ORIGEM],Tabela_SF1[DUPLICATA],"SEM ENTRADA",0)</f>
        <v>000038970</v>
      </c>
      <c r="F644" s="3" t="s">
        <v>10055</v>
      </c>
      <c r="G644" s="4" t="s">
        <v>5170</v>
      </c>
      <c r="H644" s="3" t="s">
        <v>1308</v>
      </c>
      <c r="I644" s="28" t="s">
        <v>5148</v>
      </c>
      <c r="J644" s="29" t="str" cm="1">
        <f t="array" ref="J644">ConcatFiltrado(Tabela_prod_oc[QTD], Tabela_prod_oc[PRODUTO], A644,  Tabela_prod_oc[COD. DEVOLUÇÃO], Tabela_prod_oc[MOTIVO], Tabela_prod_oc[QTD DE PACOTES])</f>
        <v xml:space="preserve">60 UN BIOLEVEZERO 510ML LIMAO  12UN (5 PCT) - PRODUTO DIFERENTE DO PEDIDO   </v>
      </c>
      <c r="K644" s="28" t="s">
        <v>5135</v>
      </c>
      <c r="L644" s="28" t="s">
        <v>6046</v>
      </c>
      <c r="M644" s="3" t="s">
        <v>6236</v>
      </c>
      <c r="N644" s="3" t="s">
        <v>10052</v>
      </c>
      <c r="O644" s="30" t="str">
        <f>_xlfn.XLOOKUP(Tabela_Ocorrências[[#This Row],[COD. DEVOLUÇÃO]],Tabela_OBSERVACAO[UC_CODIGO],Tabela_OBSERVACAO[OBSERVAÇÃO],"",0)</f>
        <v>"Cliente alegou ter recebido produtos com sabor diferente do solicitado. Motorista entrou em contato somente após a devolução ter ocorrido."5 PCT BIOLEVEZERO 510ML LIMAO  12UN</v>
      </c>
      <c r="P644" s="3" t="s">
        <v>5815</v>
      </c>
      <c r="Q644" s="30" t="str">
        <f>_xlfn.XLOOKUP(Tabela_Ocorrências[[#This Row],[COD. DEVOLUÇÃO]],Tabela_FINALIZACAO[UC_CODIGO],Tabela_FINALIZACAO[DESC. FINALIZAÇÃO],"",0)</f>
        <v>Cliente gerou NFD parcial: 000038970</v>
      </c>
      <c r="V644"/>
    </row>
    <row r="645" spans="1:22" ht="72" hidden="1" x14ac:dyDescent="0.3">
      <c r="A645" s="7" t="s">
        <v>5548</v>
      </c>
      <c r="B645" s="17">
        <v>45581</v>
      </c>
      <c r="C645" s="3" t="s">
        <v>5549</v>
      </c>
      <c r="D645" s="7" t="s">
        <v>5549</v>
      </c>
      <c r="E645" s="3" t="str">
        <f>_xlfn.XLOOKUP(Tabela_Ocorrências[[#This Row],[NOTA FISCAL]],Tabela_SF1[NF ORIGEM],Tabela_SF1[DUPLICATA],"SEM ENTRADA",0)</f>
        <v>SEM ENTRADA</v>
      </c>
      <c r="F645" s="3" t="s">
        <v>5571</v>
      </c>
      <c r="G645" s="4" t="s">
        <v>74</v>
      </c>
      <c r="H645" s="3" t="s">
        <v>210</v>
      </c>
      <c r="I645" s="28" t="s">
        <v>5262</v>
      </c>
      <c r="J645" s="29" t="str" cm="1">
        <f t="array" ref="J645">ConcatFiltrado(Tabela_prod_oc[QTD], Tabela_prod_oc[PRODUTO], A645,  Tabela_prod_oc[COD. DEVOLUÇÃO], Tabela_prod_oc[MOTIVO], Tabela_prod_oc[QTD DE PACOTES])</f>
        <v xml:space="preserve">18 UN AGUA 1,5L GAS 6UN (3 PCT) - AVARIAS  FLADIS               _x000D_
12 UN AGUA 510ML GAS 12UN (1 PCT) - AVARIAS  FLADIS               _x000D_
336 UN AGUA 200ML COPO 48UN (7 CX) - AVARIAS  FLADIS               _x000D_
336 UN AGUA 305ML COPO 48UN (7 CX) - AVARIAS  FLADIS               _x000D_
35 UN AGUA 6L NAT 2UN (17,5 PCT) - AVARIAS  FLADIS               </v>
      </c>
      <c r="K645" s="28" t="s">
        <v>5387</v>
      </c>
      <c r="L645" s="28"/>
      <c r="M645" s="3" t="s">
        <v>6237</v>
      </c>
      <c r="N645" s="3" t="s">
        <v>6086</v>
      </c>
      <c r="O645" s="30" t="str">
        <f>_xlfn.XLOOKUP(Tabela_Ocorrências[[#This Row],[COD. DEVOLUÇÃO]],Tabela_OBSERVACAO[UC_CODIGO],Tabela_OBSERVACAO[OBSERVAÇÃO],"",0)</f>
        <v>"DEVOLUCAO DE PRODUTOS AVARIADOS REF NFS 667877 / 668801""3 PCT AGUA 1,5L GAS 6UN7 CX AGUA 200ML COPO 48UN7 CX AGUA 305ML COPO 48UN1 PCT AGUA 510ML GAS 12UN35 UN AGUA 6L NAT 2UN"</v>
      </c>
      <c r="P645" s="3" t="s">
        <v>5815</v>
      </c>
      <c r="Q645" s="30" t="str">
        <f>_xlfn.XLOOKUP(Tabela_Ocorrências[[#This Row],[COD. DEVOLUÇÃO]],Tabela_FINALIZACAO[UC_CODIGO],Tabela_FINALIZACAO[DESC. FINALIZAÇÃO],"",0)</f>
        <v>Vício de produto.</v>
      </c>
      <c r="V645"/>
    </row>
    <row r="646" spans="1:22" ht="28.8" hidden="1" x14ac:dyDescent="0.3">
      <c r="A646" s="7" t="s">
        <v>5547</v>
      </c>
      <c r="B646" s="17">
        <v>45581</v>
      </c>
      <c r="C646" s="3" t="s">
        <v>10812</v>
      </c>
      <c r="D646" s="7" t="s">
        <v>13</v>
      </c>
      <c r="E646" s="3" t="str">
        <f>_xlfn.XLOOKUP(Tabela_Ocorrências[[#This Row],[NOTA FISCAL]],Tabela_SF1[NF ORIGEM],Tabela_SF1[DUPLICATA],"SEM ENTRADA",0)</f>
        <v>SEM ENTRADA</v>
      </c>
      <c r="F646" s="3" t="s">
        <v>10813</v>
      </c>
      <c r="G646" s="4" t="s">
        <v>5052</v>
      </c>
      <c r="H646" s="3" t="s">
        <v>1226</v>
      </c>
      <c r="I646" s="28" t="s">
        <v>5109</v>
      </c>
      <c r="J646" s="29" t="str" cm="1">
        <f t="array" ref="J646">ConcatFiltrado(Tabela_prod_oc[QTD], Tabela_prod_oc[PRODUTO], A646,  Tabela_prod_oc[COD. DEVOLUÇÃO], Tabela_prod_oc[MOTIVO], Tabela_prod_oc[QTD DE PACOTES])</f>
        <v xml:space="preserve">PEDIDO COMPLETO - HORARIO EXPIRADO              </v>
      </c>
      <c r="K646" s="28" t="s">
        <v>5197</v>
      </c>
      <c r="L646" s="28" t="s">
        <v>6066</v>
      </c>
      <c r="M646" s="3" t="s">
        <v>6237</v>
      </c>
      <c r="N646" s="3" t="s">
        <v>10066</v>
      </c>
      <c r="O646" s="30" t="str">
        <f>_xlfn.XLOOKUP(Tabela_Ocorrências[[#This Row],[COD. DEVOLUÇÃO]],Tabela_OBSERVACAO[UC_CODIGO],Tabela_OBSERVACAO[OBSERVAÇÃO],"",0)</f>
        <v>"Motorista chegou após o horário de entrega do cliente.Havia observação na nota."Pedido completo</v>
      </c>
      <c r="P646" s="3" t="s">
        <v>5816</v>
      </c>
      <c r="Q646" s="30" t="str">
        <f>_xlfn.XLOOKUP(Tabela_Ocorrências[[#This Row],[COD. DEVOLUÇÃO]],Tabela_FINALIZACAO[UC_CODIGO],Tabela_FINALIZACAO[DESC. FINALIZAÇÃO],"",0)</f>
        <v>"Esse cliente vamos reentregar".-  Talita</v>
      </c>
      <c r="V646"/>
    </row>
    <row r="647" spans="1:22" ht="28.8" hidden="1" x14ac:dyDescent="0.3">
      <c r="A647" s="7" t="s">
        <v>5546</v>
      </c>
      <c r="B647" s="17">
        <v>45580</v>
      </c>
      <c r="C647" s="3" t="s">
        <v>10814</v>
      </c>
      <c r="D647" s="7" t="s">
        <v>13</v>
      </c>
      <c r="E647" s="3" t="str">
        <f>_xlfn.XLOOKUP(Tabela_Ocorrências[[#This Row],[NOTA FISCAL]],Tabela_SF1[NF ORIGEM],Tabela_SF1[DUPLICATA],"SEM ENTRADA",0)</f>
        <v>SEM ENTRADA</v>
      </c>
      <c r="F647" s="3" t="s">
        <v>10815</v>
      </c>
      <c r="G647" s="4" t="s">
        <v>10816</v>
      </c>
      <c r="H647" s="3" t="s">
        <v>1106</v>
      </c>
      <c r="I647" s="28" t="s">
        <v>5089</v>
      </c>
      <c r="J647" s="29" t="str" cm="1">
        <f t="array" ref="J647">ConcatFiltrado(Tabela_prod_oc[QTD], Tabela_prod_oc[PRODUTO], A647,  Tabela_prod_oc[COD. DEVOLUÇÃO], Tabela_prod_oc[MOTIVO], Tabela_prod_oc[QTD DE PACOTES])</f>
        <v xml:space="preserve">PEDIDO COMPLETO - PROBLEMAS DIVERSOS            </v>
      </c>
      <c r="K647" s="28" t="s">
        <v>4924</v>
      </c>
      <c r="L647" s="28" t="s">
        <v>6074</v>
      </c>
      <c r="M647" s="3" t="s">
        <v>6236</v>
      </c>
      <c r="N647" s="3" t="s">
        <v>10052</v>
      </c>
      <c r="O647" s="30" t="str">
        <f>_xlfn.XLOOKUP(Tabela_Ocorrências[[#This Row],[COD. DEVOLUÇÃO]],Tabela_OBSERVACAO[UC_CODIGO],Tabela_OBSERVACAO[OBSERVAÇÃO],"",0)</f>
        <v>Troca de Nota: Cliente realizou a recusa da nota por engano.Pedido completo</v>
      </c>
      <c r="P647" s="3" t="s">
        <v>5817</v>
      </c>
      <c r="Q647" s="30" t="str">
        <f>_xlfn.XLOOKUP(Tabela_Ocorrências[[#This Row],[COD. DEVOLUÇÃO]],Tabela_FINALIZACAO[UC_CODIGO],Tabela_FINALIZACAO[DESC. FINALIZAÇÃO],"",0)</f>
        <v>Nova nota: 000668660</v>
      </c>
      <c r="V647"/>
    </row>
    <row r="648" spans="1:22" ht="28.8" hidden="1" x14ac:dyDescent="0.3">
      <c r="A648" s="7" t="s">
        <v>5545</v>
      </c>
      <c r="B648" s="17">
        <v>45580</v>
      </c>
      <c r="C648" s="3" t="s">
        <v>10817</v>
      </c>
      <c r="D648" s="7" t="s">
        <v>10818</v>
      </c>
      <c r="E648" s="3" t="str">
        <f>_xlfn.XLOOKUP(Tabela_Ocorrências[[#This Row],[NOTA FISCAL]],Tabela_SF1[NF ORIGEM],Tabela_SF1[DUPLICATA],"SEM ENTRADA",0)</f>
        <v>SEM ENTRADA</v>
      </c>
      <c r="F648" s="3" t="s">
        <v>10118</v>
      </c>
      <c r="G648" s="4" t="s">
        <v>5158</v>
      </c>
      <c r="H648" s="3" t="s">
        <v>1205</v>
      </c>
      <c r="I648" s="28" t="s">
        <v>5121</v>
      </c>
      <c r="J648" s="29" t="str" cm="1">
        <f t="array" ref="J648">ConcatFiltrado(Tabela_prod_oc[QTD], Tabela_prod_oc[PRODUTO], A648,  Tabela_prod_oc[COD. DEVOLUÇÃO], Tabela_prod_oc[MOTIVO], Tabela_prod_oc[QTD DE PACOTES])</f>
        <v xml:space="preserve">60 UN BIOLEVEZERO 510ML LIMAO LIMAO  12UN (5 PCT) - CLIENTE NAO FEZ O PEDIDO      </v>
      </c>
      <c r="K648" s="28" t="s">
        <v>30</v>
      </c>
      <c r="L648" s="28" t="s">
        <v>6075</v>
      </c>
      <c r="M648" s="3" t="s">
        <v>6236</v>
      </c>
      <c r="N648" s="3" t="s">
        <v>10052</v>
      </c>
      <c r="O648" s="30" t="str">
        <f>_xlfn.XLOOKUP(Tabela_Ocorrências[[#This Row],[COD. DEVOLUÇÃO]],Tabela_OBSERVACAO[UC_CODIGO],Tabela_OBSERVACAO[OBSERVAÇÃO],"",0)</f>
        <v>"Cliente devolveu 5 pacotes.Motorista entrou em contato, somente após a devolução ter ocorrido."5 PCT BIOLEVEZERO 510ML LIMAO LIMAO  12UN</v>
      </c>
      <c r="P648" s="3" t="s">
        <v>5815</v>
      </c>
      <c r="Q648" s="30" t="str">
        <f>_xlfn.XLOOKUP(Tabela_Ocorrências[[#This Row],[COD. DEVOLUÇÃO]],Tabela_FINALIZACAO[UC_CODIGO],Tabela_FINALIZACAO[DESC. FINALIZAÇÃO],"",0)</f>
        <v>Cliente gerou NFD parcial: 000011569</v>
      </c>
      <c r="V648"/>
    </row>
    <row r="649" spans="1:22" ht="43.2" hidden="1" x14ac:dyDescent="0.3">
      <c r="A649" s="7" t="s">
        <v>5544</v>
      </c>
      <c r="B649" s="17">
        <v>45580</v>
      </c>
      <c r="C649" s="3" t="s">
        <v>10819</v>
      </c>
      <c r="D649" s="7" t="s">
        <v>10820</v>
      </c>
      <c r="E649" s="3" t="str">
        <f>_xlfn.XLOOKUP(Tabela_Ocorrências[[#This Row],[NOTA FISCAL]],Tabela_SF1[NF ORIGEM],Tabela_SF1[DUPLICATA],"SEM ENTRADA",0)</f>
        <v>SEM ENTRADA</v>
      </c>
      <c r="F649" s="3" t="s">
        <v>5572</v>
      </c>
      <c r="G649" s="4" t="s">
        <v>5004</v>
      </c>
      <c r="H649" s="3" t="s">
        <v>502</v>
      </c>
      <c r="I649" s="28" t="s">
        <v>5116</v>
      </c>
      <c r="J649" s="29" t="str" cm="1">
        <f t="array" ref="J649">ConcatFiltrado(Tabela_prod_oc[QTD], Tabela_prod_oc[PRODUTO], A649,  Tabela_prod_oc[COD. DEVOLUÇÃO], Tabela_prod_oc[MOTIVO], Tabela_prod_oc[QTD DE PACOTES])</f>
        <v xml:space="preserve">5 UN BIOLEVEZERO 1,5L LIMAO  6UN (0,83 PCT) - EMBALAGEM ESTOURANDO          _x000D_
48 UN AGUA 200ML COPO 48UN (1 CX) - EMBALAGEM ESTOURANDO          _x000D_
6 UN AGUA 1,5L NAT AZUL 6UN (1 PCT) - EMBALAGEM ESTOURANDO          </v>
      </c>
      <c r="K649" s="28" t="s">
        <v>4999</v>
      </c>
      <c r="L649" s="28" t="s">
        <v>10104</v>
      </c>
      <c r="M649" s="3" t="s">
        <v>6236</v>
      </c>
      <c r="N649" s="3" t="s">
        <v>10066</v>
      </c>
      <c r="O649" s="30" t="str">
        <f>_xlfn.XLOOKUP(Tabela_Ocorrências[[#This Row],[COD. DEVOLUÇÃO]],Tabela_OBSERVACAO[UC_CODIGO],Tabela_OBSERVACAO[OBSERVAÇÃO],"",0)</f>
        <v>Cliente indentificou produtos estourados no ato da entrega."1 PCT AGUA 1,5L NAT AZUL 6UN1 PCT BIOLEVEZERO 1,5L LIMAO  6UN1 CX AGUA 200ML COPO 48UN"</v>
      </c>
      <c r="P649" s="3" t="s">
        <v>5815</v>
      </c>
      <c r="Q649" s="30" t="str">
        <f>_xlfn.XLOOKUP(Tabela_Ocorrências[[#This Row],[COD. DEVOLUÇÃO]],Tabela_FINALIZACAO[UC_CODIGO],Tabela_FINALIZACAO[DESC. FINALIZAÇÃO],"",0)</f>
        <v>Cliente gerou NFD parcial: 000005179</v>
      </c>
      <c r="V649"/>
    </row>
    <row r="650" spans="1:22" ht="28.8" hidden="1" x14ac:dyDescent="0.3">
      <c r="A650" s="7" t="s">
        <v>5543</v>
      </c>
      <c r="B650" s="17">
        <v>45580</v>
      </c>
      <c r="C650" s="3" t="s">
        <v>10821</v>
      </c>
      <c r="D650" s="7" t="s">
        <v>10822</v>
      </c>
      <c r="E650" s="3" t="str">
        <f>_xlfn.XLOOKUP(Tabela_Ocorrências[[#This Row],[NOTA FISCAL]],Tabela_SF1[NF ORIGEM],Tabela_SF1[DUPLICATA],"SEM ENTRADA",0)</f>
        <v>SEM ENTRADA</v>
      </c>
      <c r="F650" s="3" t="s">
        <v>10823</v>
      </c>
      <c r="G650" s="4" t="s">
        <v>5158</v>
      </c>
      <c r="H650" s="3" t="s">
        <v>1205</v>
      </c>
      <c r="I650" s="28" t="s">
        <v>5121</v>
      </c>
      <c r="J650" s="29" t="str" cm="1">
        <f t="array" ref="J650">ConcatFiltrado(Tabela_prod_oc[QTD], Tabela_prod_oc[PRODUTO], A650,  Tabela_prod_oc[COD. DEVOLUÇÃO], Tabela_prod_oc[MOTIVO], Tabela_prod_oc[QTD DE PACOTES])</f>
        <v xml:space="preserve">60 UN BIOLEVEZERO 510ML LIMAO  12UN (5 PCT) - CLIENTE NAO FEZ O PEDIDO      </v>
      </c>
      <c r="K650" s="28" t="s">
        <v>4999</v>
      </c>
      <c r="L650" s="28" t="s">
        <v>6045</v>
      </c>
      <c r="M650" s="3" t="s">
        <v>6236</v>
      </c>
      <c r="N650" s="3" t="s">
        <v>10052</v>
      </c>
      <c r="O650" s="30" t="str">
        <f>_xlfn.XLOOKUP(Tabela_Ocorrências[[#This Row],[COD. DEVOLUÇÃO]],Tabela_OBSERVACAO[UC_CODIGO],Tabela_OBSERVACAO[OBSERVAÇÃO],"",0)</f>
        <v>Cliente alegou ter pedido 5 pacotes a menos que o recebido.5 PCT BIOLEVEZERO 510ML LIMAO  12UN</v>
      </c>
      <c r="P650" s="3" t="s">
        <v>5815</v>
      </c>
      <c r="Q650" s="30" t="str">
        <f>_xlfn.XLOOKUP(Tabela_Ocorrências[[#This Row],[COD. DEVOLUÇÃO]],Tabela_FINALIZACAO[UC_CODIGO],Tabela_FINALIZACAO[DESC. FINALIZAÇÃO],"",0)</f>
        <v>Cliente gerou NFD parcial: 000002906</v>
      </c>
      <c r="V650"/>
    </row>
    <row r="651" spans="1:22" hidden="1" x14ac:dyDescent="0.3">
      <c r="A651" s="7" t="s">
        <v>5541</v>
      </c>
      <c r="B651" s="17">
        <v>45579</v>
      </c>
      <c r="C651" s="3" t="s">
        <v>5542</v>
      </c>
      <c r="D651" s="7" t="s">
        <v>13</v>
      </c>
      <c r="E651" s="3" t="str">
        <f>_xlfn.XLOOKUP(Tabela_Ocorrências[[#This Row],[NOTA FISCAL]],Tabela_SF1[NF ORIGEM],Tabela_SF1[DUPLICATA],"SEM ENTRADA",0)</f>
        <v>SEM ENTRADA</v>
      </c>
      <c r="F651" s="3" t="s">
        <v>5573</v>
      </c>
      <c r="G651" s="4" t="s">
        <v>5132</v>
      </c>
      <c r="H651" s="3" t="s">
        <v>1314</v>
      </c>
      <c r="I651" s="28" t="s">
        <v>5172</v>
      </c>
      <c r="J651" s="29" t="str" cm="1">
        <f t="array" ref="J651">ConcatFiltrado(Tabela_prod_oc[QTD], Tabela_prod_oc[PRODUTO], A651,  Tabela_prod_oc[COD. DEVOLUÇÃO], Tabela_prod_oc[MOTIVO], Tabela_prod_oc[QTD DE PACOTES])</f>
        <v xml:space="preserve">18 UN AGUA 1,5L GAS 6UN (3 PCT) - EMBALAGEM ESTOURANDO          </v>
      </c>
      <c r="K651" s="28" t="s">
        <v>5172</v>
      </c>
      <c r="L651" s="28" t="s">
        <v>6076</v>
      </c>
      <c r="M651" s="3" t="s">
        <v>6236</v>
      </c>
      <c r="N651" s="3" t="s">
        <v>6086</v>
      </c>
      <c r="O651" s="30" t="str">
        <f>_xlfn.XLOOKUP(Tabela_Ocorrências[[#This Row],[COD. DEVOLUÇÃO]],Tabela_OBSERVACAO[UC_CODIGO],Tabela_OBSERVACAO[OBSERVAÇÃO],"",0)</f>
        <v>Mercadorias estourando o fundo e sem gás.3  PCT AGUA 1,5L GAS 6UN</v>
      </c>
      <c r="P651" s="3" t="s">
        <v>5815</v>
      </c>
      <c r="Q651" s="30" t="str">
        <f>_xlfn.XLOOKUP(Tabela_Ocorrências[[#This Row],[COD. DEVOLUÇÃO]],Tabela_FINALIZACAO[UC_CODIGO],Tabela_FINALIZACAO[DESC. FINALIZAÇÃO],"",0)</f>
        <v>Cliente possui um acordo onde não é necessário realizar uma bonificação ou desconto.</v>
      </c>
      <c r="V651"/>
    </row>
    <row r="652" spans="1:22" ht="28.8" hidden="1" x14ac:dyDescent="0.3">
      <c r="A652" s="7" t="s">
        <v>5540</v>
      </c>
      <c r="B652" s="17">
        <v>45579</v>
      </c>
      <c r="C652" s="3" t="s">
        <v>10824</v>
      </c>
      <c r="D652" s="7" t="s">
        <v>13</v>
      </c>
      <c r="E652" s="3" t="str">
        <f>_xlfn.XLOOKUP(Tabela_Ocorrências[[#This Row],[NOTA FISCAL]],Tabela_SF1[NF ORIGEM],Tabela_SF1[DUPLICATA],"SEM ENTRADA",0)</f>
        <v>SEM ENTRADA</v>
      </c>
      <c r="F652" s="3" t="s">
        <v>10825</v>
      </c>
      <c r="G652" s="4" t="s">
        <v>10826</v>
      </c>
      <c r="H652" s="3" t="s">
        <v>1205</v>
      </c>
      <c r="I652" s="28" t="s">
        <v>5121</v>
      </c>
      <c r="J652" s="29" t="str" cm="1">
        <f t="array" ref="J652">ConcatFiltrado(Tabela_prod_oc[QTD], Tabela_prod_oc[PRODUTO], A652,  Tabela_prod_oc[COD. DEVOLUÇÃO], Tabela_prod_oc[MOTIVO], Tabela_prod_oc[QTD DE PACOTES])</f>
        <v xml:space="preserve">PEDIDO COMPLETO - PROBLEMA INTERNO NO CLIENTE   </v>
      </c>
      <c r="K652" s="28" t="s">
        <v>30</v>
      </c>
      <c r="L652" s="28" t="s">
        <v>6075</v>
      </c>
      <c r="M652" s="3" t="s">
        <v>6236</v>
      </c>
      <c r="N652" s="3" t="s">
        <v>10052</v>
      </c>
      <c r="O652" s="30" t="str">
        <f>_xlfn.XLOOKUP(Tabela_Ocorrências[[#This Row],[COD. DEVOLUÇÃO]],Tabela_OBSERVACAO[UC_CODIGO],Tabela_OBSERVACAO[OBSERVAÇÃO],"",0)</f>
        <v>Cliente teve um problema no barracão, por esse motivo não havia ninguém para receber.Pedido completo</v>
      </c>
      <c r="P652" s="3" t="s">
        <v>5815</v>
      </c>
      <c r="Q652" s="30" t="str">
        <f>_xlfn.XLOOKUP(Tabela_Ocorrências[[#This Row],[COD. DEVOLUÇÃO]],Tabela_FINALIZACAO[UC_CODIGO],Tabela_FINALIZACAO[DESC. FINALIZAÇÃO],"",0)</f>
        <v>Motorista retornou com a carga completa.</v>
      </c>
      <c r="V652"/>
    </row>
    <row r="653" spans="1:22" ht="57.6" hidden="1" x14ac:dyDescent="0.3">
      <c r="A653" s="7" t="s">
        <v>5537</v>
      </c>
      <c r="B653" s="17">
        <v>45579</v>
      </c>
      <c r="C653" s="3" t="s">
        <v>5538</v>
      </c>
      <c r="D653" s="7" t="s">
        <v>13</v>
      </c>
      <c r="E653" s="3" t="str">
        <f>_xlfn.XLOOKUP(Tabela_Ocorrências[[#This Row],[NOTA FISCAL]],Tabela_SF1[NF ORIGEM],Tabela_SF1[DUPLICATA],"SEM ENTRADA",0)</f>
        <v>000674021</v>
      </c>
      <c r="F653" s="3" t="s">
        <v>10827</v>
      </c>
      <c r="G653" s="4" t="s">
        <v>5539</v>
      </c>
      <c r="H653" s="3" t="s">
        <v>1070</v>
      </c>
      <c r="I653" s="28" t="s">
        <v>5103</v>
      </c>
      <c r="J653" s="29" t="str" cm="1">
        <f t="array" ref="J653">ConcatFiltrado(Tabela_prod_oc[QTD], Tabela_prod_oc[PRODUTO], A653,  Tabela_prod_oc[COD. DEVOLUÇÃO], Tabela_prod_oc[MOTIVO], Tabela_prod_oc[QTD DE PACOTES])</f>
        <v xml:space="preserve">PEDIDO COMPLETO - PEDIDO DUPLICADO              </v>
      </c>
      <c r="K653" s="28" t="s">
        <v>5367</v>
      </c>
      <c r="L653" s="28" t="s">
        <v>6040</v>
      </c>
      <c r="M653" s="3" t="s">
        <v>6236</v>
      </c>
      <c r="N653" s="3" t="s">
        <v>10052</v>
      </c>
      <c r="O653" s="30" t="str">
        <f>_xlfn.XLOOKUP(Tabela_Ocorrências[[#This Row],[COD. DEVOLUÇÃO]],Tabela_OBSERVACAO[UC_CODIGO],Tabela_OBSERVACAO[OBSERVAÇÃO],"",0)</f>
        <v>"Vendedor lançou pedido duplicado. Foram encaminhados 2 caminhões com a mesma carga e ocorreu uma devolução completa de um dos caminhões. Sistema fora do ar durante a entrega, por este motivo, não foi possível alertar o vendedor."Pedido completo</v>
      </c>
      <c r="P653" s="3" t="s">
        <v>5815</v>
      </c>
      <c r="Q653" s="30" t="str">
        <f>_xlfn.XLOOKUP(Tabela_Ocorrências[[#This Row],[COD. DEVOLUÇÃO]],Tabela_FINALIZACAO[UC_CODIGO],Tabela_FINALIZACAO[DESC. FINALIZAÇÃO],"",0)</f>
        <v>Motorista retornou com a carga completa.</v>
      </c>
      <c r="V653"/>
    </row>
    <row r="654" spans="1:22" ht="28.8" hidden="1" x14ac:dyDescent="0.3">
      <c r="A654" s="7" t="s">
        <v>5536</v>
      </c>
      <c r="B654" s="17">
        <v>45579</v>
      </c>
      <c r="C654" s="3" t="s">
        <v>10828</v>
      </c>
      <c r="D654" s="7" t="s">
        <v>13</v>
      </c>
      <c r="E654" s="3" t="str">
        <f>_xlfn.XLOOKUP(Tabela_Ocorrências[[#This Row],[NOTA FISCAL]],Tabela_SF1[NF ORIGEM],Tabela_SF1[DUPLICATA],"SEM ENTRADA",0)</f>
        <v>SEM ENTRADA</v>
      </c>
      <c r="F654" s="3" t="s">
        <v>10829</v>
      </c>
      <c r="G654" s="4" t="s">
        <v>10830</v>
      </c>
      <c r="H654" s="3" t="s">
        <v>1299</v>
      </c>
      <c r="I654" s="28" t="s">
        <v>5105</v>
      </c>
      <c r="J654" s="29" t="str" cm="1">
        <f t="array" ref="J654">ConcatFiltrado(Tabela_prod_oc[QTD], Tabela_prod_oc[PRODUTO], A654,  Tabela_prod_oc[COD. DEVOLUÇÃO], Tabela_prod_oc[MOTIVO], Tabela_prod_oc[QTD DE PACOTES])</f>
        <v xml:space="preserve">PEDIDO COMPLETO - PROBLEMA INTERNO NO CLIENTE   </v>
      </c>
      <c r="K654" s="28" t="s">
        <v>10831</v>
      </c>
      <c r="L654" s="28" t="s">
        <v>6077</v>
      </c>
      <c r="M654" s="3" t="s">
        <v>6236</v>
      </c>
      <c r="N654" s="3" t="s">
        <v>10052</v>
      </c>
      <c r="O654" s="30" t="str">
        <f>_xlfn.XLOOKUP(Tabela_Ocorrências[[#This Row],[COD. DEVOLUÇÃO]],Tabela_OBSERVACAO[UC_CODIGO],Tabela_OBSERVACAO[OBSERVAÇÃO],"",0)</f>
        <v>Cliente disse não estar recebendo pedidos essa semana, apenas na semana seguinte.Pedido completo</v>
      </c>
      <c r="P654" s="3" t="s">
        <v>5815</v>
      </c>
      <c r="Q654" s="30" t="str">
        <f>_xlfn.XLOOKUP(Tabela_Ocorrências[[#This Row],[COD. DEVOLUÇÃO]],Tabela_FINALIZACAO[UC_CODIGO],Tabela_FINALIZACAO[DESC. FINALIZAÇÃO],"",0)</f>
        <v>Motorista retornou com a carga completa.</v>
      </c>
      <c r="V654"/>
    </row>
    <row r="655" spans="1:22" ht="28.8" hidden="1" x14ac:dyDescent="0.3">
      <c r="A655" s="7" t="s">
        <v>5534</v>
      </c>
      <c r="B655" s="17">
        <v>45579</v>
      </c>
      <c r="C655" s="3" t="s">
        <v>5535</v>
      </c>
      <c r="D655" s="7" t="s">
        <v>5535</v>
      </c>
      <c r="E655" s="3" t="str">
        <f>_xlfn.XLOOKUP(Tabela_Ocorrências[[#This Row],[NOTA FISCAL]],Tabela_SF1[NF ORIGEM],Tabela_SF1[DUPLICATA],"SEM ENTRADA",0)</f>
        <v>SEM ENTRADA</v>
      </c>
      <c r="F655" s="3" t="s">
        <v>5574</v>
      </c>
      <c r="G655" s="4" t="s">
        <v>5014</v>
      </c>
      <c r="H655" s="3" t="s">
        <v>1194</v>
      </c>
      <c r="I655" s="28" t="s">
        <v>5081</v>
      </c>
      <c r="J655" s="29" t="str" cm="1">
        <f t="array" ref="J655">ConcatFiltrado(Tabela_prod_oc[QTD], Tabela_prod_oc[PRODUTO], A655,  Tabela_prod_oc[COD. DEVOLUÇÃO], Tabela_prod_oc[MOTIVO], Tabela_prod_oc[QTD DE PACOTES])</f>
        <v xml:space="preserve">18 UN AGUA 1,5L GAS 6UN (3 PCT) - FRAGILIDADE NA EMBALAGEM      </v>
      </c>
      <c r="K655" s="28" t="s">
        <v>5151</v>
      </c>
      <c r="L655" s="28"/>
      <c r="M655" s="3" t="s">
        <v>6236</v>
      </c>
      <c r="N655" s="3" t="s">
        <v>6086</v>
      </c>
      <c r="O655" s="30" t="str">
        <f>_xlfn.XLOOKUP(Tabela_Ocorrências[[#This Row],[COD. DEVOLUÇÃO]],Tabela_OBSERVACAO[UC_CODIGO],Tabela_OBSERVACAO[OBSERVAÇÃO],"",0)</f>
        <v>Cliente identificou mercadorias vazias no ato da entrega.3 PCT AGUA 1,5L GAS AZUL 6UN</v>
      </c>
      <c r="P655" s="3" t="s">
        <v>5815</v>
      </c>
      <c r="Q655" s="30" t="str">
        <f>_xlfn.XLOOKUP(Tabela_Ocorrências[[#This Row],[COD. DEVOLUÇÃO]],Tabela_FINALIZACAO[UC_CODIGO],Tabela_FINALIZACAO[DESC. FINALIZAÇÃO],"",0)</f>
        <v>"Cliente gerou NFD parcial: 004672955Deve ser descontado da transportadora."</v>
      </c>
      <c r="V655"/>
    </row>
    <row r="656" spans="1:22" ht="43.2" hidden="1" x14ac:dyDescent="0.3">
      <c r="A656" s="7" t="s">
        <v>5533</v>
      </c>
      <c r="B656" s="17">
        <v>45576</v>
      </c>
      <c r="C656" s="3" t="s">
        <v>10832</v>
      </c>
      <c r="D656" s="7" t="s">
        <v>10833</v>
      </c>
      <c r="E656" s="3" t="str">
        <f>_xlfn.XLOOKUP(Tabela_Ocorrências[[#This Row],[NOTA FISCAL]],Tabela_SF1[NF ORIGEM],Tabela_SF1[DUPLICATA],"SEM ENTRADA",0)</f>
        <v>SEM ENTRADA</v>
      </c>
      <c r="F656" s="3" t="s">
        <v>10115</v>
      </c>
      <c r="G656" s="4" t="s">
        <v>5158</v>
      </c>
      <c r="H656" s="3" t="s">
        <v>1205</v>
      </c>
      <c r="I656" s="28" t="s">
        <v>5121</v>
      </c>
      <c r="J656" s="29" t="str" cm="1">
        <f t="array" ref="J656">ConcatFiltrado(Tabela_prod_oc[QTD], Tabela_prod_oc[PRODUTO], A656,  Tabela_prod_oc[COD. DEVOLUÇÃO], Tabela_prod_oc[MOTIVO], Tabela_prod_oc[QTD DE PACOTES])</f>
        <v xml:space="preserve">20 UN BIOLEVEZERO 1,5L MEXERICA  6UN (3,33 PCT) - CLIENTE NAO FEZ O PEDIDO      </v>
      </c>
      <c r="K656" s="28" t="s">
        <v>5063</v>
      </c>
      <c r="L656" s="28" t="s">
        <v>6078</v>
      </c>
      <c r="M656" s="3" t="s">
        <v>6236</v>
      </c>
      <c r="N656" s="3" t="s">
        <v>10052</v>
      </c>
      <c r="O656" s="30" t="str">
        <f>_xlfn.XLOOKUP(Tabela_Ocorrências[[#This Row],[COD. DEVOLUÇÃO]],Tabela_OBSERVACAO[UC_CODIGO],Tabela_OBSERVACAO[OBSERVAÇÃO],"",0)</f>
        <v>"Cliente alegou não ter solicitado os produtos.Motorista entrou em contato somente após a devolução ter ocorrido."20 UN BIOLEVEZERO 1,5L MEXERICA  6UN</v>
      </c>
      <c r="P656" s="3" t="s">
        <v>5815</v>
      </c>
      <c r="Q656" s="30" t="str">
        <f>_xlfn.XLOOKUP(Tabela_Ocorrências[[#This Row],[COD. DEVOLUÇÃO]],Tabela_FINALIZACAO[UC_CODIGO],Tabela_FINALIZACAO[DESC. FINALIZAÇÃO],"",0)</f>
        <v>Cliente gerou NFD parcial: 000019874</v>
      </c>
      <c r="V656"/>
    </row>
    <row r="657" spans="1:22" ht="28.8" hidden="1" x14ac:dyDescent="0.3">
      <c r="A657" s="7" t="s">
        <v>5532</v>
      </c>
      <c r="B657" s="17">
        <v>45576</v>
      </c>
      <c r="C657" s="3" t="s">
        <v>10834</v>
      </c>
      <c r="D657" s="7" t="s">
        <v>10835</v>
      </c>
      <c r="E657" s="3" t="str">
        <f>_xlfn.XLOOKUP(Tabela_Ocorrências[[#This Row],[NOTA FISCAL]],Tabela_SF1[NF ORIGEM],Tabela_SF1[DUPLICATA],"SEM ENTRADA",0)</f>
        <v>SEM ENTRADA</v>
      </c>
      <c r="F657" s="3" t="s">
        <v>5575</v>
      </c>
      <c r="G657" s="4" t="s">
        <v>5113</v>
      </c>
      <c r="H657" s="3" t="s">
        <v>1226</v>
      </c>
      <c r="I657" s="28" t="s">
        <v>5109</v>
      </c>
      <c r="J657" s="29" t="str" cm="1">
        <f t="array" ref="J657">ConcatFiltrado(Tabela_prod_oc[QTD], Tabela_prod_oc[PRODUTO], A657,  Tabela_prod_oc[COD. DEVOLUÇÃO], Tabela_prod_oc[MOTIVO], Tabela_prod_oc[QTD DE PACOTES])</f>
        <v xml:space="preserve">102 UN BIOLEVEZERO 1,5L MEXERICA  6UN (17 PCT) - ERRO TRIBUTARIO               </v>
      </c>
      <c r="K657" s="28" t="s">
        <v>5524</v>
      </c>
      <c r="L657" s="28" t="s">
        <v>6067</v>
      </c>
      <c r="M657" s="3" t="s">
        <v>6237</v>
      </c>
      <c r="N657" s="3" t="s">
        <v>10347</v>
      </c>
      <c r="O657" s="30" t="str">
        <f>_xlfn.XLOOKUP(Tabela_Ocorrências[[#This Row],[COD. DEVOLUÇÃO]],Tabela_OBSERVACAO[UC_CODIGO],Tabela_OBSERVACAO[OBSERVAÇÃO],"",0)</f>
        <v>Cliente alegou erro de IPI nos produtos.17 PCT BIOLEVEZERO 1,5L MEXERICA  6UN</v>
      </c>
      <c r="P657" s="3" t="s">
        <v>5815</v>
      </c>
      <c r="Q657" s="30" t="str">
        <f>_xlfn.XLOOKUP(Tabela_Ocorrências[[#This Row],[COD. DEVOLUÇÃO]],Tabela_FINALIZACAO[UC_CODIGO],Tabela_FINALIZACAO[DESC. FINALIZAÇÃO],"",0)</f>
        <v>Cliente gerou NFD parcial: 000044559</v>
      </c>
      <c r="V657"/>
    </row>
    <row r="658" spans="1:22" ht="72" hidden="1" x14ac:dyDescent="0.3">
      <c r="A658" s="7" t="s">
        <v>5530</v>
      </c>
      <c r="B658" s="17">
        <v>45576</v>
      </c>
      <c r="C658" s="3" t="s">
        <v>5237</v>
      </c>
      <c r="D658" s="7" t="s">
        <v>6557</v>
      </c>
      <c r="E658" s="3" t="str">
        <f>_xlfn.XLOOKUP(Tabela_Ocorrências[[#This Row],[NOTA FISCAL]],Tabela_SF1[NF ORIGEM],Tabela_SF1[DUPLICATA],"SEM ENTRADA",0)</f>
        <v>SEM ENTRADA</v>
      </c>
      <c r="F658" s="3" t="s">
        <v>5576</v>
      </c>
      <c r="G658" s="4" t="s">
        <v>5133</v>
      </c>
      <c r="H658" s="3" t="s">
        <v>8</v>
      </c>
      <c r="I658" s="28" t="s">
        <v>5100</v>
      </c>
      <c r="J658" s="29" t="str" cm="1">
        <f t="array" ref="J658">ConcatFiltrado(Tabela_prod_oc[QTD], Tabela_prod_oc[PRODUTO], A658,  Tabela_prod_oc[COD. DEVOLUÇÃO], Tabela_prod_oc[MOTIVO], Tabela_prod_oc[QTD DE PACOTES])</f>
        <v xml:space="preserve">PEDIDO COMPLETO - PROBLEMAS DIVERSOS            </v>
      </c>
      <c r="K658" s="28" t="s">
        <v>5531</v>
      </c>
      <c r="L658" s="28" t="s">
        <v>6067</v>
      </c>
      <c r="M658" s="3" t="s">
        <v>6237</v>
      </c>
      <c r="N658" s="3" t="s">
        <v>6086</v>
      </c>
      <c r="O658" s="30" t="str">
        <f>_xlfn.XLOOKUP(Tabela_Ocorrências[[#This Row],[COD. DEVOLUÇÃO]],Tabela_OBSERVACAO[UC_CODIGO],Tabela_OBSERVACAO[OBSERVAÇÃO],"",0)</f>
        <v>Cliente gerou nota de devolução para descarte de produtos."3 UN AGUA 510ML GAS 12UN3 UN AGUA 510ML GAS PRIME 12UN1 UN AGUA 6L NAT 2UN1 UN AGUA 1,5L NAT AZUL 6UN1 UN AGUA 1,5L NAT ROSA 6UN1 UN AGUA 510ML NAT ROSA 12UN6 UN BIOLEVEZERO 1,5L LIMAO  6UN1 UN BIOLEVEZERO 510ML LIMAO  12UN2 UN BIOLEVEZERO 1,5L LIMAO  6UN"</v>
      </c>
      <c r="P658" s="3" t="s">
        <v>5815</v>
      </c>
      <c r="Q658" s="30" t="str">
        <f>_xlfn.XLOOKUP(Tabela_Ocorrências[[#This Row],[COD. DEVOLUÇÃO]],Tabela_FINALIZACAO[UC_CODIGO],Tabela_FINALIZACAO[DESC. FINALIZAÇÃO],"",0)</f>
        <v>Cliente possui um acordo onde não é necessário realizar uma bonificação ou desconto.</v>
      </c>
      <c r="V658"/>
    </row>
    <row r="659" spans="1:22" hidden="1" x14ac:dyDescent="0.3">
      <c r="A659" s="7" t="s">
        <v>5529</v>
      </c>
      <c r="B659" s="17">
        <v>45576</v>
      </c>
      <c r="C659" s="3" t="s">
        <v>5528</v>
      </c>
      <c r="D659" s="7" t="s">
        <v>6558</v>
      </c>
      <c r="E659" s="3" t="str">
        <f>_xlfn.XLOOKUP(Tabela_Ocorrências[[#This Row],[NOTA FISCAL]],Tabela_SF1[NF ORIGEM],Tabela_SF1[DUPLICATA],"SEM ENTRADA",0)</f>
        <v>SEM ENTRADA</v>
      </c>
      <c r="F659" s="3" t="s">
        <v>5577</v>
      </c>
      <c r="G659" s="4" t="s">
        <v>5123</v>
      </c>
      <c r="H659" s="3" t="s">
        <v>1329</v>
      </c>
      <c r="I659" s="28" t="s">
        <v>5181</v>
      </c>
      <c r="J659" s="29" t="str" cm="1">
        <f t="array" ref="J659">ConcatFiltrado(Tabela_prod_oc[QTD], Tabela_prod_oc[PRODUTO], A659,  Tabela_prod_oc[COD. DEVOLUÇÃO], Tabela_prod_oc[MOTIVO], Tabela_prod_oc[QTD DE PACOTES])</f>
        <v xml:space="preserve">768 UN AGUA 200ML COPO 48UN (16 CX) - EMBALAGEM ESTOURANDO          </v>
      </c>
      <c r="K659" s="28" t="s">
        <v>4924</v>
      </c>
      <c r="L659" s="28" t="s">
        <v>6079</v>
      </c>
      <c r="M659" s="3" t="s">
        <v>6236</v>
      </c>
      <c r="N659" s="3" t="s">
        <v>6086</v>
      </c>
      <c r="O659" s="30" t="str">
        <f>_xlfn.XLOOKUP(Tabela_Ocorrências[[#This Row],[COD. DEVOLUÇÃO]],Tabela_OBSERVACAO[UC_CODIGO],Tabela_OBSERVACAO[OBSERVAÇÃO],"",0)</f>
        <v>Produto estourou e avariou outras caixas.16 CX AGUA 200ML COPO 48UN</v>
      </c>
      <c r="P659" s="3" t="s">
        <v>5815</v>
      </c>
      <c r="Q659" s="30" t="str">
        <f>_xlfn.XLOOKUP(Tabela_Ocorrências[[#This Row],[COD. DEVOLUÇÃO]],Tabela_FINALIZACAO[UC_CODIGO],Tabela_FINALIZACAO[DESC. FINALIZAÇÃO],"",0)</f>
        <v>Cliente gerou NFD parcial: 001117828</v>
      </c>
      <c r="V659"/>
    </row>
    <row r="660" spans="1:22" hidden="1" x14ac:dyDescent="0.3">
      <c r="A660" s="7" t="s">
        <v>5527</v>
      </c>
      <c r="B660" s="17">
        <v>45576</v>
      </c>
      <c r="C660" s="3" t="s">
        <v>5528</v>
      </c>
      <c r="D660" s="7" t="s">
        <v>6559</v>
      </c>
      <c r="E660" s="3" t="str">
        <f>_xlfn.XLOOKUP(Tabela_Ocorrências[[#This Row],[NOTA FISCAL]],Tabela_SF1[NF ORIGEM],Tabela_SF1[DUPLICATA],"SEM ENTRADA",0)</f>
        <v>SEM ENTRADA</v>
      </c>
      <c r="F660" s="3" t="s">
        <v>5577</v>
      </c>
      <c r="G660" s="4" t="s">
        <v>5123</v>
      </c>
      <c r="H660" s="3" t="s">
        <v>1329</v>
      </c>
      <c r="I660" s="28" t="s">
        <v>5181</v>
      </c>
      <c r="J660" s="29" t="str" cm="1">
        <f t="array" ref="J660">ConcatFiltrado(Tabela_prod_oc[QTD], Tabela_prod_oc[PRODUTO], A660,  Tabela_prod_oc[COD. DEVOLUÇÃO], Tabela_prod_oc[MOTIVO], Tabela_prod_oc[QTD DE PACOTES])</f>
        <v xml:space="preserve">8400 UN AGUA 1,5L NAT AZUL 6UN (1400 PCT) - PROBLEMAS DIVERSOS            </v>
      </c>
      <c r="K660" s="28" t="s">
        <v>4924</v>
      </c>
      <c r="L660" s="28" t="s">
        <v>6079</v>
      </c>
      <c r="M660" s="3" t="s">
        <v>6236</v>
      </c>
      <c r="N660" s="3" t="s">
        <v>6086</v>
      </c>
      <c r="O660" s="30" t="str">
        <f>_xlfn.XLOOKUP(Tabela_Ocorrências[[#This Row],[COD. DEVOLUÇÃO]],Tabela_OBSERVACAO[UC_CODIGO],Tabela_OBSERVACAO[OBSERVAÇÃO],"",0)</f>
        <v>Código de barras ilegível.1400 PCT AGUA 1,5L NAT AZUL 6UN</v>
      </c>
      <c r="P660" s="3" t="s">
        <v>5815</v>
      </c>
      <c r="Q660" s="30" t="str">
        <f>_xlfn.XLOOKUP(Tabela_Ocorrências[[#This Row],[COD. DEVOLUÇÃO]],Tabela_FINALIZACAO[UC_CODIGO],Tabela_FINALIZACAO[DESC. FINALIZAÇÃO],"",0)</f>
        <v>Cliente gerou NFD parcial: 001117830</v>
      </c>
      <c r="V660"/>
    </row>
    <row r="661" spans="1:22" ht="43.2" hidden="1" x14ac:dyDescent="0.3">
      <c r="A661" s="7" t="s">
        <v>5525</v>
      </c>
      <c r="B661" s="17">
        <v>45576</v>
      </c>
      <c r="C661" s="3" t="s">
        <v>5526</v>
      </c>
      <c r="D661" s="7" t="s">
        <v>13</v>
      </c>
      <c r="E661" s="3" t="str">
        <f>_xlfn.XLOOKUP(Tabela_Ocorrências[[#This Row],[NOTA FISCAL]],Tabela_SF1[NF ORIGEM],Tabela_SF1[DUPLICATA],"SEM ENTRADA",0)</f>
        <v>SEM ENTRADA</v>
      </c>
      <c r="F661" s="3" t="s">
        <v>5578</v>
      </c>
      <c r="G661" s="4" t="s">
        <v>5085</v>
      </c>
      <c r="H661" s="3" t="s">
        <v>1360</v>
      </c>
      <c r="I661" s="28" t="s">
        <v>5261</v>
      </c>
      <c r="J661" s="29" t="str" cm="1">
        <f t="array" ref="J661">ConcatFiltrado(Tabela_prod_oc[QTD], Tabela_prod_oc[PRODUTO], A661,  Tabela_prod_oc[COD. DEVOLUÇÃO], Tabela_prod_oc[MOTIVO], Tabela_prod_oc[QTD DE PACOTES])</f>
        <v xml:space="preserve">6 UN AGUA 1,5L GAS 6UN (1 PCT) - FRAGILIDADE NA EMBALAGEM      _x000D_
12 UN AGUA 510ML GAS 12UN (1 PCT) - FRAGILIDADE NA EMBALAGEM      _x000D_
12 UN AGUA 510ML NAT AZUL 12UN (1 PCT) - FRAGILIDADE NA EMBALAGEM      </v>
      </c>
      <c r="K661" s="28" t="s">
        <v>5086</v>
      </c>
      <c r="L661" s="28" t="s">
        <v>6075</v>
      </c>
      <c r="M661" s="3" t="s">
        <v>6237</v>
      </c>
      <c r="N661" s="3" t="s">
        <v>6086</v>
      </c>
      <c r="O661" s="30" t="str">
        <f>_xlfn.XLOOKUP(Tabela_Ocorrências[[#This Row],[COD. DEVOLUÇÃO]],Tabela_OBSERVACAO[UC_CODIGO],Tabela_OBSERVACAO[OBSERVAÇÃO],"",0)</f>
        <v>Produtos vazando."12 UN AGUA 510ML NAT AZUL 12UN12 UN AGUA 510ML GAS 12UN6 UN AGUA 1,5L NAT AZUL 6UN"</v>
      </c>
      <c r="P661" s="3" t="s">
        <v>5815</v>
      </c>
      <c r="Q661" s="30" t="str">
        <f>_xlfn.XLOOKUP(Tabela_Ocorrências[[#This Row],[COD. DEVOLUÇÃO]],Tabela_FINALIZACAO[UC_CODIGO],Tabela_FINALIZACAO[DESC. FINALIZAÇÃO],"",0)</f>
        <v>Troca autorizada pelo CQ. - Daniele Prado</v>
      </c>
      <c r="V661"/>
    </row>
    <row r="662" spans="1:22" ht="28.8" hidden="1" x14ac:dyDescent="0.3">
      <c r="A662" s="7" t="s">
        <v>5522</v>
      </c>
      <c r="B662" s="17">
        <v>45576</v>
      </c>
      <c r="C662" s="3" t="s">
        <v>5523</v>
      </c>
      <c r="D662" s="7" t="s">
        <v>6560</v>
      </c>
      <c r="E662" s="3" t="str">
        <f>_xlfn.XLOOKUP(Tabela_Ocorrências[[#This Row],[NOTA FISCAL]],Tabela_SF1[NF ORIGEM],Tabela_SF1[DUPLICATA],"SEM ENTRADA",0)</f>
        <v>SEM ENTRADA</v>
      </c>
      <c r="F662" s="3" t="s">
        <v>5579</v>
      </c>
      <c r="G662" s="4" t="s">
        <v>5062</v>
      </c>
      <c r="H662" s="3" t="s">
        <v>1070</v>
      </c>
      <c r="I662" s="28" t="s">
        <v>5103</v>
      </c>
      <c r="J662" s="29" t="str" cm="1">
        <f t="array" ref="J662">ConcatFiltrado(Tabela_prod_oc[QTD], Tabela_prod_oc[PRODUTO], A662,  Tabela_prod_oc[COD. DEVOLUÇÃO], Tabela_prod_oc[MOTIVO], Tabela_prod_oc[QTD DE PACOTES])</f>
        <v xml:space="preserve">40 UN AGUA 6L NAT 2UN (20 PCT) - PROBLEMA INTERNO NO CLIENTE   </v>
      </c>
      <c r="K662" s="28" t="s">
        <v>5524</v>
      </c>
      <c r="L662" s="28" t="s">
        <v>6067</v>
      </c>
      <c r="M662" s="3" t="s">
        <v>6237</v>
      </c>
      <c r="N662" s="3" t="s">
        <v>6086</v>
      </c>
      <c r="O662" s="30" t="str">
        <f>_xlfn.XLOOKUP(Tabela_Ocorrências[[#This Row],[COD. DEVOLUÇÃO]],Tabela_OBSERVACAO[UC_CODIGO],Tabela_OBSERVACAO[OBSERVAÇÃO],"",0)</f>
        <v>Cliente alegou não ter realizado pedido da mercadoria, porém vendedor demonstrou ter sido solicitado.40 UN AGUA 6L NAT</v>
      </c>
      <c r="P662" s="3" t="s">
        <v>5815</v>
      </c>
      <c r="Q662" s="30" t="str">
        <f>_xlfn.XLOOKUP(Tabela_Ocorrências[[#This Row],[COD. DEVOLUÇÃO]],Tabela_FINALIZACAO[UC_CODIGO],Tabela_FINALIZACAO[DESC. FINALIZAÇÃO],"",0)</f>
        <v>Cliente gerou NFD parcial: 000016500</v>
      </c>
      <c r="V662"/>
    </row>
    <row r="663" spans="1:22" hidden="1" x14ac:dyDescent="0.3">
      <c r="A663" s="7" t="s">
        <v>5520</v>
      </c>
      <c r="B663" s="17">
        <v>45575</v>
      </c>
      <c r="C663" s="3" t="s">
        <v>5521</v>
      </c>
      <c r="D663" s="7" t="s">
        <v>13</v>
      </c>
      <c r="E663" s="3" t="str">
        <f>_xlfn.XLOOKUP(Tabela_Ocorrências[[#This Row],[NOTA FISCAL]],Tabela_SF1[NF ORIGEM],Tabela_SF1[DUPLICATA],"SEM ENTRADA",0)</f>
        <v>SEM ENTRADA</v>
      </c>
      <c r="F663" s="3" t="s">
        <v>5580</v>
      </c>
      <c r="G663" s="4" t="s">
        <v>5114</v>
      </c>
      <c r="H663" s="3" t="s">
        <v>1360</v>
      </c>
      <c r="I663" s="28" t="s">
        <v>5261</v>
      </c>
      <c r="J663" s="29" t="str" cm="1">
        <f t="array" ref="J663">ConcatFiltrado(Tabela_prod_oc[QTD], Tabela_prod_oc[PRODUTO], A663,  Tabela_prod_oc[COD. DEVOLUÇÃO], Tabela_prod_oc[MOTIVO], Tabela_prod_oc[QTD DE PACOTES])</f>
        <v xml:space="preserve">96 UN AGUA 200ML COPO 48UN (2 CX) - EMBALAGEM ESTOURANDO          </v>
      </c>
      <c r="K663" s="28" t="s">
        <v>5086</v>
      </c>
      <c r="L663" s="28"/>
      <c r="M663" s="3" t="s">
        <v>6236</v>
      </c>
      <c r="N663" s="3" t="s">
        <v>6086</v>
      </c>
      <c r="O663" s="30" t="str">
        <f>_xlfn.XLOOKUP(Tabela_Ocorrências[[#This Row],[COD. DEVOLUÇÃO]],Tabela_OBSERVACAO[UC_CODIGO],Tabela_OBSERVACAO[OBSERVAÇÃO],"",0)</f>
        <v>Cliente recebeu mercadoria vazando.96 UN AGUA 200ML COPO 48UN</v>
      </c>
      <c r="P663" s="3" t="s">
        <v>5815</v>
      </c>
      <c r="Q663" s="30" t="str">
        <f>_xlfn.XLOOKUP(Tabela_Ocorrências[[#This Row],[COD. DEVOLUÇÃO]],Tabela_FINALIZACAO[UC_CODIGO],Tabela_FINALIZACAO[DESC. FINALIZAÇÃO],"",0)</f>
        <v>Troca autorizada pelo CQ. - Daniele Prado</v>
      </c>
      <c r="V663"/>
    </row>
    <row r="664" spans="1:22" ht="28.8" hidden="1" x14ac:dyDescent="0.3">
      <c r="A664" s="7" t="s">
        <v>5519</v>
      </c>
      <c r="B664" s="17">
        <v>45575</v>
      </c>
      <c r="C664" s="3" t="s">
        <v>10836</v>
      </c>
      <c r="D664" s="7" t="s">
        <v>13</v>
      </c>
      <c r="E664" s="3" t="str">
        <f>_xlfn.XLOOKUP(Tabela_Ocorrências[[#This Row],[NOTA FISCAL]],Tabela_SF1[NF ORIGEM],Tabela_SF1[DUPLICATA],"SEM ENTRADA",0)</f>
        <v>SEM ENTRADA</v>
      </c>
      <c r="F664" s="3" t="s">
        <v>10837</v>
      </c>
      <c r="G664" s="4" t="s">
        <v>10838</v>
      </c>
      <c r="H664" s="3" t="s">
        <v>1355</v>
      </c>
      <c r="I664" s="28" t="s">
        <v>5198</v>
      </c>
      <c r="J664" s="29" t="str" cm="1">
        <f t="array" ref="J664">ConcatFiltrado(Tabela_prod_oc[QTD], Tabela_prod_oc[PRODUTO], A664,  Tabela_prod_oc[COD. DEVOLUÇÃO], Tabela_prod_oc[MOTIVO], Tabela_prod_oc[QTD DE PACOTES])</f>
        <v xml:space="preserve">PEDIDO COMPLETO - ENTREGA FORA DA DATA AGENDADA </v>
      </c>
      <c r="K664" s="28" t="s">
        <v>10831</v>
      </c>
      <c r="L664" s="28" t="s">
        <v>6077</v>
      </c>
      <c r="M664" s="3" t="s">
        <v>6236</v>
      </c>
      <c r="N664" s="3" t="s">
        <v>10045</v>
      </c>
      <c r="O664" s="30" t="str">
        <f>_xlfn.XLOOKUP(Tabela_Ocorrências[[#This Row],[COD. DEVOLUÇÃO]],Tabela_OBSERVACAO[UC_CODIGO],Tabela_OBSERVACAO[OBSERVAÇÃO],"",0)</f>
        <v>Cliente alegou estar fora da data agendada (adiantado). Foi realizado um agendamento, mas a entrega foi realizada fora da data agendada.</v>
      </c>
      <c r="P664" s="3" t="s">
        <v>5815</v>
      </c>
      <c r="Q664" s="30" t="str">
        <f>_xlfn.XLOOKUP(Tabela_Ocorrências[[#This Row],[COD. DEVOLUÇÃO]],Tabela_FINALIZACAO[UC_CODIGO],Tabela_FINALIZACAO[DESC. FINALIZAÇÃO],"",0)</f>
        <v>Motorista retornou com a carga completa.</v>
      </c>
      <c r="V664"/>
    </row>
    <row r="665" spans="1:22" hidden="1" x14ac:dyDescent="0.3">
      <c r="A665" s="7" t="s">
        <v>5518</v>
      </c>
      <c r="B665" s="17">
        <v>45575</v>
      </c>
      <c r="C665" s="3" t="s">
        <v>10839</v>
      </c>
      <c r="D665" s="7" t="s">
        <v>13</v>
      </c>
      <c r="E665" s="3" t="str">
        <f>_xlfn.XLOOKUP(Tabela_Ocorrências[[#This Row],[NOTA FISCAL]],Tabela_SF1[NF ORIGEM],Tabela_SF1[DUPLICATA],"SEM ENTRADA",0)</f>
        <v>SEM ENTRADA</v>
      </c>
      <c r="F665" s="3" t="s">
        <v>10840</v>
      </c>
      <c r="G665" s="4" t="s">
        <v>10841</v>
      </c>
      <c r="H665" s="3" t="s">
        <v>1312</v>
      </c>
      <c r="I665" s="28" t="s">
        <v>5161</v>
      </c>
      <c r="J665" s="29" t="str" cm="1">
        <f t="array" ref="J665">ConcatFiltrado(Tabela_prod_oc[QTD], Tabela_prod_oc[PRODUTO], A665,  Tabela_prod_oc[COD. DEVOLUÇÃO], Tabela_prod_oc[MOTIVO], Tabela_prod_oc[QTD DE PACOTES])</f>
        <v xml:space="preserve">PEDIDO COMPLETO - ENDERECO ERRADO               </v>
      </c>
      <c r="K665" s="28" t="s">
        <v>10249</v>
      </c>
      <c r="L665" s="28" t="s">
        <v>6070</v>
      </c>
      <c r="M665" s="3" t="s">
        <v>6237</v>
      </c>
      <c r="N665" s="3" t="s">
        <v>10052</v>
      </c>
      <c r="O665" s="30" t="str">
        <f>_xlfn.XLOOKUP(Tabela_Ocorrências[[#This Row],[COD. DEVOLUÇÃO]],Tabela_OBSERVACAO[UC_CODIGO],Tabela_OBSERVACAO[OBSERVAÇÃO],"",0)</f>
        <v>Cliente passou o CNPJ e endereço errado para a vendedora.Pedido completo</v>
      </c>
      <c r="P665" s="3" t="s">
        <v>5815</v>
      </c>
      <c r="Q665" s="30" t="str">
        <f>_xlfn.XLOOKUP(Tabela_Ocorrências[[#This Row],[COD. DEVOLUÇÃO]],Tabela_FINALIZACAO[UC_CODIGO],Tabela_FINALIZACAO[DESC. FINALIZAÇÃO],"",0)</f>
        <v>Motorista retornou com a carga completa.</v>
      </c>
      <c r="V665"/>
    </row>
    <row r="666" spans="1:22" ht="57.6" hidden="1" x14ac:dyDescent="0.3">
      <c r="A666" s="7" t="s">
        <v>5517</v>
      </c>
      <c r="B666" s="17">
        <v>45575</v>
      </c>
      <c r="C666" s="3" t="s">
        <v>10842</v>
      </c>
      <c r="D666" s="7" t="s">
        <v>13</v>
      </c>
      <c r="E666" s="3" t="str">
        <f>_xlfn.XLOOKUP(Tabela_Ocorrências[[#This Row],[NOTA FISCAL]],Tabela_SF1[NF ORIGEM],Tabela_SF1[DUPLICATA],"SEM ENTRADA",0)</f>
        <v>SEM ENTRADA</v>
      </c>
      <c r="F666" s="3" t="s">
        <v>10843</v>
      </c>
      <c r="G666" s="4" t="s">
        <v>10844</v>
      </c>
      <c r="H666" s="3" t="s">
        <v>768</v>
      </c>
      <c r="I666" s="28" t="s">
        <v>5107</v>
      </c>
      <c r="J666" s="29" t="str" cm="1">
        <f t="array" ref="J666">ConcatFiltrado(Tabela_prod_oc[QTD], Tabela_prod_oc[PRODUTO], A666,  Tabela_prod_oc[COD. DEVOLUÇÃO], Tabela_prod_oc[MOTIVO], Tabela_prod_oc[QTD DE PACOTES])</f>
        <v xml:space="preserve">PEDIDO COMPLETO - SEM ESPACO NO ESTOQUE         </v>
      </c>
      <c r="K666" s="28" t="s">
        <v>10831</v>
      </c>
      <c r="L666" s="28" t="s">
        <v>6077</v>
      </c>
      <c r="M666" s="3" t="s">
        <v>6236</v>
      </c>
      <c r="N666" s="3" t="s">
        <v>10052</v>
      </c>
      <c r="O666" s="30" t="str">
        <f>_xlfn.XLOOKUP(Tabela_Ocorrências[[#This Row],[COD. DEVOLUÇÃO]],Tabela_OBSERVACAO[UC_CODIGO],Tabela_OBSERVACAO[OBSERVAÇÃO],"",0)</f>
        <v>Cliente sem espaço no estoque. Vendedor conversou com o mesmo e combinou de organizar o estoque para o motorista retornar no mesmo dia, porém mais tarde, ao chegar no local novamente, o cliente não havia organizado.Pedido completo</v>
      </c>
      <c r="P666" s="3" t="s">
        <v>5815</v>
      </c>
      <c r="Q666" s="30" t="str">
        <f>_xlfn.XLOOKUP(Tabela_Ocorrências[[#This Row],[COD. DEVOLUÇÃO]],Tabela_FINALIZACAO[UC_CODIGO],Tabela_FINALIZACAO[DESC. FINALIZAÇÃO],"",0)</f>
        <v>Motorista retornou com a carga completa.</v>
      </c>
      <c r="V666"/>
    </row>
    <row r="667" spans="1:22" ht="43.2" hidden="1" x14ac:dyDescent="0.3">
      <c r="A667" s="7" t="s">
        <v>5515</v>
      </c>
      <c r="B667" s="17">
        <v>45575</v>
      </c>
      <c r="C667" s="3" t="s">
        <v>5516</v>
      </c>
      <c r="D667" s="7" t="s">
        <v>13</v>
      </c>
      <c r="E667" s="3" t="str">
        <f>_xlfn.XLOOKUP(Tabela_Ocorrências[[#This Row],[NOTA FISCAL]],Tabela_SF1[NF ORIGEM],Tabela_SF1[DUPLICATA],"SEM ENTRADA",0)</f>
        <v>SEM ENTRADA</v>
      </c>
      <c r="F667" s="3" t="s">
        <v>5581</v>
      </c>
      <c r="G667" s="4" t="s">
        <v>5219</v>
      </c>
      <c r="H667" s="3" t="s">
        <v>1287</v>
      </c>
      <c r="I667" s="28" t="s">
        <v>5090</v>
      </c>
      <c r="J667" s="29" t="str" cm="1">
        <f t="array" ref="J667">ConcatFiltrado(Tabela_prod_oc[QTD], Tabela_prod_oc[PRODUTO], A667,  Tabela_prod_oc[COD. DEVOLUÇÃO], Tabela_prod_oc[MOTIVO], Tabela_prod_oc[QTD DE PACOTES])</f>
        <v xml:space="preserve">1 UN AGUA 6L NAT 2UN (0,5 PCT) - FRAGILIDADE NA EMBALAGEM      </v>
      </c>
      <c r="K667" s="28" t="s">
        <v>5201</v>
      </c>
      <c r="L667" s="28" t="s">
        <v>6062</v>
      </c>
      <c r="M667" s="3" t="s">
        <v>6237</v>
      </c>
      <c r="N667" s="3" t="s">
        <v>6086</v>
      </c>
      <c r="O667" s="30" t="str">
        <f>_xlfn.XLOOKUP(Tabela_Ocorrências[[#This Row],[COD. DEVOLUÇÃO]],Tabela_OBSERVACAO[UC_CODIGO],Tabela_OBSERVACAO[OBSERVAÇÃO],"",0)</f>
        <v>"Cliente recebeu mercadoria amassada. Motorista foi instruído a aguardar uma verificação de como proceder, porém o mesmo ignorou e efetuou o pagamento da mercadoria."1 UN AGUA 6L NAT</v>
      </c>
      <c r="P667" s="3" t="s">
        <v>5815</v>
      </c>
      <c r="Q667" s="30" t="str">
        <f>_xlfn.XLOOKUP(Tabela_Ocorrências[[#This Row],[COD. DEVOLUÇÃO]],Tabela_FINALIZACAO[UC_CODIGO],Tabela_FINALIZACAO[DESC. FINALIZAÇÃO],"",0)</f>
        <v>Motorista pagou pela mercadoria.</v>
      </c>
      <c r="V667"/>
    </row>
    <row r="668" spans="1:22" hidden="1" x14ac:dyDescent="0.3">
      <c r="A668" s="7" t="s">
        <v>5514</v>
      </c>
      <c r="B668" s="17">
        <v>45575</v>
      </c>
      <c r="C668" s="3" t="s">
        <v>10845</v>
      </c>
      <c r="D668" s="7" t="s">
        <v>13</v>
      </c>
      <c r="E668" s="3" t="str">
        <f>_xlfn.XLOOKUP(Tabela_Ocorrências[[#This Row],[NOTA FISCAL]],Tabela_SF1[NF ORIGEM],Tabela_SF1[DUPLICATA],"SEM ENTRADA",0)</f>
        <v>SEM ENTRADA</v>
      </c>
      <c r="F668" s="3" t="s">
        <v>5574</v>
      </c>
      <c r="G668" s="4" t="s">
        <v>5014</v>
      </c>
      <c r="H668" s="3" t="s">
        <v>1194</v>
      </c>
      <c r="I668" s="28" t="s">
        <v>5081</v>
      </c>
      <c r="J668" s="29" t="str" cm="1">
        <f t="array" ref="J668">ConcatFiltrado(Tabela_prod_oc[QTD], Tabela_prod_oc[PRODUTO], A668,  Tabela_prod_oc[COD. DEVOLUÇÃO], Tabela_prod_oc[MOTIVO], Tabela_prod_oc[QTD DE PACOTES])</f>
        <v xml:space="preserve">PEDIDO COMPLETO - ERRO TRIBUTARIO               </v>
      </c>
      <c r="K668" s="28" t="s">
        <v>4959</v>
      </c>
      <c r="L668" s="28" t="s">
        <v>6063</v>
      </c>
      <c r="M668" s="3" t="s">
        <v>6236</v>
      </c>
      <c r="N668" s="3" t="s">
        <v>10347</v>
      </c>
      <c r="O668" s="30" t="str">
        <f>_xlfn.XLOOKUP(Tabela_Ocorrências[[#This Row],[COD. DEVOLUÇÃO]],Tabela_OBSERVACAO[UC_CODIGO],Tabela_OBSERVACAO[OBSERVAÇÃO],"",0)</f>
        <v>Troca de nota: cliente alega erro na alíquota.Pedido completo</v>
      </c>
      <c r="P668" s="3" t="s">
        <v>5817</v>
      </c>
      <c r="Q668" s="30" t="str">
        <f>_xlfn.XLOOKUP(Tabela_Ocorrências[[#This Row],[COD. DEVOLUÇÃO]],Tabela_FINALIZACAO[UC_CODIGO],Tabela_FINALIZACAO[DESC. FINALIZAÇÃO],"",0)</f>
        <v>Nova nota: 000667849</v>
      </c>
      <c r="V668"/>
    </row>
    <row r="669" spans="1:22" hidden="1" x14ac:dyDescent="0.3">
      <c r="A669" s="7" t="s">
        <v>5510</v>
      </c>
      <c r="B669" s="17">
        <v>45573</v>
      </c>
      <c r="C669" s="3" t="s">
        <v>5511</v>
      </c>
      <c r="D669" s="7" t="s">
        <v>13</v>
      </c>
      <c r="E669" s="3" t="str">
        <f>_xlfn.XLOOKUP(Tabela_Ocorrências[[#This Row],[NOTA FISCAL]],Tabela_SF1[NF ORIGEM],Tabela_SF1[DUPLICATA],"SEM ENTRADA",0)</f>
        <v>SEM ENTRADA</v>
      </c>
      <c r="F669" s="3" t="s">
        <v>5582</v>
      </c>
      <c r="G669" s="4" t="s">
        <v>5512</v>
      </c>
      <c r="H669" s="3" t="s">
        <v>1314</v>
      </c>
      <c r="I669" s="28" t="s">
        <v>5172</v>
      </c>
      <c r="J669" s="29" t="str" cm="1">
        <f t="array" ref="J669">ConcatFiltrado(Tabela_prod_oc[QTD], Tabela_prod_oc[PRODUTO], A669,  Tabela_prod_oc[COD. DEVOLUÇÃO], Tabela_prod_oc[MOTIVO], Tabela_prod_oc[QTD DE PACOTES])</f>
        <v xml:space="preserve">360 UN AGUA 510ML GAS PRIME 12UN (30 PCT) - PRODUTO SEM GAS               </v>
      </c>
      <c r="K669" s="28" t="s">
        <v>5172</v>
      </c>
      <c r="L669" s="28" t="s">
        <v>6074</v>
      </c>
      <c r="M669" s="3" t="s">
        <v>6236</v>
      </c>
      <c r="N669" s="3" t="s">
        <v>6086</v>
      </c>
      <c r="O669" s="30" t="str">
        <f>_xlfn.XLOOKUP(Tabela_Ocorrências[[#This Row],[COD. DEVOLUÇÃO]],Tabela_OBSERVACAO[UC_CODIGO],Tabela_OBSERVACAO[OBSERVAÇÃO],"",0)</f>
        <v>Cliente recebeu mercadorias sem gás.360 UN AGUA 510ML GAS PRIME</v>
      </c>
      <c r="P669" s="3" t="s">
        <v>5816</v>
      </c>
      <c r="Q669" s="30" t="str">
        <f>_xlfn.XLOOKUP(Tabela_Ocorrências[[#This Row],[COD. DEVOLUÇÃO]],Tabela_FINALIZACAO[UC_CODIGO],Tabela_FINALIZACAO[DESC. FINALIZAÇÃO],"",0)</f>
        <v>"Já resolvi junto ao cliente". - Fábio Basso</v>
      </c>
      <c r="V669"/>
    </row>
    <row r="670" spans="1:22" ht="28.8" hidden="1" x14ac:dyDescent="0.3">
      <c r="A670" s="7" t="s">
        <v>5509</v>
      </c>
      <c r="B670" s="17">
        <v>45573</v>
      </c>
      <c r="C670" s="3" t="s">
        <v>10846</v>
      </c>
      <c r="D670" s="7" t="s">
        <v>13</v>
      </c>
      <c r="E670" s="3" t="str">
        <f>_xlfn.XLOOKUP(Tabela_Ocorrências[[#This Row],[NOTA FISCAL]],Tabela_SF1[NF ORIGEM],Tabela_SF1[DUPLICATA],"SEM ENTRADA",0)</f>
        <v>SEM ENTRADA</v>
      </c>
      <c r="F670" s="3" t="s">
        <v>10847</v>
      </c>
      <c r="G670" s="4" t="s">
        <v>10848</v>
      </c>
      <c r="H670" s="3" t="s">
        <v>502</v>
      </c>
      <c r="I670" s="28" t="s">
        <v>5116</v>
      </c>
      <c r="J670" s="29" t="str" cm="1">
        <f t="array" ref="J670">ConcatFiltrado(Tabela_prod_oc[QTD], Tabela_prod_oc[PRODUTO], A670,  Tabela_prod_oc[COD. DEVOLUÇÃO], Tabela_prod_oc[MOTIVO], Tabela_prod_oc[QTD DE PACOTES])</f>
        <v xml:space="preserve">20016 UN AGUA 305ML COPO 48UN (417 CX) - PRODUTO DIFERENTE DO PEDIDO   </v>
      </c>
      <c r="K670" s="28" t="s">
        <v>10849</v>
      </c>
      <c r="L670" s="28" t="s">
        <v>6080</v>
      </c>
      <c r="M670" s="3" t="s">
        <v>6236</v>
      </c>
      <c r="N670" s="3" t="s">
        <v>10052</v>
      </c>
      <c r="O670" s="30" t="str">
        <f>_xlfn.XLOOKUP(Tabela_Ocorrências[[#This Row],[COD. DEVOLUÇÃO]],Tabela_OBSERVACAO[UC_CODIGO],Tabela_OBSERVACAO[OBSERVAÇÃO],"",0)</f>
        <v>Cliente pediu 40 CX de 200ML  e recebeu 417 CX de 305ML.20016 UN AGUA 305ML COPO</v>
      </c>
      <c r="P670" s="3" t="s">
        <v>5815</v>
      </c>
      <c r="Q670" s="30" t="str">
        <f>_xlfn.XLOOKUP(Tabela_Ocorrências[[#This Row],[COD. DEVOLUÇÃO]],Tabela_FINALIZACAO[UC_CODIGO],Tabela_FINALIZACAO[DESC. FINALIZAÇÃO],"",0)</f>
        <v>Motorista retornou com a mercadoria.</v>
      </c>
      <c r="V670"/>
    </row>
    <row r="671" spans="1:22" ht="28.8" hidden="1" x14ac:dyDescent="0.3">
      <c r="A671" s="7" t="s">
        <v>5508</v>
      </c>
      <c r="B671" s="17">
        <v>45572</v>
      </c>
      <c r="C671" s="3" t="s">
        <v>10850</v>
      </c>
      <c r="D671" s="7" t="s">
        <v>10851</v>
      </c>
      <c r="E671" s="3" t="str">
        <f>_xlfn.XLOOKUP(Tabela_Ocorrências[[#This Row],[NOTA FISCAL]],Tabela_SF1[NF ORIGEM],Tabela_SF1[DUPLICATA],"SEM ENTRADA",0)</f>
        <v>SEM ENTRADA</v>
      </c>
      <c r="F671" s="3" t="s">
        <v>10852</v>
      </c>
      <c r="G671" s="4" t="s">
        <v>10853</v>
      </c>
      <c r="H671" s="3" t="s">
        <v>483</v>
      </c>
      <c r="I671" s="28" t="s">
        <v>10854</v>
      </c>
      <c r="J671" s="29" t="str" cm="1">
        <f t="array" ref="J671">ConcatFiltrado(Tabela_prod_oc[QTD], Tabela_prod_oc[PRODUTO], A671,  Tabela_prod_oc[COD. DEVOLUÇÃO], Tabela_prod_oc[MOTIVO], Tabela_prod_oc[QTD DE PACOTES])</f>
        <v xml:space="preserve">336 UN AGUA 6L NAT 2UN (168 PCT) - SEM ESPACO NO ESTOQUE         </v>
      </c>
      <c r="K671" s="28" t="s">
        <v>5179</v>
      </c>
      <c r="L671" s="28" t="s">
        <v>10855</v>
      </c>
      <c r="M671" s="3" t="s">
        <v>6236</v>
      </c>
      <c r="N671" s="3" t="s">
        <v>10052</v>
      </c>
      <c r="O671" s="30" t="str">
        <f>_xlfn.XLOOKUP(Tabela_Ocorrências[[#This Row],[COD. DEVOLUÇÃO]],Tabela_OBSERVACAO[UC_CODIGO],Tabela_OBSERVACAO[OBSERVAÇÃO],"",0)</f>
        <v>Cliente estava com mercadoria identica no estoque, com vencimento próximo, e resolveu não ficar com os produtos.168 PCT AGUA 6L NAT</v>
      </c>
      <c r="P671" s="3" t="s">
        <v>5815</v>
      </c>
      <c r="Q671" s="30" t="str">
        <f>_xlfn.XLOOKUP(Tabela_Ocorrências[[#This Row],[COD. DEVOLUÇÃO]],Tabela_FINALIZACAO[UC_CODIGO],Tabela_FINALIZACAO[DESC. FINALIZAÇÃO],"",0)</f>
        <v>"Cliente gerou NFD parcial: 000144371Outro cliente ficou com os produtos. (Spitfire)"</v>
      </c>
      <c r="V671"/>
    </row>
    <row r="672" spans="1:22" ht="28.8" hidden="1" x14ac:dyDescent="0.3">
      <c r="A672" s="7" t="s">
        <v>5507</v>
      </c>
      <c r="B672" s="17">
        <v>45572</v>
      </c>
      <c r="C672" s="3" t="s">
        <v>10856</v>
      </c>
      <c r="D672" s="7" t="s">
        <v>13</v>
      </c>
      <c r="E672" s="3" t="str">
        <f>_xlfn.XLOOKUP(Tabela_Ocorrências[[#This Row],[NOTA FISCAL]],Tabela_SF1[NF ORIGEM],Tabela_SF1[DUPLICATA],"SEM ENTRADA",0)</f>
        <v>SEM ENTRADA</v>
      </c>
      <c r="F672" s="3" t="s">
        <v>10857</v>
      </c>
      <c r="G672" s="4" t="s">
        <v>10858</v>
      </c>
      <c r="H672" s="3" t="s">
        <v>1307</v>
      </c>
      <c r="I672" s="28" t="s">
        <v>5156</v>
      </c>
      <c r="J672" s="29" t="str" cm="1">
        <f t="array" ref="J672">ConcatFiltrado(Tabela_prod_oc[QTD], Tabela_prod_oc[PRODUTO], A672,  Tabela_prod_oc[COD. DEVOLUÇÃO], Tabela_prod_oc[MOTIVO], Tabela_prod_oc[QTD DE PACOTES])</f>
        <v xml:space="preserve">PEDIDO COMPLETO - PRODUTO DIFERENTE DO PEDIDO   </v>
      </c>
      <c r="K672" s="28" t="s">
        <v>4959</v>
      </c>
      <c r="L672" s="28" t="s">
        <v>10859</v>
      </c>
      <c r="M672" s="3" t="s">
        <v>6236</v>
      </c>
      <c r="N672" s="3" t="s">
        <v>10052</v>
      </c>
      <c r="O672" s="30" t="str">
        <f>_xlfn.XLOOKUP(Tabela_Ocorrências[[#This Row],[COD. DEVOLUÇÃO]],Tabela_OBSERVACAO[UC_CODIGO],Tabela_OBSERVACAO[OBSERVAÇÃO],"",0)</f>
        <v>Troca de Nota: Motorista inverteu os clientes ao informar a vendedora sobre os produtos solicitados.</v>
      </c>
      <c r="P672" s="3" t="s">
        <v>5817</v>
      </c>
      <c r="Q672" s="30" t="str">
        <f>_xlfn.XLOOKUP(Tabela_Ocorrências[[#This Row],[COD. DEVOLUÇÃO]],Tabela_FINALIZACAO[UC_CODIGO],Tabela_FINALIZACAO[DESC. FINALIZAÇÃO],"",0)</f>
        <v>Nova Nota: 000667396</v>
      </c>
      <c r="V672"/>
    </row>
    <row r="673" spans="1:22" ht="28.8" hidden="1" x14ac:dyDescent="0.3">
      <c r="A673" s="7" t="s">
        <v>5506</v>
      </c>
      <c r="B673" s="17">
        <v>45572</v>
      </c>
      <c r="C673" s="3" t="s">
        <v>10860</v>
      </c>
      <c r="D673" s="7" t="s">
        <v>13</v>
      </c>
      <c r="E673" s="3" t="str">
        <f>_xlfn.XLOOKUP(Tabela_Ocorrências[[#This Row],[NOTA FISCAL]],Tabela_SF1[NF ORIGEM],Tabela_SF1[DUPLICATA],"SEM ENTRADA",0)</f>
        <v>SEM ENTRADA</v>
      </c>
      <c r="F673" s="3" t="s">
        <v>10861</v>
      </c>
      <c r="G673" s="4" t="s">
        <v>10862</v>
      </c>
      <c r="H673" s="3" t="s">
        <v>1307</v>
      </c>
      <c r="I673" s="28" t="s">
        <v>5156</v>
      </c>
      <c r="J673" s="29" t="str" cm="1">
        <f t="array" ref="J673">ConcatFiltrado(Tabela_prod_oc[QTD], Tabela_prod_oc[PRODUTO], A673,  Tabela_prod_oc[COD. DEVOLUÇÃO], Tabela_prod_oc[MOTIVO], Tabela_prod_oc[QTD DE PACOTES])</f>
        <v xml:space="preserve">PEDIDO COMPLETO - PRODUTO DIFERENTE DO PEDIDO   </v>
      </c>
      <c r="K673" s="28" t="s">
        <v>4959</v>
      </c>
      <c r="L673" s="28" t="s">
        <v>10859</v>
      </c>
      <c r="M673" s="3" t="s">
        <v>6236</v>
      </c>
      <c r="N673" s="3" t="s">
        <v>10052</v>
      </c>
      <c r="O673" s="30" t="str">
        <f>_xlfn.XLOOKUP(Tabela_Ocorrências[[#This Row],[COD. DEVOLUÇÃO]],Tabela_OBSERVACAO[UC_CODIGO],Tabela_OBSERVACAO[OBSERVAÇÃO],"",0)</f>
        <v>Troca de Nota: Motorista inverteu os clientes ao informar a vendedora sobre os produtos solicitados.</v>
      </c>
      <c r="P673" s="3" t="s">
        <v>5817</v>
      </c>
      <c r="Q673" s="30" t="str">
        <f>_xlfn.XLOOKUP(Tabela_Ocorrências[[#This Row],[COD. DEVOLUÇÃO]],Tabela_FINALIZACAO[UC_CODIGO],Tabela_FINALIZACAO[DESC. FINALIZAÇÃO],"",0)</f>
        <v>Nova Nota: 000667397</v>
      </c>
      <c r="V673"/>
    </row>
    <row r="674" spans="1:22" hidden="1" x14ac:dyDescent="0.3">
      <c r="A674" s="7" t="s">
        <v>5503</v>
      </c>
      <c r="B674" s="17">
        <v>45572</v>
      </c>
      <c r="C674" s="3" t="s">
        <v>5504</v>
      </c>
      <c r="D674" s="7" t="s">
        <v>13</v>
      </c>
      <c r="E674" s="3" t="str">
        <f>_xlfn.XLOOKUP(Tabela_Ocorrências[[#This Row],[NOTA FISCAL]],Tabela_SF1[NF ORIGEM],Tabela_SF1[DUPLICATA],"SEM ENTRADA",0)</f>
        <v>SEM ENTRADA</v>
      </c>
      <c r="F674" s="3" t="s">
        <v>5583</v>
      </c>
      <c r="G674" s="4" t="s">
        <v>5505</v>
      </c>
      <c r="H674" s="3" t="s">
        <v>176</v>
      </c>
      <c r="I674" s="28" t="s">
        <v>5077</v>
      </c>
      <c r="J674" s="29" t="str" cm="1">
        <f t="array" ref="J674">ConcatFiltrado(Tabela_prod_oc[QTD], Tabela_prod_oc[PRODUTO], A674,  Tabela_prod_oc[COD. DEVOLUÇÃO], Tabela_prod_oc[MOTIVO], Tabela_prod_oc[QTD DE PACOTES])</f>
        <v xml:space="preserve">15 UN AGUA 1,5L GAS 6UN (2,5 PCT) - EMBALAGEM ESTOURANDO          </v>
      </c>
      <c r="K674" s="28" t="s">
        <v>5178</v>
      </c>
      <c r="L674" s="28" t="s">
        <v>6062</v>
      </c>
      <c r="M674" s="3" t="s">
        <v>6237</v>
      </c>
      <c r="N674" s="3" t="s">
        <v>6086</v>
      </c>
      <c r="O674" s="30" t="str">
        <f>_xlfn.XLOOKUP(Tabela_Ocorrências[[#This Row],[COD. DEVOLUÇÃO]],Tabela_OBSERVACAO[UC_CODIGO],Tabela_OBSERVACAO[OBSERVAÇÃO],"",0)</f>
        <v>Produtos estourando no estoque do cliente.15 UND AGUA 1,5L GAS</v>
      </c>
      <c r="P674" s="3" t="s">
        <v>5815</v>
      </c>
      <c r="Q674" s="30" t="str">
        <f>_xlfn.XLOOKUP(Tabela_Ocorrências[[#This Row],[COD. DEVOLUÇÃO]],Tabela_FINALIZACAO[UC_CODIGO],Tabela_FINALIZACAO[DESC. FINALIZAÇÃO],"",0)</f>
        <v>Troca autorizada. - Rosangela</v>
      </c>
      <c r="V674"/>
    </row>
    <row r="675" spans="1:22" ht="28.8" hidden="1" x14ac:dyDescent="0.3">
      <c r="A675" s="7" t="s">
        <v>5502</v>
      </c>
      <c r="B675" s="17">
        <v>45569</v>
      </c>
      <c r="C675" s="3" t="s">
        <v>10863</v>
      </c>
      <c r="D675" s="7" t="s">
        <v>13</v>
      </c>
      <c r="E675" s="3" t="str">
        <f>_xlfn.XLOOKUP(Tabela_Ocorrências[[#This Row],[NOTA FISCAL]],Tabela_SF1[NF ORIGEM],Tabela_SF1[DUPLICATA],"SEM ENTRADA",0)</f>
        <v>SEM ENTRADA</v>
      </c>
      <c r="F675" s="3" t="s">
        <v>10864</v>
      </c>
      <c r="G675" s="4" t="s">
        <v>10865</v>
      </c>
      <c r="H675" s="3" t="s">
        <v>1360</v>
      </c>
      <c r="I675" s="28" t="s">
        <v>5261</v>
      </c>
      <c r="J675" s="29" t="str" cm="1">
        <f t="array" ref="J675">ConcatFiltrado(Tabela_prod_oc[QTD], Tabela_prod_oc[PRODUTO], A675,  Tabela_prod_oc[COD. DEVOLUÇÃO], Tabela_prod_oc[MOTIVO], Tabela_prod_oc[QTD DE PACOTES])</f>
        <v xml:space="preserve">PEDIDO COMPLETO - CLIENTE FECHADO               </v>
      </c>
      <c r="K675" s="28" t="s">
        <v>5066</v>
      </c>
      <c r="L675" s="28" t="s">
        <v>6064</v>
      </c>
      <c r="M675" s="3" t="s">
        <v>6236</v>
      </c>
      <c r="N675" s="3" t="s">
        <v>10052</v>
      </c>
      <c r="O675" s="30" t="str">
        <f>_xlfn.XLOOKUP(Tabela_Ocorrências[[#This Row],[COD. DEVOLUÇÃO]],Tabela_OBSERVACAO[UC_CODIGO],Tabela_OBSERVACAO[OBSERVAÇÃO],"",0)</f>
        <v>Entrega não pode ser realizada por conta do cliente estar fechado.Pedido completo</v>
      </c>
      <c r="P675" s="3" t="s">
        <v>5816</v>
      </c>
      <c r="Q675" s="30" t="str">
        <f>_xlfn.XLOOKUP(Tabela_Ocorrências[[#This Row],[COD. DEVOLUÇÃO]],Tabela_FINALIZACAO[UC_CODIGO],Tabela_FINALIZACAO[DESC. FINALIZAÇÃO],"",0)</f>
        <v>Vendedor disse que ela abriria para receber e motorista retornou ao local.</v>
      </c>
      <c r="V675"/>
    </row>
    <row r="676" spans="1:22" ht="28.8" hidden="1" x14ac:dyDescent="0.3">
      <c r="A676" s="7" t="s">
        <v>5501</v>
      </c>
      <c r="B676" s="17">
        <v>45569</v>
      </c>
      <c r="C676" s="3" t="s">
        <v>10866</v>
      </c>
      <c r="D676" s="7" t="s">
        <v>13</v>
      </c>
      <c r="E676" s="3" t="str">
        <f>_xlfn.XLOOKUP(Tabela_Ocorrências[[#This Row],[NOTA FISCAL]],Tabela_SF1[NF ORIGEM],Tabela_SF1[DUPLICATA],"SEM ENTRADA",0)</f>
        <v>SEM ENTRADA</v>
      </c>
      <c r="F676" s="3" t="s">
        <v>10867</v>
      </c>
      <c r="G676" s="4" t="s">
        <v>5404</v>
      </c>
      <c r="H676" s="3" t="s">
        <v>1361</v>
      </c>
      <c r="I676" s="28" t="s">
        <v>5405</v>
      </c>
      <c r="J676" s="29" t="str" cm="1">
        <f t="array" ref="J676">ConcatFiltrado(Tabela_prod_oc[QTD], Tabela_prod_oc[PRODUTO], A676,  Tabela_prod_oc[COD. DEVOLUÇÃO], Tabela_prod_oc[MOTIVO], Tabela_prod_oc[QTD DE PACOTES])</f>
        <v xml:space="preserve">PEDIDO COMPLETO - PROBLEMA INTERNO NO CLIENTE   </v>
      </c>
      <c r="K676" s="28" t="s">
        <v>5050</v>
      </c>
      <c r="L676" s="28" t="s">
        <v>6072</v>
      </c>
      <c r="M676" s="3" t="s">
        <v>6236</v>
      </c>
      <c r="N676" s="3" t="s">
        <v>10052</v>
      </c>
      <c r="O676" s="30" t="str">
        <f>_xlfn.XLOOKUP(Tabela_Ocorrências[[#This Row],[COD. DEVOLUÇÃO]],Tabela_OBSERVACAO[UC_CODIGO],Tabela_OBSERVACAO[OBSERVAÇÃO],"",0)</f>
        <v>Cliente alegou ter duplicidade no  sistema dele e realizou a recusa da nota.Pedido completo</v>
      </c>
      <c r="P676" s="3" t="s">
        <v>5815</v>
      </c>
      <c r="Q676" s="30" t="str">
        <f>_xlfn.XLOOKUP(Tabela_Ocorrências[[#This Row],[COD. DEVOLUÇÃO]],Tabela_FINALIZACAO[UC_CODIGO],Tabela_FINALIZACAO[DESC. FINALIZAÇÃO],"",0)</f>
        <v>Motorista retornou com a mercadoria.</v>
      </c>
      <c r="V676"/>
    </row>
    <row r="677" spans="1:22" hidden="1" x14ac:dyDescent="0.3">
      <c r="A677" s="7" t="s">
        <v>5500</v>
      </c>
      <c r="B677" s="17">
        <v>45569</v>
      </c>
      <c r="C677" s="3" t="s">
        <v>10868</v>
      </c>
      <c r="D677" s="7" t="s">
        <v>13</v>
      </c>
      <c r="E677" s="3" t="str">
        <f>_xlfn.XLOOKUP(Tabela_Ocorrências[[#This Row],[NOTA FISCAL]],Tabela_SF1[NF ORIGEM],Tabela_SF1[DUPLICATA],"SEM ENTRADA",0)</f>
        <v>SEM ENTRADA</v>
      </c>
      <c r="F677" s="3" t="s">
        <v>10869</v>
      </c>
      <c r="G677" s="4" t="s">
        <v>10870</v>
      </c>
      <c r="H677" s="3" t="s">
        <v>880</v>
      </c>
      <c r="I677" s="28" t="s">
        <v>5088</v>
      </c>
      <c r="J677" s="29" t="str" cm="1">
        <f t="array" ref="J677">ConcatFiltrado(Tabela_prod_oc[QTD], Tabela_prod_oc[PRODUTO], A677,  Tabela_prod_oc[COD. DEVOLUÇÃO], Tabela_prod_oc[MOTIVO], Tabela_prod_oc[QTD DE PACOTES])</f>
        <v xml:space="preserve">PEDIDO COMPLETO - SEM ESPACO NO ESTOQUE         </v>
      </c>
      <c r="K677" s="28" t="s">
        <v>10811</v>
      </c>
      <c r="L677" s="28" t="s">
        <v>6081</v>
      </c>
      <c r="M677" s="3" t="s">
        <v>6237</v>
      </c>
      <c r="N677" s="3" t="s">
        <v>10052</v>
      </c>
      <c r="O677" s="30" t="str">
        <f>_xlfn.XLOOKUP(Tabela_Ocorrências[[#This Row],[COD. DEVOLUÇÃO]],Tabela_OBSERVACAO[UC_CODIGO],Tabela_OBSERVACAO[OBSERVAÇÃO],"",0)</f>
        <v>Cliente devolveu mercadoria por estar com estoque cheio.Pedido completo</v>
      </c>
      <c r="P677" s="3" t="s">
        <v>5815</v>
      </c>
      <c r="Q677" s="30" t="str">
        <f>_xlfn.XLOOKUP(Tabela_Ocorrências[[#This Row],[COD. DEVOLUÇÃO]],Tabela_FINALIZACAO[UC_CODIGO],Tabela_FINALIZACAO[DESC. FINALIZAÇÃO],"",0)</f>
        <v>Motorista retornou com a mercadoria.</v>
      </c>
      <c r="V677"/>
    </row>
    <row r="678" spans="1:22" ht="28.8" hidden="1" x14ac:dyDescent="0.3">
      <c r="A678" s="7" t="s">
        <v>5499</v>
      </c>
      <c r="B678" s="17">
        <v>45569</v>
      </c>
      <c r="C678" s="3" t="s">
        <v>10871</v>
      </c>
      <c r="D678" s="7" t="s">
        <v>13</v>
      </c>
      <c r="E678" s="3" t="str">
        <f>_xlfn.XLOOKUP(Tabela_Ocorrências[[#This Row],[NOTA FISCAL]],Tabela_SF1[NF ORIGEM],Tabela_SF1[DUPLICATA],"SEM ENTRADA",0)</f>
        <v>SEM ENTRADA</v>
      </c>
      <c r="F678" s="3" t="s">
        <v>10872</v>
      </c>
      <c r="G678" s="4" t="s">
        <v>10873</v>
      </c>
      <c r="H678" s="3" t="s">
        <v>1312</v>
      </c>
      <c r="I678" s="28" t="s">
        <v>5161</v>
      </c>
      <c r="J678" s="29" t="str" cm="1">
        <f t="array" ref="J678">ConcatFiltrado(Tabela_prod_oc[QTD], Tabela_prod_oc[PRODUTO], A678,  Tabela_prod_oc[COD. DEVOLUÇÃO], Tabela_prod_oc[MOTIVO], Tabela_prod_oc[QTD DE PACOTES])</f>
        <v xml:space="preserve">PEDIDO COMPLETO - PRODUTO DIFERENTE DO PEDIDO   </v>
      </c>
      <c r="K678" s="28" t="s">
        <v>10800</v>
      </c>
      <c r="L678" s="28" t="s">
        <v>6068</v>
      </c>
      <c r="M678" s="3" t="s">
        <v>6237</v>
      </c>
      <c r="N678" s="3" t="s">
        <v>10052</v>
      </c>
      <c r="O678" s="30" t="str">
        <f>_xlfn.XLOOKUP(Tabela_Ocorrências[[#This Row],[COD. DEVOLUÇÃO]],Tabela_OBSERVACAO[UC_CODIGO],Tabela_OBSERVACAO[OBSERVAÇÃO],"",0)</f>
        <v>"Vendedor lançou pedido errado. Será coletada a mercadoria incorreta, na segunda-feira, e entregar as corretas."</v>
      </c>
      <c r="P678" s="3" t="s">
        <v>5815</v>
      </c>
      <c r="Q678" s="30" t="str">
        <f>_xlfn.XLOOKUP(Tabela_Ocorrências[[#This Row],[COD. DEVOLUÇÃO]],Tabela_FINALIZACAO[UC_CODIGO],Tabela_FINALIZACAO[DESC. FINALIZAÇÃO],"",0)</f>
        <v>Mercadorias coletadas e entregues as corretas.</v>
      </c>
      <c r="V678"/>
    </row>
    <row r="679" spans="1:22" ht="28.8" hidden="1" x14ac:dyDescent="0.3">
      <c r="A679" s="7" t="s">
        <v>5498</v>
      </c>
      <c r="B679" s="17">
        <v>45569</v>
      </c>
      <c r="C679" s="3" t="s">
        <v>10874</v>
      </c>
      <c r="D679" s="7" t="s">
        <v>10875</v>
      </c>
      <c r="E679" s="3" t="str">
        <f>_xlfn.XLOOKUP(Tabela_Ocorrências[[#This Row],[NOTA FISCAL]],Tabela_SF1[NF ORIGEM],Tabela_SF1[DUPLICATA],"SEM ENTRADA",0)</f>
        <v>SEM ENTRADA</v>
      </c>
      <c r="F679" s="3" t="s">
        <v>10876</v>
      </c>
      <c r="G679" s="4" t="s">
        <v>10877</v>
      </c>
      <c r="H679" s="3" t="s">
        <v>1118</v>
      </c>
      <c r="I679" s="28" t="s">
        <v>5096</v>
      </c>
      <c r="J679" s="29" t="str" cm="1">
        <f t="array" ref="J679">ConcatFiltrado(Tabela_prod_oc[QTD], Tabela_prod_oc[PRODUTO], A679,  Tabela_prod_oc[COD. DEVOLUÇÃO], Tabela_prod_oc[MOTIVO], Tabela_prod_oc[QTD DE PACOTES])</f>
        <v>12 UN BIOLEVEZERO 510ML LIMAO  12UN (1 PCT) - FALTA DE MERCADORIA NA ENTREGA</v>
      </c>
      <c r="K679" s="28" t="s">
        <v>4999</v>
      </c>
      <c r="L679" s="28" t="s">
        <v>6041</v>
      </c>
      <c r="M679" s="3" t="s">
        <v>6236</v>
      </c>
      <c r="N679" s="3" t="s">
        <v>10045</v>
      </c>
      <c r="O679" s="30" t="str">
        <f>_xlfn.XLOOKUP(Tabela_Ocorrências[[#This Row],[COD. DEVOLUÇÃO]],Tabela_OBSERVACAO[UC_CODIGO],Tabela_OBSERVACAO[OBSERVAÇÃO],"",0)</f>
        <v>Cliente recebeu carga faltando produtos.1 PCT BIOLEVEZERO 510ML LIMAO</v>
      </c>
      <c r="P679" s="3" t="s">
        <v>5815</v>
      </c>
      <c r="Q679" s="30" t="str">
        <f>_xlfn.XLOOKUP(Tabela_Ocorrências[[#This Row],[COD. DEVOLUÇÃO]],Tabela_FINALIZACAO[UC_CODIGO],Tabela_FINALIZACAO[DESC. FINALIZAÇÃO],"",0)</f>
        <v>Cliente gerou NFD parcial: 000032959"Não confirma a falta, vou descontar o pacote do motorista". - Eduardo Cozaro</v>
      </c>
      <c r="V679"/>
    </row>
    <row r="680" spans="1:22" ht="28.8" hidden="1" x14ac:dyDescent="0.3">
      <c r="A680" s="7" t="s">
        <v>5496</v>
      </c>
      <c r="B680" s="17">
        <v>45569</v>
      </c>
      <c r="C680" s="3" t="s">
        <v>5497</v>
      </c>
      <c r="D680" s="7" t="s">
        <v>13</v>
      </c>
      <c r="E680" s="3" t="str">
        <f>_xlfn.XLOOKUP(Tabela_Ocorrências[[#This Row],[NOTA FISCAL]],Tabela_SF1[NF ORIGEM],Tabela_SF1[DUPLICATA],"SEM ENTRADA",0)</f>
        <v>SEM ENTRADA</v>
      </c>
      <c r="F680" s="3" t="s">
        <v>5584</v>
      </c>
      <c r="G680" s="4" t="s">
        <v>5216</v>
      </c>
      <c r="H680" s="3" t="s">
        <v>767</v>
      </c>
      <c r="I680" s="28" t="s">
        <v>5101</v>
      </c>
      <c r="J680" s="29" t="str" cm="1">
        <f t="array" ref="J680">ConcatFiltrado(Tabela_prod_oc[QTD], Tabela_prod_oc[PRODUTO], A680,  Tabela_prod_oc[COD. DEVOLUÇÃO], Tabela_prod_oc[MOTIVO], Tabela_prod_oc[QTD DE PACOTES])</f>
        <v xml:space="preserve">1 UN AGUA 1,5L NAT AZUL 6UN (0,17 PCT) - FRAGILIDADE NA EMBALAGEM      _x000D_
3 UN AGUA 510ML GAS 12UN (0,25 PCT) - MONTAGEM DE CARGA             </v>
      </c>
      <c r="K680" s="28" t="s">
        <v>5066</v>
      </c>
      <c r="L680" s="28" t="s">
        <v>6073</v>
      </c>
      <c r="M680" s="3" t="s">
        <v>6236</v>
      </c>
      <c r="N680" s="3" t="s">
        <v>6086</v>
      </c>
      <c r="O680" s="30" t="str">
        <f>_xlfn.XLOOKUP(Tabela_Ocorrências[[#This Row],[COD. DEVOLUÇÃO]],Tabela_OBSERVACAO[UC_CODIGO],Tabela_OBSERVACAO[OBSERVAÇÃO],"",0)</f>
        <v>Cliente recebeu mercadoria furada."1 UND AGUA 1,5L GAS3 UND AGUA 510ML GAS"</v>
      </c>
      <c r="P680" s="3" t="s">
        <v>5815</v>
      </c>
      <c r="Q680" s="30" t="str">
        <f>_xlfn.XLOOKUP(Tabela_Ocorrências[[#This Row],[COD. DEVOLUÇÃO]],Tabela_FINALIZACAO[UC_CODIGO],Tabela_FINALIZACAO[DESC. FINALIZAÇÃO],"",0)</f>
        <v>Motorista pagou plea mercadoria.</v>
      </c>
      <c r="V680"/>
    </row>
    <row r="681" spans="1:22" ht="43.2" hidden="1" x14ac:dyDescent="0.3">
      <c r="A681" s="7" t="s">
        <v>5494</v>
      </c>
      <c r="B681" s="17">
        <v>45569</v>
      </c>
      <c r="C681" s="3" t="s">
        <v>5495</v>
      </c>
      <c r="D681" s="7" t="s">
        <v>5495</v>
      </c>
      <c r="E681" s="3" t="str">
        <f>_xlfn.XLOOKUP(Tabela_Ocorrências[[#This Row],[NOTA FISCAL]],Tabela_SF1[NF ORIGEM],Tabela_SF1[DUPLICATA],"SEM ENTRADA",0)</f>
        <v>SEM ENTRADA</v>
      </c>
      <c r="F681" s="3" t="s">
        <v>5571</v>
      </c>
      <c r="G681" s="4" t="s">
        <v>74</v>
      </c>
      <c r="H681" s="3" t="s">
        <v>210</v>
      </c>
      <c r="I681" s="28" t="s">
        <v>5262</v>
      </c>
      <c r="J681" s="29" t="str" cm="1">
        <f t="array" ref="J681">ConcatFiltrado(Tabela_prod_oc[QTD], Tabela_prod_oc[PRODUTO], A681,  Tabela_prod_oc[COD. DEVOLUÇÃO], Tabela_prod_oc[MOTIVO], Tabela_prod_oc[QTD DE PACOTES])</f>
        <v xml:space="preserve">48 UN AGUA 305ML COPO 48UN (1 CX) - AVARIAS  FLADIS               _x000D_
36 UN AGUA 1,5L GAS 6UN (6 PCT) - AVARIAS  FLADIS               _x000D_
14 UN AGUA 6L NAT 2UN (7 PCT) - AVARIAS  FLADIS               </v>
      </c>
      <c r="K681" s="28" t="s">
        <v>106</v>
      </c>
      <c r="L681" s="28"/>
      <c r="M681" s="3" t="s">
        <v>6237</v>
      </c>
      <c r="N681" s="3" t="s">
        <v>6086</v>
      </c>
      <c r="O681" s="30" t="str">
        <f>_xlfn.XLOOKUP(Tabela_Ocorrências[[#This Row],[COD. DEVOLUÇÃO]],Tabela_OBSERVACAO[UC_CODIGO],Tabela_OBSERVACAO[OBSERVAÇÃO],"",0)</f>
        <v>"DEVOLUCAO DE PRODUTOS AVARIADOS. REF NF 666223/666480""6 PCT AGUA 1,5L GAS 6UN1 CX AGUA 305ML COPO 48UN14 UND AGUA 6L NAT"</v>
      </c>
      <c r="P681" s="3" t="s">
        <v>5815</v>
      </c>
      <c r="Q681" s="30" t="str">
        <f>_xlfn.XLOOKUP(Tabela_Ocorrências[[#This Row],[COD. DEVOLUÇÃO]],Tabela_FINALIZACAO[UC_CODIGO],Tabela_FINALIZACAO[DESC. FINALIZAÇÃO],"",0)</f>
        <v>Vício de produto.</v>
      </c>
      <c r="V681"/>
    </row>
    <row r="682" spans="1:22" ht="28.8" hidden="1" x14ac:dyDescent="0.3">
      <c r="A682" s="7" t="s">
        <v>5493</v>
      </c>
      <c r="B682" s="17">
        <v>45568</v>
      </c>
      <c r="C682" s="3" t="s">
        <v>10878</v>
      </c>
      <c r="D682" s="7" t="s">
        <v>13</v>
      </c>
      <c r="E682" s="3" t="str">
        <f>_xlfn.XLOOKUP(Tabela_Ocorrências[[#This Row],[NOTA FISCAL]],Tabela_SF1[NF ORIGEM],Tabela_SF1[DUPLICATA],"SEM ENTRADA",0)</f>
        <v>SEM ENTRADA</v>
      </c>
      <c r="F682" s="3" t="s">
        <v>10879</v>
      </c>
      <c r="G682" s="4" t="s">
        <v>10880</v>
      </c>
      <c r="H682" s="3" t="s">
        <v>826</v>
      </c>
      <c r="I682" s="28" t="s">
        <v>5076</v>
      </c>
      <c r="J682" s="29" t="str" cm="1">
        <f t="array" ref="J682">ConcatFiltrado(Tabela_prod_oc[QTD], Tabela_prod_oc[PRODUTO], A682,  Tabela_prod_oc[COD. DEVOLUÇÃO], Tabela_prod_oc[MOTIVO], Tabela_prod_oc[QTD DE PACOTES])</f>
        <v xml:space="preserve">PEDIDO COMPLETO - PEDIDO DUPLICADO              </v>
      </c>
      <c r="K682" s="28" t="s">
        <v>5197</v>
      </c>
      <c r="L682" s="28" t="s">
        <v>6066</v>
      </c>
      <c r="M682" s="3" t="s">
        <v>6237</v>
      </c>
      <c r="N682" s="3" t="s">
        <v>10052</v>
      </c>
      <c r="O682" s="30" t="str">
        <f>_xlfn.XLOOKUP(Tabela_Ocorrências[[#This Row],[COD. DEVOLUÇÃO]],Tabela_OBSERVACAO[UC_CODIGO],Tabela_OBSERVACAO[OBSERVAÇÃO],"",0)</f>
        <v>Cliente não recebeu pois já havia recebido a mesma carga no dia anterior.Pedido completo</v>
      </c>
      <c r="P682" s="3" t="s">
        <v>5815</v>
      </c>
      <c r="Q682" s="30" t="str">
        <f>_xlfn.XLOOKUP(Tabela_Ocorrências[[#This Row],[COD. DEVOLUÇÃO]],Tabela_FINALIZACAO[UC_CODIGO],Tabela_FINALIZACAO[DESC. FINALIZAÇÃO],"",0)</f>
        <v>Motorista retornou com a mercadoria.</v>
      </c>
      <c r="V682"/>
    </row>
    <row r="683" spans="1:22" hidden="1" x14ac:dyDescent="0.3">
      <c r="A683" s="7" t="s">
        <v>5492</v>
      </c>
      <c r="B683" s="17">
        <v>45568</v>
      </c>
      <c r="C683" s="3" t="s">
        <v>10881</v>
      </c>
      <c r="D683" s="7" t="s">
        <v>10882</v>
      </c>
      <c r="E683" s="3" t="str">
        <f>_xlfn.XLOOKUP(Tabela_Ocorrências[[#This Row],[NOTA FISCAL]],Tabela_SF1[NF ORIGEM],Tabela_SF1[DUPLICATA],"SEM ENTRADA",0)</f>
        <v>SEM ENTRADA</v>
      </c>
      <c r="F683" s="3" t="s">
        <v>10883</v>
      </c>
      <c r="G683" s="4" t="s">
        <v>5113</v>
      </c>
      <c r="H683" s="3" t="s">
        <v>1226</v>
      </c>
      <c r="I683" s="28" t="s">
        <v>5109</v>
      </c>
      <c r="J683" s="29" t="str" cm="1">
        <f t="array" ref="J683">ConcatFiltrado(Tabela_prod_oc[QTD], Tabela_prod_oc[PRODUTO], A683,  Tabela_prod_oc[COD. DEVOLUÇÃO], Tabela_prod_oc[MOTIVO], Tabela_prod_oc[QTD DE PACOTES])</f>
        <v>6 UN AGUA 6L NAT 2UN (3 PCT) - FALTA DE MERCADORIA NA ENTREGA</v>
      </c>
      <c r="K683" s="28" t="s">
        <v>10800</v>
      </c>
      <c r="L683" s="28" t="s">
        <v>6062</v>
      </c>
      <c r="M683" s="3" t="s">
        <v>6237</v>
      </c>
      <c r="N683" s="3" t="s">
        <v>10045</v>
      </c>
      <c r="O683" s="30" t="str">
        <f>_xlfn.XLOOKUP(Tabela_Ocorrências[[#This Row],[COD. DEVOLUÇÃO]],Tabela_OBSERVACAO[UC_CODIGO],Tabela_OBSERVACAO[OBSERVAÇÃO],"",0)</f>
        <v>Cliente recebeu mercadoria faltando produtos.1 PCT AGUA 6L NAT</v>
      </c>
      <c r="P683" s="3" t="s">
        <v>5815</v>
      </c>
      <c r="Q683" s="30" t="str">
        <f>_xlfn.XLOOKUP(Tabela_Ocorrências[[#This Row],[COD. DEVOLUÇÃO]],Tabela_FINALIZACAO[UC_CODIGO],Tabela_FINALIZACAO[DESC. FINALIZAÇÃO],"",0)</f>
        <v>Cliente gerou NFD parcial: 000049635</v>
      </c>
      <c r="V683"/>
    </row>
    <row r="684" spans="1:22" hidden="1" x14ac:dyDescent="0.3">
      <c r="A684" s="7" t="s">
        <v>5491</v>
      </c>
      <c r="B684" s="17">
        <v>45568</v>
      </c>
      <c r="C684" s="3" t="s">
        <v>10884</v>
      </c>
      <c r="D684" s="7" t="s">
        <v>13</v>
      </c>
      <c r="E684" s="3" t="str">
        <f>_xlfn.XLOOKUP(Tabela_Ocorrências[[#This Row],[NOTA FISCAL]],Tabela_SF1[NF ORIGEM],Tabela_SF1[DUPLICATA],"SEM ENTRADA",0)</f>
        <v>SEM ENTRADA</v>
      </c>
      <c r="F684" s="3" t="s">
        <v>10598</v>
      </c>
      <c r="G684" s="4" t="s">
        <v>10599</v>
      </c>
      <c r="H684" s="3" t="s">
        <v>1070</v>
      </c>
      <c r="I684" s="28" t="s">
        <v>5103</v>
      </c>
      <c r="J684" s="29" t="str" cm="1">
        <f t="array" ref="J684">ConcatFiltrado(Tabela_prod_oc[QTD], Tabela_prod_oc[PRODUTO], A684,  Tabela_prod_oc[COD. DEVOLUÇÃO], Tabela_prod_oc[MOTIVO], Tabela_prod_oc[QTD DE PACOTES])</f>
        <v xml:space="preserve">PEDIDO COMPLETO - PROBLEMAS DIVERSOS            </v>
      </c>
      <c r="K684" s="28" t="s">
        <v>10805</v>
      </c>
      <c r="L684" s="28" t="s">
        <v>6070</v>
      </c>
      <c r="M684" s="3" t="s">
        <v>6237</v>
      </c>
      <c r="N684" s="3" t="s">
        <v>10052</v>
      </c>
      <c r="O684" s="30" t="str">
        <f>_xlfn.XLOOKUP(Tabela_Ocorrências[[#This Row],[COD. DEVOLUÇÃO]],Tabela_OBSERVACAO[UC_CODIGO],Tabela_OBSERVACAO[OBSERVAÇÃO],"",0)</f>
        <v>Troca de Nota: valor do desconto incorreto.Pedido completo</v>
      </c>
      <c r="P684" s="3" t="s">
        <v>5817</v>
      </c>
      <c r="Q684" s="30" t="str">
        <f>_xlfn.XLOOKUP(Tabela_Ocorrências[[#This Row],[COD. DEVOLUÇÃO]],Tabela_FINALIZACAO[UC_CODIGO],Tabela_FINALIZACAO[DESC. FINALIZAÇÃO],"",0)</f>
        <v>Nova nota: 000666811</v>
      </c>
      <c r="V684"/>
    </row>
    <row r="685" spans="1:22" ht="28.8" hidden="1" x14ac:dyDescent="0.3">
      <c r="A685" s="7" t="s">
        <v>5490</v>
      </c>
      <c r="B685" s="17">
        <v>45568</v>
      </c>
      <c r="C685" s="3" t="s">
        <v>10885</v>
      </c>
      <c r="D685" s="7" t="s">
        <v>13</v>
      </c>
      <c r="E685" s="3" t="str">
        <f>_xlfn.XLOOKUP(Tabela_Ocorrências[[#This Row],[NOTA FISCAL]],Tabela_SF1[NF ORIGEM],Tabela_SF1[DUPLICATA],"SEM ENTRADA",0)</f>
        <v>SEM ENTRADA</v>
      </c>
      <c r="F685" s="3" t="s">
        <v>10886</v>
      </c>
      <c r="G685" s="4" t="s">
        <v>5091</v>
      </c>
      <c r="H685" s="3" t="s">
        <v>1299</v>
      </c>
      <c r="I685" s="28" t="s">
        <v>5105</v>
      </c>
      <c r="J685" s="29" t="str" cm="1">
        <f t="array" ref="J685">ConcatFiltrado(Tabela_prod_oc[QTD], Tabela_prod_oc[PRODUTO], A685,  Tabela_prod_oc[COD. DEVOLUÇÃO], Tabela_prod_oc[MOTIVO], Tabela_prod_oc[QTD DE PACOTES])</f>
        <v xml:space="preserve">PEDIDO COMPLETO - PROBLEMAS DIVERSOS            </v>
      </c>
      <c r="K685" s="28" t="s">
        <v>10887</v>
      </c>
      <c r="L685" s="28"/>
      <c r="M685" s="3" t="s">
        <v>6236</v>
      </c>
      <c r="N685" s="3" t="s">
        <v>10347</v>
      </c>
      <c r="O685" s="30" t="str">
        <f>_xlfn.XLOOKUP(Tabela_Ocorrências[[#This Row],[COD. DEVOLUÇÃO]],Tabela_OBSERVACAO[UC_CODIGO],Tabela_OBSERVACAO[OBSERVAÇÃO],"",0)</f>
        <v>"Foram gerados dois pedidos testes por conta da alteração do IPI.NF REF: 000650489 e 000650490"Pedido completo</v>
      </c>
      <c r="P685" s="3" t="s">
        <v>5816</v>
      </c>
      <c r="Q685" s="30" t="str">
        <f>_xlfn.XLOOKUP(Tabela_Ocorrências[[#This Row],[COD. DEVOLUÇÃO]],Tabela_FINALIZACAO[UC_CODIGO],Tabela_FINALIZACAO[DESC. FINALIZAÇÃO],"",0)</f>
        <v>"Foi dada entrada nas notas.NF SAIDA: 000650489 NF ENTRADA: 000666775NF SAIDA: 000650490 NF ENTRADA: 000666776"</v>
      </c>
      <c r="V685"/>
    </row>
    <row r="686" spans="1:22" ht="28.8" hidden="1" x14ac:dyDescent="0.3">
      <c r="A686" s="7" t="s">
        <v>5489</v>
      </c>
      <c r="B686" s="17">
        <v>45567</v>
      </c>
      <c r="C686" s="3" t="s">
        <v>10888</v>
      </c>
      <c r="D686" s="7" t="s">
        <v>10889</v>
      </c>
      <c r="E686" s="3" t="str">
        <f>_xlfn.XLOOKUP(Tabela_Ocorrências[[#This Row],[NOTA FISCAL]],Tabela_SF1[NF ORIGEM],Tabela_SF1[DUPLICATA],"SEM ENTRADA",0)</f>
        <v>SEM ENTRADA</v>
      </c>
      <c r="F686" s="3" t="s">
        <v>10890</v>
      </c>
      <c r="G686" s="4" t="s">
        <v>10370</v>
      </c>
      <c r="H686" s="3" t="s">
        <v>1226</v>
      </c>
      <c r="I686" s="28" t="s">
        <v>5109</v>
      </c>
      <c r="J686" s="29" t="str" cm="1">
        <f t="array" ref="J686">ConcatFiltrado(Tabela_prod_oc[QTD], Tabela_prod_oc[PRODUTO], A686,  Tabela_prod_oc[COD. DEVOLUÇÃO], Tabela_prod_oc[MOTIVO], Tabela_prod_oc[QTD DE PACOTES])</f>
        <v>24 UN BIOLEVEZERO 1,5L LIMAO LIMAO  6UN (4 PCT) - FALTA DE MERCADORIA NA ENTREGA</v>
      </c>
      <c r="K686" s="28" t="s">
        <v>5055</v>
      </c>
      <c r="L686" s="28" t="s">
        <v>6062</v>
      </c>
      <c r="M686" s="3" t="s">
        <v>6237</v>
      </c>
      <c r="N686" s="3" t="s">
        <v>10045</v>
      </c>
      <c r="O686" s="30" t="str">
        <f>_xlfn.XLOOKUP(Tabela_Ocorrências[[#This Row],[COD. DEVOLUÇÃO]],Tabela_OBSERVACAO[UC_CODIGO],Tabela_OBSERVACAO[OBSERVAÇÃO],"",0)</f>
        <v>Cliente recebeu mercadoria faltando produtos.4 PCT BIOLEVEZERO 1,5L LIMAO LIMAO</v>
      </c>
      <c r="P686" s="3" t="s">
        <v>5815</v>
      </c>
      <c r="Q686" s="30" t="str">
        <f>_xlfn.XLOOKUP(Tabela_Ocorrências[[#This Row],[COD. DEVOLUÇÃO]],Tabela_FINALIZACAO[UC_CODIGO],Tabela_FINALIZACAO[DESC. FINALIZAÇÃO],"",0)</f>
        <v>Cliente gerou NFD parcial: 000029162</v>
      </c>
      <c r="V686"/>
    </row>
    <row r="687" spans="1:22" ht="57.6" hidden="1" x14ac:dyDescent="0.3">
      <c r="A687" s="7" t="s">
        <v>5488</v>
      </c>
      <c r="B687" s="17">
        <v>45567</v>
      </c>
      <c r="C687" s="3" t="s">
        <v>10891</v>
      </c>
      <c r="D687" s="7" t="s">
        <v>13</v>
      </c>
      <c r="E687" s="3" t="str">
        <f>_xlfn.XLOOKUP(Tabela_Ocorrências[[#This Row],[NOTA FISCAL]],Tabela_SF1[NF ORIGEM],Tabela_SF1[DUPLICATA],"SEM ENTRADA",0)</f>
        <v>SEM ENTRADA</v>
      </c>
      <c r="F687" s="3" t="s">
        <v>10892</v>
      </c>
      <c r="G687" s="4" t="s">
        <v>10893</v>
      </c>
      <c r="H687" s="3" t="s">
        <v>1106</v>
      </c>
      <c r="I687" s="28" t="s">
        <v>5089</v>
      </c>
      <c r="J687" s="29" t="str" cm="1">
        <f t="array" ref="J687">ConcatFiltrado(Tabela_prod_oc[QTD], Tabela_prod_oc[PRODUTO], A687,  Tabela_prod_oc[COD. DEVOLUÇÃO], Tabela_prod_oc[MOTIVO], Tabela_prod_oc[QTD DE PACOTES])</f>
        <v xml:space="preserve">PEDIDO COMPLETO - PROBLEMAS DIVERSOS            </v>
      </c>
      <c r="K687" s="28" t="s">
        <v>10800</v>
      </c>
      <c r="L687" s="28" t="s">
        <v>6062</v>
      </c>
      <c r="M687" s="3" t="s">
        <v>6237</v>
      </c>
      <c r="N687" s="3" t="s">
        <v>10052</v>
      </c>
      <c r="O687" s="30" t="str">
        <f>_xlfn.XLOOKUP(Tabela_Ocorrências[[#This Row],[COD. DEVOLUÇÃO]],Tabela_OBSERVACAO[UC_CODIGO],Tabela_OBSERVACAO[OBSERVAÇÃO],"",0)</f>
        <v>Informação de descarga não bate com a realidade, na NF está que o cliente recebe somente às terças, porém ontem ele não recebeu. Trocou a vendedora e ela irá confirmar os dados para entrega com o cliente e vai reenviar o pedido.Pedido completo</v>
      </c>
      <c r="P687" s="3" t="s">
        <v>5815</v>
      </c>
      <c r="Q687" s="30" t="str">
        <f>_xlfn.XLOOKUP(Tabela_Ocorrências[[#This Row],[COD. DEVOLUÇÃO]],Tabela_FINALIZACAO[UC_CODIGO],Tabela_FINALIZACAO[DESC. FINALIZAÇÃO],"",0)</f>
        <v>Motorista retornou com a mercadoria.</v>
      </c>
      <c r="V687"/>
    </row>
    <row r="688" spans="1:22" ht="57.6" hidden="1" x14ac:dyDescent="0.3">
      <c r="A688" s="7" t="s">
        <v>5487</v>
      </c>
      <c r="B688" s="17">
        <v>45567</v>
      </c>
      <c r="C688" s="3" t="s">
        <v>10894</v>
      </c>
      <c r="D688" s="7" t="s">
        <v>13</v>
      </c>
      <c r="E688" s="3" t="str">
        <f>_xlfn.XLOOKUP(Tabela_Ocorrências[[#This Row],[NOTA FISCAL]],Tabela_SF1[NF ORIGEM],Tabela_SF1[DUPLICATA],"SEM ENTRADA",0)</f>
        <v>SEM ENTRADA</v>
      </c>
      <c r="F688" s="3" t="s">
        <v>10895</v>
      </c>
      <c r="G688" s="4" t="s">
        <v>10896</v>
      </c>
      <c r="H688" s="3" t="s">
        <v>1259</v>
      </c>
      <c r="I688" s="28" t="s">
        <v>5093</v>
      </c>
      <c r="J688" s="29" t="str" cm="1">
        <f t="array" ref="J688">ConcatFiltrado(Tabela_prod_oc[QTD], Tabela_prod_oc[PRODUTO], A688,  Tabela_prod_oc[COD. DEVOLUÇÃO], Tabela_prod_oc[MOTIVO], Tabela_prod_oc[QTD DE PACOTES])</f>
        <v xml:space="preserve">PEDIDO COMPLETO - ENDERECO ERRADO               </v>
      </c>
      <c r="K688" s="28" t="s">
        <v>10800</v>
      </c>
      <c r="L688" s="28" t="s">
        <v>6070</v>
      </c>
      <c r="M688" s="3" t="s">
        <v>6237</v>
      </c>
      <c r="N688" s="3" t="s">
        <v>10066</v>
      </c>
      <c r="O688" s="30" t="str">
        <f>_xlfn.XLOOKUP(Tabela_Ocorrências[[#This Row],[COD. DEVOLUÇÃO]],Tabela_OBSERVACAO[UC_CODIGO],Tabela_OBSERVACAO[OBSERVAÇÃO],"",0)</f>
        <v>Pedido foi entregue no lugar errado. (Emitimos uma NF para o cliente que recebeu a mercadoria.) Vamos cancelar essa Nf devido ao prazo de pagamento e o vendedor reenviou o pedido para entregarmos novamente.Pedido completo</v>
      </c>
      <c r="P688" s="3" t="s">
        <v>5817</v>
      </c>
      <c r="Q688" s="30" t="str">
        <f>_xlfn.XLOOKUP(Tabela_Ocorrências[[#This Row],[COD. DEVOLUÇÃO]],Tabela_FINALIZACAO[UC_CODIGO],Tabela_FINALIZACAO[DESC. FINALIZAÇÃO],"",0)</f>
        <v>NF será cancelada o e o vendedor reenviou o pedido para entregarmos novamente.</v>
      </c>
      <c r="V688"/>
    </row>
    <row r="689" spans="1:22" ht="28.8" hidden="1" x14ac:dyDescent="0.3">
      <c r="A689" s="7" t="s">
        <v>5486</v>
      </c>
      <c r="B689" s="17">
        <v>45567</v>
      </c>
      <c r="C689" s="3" t="s">
        <v>10897</v>
      </c>
      <c r="D689" s="7" t="s">
        <v>10898</v>
      </c>
      <c r="E689" s="3" t="str">
        <f>_xlfn.XLOOKUP(Tabela_Ocorrências[[#This Row],[NOTA FISCAL]],Tabela_SF1[NF ORIGEM],Tabela_SF1[DUPLICATA],"SEM ENTRADA",0)</f>
        <v>SEM ENTRADA</v>
      </c>
      <c r="F689" s="3" t="s">
        <v>10609</v>
      </c>
      <c r="G689" s="4" t="s">
        <v>5075</v>
      </c>
      <c r="H689" s="3" t="s">
        <v>1226</v>
      </c>
      <c r="I689" s="28" t="s">
        <v>5109</v>
      </c>
      <c r="J689" s="29" t="str" cm="1">
        <f t="array" ref="J689">ConcatFiltrado(Tabela_prod_oc[QTD], Tabela_prod_oc[PRODUTO], A689,  Tabela_prod_oc[COD. DEVOLUÇÃO], Tabela_prod_oc[MOTIVO], Tabela_prod_oc[QTD DE PACOTES])</f>
        <v xml:space="preserve">4 UN AGUA 6L NAT 2UN (2 PCT) - MONTAGEM DE CARGA             </v>
      </c>
      <c r="K689" s="28" t="s">
        <v>10800</v>
      </c>
      <c r="L689" s="28" t="s">
        <v>6067</v>
      </c>
      <c r="M689" s="3" t="s">
        <v>6237</v>
      </c>
      <c r="N689" s="3" t="s">
        <v>10045</v>
      </c>
      <c r="O689" s="30" t="str">
        <f>_xlfn.XLOOKUP(Tabela_Ocorrências[[#This Row],[COD. DEVOLUÇÃO]],Tabela_OBSERVACAO[UC_CODIGO],Tabela_OBSERVACAO[OBSERVAÇÃO],"",0)</f>
        <v>Motorista alegou mercadorias terem sido esmagas por irem embaixo do palet.2 PCT AGUA 6L NAT</v>
      </c>
      <c r="P689" s="3" t="s">
        <v>5815</v>
      </c>
      <c r="Q689" s="30" t="str">
        <f>_xlfn.XLOOKUP(Tabela_Ocorrências[[#This Row],[COD. DEVOLUÇÃO]],Tabela_FINALIZACAO[UC_CODIGO],Tabela_FINALIZACAO[DESC. FINALIZAÇÃO],"",0)</f>
        <v>Cliente gerou NFD parcial: 000031249</v>
      </c>
      <c r="V689"/>
    </row>
    <row r="690" spans="1:22" ht="57.6" hidden="1" x14ac:dyDescent="0.3">
      <c r="A690" s="7" t="s">
        <v>5484</v>
      </c>
      <c r="B690" s="17">
        <v>45566</v>
      </c>
      <c r="C690" s="3" t="s">
        <v>5485</v>
      </c>
      <c r="D690" s="7" t="s">
        <v>13</v>
      </c>
      <c r="E690" s="3" t="str">
        <f>_xlfn.XLOOKUP(Tabela_Ocorrências[[#This Row],[NOTA FISCAL]],Tabela_SF1[NF ORIGEM],Tabela_SF1[DUPLICATA],"SEM ENTRADA",0)</f>
        <v>SEM ENTRADA</v>
      </c>
      <c r="F690" s="3" t="s">
        <v>5585</v>
      </c>
      <c r="G690" s="4" t="s">
        <v>5174</v>
      </c>
      <c r="H690" s="3" t="s">
        <v>1289</v>
      </c>
      <c r="I690" s="28" t="s">
        <v>5080</v>
      </c>
      <c r="J690" s="29" t="str" cm="1">
        <f t="array" ref="J690">ConcatFiltrado(Tabela_prod_oc[QTD], Tabela_prod_oc[PRODUTO], A690,  Tabela_prod_oc[COD. DEVOLUÇÃO], Tabela_prod_oc[MOTIVO], Tabela_prod_oc[QTD DE PACOTES])</f>
        <v>12 UN BEBIDA 390ML FRUTAS CITRICAS 12UN (1 PCT) - ALTERACAO NO PADRAO DO PC / CX</v>
      </c>
      <c r="K690" s="28" t="s">
        <v>5080</v>
      </c>
      <c r="L690" s="28" t="s">
        <v>6067</v>
      </c>
      <c r="M690" s="3" t="s">
        <v>6237</v>
      </c>
      <c r="N690" s="3" t="s">
        <v>6086</v>
      </c>
      <c r="O690" s="30" t="str">
        <f>_xlfn.XLOOKUP(Tabela_Ocorrências[[#This Row],[COD. DEVOLUÇÃO]],Tabela_OBSERVACAO[UC_CODIGO],Tabela_OBSERVACAO[OBSERVAÇÃO],"",0)</f>
        <v>Cliente recebeu carga faltando 2 unidades em um pacote e 2 und furadas em outro. Motorista retirou de um pacote para colocar no outro. Ficou falntando um pacote para o cliente.."1 PCT BEBIDA 390ML FRUTAS CITRICAS"</v>
      </c>
      <c r="P690" s="3" t="s">
        <v>5815</v>
      </c>
      <c r="Q690" s="30" t="str">
        <f>_xlfn.XLOOKUP(Tabela_Ocorrências[[#This Row],[COD. DEVOLUÇÃO]],Tabela_FINALIZACAO[UC_CODIGO],Tabela_FINALIZACAO[DESC. FINALIZAÇÃO],"",0)</f>
        <v>Troca autorizada. - Rosângela</v>
      </c>
      <c r="V690"/>
    </row>
    <row r="691" spans="1:22" ht="43.2" hidden="1" x14ac:dyDescent="0.3">
      <c r="A691" s="7" t="s">
        <v>5483</v>
      </c>
      <c r="B691" s="17">
        <v>45566</v>
      </c>
      <c r="C691" s="3" t="s">
        <v>10899</v>
      </c>
      <c r="D691" s="7" t="s">
        <v>13</v>
      </c>
      <c r="E691" s="3" t="str">
        <f>_xlfn.XLOOKUP(Tabela_Ocorrências[[#This Row],[NOTA FISCAL]],Tabela_SF1[NF ORIGEM],Tabela_SF1[DUPLICATA],"SEM ENTRADA",0)</f>
        <v>SEM ENTRADA</v>
      </c>
      <c r="F691" s="3" t="s">
        <v>10900</v>
      </c>
      <c r="G691" s="4" t="s">
        <v>10901</v>
      </c>
      <c r="H691" s="3" t="s">
        <v>1259</v>
      </c>
      <c r="I691" s="28" t="s">
        <v>5093</v>
      </c>
      <c r="J691" s="29" t="str" cm="1">
        <f t="array" ref="J691">ConcatFiltrado(Tabela_prod_oc[QTD], Tabela_prod_oc[PRODUTO], A691,  Tabela_prod_oc[COD. DEVOLUÇÃO], Tabela_prod_oc[MOTIVO], Tabela_prod_oc[QTD DE PACOTES])</f>
        <v xml:space="preserve">300 UN AGUA 510ML GAS PRIME 12UN (25 PCT) - PRODUTO DIFERENTE DO PEDIDO   _x000D_
300 UN AGUA 510ML NAT PRIME 12UN (25 PCT) - PRODUTO DIFERENTE DO PEDIDO   </v>
      </c>
      <c r="K691" s="28" t="s">
        <v>106</v>
      </c>
      <c r="L691" s="28" t="s">
        <v>6070</v>
      </c>
      <c r="M691" s="3" t="s">
        <v>6237</v>
      </c>
      <c r="N691" s="3" t="s">
        <v>10052</v>
      </c>
      <c r="O691" s="30" t="str">
        <f>_xlfn.XLOOKUP(Tabela_Ocorrências[[#This Row],[COD. DEVOLUÇÃO]],Tabela_OBSERVACAO[UC_CODIGO],Tabela_OBSERVACAO[OBSERVAÇÃO],"",0)</f>
        <v>Troca de nota: vendedor(a) lançou pedido com produtos diferentes dos solicitados. Eram 310ML e foram lançados 510ML."25 PCT AGUA 510ML NAT PRIME25 PCT AGUA 510ML GAS PRIME"</v>
      </c>
      <c r="P691" s="3" t="s">
        <v>5817</v>
      </c>
      <c r="Q691" s="30" t="str">
        <f>_xlfn.XLOOKUP(Tabela_Ocorrências[[#This Row],[COD. DEVOLUÇÃO]],Tabela_FINALIZACAO[UC_CODIGO],Tabela_FINALIZACAO[DESC. FINALIZAÇÃO],"",0)</f>
        <v>Nova nota: 000665519</v>
      </c>
      <c r="V691"/>
    </row>
    <row r="692" spans="1:22" ht="28.8" hidden="1" x14ac:dyDescent="0.3">
      <c r="A692" s="7" t="s">
        <v>5482</v>
      </c>
      <c r="B692" s="17">
        <v>45566</v>
      </c>
      <c r="C692" s="3" t="s">
        <v>10902</v>
      </c>
      <c r="D692" s="7" t="s">
        <v>13</v>
      </c>
      <c r="E692" s="3" t="str">
        <f>_xlfn.XLOOKUP(Tabela_Ocorrências[[#This Row],[NOTA FISCAL]],Tabela_SF1[NF ORIGEM],Tabela_SF1[DUPLICATA],"SEM ENTRADA",0)</f>
        <v>SEM ENTRADA</v>
      </c>
      <c r="F692" s="3" t="s">
        <v>10903</v>
      </c>
      <c r="G692" s="4" t="s">
        <v>10904</v>
      </c>
      <c r="H692" s="3" t="s">
        <v>768</v>
      </c>
      <c r="I692" s="28" t="s">
        <v>5107</v>
      </c>
      <c r="J692" s="29" t="str" cm="1">
        <f t="array" ref="J692">ConcatFiltrado(Tabela_prod_oc[QTD], Tabela_prod_oc[PRODUTO], A692,  Tabela_prod_oc[COD. DEVOLUÇÃO], Tabela_prod_oc[MOTIVO], Tabela_prod_oc[QTD DE PACOTES])</f>
        <v xml:space="preserve">PEDIDO COMPLETO - FORMA DE PAGAMENTO ERRADA     </v>
      </c>
      <c r="K692" s="28" t="s">
        <v>4959</v>
      </c>
      <c r="L692" s="28" t="s">
        <v>6073</v>
      </c>
      <c r="M692" s="3" t="s">
        <v>6236</v>
      </c>
      <c r="N692" s="3" t="s">
        <v>10052</v>
      </c>
      <c r="O692" s="30" t="str">
        <f>_xlfn.XLOOKUP(Tabela_Ocorrências[[#This Row],[COD. DEVOLUÇÃO]],Tabela_OBSERVACAO[UC_CODIGO],Tabela_OBSERVACAO[OBSERVAÇÃO],"",0)</f>
        <v>Troca de nota: vendedor(a) lançou pedido com o prazo do boleto incorreto.Pedido completo</v>
      </c>
      <c r="P692" s="3" t="s">
        <v>5817</v>
      </c>
      <c r="Q692" s="30" t="str">
        <f>_xlfn.XLOOKUP(Tabela_Ocorrências[[#This Row],[COD. DEVOLUÇÃO]],Tabela_FINALIZACAO[UC_CODIGO],Tabela_FINALIZACAO[DESC. FINALIZAÇÃO],"",0)</f>
        <v>Nova nota: 000666450</v>
      </c>
      <c r="V692"/>
    </row>
    <row r="693" spans="1:22" ht="28.8" hidden="1" x14ac:dyDescent="0.3">
      <c r="A693" s="7" t="s">
        <v>5481</v>
      </c>
      <c r="B693" s="17">
        <v>45566</v>
      </c>
      <c r="C693" s="3" t="s">
        <v>10905</v>
      </c>
      <c r="D693" s="7" t="s">
        <v>13</v>
      </c>
      <c r="E693" s="3" t="str">
        <f>_xlfn.XLOOKUP(Tabela_Ocorrências[[#This Row],[NOTA FISCAL]],Tabela_SF1[NF ORIGEM],Tabela_SF1[DUPLICATA],"SEM ENTRADA",0)</f>
        <v>SEM ENTRADA</v>
      </c>
      <c r="F693" s="3" t="s">
        <v>10147</v>
      </c>
      <c r="G693" s="4" t="s">
        <v>10148</v>
      </c>
      <c r="H693" s="3" t="s">
        <v>1289</v>
      </c>
      <c r="I693" s="28" t="s">
        <v>5080</v>
      </c>
      <c r="J693" s="29" t="str" cm="1">
        <f t="array" ref="J693">ConcatFiltrado(Tabela_prod_oc[QTD], Tabela_prod_oc[PRODUTO], A693,  Tabela_prod_oc[COD. DEVOLUÇÃO], Tabela_prod_oc[MOTIVO], Tabela_prod_oc[QTD DE PACOTES])</f>
        <v xml:space="preserve">120 UN AGUA 1,5L GAS 6UN (20 PCT) - PRODUTO DIFERENTE DO PEDIDO   </v>
      </c>
      <c r="K693" s="28" t="s">
        <v>10414</v>
      </c>
      <c r="L693" s="28" t="s">
        <v>6070</v>
      </c>
      <c r="M693" s="3" t="s">
        <v>6237</v>
      </c>
      <c r="N693" s="3" t="s">
        <v>10052</v>
      </c>
      <c r="O693" s="30" t="str">
        <f>_xlfn.XLOOKUP(Tabela_Ocorrências[[#This Row],[COD. DEVOLUÇÃO]],Tabela_OBSERVACAO[UC_CODIGO],Tabela_OBSERVACAO[OBSERVAÇÃO],"",0)</f>
        <v>"Cliente devolveu pois não trabalha com agua de gás e sim natural.Pedido lançado errado."20 PCT AGUA 1,5L GAS</v>
      </c>
      <c r="P693" s="3" t="s">
        <v>5815</v>
      </c>
      <c r="Q693" s="30" t="str">
        <f>_xlfn.XLOOKUP(Tabela_Ocorrências[[#This Row],[COD. DEVOLUÇÃO]],Tabela_FINALIZACAO[UC_CODIGO],Tabela_FINALIZACAO[DESC. FINALIZAÇÃO],"",0)</f>
        <v>Motorista retornou com a carga completa.</v>
      </c>
      <c r="V693"/>
    </row>
    <row r="694" spans="1:22" ht="28.8" hidden="1" x14ac:dyDescent="0.3">
      <c r="A694" s="7" t="s">
        <v>5480</v>
      </c>
      <c r="B694" s="17">
        <v>45566</v>
      </c>
      <c r="C694" s="3" t="s">
        <v>10906</v>
      </c>
      <c r="D694" s="7" t="s">
        <v>13</v>
      </c>
      <c r="E694" s="3" t="str">
        <f>_xlfn.XLOOKUP(Tabela_Ocorrências[[#This Row],[NOTA FISCAL]],Tabela_SF1[NF ORIGEM],Tabela_SF1[DUPLICATA],"SEM ENTRADA",0)</f>
        <v>SEM ENTRADA</v>
      </c>
      <c r="F694" s="3" t="s">
        <v>10907</v>
      </c>
      <c r="G694" s="4" t="s">
        <v>10908</v>
      </c>
      <c r="H694" s="3" t="s">
        <v>1260</v>
      </c>
      <c r="I694" s="28" t="s">
        <v>5102</v>
      </c>
      <c r="J694" s="29" t="str" cm="1">
        <f t="array" ref="J694">ConcatFiltrado(Tabela_prod_oc[QTD], Tabela_prod_oc[PRODUTO], A694,  Tabela_prod_oc[COD. DEVOLUÇÃO], Tabela_prod_oc[MOTIVO], Tabela_prod_oc[QTD DE PACOTES])</f>
        <v xml:space="preserve">60 UN AGUA 310ML GAS PRIME 12UN (5 PCT) - PRODUTO DIFERENTE DO PEDIDO   </v>
      </c>
      <c r="K694" s="28" t="s">
        <v>10797</v>
      </c>
      <c r="L694" s="28" t="s">
        <v>6070</v>
      </c>
      <c r="M694" s="3" t="s">
        <v>6237</v>
      </c>
      <c r="N694" s="3" t="s">
        <v>10052</v>
      </c>
      <c r="O694" s="30" t="str">
        <f>_xlfn.XLOOKUP(Tabela_Ocorrências[[#This Row],[COD. DEVOLUÇÃO]],Tabela_OBSERVACAO[UC_CODIGO],Tabela_OBSERVACAO[OBSERVAÇÃO],"",0)</f>
        <v>Vendedor lançou pedido diferente do solicitado pelo cliente. Era normal e foi lançado prime.5 PCT AGUA 310ML GAS PRIME</v>
      </c>
      <c r="P694" s="3" t="s">
        <v>5815</v>
      </c>
      <c r="Q694" s="30" t="str">
        <f>_xlfn.XLOOKUP(Tabela_Ocorrências[[#This Row],[COD. DEVOLUÇÃO]],Tabela_FINALIZACAO[UC_CODIGO],Tabela_FINALIZACAO[DESC. FINALIZAÇÃO],"",0)</f>
        <v>Motorista retornou com a carga completa.</v>
      </c>
      <c r="V694"/>
    </row>
    <row r="695" spans="1:22" ht="28.8" hidden="1" x14ac:dyDescent="0.3">
      <c r="A695" s="7" t="s">
        <v>5479</v>
      </c>
      <c r="B695" s="17">
        <v>45566</v>
      </c>
      <c r="C695" s="3" t="s">
        <v>10909</v>
      </c>
      <c r="D695" s="7" t="s">
        <v>13</v>
      </c>
      <c r="E695" s="3" t="str">
        <f>_xlfn.XLOOKUP(Tabela_Ocorrências[[#This Row],[NOTA FISCAL]],Tabela_SF1[NF ORIGEM],Tabela_SF1[DUPLICATA],"SEM ENTRADA",0)</f>
        <v>SEM ENTRADA</v>
      </c>
      <c r="F695" s="3" t="s">
        <v>10910</v>
      </c>
      <c r="G695" s="4" t="s">
        <v>10911</v>
      </c>
      <c r="H695" s="3" t="s">
        <v>768</v>
      </c>
      <c r="I695" s="28" t="s">
        <v>5107</v>
      </c>
      <c r="J695" s="29" t="str" cm="1">
        <f t="array" ref="J695">ConcatFiltrado(Tabela_prod_oc[QTD], Tabela_prod_oc[PRODUTO], A695,  Tabela_prod_oc[COD. DEVOLUÇÃO], Tabela_prod_oc[MOTIVO], Tabela_prod_oc[QTD DE PACOTES])</f>
        <v>24 UN AGUA 510ML GAS 12UN (2 PCT) - FALTA DE MERCADORIA NA ENTREGA</v>
      </c>
      <c r="K695" s="28" t="s">
        <v>5048</v>
      </c>
      <c r="L695" s="28" t="s">
        <v>6069</v>
      </c>
      <c r="M695" s="3" t="s">
        <v>6236</v>
      </c>
      <c r="N695" s="3" t="s">
        <v>10045</v>
      </c>
      <c r="O695" s="30" t="str">
        <f>_xlfn.XLOOKUP(Tabela_Ocorrências[[#This Row],[COD. DEVOLUÇÃO]],Tabela_OBSERVACAO[UC_CODIGO],Tabela_OBSERVACAO[OBSERVAÇÃO],"",0)</f>
        <v>Cliente recebeu carga faltando mercadoria. Cliente descontou valor no pix.2 PCT AGUA 510ML GAS</v>
      </c>
      <c r="P695" s="3" t="s">
        <v>5815</v>
      </c>
      <c r="Q695" s="30" t="str">
        <f>_xlfn.XLOOKUP(Tabela_Ocorrências[[#This Row],[COD. DEVOLUÇÃO]],Tabela_FINALIZACAO[UC_CODIGO],Tabela_FINALIZACAO[DESC. FINALIZAÇÃO],"",0)</f>
        <v>Cliente recebeu a carga e descontou o valor dos produtos no PIX.</v>
      </c>
      <c r="V695"/>
    </row>
    <row r="696" spans="1:22" ht="28.8" hidden="1" x14ac:dyDescent="0.3">
      <c r="A696" s="7" t="s">
        <v>5477</v>
      </c>
      <c r="B696" s="17">
        <v>45566</v>
      </c>
      <c r="C696" s="3" t="s">
        <v>5478</v>
      </c>
      <c r="D696" s="7" t="s">
        <v>6561</v>
      </c>
      <c r="E696" s="3" t="str">
        <f>_xlfn.XLOOKUP(Tabela_Ocorrências[[#This Row],[NOTA FISCAL]],Tabela_SF1[NF ORIGEM],Tabela_SF1[DUPLICATA],"SEM ENTRADA",0)</f>
        <v>SEM ENTRADA</v>
      </c>
      <c r="F696" s="3" t="s">
        <v>5586</v>
      </c>
      <c r="G696" s="4" t="s">
        <v>5068</v>
      </c>
      <c r="H696" s="3" t="s">
        <v>1299</v>
      </c>
      <c r="I696" s="28" t="s">
        <v>5105</v>
      </c>
      <c r="J696" s="29" t="str" cm="1">
        <f t="array" ref="J696">ConcatFiltrado(Tabela_prod_oc[QTD], Tabela_prod_oc[PRODUTO], A696,  Tabela_prod_oc[COD. DEVOLUÇÃO], Tabela_prod_oc[MOTIVO], Tabela_prod_oc[QTD DE PACOTES])</f>
        <v xml:space="preserve">1008 UN AGUA 305ML COPO BURGER KING 48UN (21 CX) - EMBALAGEM ESTOURANDO          </v>
      </c>
      <c r="K696" s="28" t="s">
        <v>5074</v>
      </c>
      <c r="L696" s="28" t="s">
        <v>6042</v>
      </c>
      <c r="M696" s="3" t="s">
        <v>6236</v>
      </c>
      <c r="N696" s="3" t="s">
        <v>6086</v>
      </c>
      <c r="O696" s="30" t="str">
        <f>_xlfn.XLOOKUP(Tabela_Ocorrências[[#This Row],[COD. DEVOLUÇÃO]],Tabela_OBSERVACAO[UC_CODIGO],Tabela_OBSERVACAO[OBSERVAÇÃO],"",0)</f>
        <v>Cliente recebeu mercadorias estourando.21 CX AGUA MINERAL BURGER KING</v>
      </c>
      <c r="P696" s="3" t="s">
        <v>5815</v>
      </c>
      <c r="Q696" s="30" t="str">
        <f>_xlfn.XLOOKUP(Tabela_Ocorrências[[#This Row],[COD. DEVOLUÇÃO]],Tabela_FINALIZACAO[UC_CODIGO],Tabela_FINALIZACAO[DESC. FINALIZAÇÃO],"",0)</f>
        <v>Cliente gerou NFD parcial: 000291778</v>
      </c>
      <c r="V696"/>
    </row>
    <row r="697" spans="1:22" ht="57.6" hidden="1" x14ac:dyDescent="0.3">
      <c r="A697" s="7" t="s">
        <v>5475</v>
      </c>
      <c r="B697" s="17">
        <v>45566</v>
      </c>
      <c r="C697" s="3" t="s">
        <v>5476</v>
      </c>
      <c r="D697" s="7" t="s">
        <v>5476</v>
      </c>
      <c r="E697" s="3" t="str">
        <f>_xlfn.XLOOKUP(Tabela_Ocorrências[[#This Row],[NOTA FISCAL]],Tabela_SF1[NF ORIGEM],Tabela_SF1[DUPLICATA],"SEM ENTRADA",0)</f>
        <v>SEM ENTRADA</v>
      </c>
      <c r="F697" s="3" t="s">
        <v>5571</v>
      </c>
      <c r="G697" s="4" t="s">
        <v>74</v>
      </c>
      <c r="H697" s="3" t="s">
        <v>210</v>
      </c>
      <c r="I697" s="28" t="s">
        <v>5262</v>
      </c>
      <c r="J697" s="29" t="str" cm="1">
        <f t="array" ref="J697">ConcatFiltrado(Tabela_prod_oc[QTD], Tabela_prod_oc[PRODUTO], A697,  Tabela_prod_oc[COD. DEVOLUÇÃO], Tabela_prod_oc[MOTIVO], Tabela_prod_oc[QTD DE PACOTES])</f>
        <v xml:space="preserve">480 UN AGUA 305ML COPO 48UN (10 CX) - AVARIAS  FLADIS               _x000D_
192 UN AGUA 200ML COPO 48UN (4 CX) - AVARIAS  FLADIS               _x000D_
36 UN AGUA 1,5L GAS 6UN (6 PCT) - AVARIAS  FLADIS               _x000D_
27 UN AGUA 6L NAT 2UN (13,5 PCT) - AVARIAS  FLADIS               </v>
      </c>
      <c r="K697" s="28" t="s">
        <v>106</v>
      </c>
      <c r="L697" s="28"/>
      <c r="M697" s="3" t="s">
        <v>6237</v>
      </c>
      <c r="N697" s="3" t="s">
        <v>6086</v>
      </c>
      <c r="O697" s="30" t="str">
        <f>_xlfn.XLOOKUP(Tabela_Ocorrências[[#This Row],[COD. DEVOLUÇÃO]],Tabela_OBSERVACAO[UC_CODIGO],Tabela_OBSERVACAO[OBSERVAÇÃO],"",0)</f>
        <v>"DEVOLUCAO DE PRODUTOS AVARIADOSREF NF 665218/665349""6 PCT AGUA 1,5L GAS4 CX AGUA 200ML COPO10 CX GUA 305ML COPO27 UND AGUA 6L NAT"</v>
      </c>
      <c r="P697" s="3" t="s">
        <v>5815</v>
      </c>
      <c r="Q697" s="30" t="str">
        <f>_xlfn.XLOOKUP(Tabela_Ocorrências[[#This Row],[COD. DEVOLUÇÃO]],Tabela_FINALIZACAO[UC_CODIGO],Tabela_FINALIZACAO[DESC. FINALIZAÇÃO],"",0)</f>
        <v>V</v>
      </c>
      <c r="V697"/>
    </row>
    <row r="698" spans="1:22" ht="43.2" hidden="1" x14ac:dyDescent="0.3">
      <c r="A698" s="7" t="s">
        <v>5473</v>
      </c>
      <c r="B698" s="17">
        <v>45566</v>
      </c>
      <c r="C698" s="3" t="s">
        <v>5474</v>
      </c>
      <c r="D698" s="7" t="s">
        <v>13</v>
      </c>
      <c r="E698" s="3" t="str">
        <f>_xlfn.XLOOKUP(Tabela_Ocorrências[[#This Row],[NOTA FISCAL]],Tabela_SF1[NF ORIGEM],Tabela_SF1[DUPLICATA],"SEM ENTRADA",0)</f>
        <v>SEM ENTRADA</v>
      </c>
      <c r="F698" s="3" t="s">
        <v>5587</v>
      </c>
      <c r="G698" s="4" t="s">
        <v>91</v>
      </c>
      <c r="H698" s="3" t="s">
        <v>1314</v>
      </c>
      <c r="I698" s="28" t="s">
        <v>5172</v>
      </c>
      <c r="J698" s="29" t="str" cm="1">
        <f t="array" ref="J698">ConcatFiltrado(Tabela_prod_oc[QTD], Tabela_prod_oc[PRODUTO], A698,  Tabela_prod_oc[COD. DEVOLUÇÃO], Tabela_prod_oc[MOTIVO], Tabela_prod_oc[QTD DE PACOTES])</f>
        <v xml:space="preserve">12 UN AGUA 510ML GAS 12UN (1 PCT) - FRAGILIDADE NA EMBALAGEM      </v>
      </c>
      <c r="K698" s="28" t="s">
        <v>5172</v>
      </c>
      <c r="L698" s="28" t="s">
        <v>6043</v>
      </c>
      <c r="M698" s="3" t="s">
        <v>6236</v>
      </c>
      <c r="N698" s="3" t="s">
        <v>6086</v>
      </c>
      <c r="O698" s="30" t="str">
        <f>_xlfn.XLOOKUP(Tabela_Ocorrências[[#This Row],[COD. DEVOLUÇÃO]],Tabela_OBSERVACAO[UC_CODIGO],Tabela_OBSERVACAO[OBSERVAÇÃO],"",0)</f>
        <v>Cliente identificu mercadoria vazia no meio do fardo.AGUA 510ML GAS</v>
      </c>
      <c r="P698" s="3" t="s">
        <v>5815</v>
      </c>
      <c r="Q698" s="30" t="str">
        <f>_xlfn.XLOOKUP(Tabela_Ocorrências[[#This Row],[COD. DEVOLUÇÃO]],Tabela_FINALIZACAO[UC_CODIGO],Tabela_FINALIZACAO[DESC. FINALIZAÇÃO],"",0)</f>
        <v>"O cliente foi retirar, levou o fardo e trocaram sem seguir o procedimento da ocorrência. Não foi gerado pedido de bonificação.Estava aguardando as quantidades por parte da vendedora para encaminhar ao CQ."</v>
      </c>
      <c r="V698"/>
    </row>
    <row r="699" spans="1:22" hidden="1" x14ac:dyDescent="0.3">
      <c r="A699" s="7" t="s">
        <v>5472</v>
      </c>
      <c r="B699" s="17">
        <v>45565</v>
      </c>
      <c r="C699" s="3" t="s">
        <v>5325</v>
      </c>
      <c r="D699" s="7" t="s">
        <v>13</v>
      </c>
      <c r="E699" s="3" t="str">
        <f>_xlfn.XLOOKUP(Tabela_Ocorrências[[#This Row],[NOTA FISCAL]],Tabela_SF1[NF ORIGEM],Tabela_SF1[DUPLICATA],"SEM ENTRADA",0)</f>
        <v>SEM ENTRADA</v>
      </c>
      <c r="F699" s="3" t="s">
        <v>5588</v>
      </c>
      <c r="G699" s="4" t="s">
        <v>5326</v>
      </c>
      <c r="H699" s="3" t="s">
        <v>1359</v>
      </c>
      <c r="I699" s="28" t="s">
        <v>5234</v>
      </c>
      <c r="J699" s="29" t="str" cm="1">
        <f t="array" ref="J699">ConcatFiltrado(Tabela_prod_oc[QTD], Tabela_prod_oc[PRODUTO], A699,  Tabela_prod_oc[COD. DEVOLUÇÃO], Tabela_prod_oc[MOTIVO], Tabela_prod_oc[QTD DE PACOTES])</f>
        <v xml:space="preserve">18 UN AGUA 1,5L GAS 6UN (3 PCT) - EMBALAGEM ESTOURANDO          </v>
      </c>
      <c r="K699" s="28" t="s">
        <v>4893</v>
      </c>
      <c r="L699" s="28" t="s">
        <v>6075</v>
      </c>
      <c r="M699" s="3" t="s">
        <v>6236</v>
      </c>
      <c r="N699" s="3" t="s">
        <v>6086</v>
      </c>
      <c r="O699" s="30" t="str">
        <f>_xlfn.XLOOKUP(Tabela_Ocorrências[[#This Row],[COD. DEVOLUÇÃO]],Tabela_OBSERVACAO[UC_CODIGO],Tabela_OBSERVACAO[OBSERVAÇÃO],"",0)</f>
        <v>Mercadoria estourando no estoque do cliente.3 PCT AGUA 1,5L GAS</v>
      </c>
      <c r="P699" s="3" t="s">
        <v>5815</v>
      </c>
      <c r="Q699" s="30" t="str">
        <f>_xlfn.XLOOKUP(Tabela_Ocorrências[[#This Row],[COD. DEVOLUÇÃO]],Tabela_FINALIZACAO[UC_CODIGO],Tabela_FINALIZACAO[DESC. FINALIZAÇÃO],"",0)</f>
        <v>Troca autorizada. - Rosangela</v>
      </c>
      <c r="V699"/>
    </row>
    <row r="700" spans="1:22" ht="28.8" hidden="1" x14ac:dyDescent="0.3">
      <c r="A700" s="7" t="s">
        <v>5471</v>
      </c>
      <c r="B700" s="17">
        <v>45565</v>
      </c>
      <c r="C700" s="3" t="s">
        <v>10912</v>
      </c>
      <c r="D700" s="7" t="s">
        <v>13</v>
      </c>
      <c r="E700" s="3" t="str">
        <f>_xlfn.XLOOKUP(Tabela_Ocorrências[[#This Row],[NOTA FISCAL]],Tabela_SF1[NF ORIGEM],Tabela_SF1[DUPLICATA],"SEM ENTRADA",0)</f>
        <v>SEM ENTRADA</v>
      </c>
      <c r="F700" s="3" t="s">
        <v>10913</v>
      </c>
      <c r="G700" s="4" t="s">
        <v>10914</v>
      </c>
      <c r="H700" s="3" t="s">
        <v>1106</v>
      </c>
      <c r="I700" s="28" t="s">
        <v>5089</v>
      </c>
      <c r="J700" s="29" t="str" cm="1">
        <f t="array" ref="J700">ConcatFiltrado(Tabela_prod_oc[QTD], Tabela_prod_oc[PRODUTO], A700,  Tabela_prod_oc[COD. DEVOLUÇÃO], Tabela_prod_oc[MOTIVO], Tabela_prod_oc[QTD DE PACOTES])</f>
        <v>48 UN AGUA 510ML GAS PRIME 12UN (4 PCT) - FALTA DE MERCADORIA NA ENTREGA</v>
      </c>
      <c r="K700" s="28" t="s">
        <v>5387</v>
      </c>
      <c r="L700" s="28" t="s">
        <v>6062</v>
      </c>
      <c r="M700" s="3" t="s">
        <v>6237</v>
      </c>
      <c r="N700" s="3" t="s">
        <v>10045</v>
      </c>
      <c r="O700" s="30" t="str">
        <f>_xlfn.XLOOKUP(Tabela_Ocorrências[[#This Row],[COD. DEVOLUÇÃO]],Tabela_OBSERVACAO[UC_CODIGO],Tabela_OBSERVACAO[OBSERVAÇÃO],"",0)</f>
        <v>Cliente recebeu mercadoria faltando produtos.4 PCT AGUA 310ML GAS PRIME</v>
      </c>
      <c r="P700" s="3" t="s">
        <v>5815</v>
      </c>
      <c r="Q700" s="30" t="str">
        <f>_xlfn.XLOOKUP(Tabela_Ocorrências[[#This Row],[COD. DEVOLUÇÃO]],Tabela_FINALIZACAO[UC_CODIGO],Tabela_FINALIZACAO[DESC. FINALIZAÇÃO],"",0)</f>
        <v>"Motorista inverteu as aguas na rua e voltou com 4 pcts de agua 310 gas.Nota parcial: 000666301"</v>
      </c>
      <c r="V700"/>
    </row>
    <row r="701" spans="1:22" hidden="1" x14ac:dyDescent="0.3">
      <c r="A701" s="7" t="s">
        <v>5468</v>
      </c>
      <c r="B701" s="17">
        <v>45565</v>
      </c>
      <c r="C701" s="3" t="s">
        <v>5469</v>
      </c>
      <c r="D701" s="7" t="s">
        <v>13</v>
      </c>
      <c r="E701" s="3" t="str">
        <f>_xlfn.XLOOKUP(Tabela_Ocorrências[[#This Row],[NOTA FISCAL]],Tabela_SF1[NF ORIGEM],Tabela_SF1[DUPLICATA],"SEM ENTRADA",0)</f>
        <v>SEM ENTRADA</v>
      </c>
      <c r="F701" s="3" t="s">
        <v>5589</v>
      </c>
      <c r="G701" s="4" t="s">
        <v>5470</v>
      </c>
      <c r="H701" s="3" t="s">
        <v>1356</v>
      </c>
      <c r="I701" s="28" t="s">
        <v>5209</v>
      </c>
      <c r="J701" s="29" t="str" cm="1">
        <f t="array" ref="J701">ConcatFiltrado(Tabela_prod_oc[QTD], Tabela_prod_oc[PRODUTO], A701,  Tabela_prod_oc[COD. DEVOLUÇÃO], Tabela_prod_oc[MOTIVO], Tabela_prod_oc[QTD DE PACOTES])</f>
        <v xml:space="preserve">3 UN AGUA 6L NAT 2UN (1,5 PCT) - EMBALAGEM ESTOURANDO          </v>
      </c>
      <c r="K701" s="28" t="s">
        <v>5217</v>
      </c>
      <c r="L701" s="28" t="s">
        <v>6068</v>
      </c>
      <c r="M701" s="3" t="s">
        <v>6237</v>
      </c>
      <c r="N701" s="3" t="s">
        <v>6086</v>
      </c>
      <c r="O701" s="30" t="str">
        <f>_xlfn.XLOOKUP(Tabela_Ocorrências[[#This Row],[COD. DEVOLUÇÃO]],Tabela_OBSERVACAO[UC_CODIGO],Tabela_OBSERVACAO[OBSERVAÇÃO],"",0)</f>
        <v>Cliente recebeu produtos com a alça estourando.3  UND AGUA 6L NAT</v>
      </c>
      <c r="P701" s="3" t="s">
        <v>5815</v>
      </c>
      <c r="Q701" s="30" t="str">
        <f>_xlfn.XLOOKUP(Tabela_Ocorrências[[#This Row],[COD. DEVOLUÇÃO]],Tabela_FINALIZACAO[UC_CODIGO],Tabela_FINALIZACAO[DESC. FINALIZAÇÃO],"",0)</f>
        <v>Troca autorizada. - Rosangela</v>
      </c>
      <c r="V701"/>
    </row>
    <row r="702" spans="1:22" hidden="1" x14ac:dyDescent="0.3">
      <c r="A702" s="7" t="s">
        <v>5467</v>
      </c>
      <c r="B702" s="17">
        <v>45565</v>
      </c>
      <c r="C702" s="3" t="s">
        <v>10915</v>
      </c>
      <c r="D702" s="7" t="s">
        <v>13</v>
      </c>
      <c r="E702" s="3" t="str">
        <f>_xlfn.XLOOKUP(Tabela_Ocorrências[[#This Row],[NOTA FISCAL]],Tabela_SF1[NF ORIGEM],Tabela_SF1[DUPLICATA],"SEM ENTRADA",0)</f>
        <v>SEM ENTRADA</v>
      </c>
      <c r="F702" s="3" t="s">
        <v>10916</v>
      </c>
      <c r="G702" s="4" t="s">
        <v>10917</v>
      </c>
      <c r="H702" s="3" t="s">
        <v>1356</v>
      </c>
      <c r="I702" s="28" t="s">
        <v>5209</v>
      </c>
      <c r="J702" s="29" t="str" cm="1">
        <f t="array" ref="J702">ConcatFiltrado(Tabela_prod_oc[QTD], Tabela_prod_oc[PRODUTO], A702,  Tabela_prod_oc[COD. DEVOLUÇÃO], Tabela_prod_oc[MOTIVO], Tabela_prod_oc[QTD DE PACOTES])</f>
        <v xml:space="preserve">PEDIDO COMPLETO - HORARIO EXPIRADO              </v>
      </c>
      <c r="K702" s="28" t="s">
        <v>106</v>
      </c>
      <c r="L702" s="28" t="s">
        <v>6067</v>
      </c>
      <c r="M702" s="3" t="s">
        <v>6237</v>
      </c>
      <c r="N702" s="3" t="s">
        <v>10066</v>
      </c>
      <c r="O702" s="30" t="str">
        <f>_xlfn.XLOOKUP(Tabela_Ocorrências[[#This Row],[COD. DEVOLUÇÃO]],Tabela_OBSERVACAO[UC_CODIGO],Tabela_OBSERVACAO[OBSERVAÇÃO],"",0)</f>
        <v>Motorista chegou fora do horário de entrega do cliente.Pedido completo</v>
      </c>
      <c r="P702" s="3" t="s">
        <v>5815</v>
      </c>
      <c r="Q702" s="30" t="str">
        <f>_xlfn.XLOOKUP(Tabela_Ocorrências[[#This Row],[COD. DEVOLUÇÃO]],Tabela_FINALIZACAO[UC_CODIGO],Tabela_FINALIZACAO[DESC. FINALIZAÇÃO],"",0)</f>
        <v>Motorista retornou com a mercadoria.</v>
      </c>
      <c r="V702"/>
    </row>
    <row r="703" spans="1:22" ht="28.8" hidden="1" x14ac:dyDescent="0.3">
      <c r="A703" s="7" t="s">
        <v>5466</v>
      </c>
      <c r="B703" s="17">
        <v>45565</v>
      </c>
      <c r="C703" s="3" t="s">
        <v>10918</v>
      </c>
      <c r="D703" s="7" t="s">
        <v>13</v>
      </c>
      <c r="E703" s="3" t="str">
        <f>_xlfn.XLOOKUP(Tabela_Ocorrências[[#This Row],[NOTA FISCAL]],Tabela_SF1[NF ORIGEM],Tabela_SF1[DUPLICATA],"SEM ENTRADA",0)</f>
        <v>SEM ENTRADA</v>
      </c>
      <c r="F703" s="3" t="s">
        <v>10919</v>
      </c>
      <c r="G703" s="4" t="s">
        <v>10920</v>
      </c>
      <c r="H703" s="3" t="s">
        <v>1205</v>
      </c>
      <c r="I703" s="28" t="s">
        <v>5121</v>
      </c>
      <c r="J703" s="29" t="str" cm="1">
        <f t="array" ref="J703">ConcatFiltrado(Tabela_prod_oc[QTD], Tabela_prod_oc[PRODUTO], A703,  Tabela_prod_oc[COD. DEVOLUÇÃO], Tabela_prod_oc[MOTIVO], Tabela_prod_oc[QTD DE PACOTES])</f>
        <v xml:space="preserve">PEDIDO COMPLETO - ENTREGA FORA DA DATA AGENDADA </v>
      </c>
      <c r="K703" s="28" t="s">
        <v>5063</v>
      </c>
      <c r="L703" s="28" t="s">
        <v>6078</v>
      </c>
      <c r="M703" s="3" t="s">
        <v>6236</v>
      </c>
      <c r="N703" s="3" t="s">
        <v>10052</v>
      </c>
      <c r="O703" s="30" t="str">
        <f>_xlfn.XLOOKUP(Tabela_Ocorrências[[#This Row],[COD. DEVOLUÇÃO]],Tabela_OBSERVACAO[UC_CODIGO],Tabela_OBSERVACAO[OBSERVAÇÃO],"",0)</f>
        <v>Cliente alegou ter combinado com o vendedor para entregar somente no próximo dia. Não havia mensagem na nota.Pedido completo</v>
      </c>
      <c r="P703" s="3" t="s">
        <v>5815</v>
      </c>
      <c r="Q703" s="30" t="str">
        <f>_xlfn.XLOOKUP(Tabela_Ocorrências[[#This Row],[COD. DEVOLUÇÃO]],Tabela_FINALIZACAO[UC_CODIGO],Tabela_FINALIZACAO[DESC. FINALIZAÇÃO],"",0)</f>
        <v>Motorista retornou com a mercadoria.</v>
      </c>
      <c r="V703"/>
    </row>
    <row r="704" spans="1:22" hidden="1" x14ac:dyDescent="0.3">
      <c r="A704" s="7" t="s">
        <v>5463</v>
      </c>
      <c r="B704" s="17">
        <v>45565</v>
      </c>
      <c r="C704" s="3" t="s">
        <v>5464</v>
      </c>
      <c r="D704" s="7" t="s">
        <v>13</v>
      </c>
      <c r="E704" s="3" t="str">
        <f>_xlfn.XLOOKUP(Tabela_Ocorrências[[#This Row],[NOTA FISCAL]],Tabela_SF1[NF ORIGEM],Tabela_SF1[DUPLICATA],"SEM ENTRADA",0)</f>
        <v>SEM ENTRADA</v>
      </c>
      <c r="F704" s="3" t="s">
        <v>5590</v>
      </c>
      <c r="G704" s="4" t="s">
        <v>5465</v>
      </c>
      <c r="H704" s="3" t="s">
        <v>1287</v>
      </c>
      <c r="I704" s="28" t="s">
        <v>5090</v>
      </c>
      <c r="J704" s="29" t="str" cm="1">
        <f t="array" ref="J704">ConcatFiltrado(Tabela_prod_oc[QTD], Tabela_prod_oc[PRODUTO], A704,  Tabela_prod_oc[COD. DEVOLUÇÃO], Tabela_prod_oc[MOTIVO], Tabela_prod_oc[QTD DE PACOTES])</f>
        <v xml:space="preserve">6 UN AGUA 1,5L GAS 6UN (1 PCT) - EMBALAGEM ESTOURANDO          </v>
      </c>
      <c r="K704" s="28" t="s">
        <v>4972</v>
      </c>
      <c r="L704" s="28" t="s">
        <v>6044</v>
      </c>
      <c r="M704" s="3" t="s">
        <v>6236</v>
      </c>
      <c r="N704" s="3" t="s">
        <v>6086</v>
      </c>
      <c r="O704" s="30" t="str">
        <f>_xlfn.XLOOKUP(Tabela_Ocorrências[[#This Row],[COD. DEVOLUÇÃO]],Tabela_OBSERVACAO[UC_CODIGO],Tabela_OBSERVACAO[OBSERVAÇÃO],"",0)</f>
        <v>Mercadoria estourando no estoque do cliente.1 PCT AGUA 1,5L GAS</v>
      </c>
      <c r="P704" s="3" t="s">
        <v>5815</v>
      </c>
      <c r="Q704" s="30" t="str">
        <f>_xlfn.XLOOKUP(Tabela_Ocorrências[[#This Row],[COD. DEVOLUÇÃO]],Tabela_FINALIZACAO[UC_CODIGO],Tabela_FINALIZACAO[DESC. FINALIZAÇÃO],"",0)</f>
        <v>Troca autorizada. - Rosangela</v>
      </c>
      <c r="V704"/>
    </row>
    <row r="705" spans="1:22" ht="28.8" hidden="1" x14ac:dyDescent="0.3">
      <c r="A705" s="7" t="s">
        <v>5462</v>
      </c>
      <c r="B705" s="17">
        <v>45562</v>
      </c>
      <c r="C705" s="3" t="s">
        <v>10921</v>
      </c>
      <c r="D705" s="7" t="s">
        <v>10922</v>
      </c>
      <c r="E705" s="3" t="str">
        <f>_xlfn.XLOOKUP(Tabela_Ocorrências[[#This Row],[NOTA FISCAL]],Tabela_SF1[NF ORIGEM],Tabela_SF1[DUPLICATA],"SEM ENTRADA",0)</f>
        <v>SEM ENTRADA</v>
      </c>
      <c r="F705" s="3" t="s">
        <v>10923</v>
      </c>
      <c r="G705" s="4" t="s">
        <v>10924</v>
      </c>
      <c r="H705" s="3" t="s">
        <v>1270</v>
      </c>
      <c r="I705" s="28" t="s">
        <v>5078</v>
      </c>
      <c r="J705" s="29" t="str" cm="1">
        <f t="array" ref="J705">ConcatFiltrado(Tabela_prod_oc[QTD], Tabela_prod_oc[PRODUTO], A705,  Tabela_prod_oc[COD. DEVOLUÇÃO], Tabela_prod_oc[MOTIVO], Tabela_prod_oc[QTD DE PACOTES])</f>
        <v>60 UN BEBIDA 390ML ACEROLA C/ LARANJA 12UN (5 PCT) - FALTA DE MERCADORIA NA ENTREGA</v>
      </c>
      <c r="K705" s="28" t="s">
        <v>4999</v>
      </c>
      <c r="L705" s="28" t="s">
        <v>6045</v>
      </c>
      <c r="M705" s="3" t="s">
        <v>6236</v>
      </c>
      <c r="N705" s="3" t="s">
        <v>10045</v>
      </c>
      <c r="O705" s="30" t="str">
        <f>_xlfn.XLOOKUP(Tabela_Ocorrências[[#This Row],[COD. DEVOLUÇÃO]],Tabela_OBSERVACAO[UC_CODIGO],Tabela_OBSERVACAO[OBSERVAÇÃO],"",0)</f>
        <v>Cliente recebeu carga faltando mercadoria.5 PCT BEBIDA 390ML ACEROLA C/ LARANJA</v>
      </c>
      <c r="P705" s="3" t="s">
        <v>5815</v>
      </c>
      <c r="Q705" s="30" t="str">
        <f>_xlfn.XLOOKUP(Tabela_Ocorrências[[#This Row],[COD. DEVOLUÇÃO]],Tabela_FINALIZACAO[UC_CODIGO],Tabela_FINALIZACAO[DESC. FINALIZAÇÃO],"",0)</f>
        <v>Cliente gerou NFD parcial: 000241143</v>
      </c>
      <c r="V705"/>
    </row>
    <row r="706" spans="1:22" hidden="1" x14ac:dyDescent="0.3">
      <c r="A706" s="7" t="s">
        <v>5460</v>
      </c>
      <c r="B706" s="17">
        <v>45565</v>
      </c>
      <c r="C706" s="3" t="s">
        <v>5461</v>
      </c>
      <c r="D706" s="7" t="s">
        <v>6562</v>
      </c>
      <c r="E706" s="3" t="str">
        <f>_xlfn.XLOOKUP(Tabela_Ocorrências[[#This Row],[NOTA FISCAL]],Tabela_SF1[NF ORIGEM],Tabela_SF1[DUPLICATA],"SEM ENTRADA",0)</f>
        <v>SEM ENTRADA</v>
      </c>
      <c r="F706" s="3" t="s">
        <v>5591</v>
      </c>
      <c r="G706" s="4" t="s">
        <v>5067</v>
      </c>
      <c r="H706" s="3" t="s">
        <v>1270</v>
      </c>
      <c r="I706" s="28" t="s">
        <v>5078</v>
      </c>
      <c r="J706" s="29" t="str" cm="1">
        <f t="array" ref="J706">ConcatFiltrado(Tabela_prod_oc[QTD], Tabela_prod_oc[PRODUTO], A706,  Tabela_prod_oc[COD. DEVOLUÇÃO], Tabela_prod_oc[MOTIVO], Tabela_prod_oc[QTD DE PACOTES])</f>
        <v xml:space="preserve">6 UN AGUA 6L NAT 2UN (3 PCT) - FRAGILIDADE NA EMBALAGEM      </v>
      </c>
      <c r="K706" s="28" t="s">
        <v>4999</v>
      </c>
      <c r="L706" s="28"/>
      <c r="M706" s="3" t="s">
        <v>6236</v>
      </c>
      <c r="N706" s="3" t="s">
        <v>6086</v>
      </c>
      <c r="O706" s="30" t="str">
        <f>_xlfn.XLOOKUP(Tabela_Ocorrências[[#This Row],[COD. DEVOLUÇÃO]],Tabela_OBSERVACAO[UC_CODIGO],Tabela_OBSERVACAO[OBSERVAÇÃO],"",0)</f>
        <v>Cliente recebeu mercadoria furada.1 PCT AGUA BIOLEVE 6L</v>
      </c>
      <c r="P706" s="3" t="s">
        <v>5815</v>
      </c>
      <c r="Q706" s="30" t="str">
        <f>_xlfn.XLOOKUP(Tabela_Ocorrências[[#This Row],[COD. DEVOLUÇÃO]],Tabela_FINALIZACAO[UC_CODIGO],Tabela_FINALIZACAO[DESC. FINALIZAÇÃO],"",0)</f>
        <v>Cliente gerou NFD parcial: 0000030779</v>
      </c>
      <c r="V706"/>
    </row>
    <row r="707" spans="1:22" ht="28.8" hidden="1" x14ac:dyDescent="0.3">
      <c r="A707" s="7" t="s">
        <v>5459</v>
      </c>
      <c r="B707" s="17">
        <v>45562</v>
      </c>
      <c r="C707" s="3" t="s">
        <v>10925</v>
      </c>
      <c r="D707" s="7" t="s">
        <v>13</v>
      </c>
      <c r="E707" s="3" t="str">
        <f>_xlfn.XLOOKUP(Tabela_Ocorrências[[#This Row],[NOTA FISCAL]],Tabela_SF1[NF ORIGEM],Tabela_SF1[DUPLICATA],"SEM ENTRADA",0)</f>
        <v>SEM ENTRADA</v>
      </c>
      <c r="F707" s="3" t="s">
        <v>10926</v>
      </c>
      <c r="G707" s="4" t="s">
        <v>10927</v>
      </c>
      <c r="H707" s="3" t="s">
        <v>1270</v>
      </c>
      <c r="I707" s="28" t="s">
        <v>5078</v>
      </c>
      <c r="J707" s="29" t="str" cm="1">
        <f t="array" ref="J707">ConcatFiltrado(Tabela_prod_oc[QTD], Tabela_prod_oc[PRODUTO], A707,  Tabela_prod_oc[COD. DEVOLUÇÃO], Tabela_prod_oc[MOTIVO], Tabela_prod_oc[QTD DE PACOTES])</f>
        <v xml:space="preserve">PEDIDO COMPLETO - ERRO TRIBUTARIO               </v>
      </c>
      <c r="K707" s="28" t="s">
        <v>4924</v>
      </c>
      <c r="L707" s="28" t="s">
        <v>6067</v>
      </c>
      <c r="M707" s="3" t="s">
        <v>6236</v>
      </c>
      <c r="N707" s="3" t="s">
        <v>10347</v>
      </c>
      <c r="O707" s="30" t="str">
        <f>_xlfn.XLOOKUP(Tabela_Ocorrências[[#This Row],[COD. DEVOLUÇÃO]],Tabela_OBSERVACAO[UC_CODIGO],Tabela_OBSERVACAO[OBSERVAÇÃO],"",0)</f>
        <v>Troca de nota: houve divergência na nota por questões fiscais.Pedido completo</v>
      </c>
      <c r="P707" s="3" t="s">
        <v>5817</v>
      </c>
      <c r="Q707" s="30" t="str">
        <f>_xlfn.XLOOKUP(Tabela_Ocorrências[[#This Row],[COD. DEVOLUÇÃO]],Tabela_FINALIZACAO[UC_CODIGO],Tabela_FINALIZACAO[DESC. FINALIZAÇÃO],"",0)</f>
        <v>Nova nota: 000665279</v>
      </c>
      <c r="V707"/>
    </row>
    <row r="708" spans="1:22" ht="28.8" hidden="1" x14ac:dyDescent="0.3">
      <c r="A708" s="7" t="s">
        <v>5458</v>
      </c>
      <c r="B708" s="17">
        <v>45562</v>
      </c>
      <c r="C708" s="3" t="s">
        <v>10928</v>
      </c>
      <c r="D708" s="7" t="s">
        <v>13</v>
      </c>
      <c r="E708" s="3" t="str">
        <f>_xlfn.XLOOKUP(Tabela_Ocorrências[[#This Row],[NOTA FISCAL]],Tabela_SF1[NF ORIGEM],Tabela_SF1[DUPLICATA],"SEM ENTRADA",0)</f>
        <v>SEM ENTRADA</v>
      </c>
      <c r="F708" s="3" t="s">
        <v>10837</v>
      </c>
      <c r="G708" s="4" t="s">
        <v>10838</v>
      </c>
      <c r="H708" s="3" t="s">
        <v>1355</v>
      </c>
      <c r="I708" s="28" t="s">
        <v>5198</v>
      </c>
      <c r="J708" s="29" t="str" cm="1">
        <f t="array" ref="J708">ConcatFiltrado(Tabela_prod_oc[QTD], Tabela_prod_oc[PRODUTO], A708,  Tabela_prod_oc[COD. DEVOLUÇÃO], Tabela_prod_oc[MOTIVO], Tabela_prod_oc[QTD DE PACOTES])</f>
        <v xml:space="preserve">PEDIDO COMPLETO - ENTREGA FORA DA DATA AGENDADA </v>
      </c>
      <c r="K708" s="28" t="s">
        <v>5066</v>
      </c>
      <c r="L708" s="28" t="s">
        <v>6073</v>
      </c>
      <c r="M708" s="3" t="s">
        <v>6236</v>
      </c>
      <c r="N708" s="3" t="s">
        <v>10045</v>
      </c>
      <c r="O708" s="30" t="str">
        <f>_xlfn.XLOOKUP(Tabela_Ocorrências[[#This Row],[COD. DEVOLUÇÃO]],Tabela_OBSERVACAO[UC_CODIGO],Tabela_OBSERVACAO[OBSERVAÇÃO],"",0)</f>
        <v>Cliente não recebe em sextas. Vendedor deixou observação na nota.Pedido completo</v>
      </c>
      <c r="P708" s="3" t="s">
        <v>5815</v>
      </c>
      <c r="Q708" s="30" t="str">
        <f>_xlfn.XLOOKUP(Tabela_Ocorrências[[#This Row],[COD. DEVOLUÇÃO]],Tabela_FINALIZACAO[UC_CODIGO],Tabela_FINALIZACAO[DESC. FINALIZAÇÃO],"",0)</f>
        <v>Motorista retornou com a mercadoria.</v>
      </c>
      <c r="V708"/>
    </row>
    <row r="709" spans="1:22" ht="72" hidden="1" x14ac:dyDescent="0.3">
      <c r="A709" s="7" t="s">
        <v>5456</v>
      </c>
      <c r="B709" s="17">
        <v>45562</v>
      </c>
      <c r="C709" s="3" t="s">
        <v>5457</v>
      </c>
      <c r="D709" s="7" t="s">
        <v>13</v>
      </c>
      <c r="E709" s="3" t="str">
        <f>_xlfn.XLOOKUP(Tabela_Ocorrências[[#This Row],[NOTA FISCAL]],Tabela_SF1[NF ORIGEM],Tabela_SF1[DUPLICATA],"SEM ENTRADA",0)</f>
        <v>SEM ENTRADA</v>
      </c>
      <c r="F709" s="3" t="s">
        <v>5592</v>
      </c>
      <c r="G709" s="4" t="s">
        <v>5145</v>
      </c>
      <c r="H709" s="3" t="s">
        <v>1315</v>
      </c>
      <c r="I709" s="28" t="s">
        <v>5166</v>
      </c>
      <c r="J709" s="29" t="str" cm="1">
        <f t="array" ref="J709">ConcatFiltrado(Tabela_prod_oc[QTD], Tabela_prod_oc[PRODUTO], A709,  Tabela_prod_oc[COD. DEVOLUÇÃO], Tabela_prod_oc[MOTIVO], Tabela_prod_oc[QTD DE PACOTES])</f>
        <v xml:space="preserve">1 UN BIOLEVEZERO 510ML MACA VERDE  12UN (0,08 PCT) - EMBALAGEM ESTOURANDO          _x000D_
5 UN AGUA 6L NAT 2UN (2,5 PCT) - EMBALAGEM ESTOURANDO          _x000D_
1 UN AGUA 510ML NAT AZUL 12UN (0,08 PCT) - EMBALAGEM ESTOURANDO          _x000D_
65 UN AGUA 1,5L GAS 6UN (10,83 PCT) - EMBALAGEM ESTOURANDO          _x000D_
1 UN AGUA 1,5L NAT AZUL 6UN (0,17 PCT) - EMBALAGEM ESTOURANDO          </v>
      </c>
      <c r="K709" s="28" t="s">
        <v>5206</v>
      </c>
      <c r="L709" s="28" t="s">
        <v>6080</v>
      </c>
      <c r="M709" s="3" t="s">
        <v>6236</v>
      </c>
      <c r="N709" s="3" t="s">
        <v>6086</v>
      </c>
      <c r="O709" s="30" t="str">
        <f>_xlfn.XLOOKUP(Tabela_Ocorrências[[#This Row],[COD. DEVOLUÇÃO]],Tabela_OBSERVACAO[UC_CODIGO],Tabela_OBSERVACAO[OBSERVAÇÃO],"",0)</f>
        <v>Cliente recebeu mercadorias avariadas (amassadas e estouradas)."65 UND - Água com gás 1,5 ml 05 UND - Água Natural de 6 litros 01 UND - Água Natural de 1,5 ml01 UND - Água Natural de 510 ml 01 UND - Zero Maçã Verde de 510 ml"</v>
      </c>
      <c r="P709" s="3" t="s">
        <v>5815</v>
      </c>
      <c r="Q709" s="30" t="str">
        <f>_xlfn.XLOOKUP(Tabela_Ocorrências[[#This Row],[COD. DEVOLUÇÃO]],Tabela_FINALIZACAO[UC_CODIGO],Tabela_FINALIZACAO[DESC. FINALIZAÇÃO],"",0)</f>
        <v>Troca autorizada. - Rosangela</v>
      </c>
      <c r="V709"/>
    </row>
    <row r="710" spans="1:22" ht="43.2" hidden="1" x14ac:dyDescent="0.3">
      <c r="A710" s="7" t="s">
        <v>5455</v>
      </c>
      <c r="B710" s="17">
        <v>45562</v>
      </c>
      <c r="C710" s="3" t="s">
        <v>10929</v>
      </c>
      <c r="D710" s="7" t="s">
        <v>13</v>
      </c>
      <c r="E710" s="3" t="str">
        <f>_xlfn.XLOOKUP(Tabela_Ocorrências[[#This Row],[NOTA FISCAL]],Tabela_SF1[NF ORIGEM],Tabela_SF1[DUPLICATA],"SEM ENTRADA",0)</f>
        <v>SEM ENTRADA</v>
      </c>
      <c r="F710" s="3" t="s">
        <v>10930</v>
      </c>
      <c r="G710" s="4" t="s">
        <v>10931</v>
      </c>
      <c r="H710" s="3" t="s">
        <v>1356</v>
      </c>
      <c r="I710" s="28" t="s">
        <v>5209</v>
      </c>
      <c r="J710" s="29" t="str" cm="1">
        <f t="array" ref="J710">ConcatFiltrado(Tabela_prod_oc[QTD], Tabela_prod_oc[PRODUTO], A710,  Tabela_prod_oc[COD. DEVOLUÇÃO], Tabela_prod_oc[MOTIVO], Tabela_prod_oc[QTD DE PACOTES])</f>
        <v>48 UN AGUA 510ML GAS PRIME 12UN (4 PCT) - FALTA DE MERCADORIA NA ENTREGA</v>
      </c>
      <c r="K710" s="28" t="s">
        <v>5197</v>
      </c>
      <c r="L710" s="28" t="s">
        <v>6066</v>
      </c>
      <c r="M710" s="3" t="s">
        <v>6237</v>
      </c>
      <c r="N710" s="3" t="s">
        <v>10045</v>
      </c>
      <c r="O710" s="30" t="str">
        <f>_xlfn.XLOOKUP(Tabela_Ocorrências[[#This Row],[COD. DEVOLUÇÃO]],Tabela_OBSERVACAO[UC_CODIGO],Tabela_OBSERVACAO[OBSERVAÇÃO],"",0)</f>
        <v>Troca de nota: forma de pagamento incorreto e foram enviados produtos diferentes do solicitado. Cliente vai ficar com os novos produtos.4 PCT AGUA 510ML GAS PRIME</v>
      </c>
      <c r="P710" s="3" t="s">
        <v>5817</v>
      </c>
      <c r="Q710" s="30" t="str">
        <f>_xlfn.XLOOKUP(Tabela_Ocorrências[[#This Row],[COD. DEVOLUÇÃO]],Tabela_FINALIZACAO[UC_CODIGO],Tabela_FINALIZACAO[DESC. FINALIZAÇÃO],"",0)</f>
        <v>Nova nota: 000665802</v>
      </c>
      <c r="V710"/>
    </row>
    <row r="711" spans="1:22" hidden="1" x14ac:dyDescent="0.3">
      <c r="A711" s="7" t="s">
        <v>5454</v>
      </c>
      <c r="B711" s="17">
        <v>45562</v>
      </c>
      <c r="C711" s="3" t="s">
        <v>13</v>
      </c>
      <c r="D711" s="7" t="s">
        <v>13</v>
      </c>
      <c r="E711" s="3" t="str">
        <f>_xlfn.XLOOKUP(Tabela_Ocorrências[[#This Row],[NOTA FISCAL]],Tabela_SF1[NF ORIGEM],Tabela_SF1[DUPLICATA],"SEM ENTRADA",0)</f>
        <v>000024459</v>
      </c>
      <c r="F711" s="3" t="s">
        <v>10932</v>
      </c>
      <c r="G711" s="4" t="s">
        <v>10933</v>
      </c>
      <c r="H711" s="3" t="s">
        <v>10934</v>
      </c>
      <c r="I711" s="28" t="s">
        <v>5046</v>
      </c>
      <c r="J711" s="29" t="str" cm="1">
        <f t="array" ref="J711">ConcatFiltrado(Tabela_prod_oc[QTD], Tabela_prod_oc[PRODUTO], A711,  Tabela_prod_oc[COD. DEVOLUÇÃO], Tabela_prod_oc[MOTIVO], Tabela_prod_oc[QTD DE PACOTES])</f>
        <v>12 UN AGUA 510ML GAS PRIME 12UN (1 PCT) - FALTA DE MERCADORIA NA ENTREGA</v>
      </c>
      <c r="K711" s="28" t="s">
        <v>5197</v>
      </c>
      <c r="L711" s="28"/>
      <c r="M711" s="3" t="s">
        <v>6237</v>
      </c>
      <c r="N711" s="3" t="s">
        <v>10045</v>
      </c>
      <c r="O711" s="30" t="str">
        <f>_xlfn.XLOOKUP(Tabela_Ocorrências[[#This Row],[COD. DEVOLUÇÃO]],Tabela_OBSERVACAO[UC_CODIGO],Tabela_OBSERVACAO[OBSERVAÇÃO],"",0)</f>
        <v>Cliente recebeu carga faltando mercadoria.1 PCT AGUA 510ML GAS PRIME</v>
      </c>
      <c r="P711" s="3" t="s">
        <v>5815</v>
      </c>
      <c r="Q711" s="30" t="str">
        <f>_xlfn.XLOOKUP(Tabela_Ocorrências[[#This Row],[COD. DEVOLUÇÃO]],Tabela_FINALIZACAO[UC_CODIGO],Tabela_FINALIZACAO[DESC. FINALIZAÇÃO],"",0)</f>
        <v>Motorista pagou plea mercadoria.</v>
      </c>
      <c r="V711"/>
    </row>
    <row r="712" spans="1:22" ht="28.8" hidden="1" x14ac:dyDescent="0.3">
      <c r="A712" s="7" t="s">
        <v>5453</v>
      </c>
      <c r="B712" s="17">
        <v>45562</v>
      </c>
      <c r="C712" s="3" t="s">
        <v>10935</v>
      </c>
      <c r="D712" s="7" t="s">
        <v>13</v>
      </c>
      <c r="E712" s="3" t="str">
        <f>_xlfn.XLOOKUP(Tabela_Ocorrências[[#This Row],[NOTA FISCAL]],Tabela_SF1[NF ORIGEM],Tabela_SF1[DUPLICATA],"SEM ENTRADA",0)</f>
        <v>SEM ENTRADA</v>
      </c>
      <c r="F712" s="3" t="s">
        <v>10936</v>
      </c>
      <c r="G712" s="4" t="s">
        <v>10937</v>
      </c>
      <c r="H712" s="3" t="s">
        <v>1303</v>
      </c>
      <c r="I712" s="28" t="s">
        <v>5118</v>
      </c>
      <c r="J712" s="29" t="str" cm="1">
        <f t="array" ref="J712">ConcatFiltrado(Tabela_prod_oc[QTD], Tabela_prod_oc[PRODUTO], A712,  Tabela_prod_oc[COD. DEVOLUÇÃO], Tabela_prod_oc[MOTIVO], Tabela_prod_oc[QTD DE PACOTES])</f>
        <v xml:space="preserve">PEDIDO COMPLETO - ENTREGA FORA DA DATA AGENDADA </v>
      </c>
      <c r="K712" s="28" t="s">
        <v>5084</v>
      </c>
      <c r="L712" s="28" t="s">
        <v>6068</v>
      </c>
      <c r="M712" s="3" t="s">
        <v>6237</v>
      </c>
      <c r="N712" s="3" t="s">
        <v>10045</v>
      </c>
      <c r="O712" s="30" t="str">
        <f>_xlfn.XLOOKUP(Tabela_Ocorrências[[#This Row],[COD. DEVOLUÇÃO]],Tabela_OBSERVACAO[UC_CODIGO],Tabela_OBSERVACAO[OBSERVAÇÃO],"",0)</f>
        <v>Havia observação na nota para entregar no dia 30/09 mas foi entregue dia 27/09.Pedido completo</v>
      </c>
      <c r="P712" s="3" t="s">
        <v>5815</v>
      </c>
      <c r="Q712" s="30" t="str">
        <f>_xlfn.XLOOKUP(Tabela_Ocorrências[[#This Row],[COD. DEVOLUÇÃO]],Tabela_FINALIZACAO[UC_CODIGO],Tabela_FINALIZACAO[DESC. FINALIZAÇÃO],"",0)</f>
        <v>Motorista retornou com a mercadoria.</v>
      </c>
      <c r="V712"/>
    </row>
    <row r="713" spans="1:22" ht="43.2" hidden="1" x14ac:dyDescent="0.3">
      <c r="A713" s="7" t="s">
        <v>5451</v>
      </c>
      <c r="B713" s="17">
        <v>45562</v>
      </c>
      <c r="C713" s="3" t="s">
        <v>5452</v>
      </c>
      <c r="D713" s="7" t="s">
        <v>5452</v>
      </c>
      <c r="E713" s="3" t="str">
        <f>_xlfn.XLOOKUP(Tabela_Ocorrências[[#This Row],[NOTA FISCAL]],Tabela_SF1[NF ORIGEM],Tabela_SF1[DUPLICATA],"SEM ENTRADA",0)</f>
        <v>SEM ENTRADA</v>
      </c>
      <c r="F713" s="3" t="s">
        <v>5571</v>
      </c>
      <c r="G713" s="4" t="s">
        <v>74</v>
      </c>
      <c r="H713" s="3" t="s">
        <v>210</v>
      </c>
      <c r="I713" s="28" t="s">
        <v>5262</v>
      </c>
      <c r="J713" s="29" t="str" cm="1">
        <f t="array" ref="J713">ConcatFiltrado(Tabela_prod_oc[QTD], Tabela_prod_oc[PRODUTO], A713,  Tabela_prod_oc[COD. DEVOLUÇÃO], Tabela_prod_oc[MOTIVO], Tabela_prod_oc[QTD DE PACOTES])</f>
        <v xml:space="preserve">21 UN AGUA 6L NAT 2UN (10,5 PCT) - PROBLEMAS DIVERSOS            _x000D_
42 UN AGUA 1,5L GAS 6UN (7 PCT) - PROBLEMAS DIVERSOS            _x000D_
48 UN AGUA 305ML COPO 48UN (1 CX) - PROBLEMAS DIVERSOS            </v>
      </c>
      <c r="K713" s="28" t="s">
        <v>106</v>
      </c>
      <c r="L713" s="28"/>
      <c r="M713" s="3" t="s">
        <v>6237</v>
      </c>
      <c r="N713" s="3" t="s">
        <v>6086</v>
      </c>
      <c r="O713" s="30" t="str">
        <f>_xlfn.XLOOKUP(Tabela_Ocorrências[[#This Row],[COD. DEVOLUÇÃO]],Tabela_OBSERVACAO[UC_CODIGO],Tabela_OBSERVACAO[OBSERVAÇÃO],"",0)</f>
        <v>"DEVOLUCAO DE PRODUTOS AVARIADOS REF NFS 665085 / 665218""7 PCT AGUA 1,5L GAS1  CX AGUA 305ML COPO21 UND AGUA 6L NAT"</v>
      </c>
      <c r="P713" s="3" t="s">
        <v>5815</v>
      </c>
      <c r="Q713" s="30" t="str">
        <f>_xlfn.XLOOKUP(Tabela_Ocorrências[[#This Row],[COD. DEVOLUÇÃO]],Tabela_FINALIZACAO[UC_CODIGO],Tabela_FINALIZACAO[DESC. FINALIZAÇÃO],"",0)</f>
        <v>Vício de produto.</v>
      </c>
      <c r="V713"/>
    </row>
    <row r="714" spans="1:22" ht="28.8" hidden="1" x14ac:dyDescent="0.3">
      <c r="A714" s="7" t="s">
        <v>5449</v>
      </c>
      <c r="B714" s="17">
        <v>45561</v>
      </c>
      <c r="C714" s="3" t="s">
        <v>5450</v>
      </c>
      <c r="D714" s="7" t="s">
        <v>13</v>
      </c>
      <c r="E714" s="3" t="str">
        <f>_xlfn.XLOOKUP(Tabela_Ocorrências[[#This Row],[NOTA FISCAL]],Tabela_SF1[NF ORIGEM],Tabela_SF1[DUPLICATA],"SEM ENTRADA",0)</f>
        <v>SEM ENTRADA</v>
      </c>
      <c r="F714" s="3" t="s">
        <v>5593</v>
      </c>
      <c r="G714" s="4" t="s">
        <v>5212</v>
      </c>
      <c r="H714" s="3" t="s">
        <v>1259</v>
      </c>
      <c r="I714" s="28" t="s">
        <v>5093</v>
      </c>
      <c r="J714" s="29" t="str" cm="1">
        <f t="array" ref="J714">ConcatFiltrado(Tabela_prod_oc[QTD], Tabela_prod_oc[PRODUTO], A714,  Tabela_prod_oc[COD. DEVOLUÇÃO], Tabela_prod_oc[MOTIVO], Tabela_prod_oc[QTD DE PACOTES])</f>
        <v>PEDIDO COMPLETO - VALIDADE APAGADA/SEM O CARIMBO</v>
      </c>
      <c r="K714" s="28" t="s">
        <v>5084</v>
      </c>
      <c r="L714" s="28" t="s">
        <v>6068</v>
      </c>
      <c r="M714" s="3" t="s">
        <v>6237</v>
      </c>
      <c r="N714" s="3" t="s">
        <v>6086</v>
      </c>
      <c r="O714" s="30" t="str">
        <f>_xlfn.XLOOKUP(Tabela_Ocorrências[[#This Row],[COD. DEVOLUÇÃO]],Tabela_OBSERVACAO[UC_CODIGO],Tabela_OBSERVACAO[OBSERVAÇÃO],"",0)</f>
        <v>Pedido completoCliente recebeu produtos com a validade apagada e deveolveu a carga completa.</v>
      </c>
      <c r="P714" s="3" t="s">
        <v>5815</v>
      </c>
      <c r="Q714" s="30" t="str">
        <f>_xlfn.XLOOKUP(Tabela_Ocorrências[[#This Row],[COD. DEVOLUÇÃO]],Tabela_FINALIZACAO[UC_CODIGO],Tabela_FINALIZACAO[DESC. FINALIZAÇÃO],"",0)</f>
        <v>Motorista retornou com a mercadoria.</v>
      </c>
      <c r="V714"/>
    </row>
    <row r="715" spans="1:22" ht="28.8" hidden="1" x14ac:dyDescent="0.3">
      <c r="A715" s="7" t="s">
        <v>5447</v>
      </c>
      <c r="B715" s="17">
        <v>45561</v>
      </c>
      <c r="C715" s="3" t="s">
        <v>5448</v>
      </c>
      <c r="D715" s="7" t="s">
        <v>6563</v>
      </c>
      <c r="E715" s="3" t="str">
        <f>_xlfn.XLOOKUP(Tabela_Ocorrências[[#This Row],[NOTA FISCAL]],Tabela_SF1[NF ORIGEM],Tabela_SF1[DUPLICATA],"SEM ENTRADA",0)</f>
        <v>SEM ENTRADA</v>
      </c>
      <c r="F715" s="3" t="s">
        <v>5594</v>
      </c>
      <c r="G715" s="4" t="s">
        <v>5203</v>
      </c>
      <c r="H715" s="3" t="s">
        <v>1307</v>
      </c>
      <c r="I715" s="28" t="s">
        <v>5156</v>
      </c>
      <c r="J715" s="29" t="str" cm="1">
        <f t="array" ref="J715">ConcatFiltrado(Tabela_prod_oc[QTD], Tabela_prod_oc[PRODUTO], A715,  Tabela_prod_oc[COD. DEVOLUÇÃO], Tabela_prod_oc[MOTIVO], Tabela_prod_oc[QTD DE PACOTES])</f>
        <v xml:space="preserve">12 UN AGUA 510ML GAS PRIME 12UN (1 PCT) - FRAGILIDADE NA EMBALAGEM      </v>
      </c>
      <c r="K715" s="28" t="s">
        <v>5055</v>
      </c>
      <c r="L715" s="28" t="s">
        <v>6062</v>
      </c>
      <c r="M715" s="3" t="s">
        <v>6237</v>
      </c>
      <c r="N715" s="3" t="s">
        <v>6086</v>
      </c>
      <c r="O715" s="30" t="str">
        <f>_xlfn.XLOOKUP(Tabela_Ocorrências[[#This Row],[COD. DEVOLUÇÃO]],Tabela_OBSERVACAO[UC_CODIGO],Tabela_OBSERVACAO[OBSERVAÇÃO],"",0)</f>
        <v>Cliente recebeu pacote com uma unidade furada.1 PCT AGUA 510ML GAS PRIME</v>
      </c>
      <c r="P715" s="3" t="s">
        <v>5815</v>
      </c>
      <c r="Q715" s="30" t="str">
        <f>_xlfn.XLOOKUP(Tabela_Ocorrências[[#This Row],[COD. DEVOLUÇÃO]],Tabela_FINALIZACAO[UC_CODIGO],Tabela_FINALIZACAO[DESC. FINALIZAÇÃO],"",0)</f>
        <v>Cliente gerou NFD parcial: 000026397</v>
      </c>
      <c r="V715"/>
    </row>
    <row r="716" spans="1:22" ht="28.8" hidden="1" x14ac:dyDescent="0.3">
      <c r="A716" s="7" t="s">
        <v>5446</v>
      </c>
      <c r="B716" s="17">
        <v>45561</v>
      </c>
      <c r="C716" s="3" t="s">
        <v>10938</v>
      </c>
      <c r="D716" s="7" t="s">
        <v>13</v>
      </c>
      <c r="E716" s="3" t="str">
        <f>_xlfn.XLOOKUP(Tabela_Ocorrências[[#This Row],[NOTA FISCAL]],Tabela_SF1[NF ORIGEM],Tabela_SF1[DUPLICATA],"SEM ENTRADA",0)</f>
        <v>SEM ENTRADA</v>
      </c>
      <c r="F716" s="3" t="s">
        <v>5578</v>
      </c>
      <c r="G716" s="4" t="s">
        <v>5085</v>
      </c>
      <c r="H716" s="3" t="s">
        <v>1360</v>
      </c>
      <c r="I716" s="28" t="s">
        <v>5261</v>
      </c>
      <c r="J716" s="29" t="str" cm="1">
        <f t="array" ref="J716">ConcatFiltrado(Tabela_prod_oc[QTD], Tabela_prod_oc[PRODUTO], A716,  Tabela_prod_oc[COD. DEVOLUÇÃO], Tabela_prod_oc[MOTIVO], Tabela_prod_oc[QTD DE PACOTES])</f>
        <v>36 UN BIOLEVEZERO 310ML MACA VERDE 12UN (3 PCT) - FALTA DE MERCADORIA NA ENTREGA</v>
      </c>
      <c r="K716" s="28" t="s">
        <v>5066</v>
      </c>
      <c r="L716" s="28" t="s">
        <v>6073</v>
      </c>
      <c r="M716" s="3" t="s">
        <v>6236</v>
      </c>
      <c r="N716" s="3" t="s">
        <v>10045</v>
      </c>
      <c r="O716" s="30" t="str">
        <f>_xlfn.XLOOKUP(Tabela_Ocorrências[[#This Row],[COD. DEVOLUÇÃO]],Tabela_OBSERVACAO[UC_CODIGO],Tabela_OBSERVACAO[OBSERVAÇÃO],"",0)</f>
        <v>Cliente recebeu carga faltando produtos.3 PCT BIOLEVEZERO 310ML MACA VERDE</v>
      </c>
      <c r="P716" s="3" t="s">
        <v>5815</v>
      </c>
      <c r="Q716" s="30" t="str">
        <f>_xlfn.XLOOKUP(Tabela_Ocorrências[[#This Row],[COD. DEVOLUÇÃO]],Tabela_FINALIZACAO[UC_CODIGO],Tabela_FINALIZACAO[DESC. FINALIZAÇÃO],"",0)</f>
        <v>Motorista pagou pela mercadoria.</v>
      </c>
      <c r="V716"/>
    </row>
    <row r="717" spans="1:22" hidden="1" x14ac:dyDescent="0.3">
      <c r="A717" s="7" t="s">
        <v>5445</v>
      </c>
      <c r="B717" s="17">
        <v>45561</v>
      </c>
      <c r="C717" s="3" t="s">
        <v>10939</v>
      </c>
      <c r="D717" s="7" t="s">
        <v>13</v>
      </c>
      <c r="E717" s="3" t="str">
        <f>_xlfn.XLOOKUP(Tabela_Ocorrências[[#This Row],[NOTA FISCAL]],Tabela_SF1[NF ORIGEM],Tabela_SF1[DUPLICATA],"SEM ENTRADA",0)</f>
        <v>SEM ENTRADA</v>
      </c>
      <c r="F717" s="3" t="s">
        <v>10940</v>
      </c>
      <c r="G717" s="4" t="s">
        <v>10941</v>
      </c>
      <c r="H717" s="3" t="s">
        <v>1259</v>
      </c>
      <c r="I717" s="28" t="s">
        <v>5093</v>
      </c>
      <c r="J717" s="29" t="str" cm="1">
        <f t="array" ref="J717">ConcatFiltrado(Tabela_prod_oc[QTD], Tabela_prod_oc[PRODUTO], A717,  Tabela_prod_oc[COD. DEVOLUÇÃO], Tabela_prod_oc[MOTIVO], Tabela_prod_oc[QTD DE PACOTES])</f>
        <v xml:space="preserve">PEDIDO COMPLETO - CLIENTE NAO FEZ O PEDIDO      </v>
      </c>
      <c r="K717" s="28" t="s">
        <v>5182</v>
      </c>
      <c r="L717" s="28" t="s">
        <v>6070</v>
      </c>
      <c r="M717" s="3" t="s">
        <v>6237</v>
      </c>
      <c r="N717" s="3" t="s">
        <v>10052</v>
      </c>
      <c r="O717" s="30" t="str">
        <f>_xlfn.XLOOKUP(Tabela_Ocorrências[[#This Row],[COD. DEVOLUÇÃO]],Tabela_OBSERVACAO[UC_CODIGO],Tabela_OBSERVACAO[OBSERVAÇÃO],"",0)</f>
        <v>Vendedora lançou pedido para o cliente incorreto.Pedido completo</v>
      </c>
      <c r="P717" s="3" t="s">
        <v>5815</v>
      </c>
      <c r="Q717" s="30" t="str">
        <f>_xlfn.XLOOKUP(Tabela_Ocorrências[[#This Row],[COD. DEVOLUÇÃO]],Tabela_FINALIZACAO[UC_CODIGO],Tabela_FINALIZACAO[DESC. FINALIZAÇÃO],"",0)</f>
        <v>Motorista retornou com a carga completa.</v>
      </c>
      <c r="V717"/>
    </row>
    <row r="718" spans="1:22" hidden="1" x14ac:dyDescent="0.3">
      <c r="A718" s="7" t="s">
        <v>5444</v>
      </c>
      <c r="B718" s="17">
        <v>45561</v>
      </c>
      <c r="C718" s="3" t="s">
        <v>10942</v>
      </c>
      <c r="D718" s="7" t="s">
        <v>13</v>
      </c>
      <c r="E718" s="3" t="str">
        <f>_xlfn.XLOOKUP(Tabela_Ocorrências[[#This Row],[NOTA FISCAL]],Tabela_SF1[NF ORIGEM],Tabela_SF1[DUPLICATA],"SEM ENTRADA",0)</f>
        <v>SEM ENTRADA</v>
      </c>
      <c r="F718" s="3" t="s">
        <v>10923</v>
      </c>
      <c r="G718" s="4" t="s">
        <v>10924</v>
      </c>
      <c r="H718" s="3" t="s">
        <v>1270</v>
      </c>
      <c r="I718" s="28" t="s">
        <v>5078</v>
      </c>
      <c r="J718" s="29" t="str" cm="1">
        <f t="array" ref="J718">ConcatFiltrado(Tabela_prod_oc[QTD], Tabela_prod_oc[PRODUTO], A718,  Tabela_prod_oc[COD. DEVOLUÇÃO], Tabela_prod_oc[MOTIVO], Tabela_prod_oc[QTD DE PACOTES])</f>
        <v xml:space="preserve">PEDIDO COMPLETO - ERRO TRIBUTARIO               </v>
      </c>
      <c r="K718" s="28" t="s">
        <v>4959</v>
      </c>
      <c r="L718" s="28" t="s">
        <v>6045</v>
      </c>
      <c r="M718" s="3" t="s">
        <v>6236</v>
      </c>
      <c r="N718" s="3" t="s">
        <v>10347</v>
      </c>
      <c r="O718" s="30" t="str">
        <f>_xlfn.XLOOKUP(Tabela_Ocorrências[[#This Row],[COD. DEVOLUÇÃO]],Tabela_OBSERVACAO[UC_CODIGO],Tabela_OBSERVACAO[OBSERVAÇÃO],"",0)</f>
        <v>Troca de nota: erro no imposto.Pedido completo</v>
      </c>
      <c r="P718" s="3" t="s">
        <v>5817</v>
      </c>
      <c r="Q718" s="30" t="str">
        <f>_xlfn.XLOOKUP(Tabela_Ocorrências[[#This Row],[COD. DEVOLUÇÃO]],Tabela_FINALIZACAO[UC_CODIGO],Tabela_FINALIZACAO[DESC. FINALIZAÇÃO],"",0)</f>
        <v>Nova nota: 000665408</v>
      </c>
      <c r="V718"/>
    </row>
    <row r="719" spans="1:22" hidden="1" x14ac:dyDescent="0.3">
      <c r="A719" s="7" t="s">
        <v>5442</v>
      </c>
      <c r="B719" s="17">
        <v>45560</v>
      </c>
      <c r="C719" s="3" t="s">
        <v>5443</v>
      </c>
      <c r="D719" s="7" t="s">
        <v>6564</v>
      </c>
      <c r="E719" s="3" t="str">
        <f>_xlfn.XLOOKUP(Tabela_Ocorrências[[#This Row],[NOTA FISCAL]],Tabela_SF1[NF ORIGEM],Tabela_SF1[DUPLICATA],"SEM ENTRADA",0)</f>
        <v>SEM ENTRADA</v>
      </c>
      <c r="F719" s="3" t="s">
        <v>5595</v>
      </c>
      <c r="G719" s="4" t="s">
        <v>5073</v>
      </c>
      <c r="H719" s="3" t="s">
        <v>8</v>
      </c>
      <c r="I719" s="28" t="s">
        <v>5100</v>
      </c>
      <c r="J719" s="29" t="str" cm="1">
        <f t="array" ref="J719">ConcatFiltrado(Tabela_prod_oc[QTD], Tabela_prod_oc[PRODUTO], A719,  Tabela_prod_oc[COD. DEVOLUÇÃO], Tabela_prod_oc[MOTIVO], Tabela_prod_oc[QTD DE PACOTES])</f>
        <v xml:space="preserve">6 UN AGUA 1,5L GAS 6UN (1 PCT) - EMBALAGEM ESTOURANDO          </v>
      </c>
      <c r="K719" s="28" t="s">
        <v>4999</v>
      </c>
      <c r="L719" s="28" t="s">
        <v>6046</v>
      </c>
      <c r="M719" s="3" t="s">
        <v>6236</v>
      </c>
      <c r="N719" s="3" t="s">
        <v>6086</v>
      </c>
      <c r="O719" s="30" t="str">
        <f>_xlfn.XLOOKUP(Tabela_Ocorrências[[#This Row],[COD. DEVOLUÇÃO]],Tabela_OBSERVACAO[UC_CODIGO],Tabela_OBSERVACAO[OBSERVAÇÃO],"",0)</f>
        <v>Cliente recebeu mercadoria estourando.1 PCT AGUA 1,5L GAS</v>
      </c>
      <c r="P719" s="3" t="s">
        <v>5815</v>
      </c>
      <c r="Q719" s="30" t="str">
        <f>_xlfn.XLOOKUP(Tabela_Ocorrências[[#This Row],[COD. DEVOLUÇÃO]],Tabela_FINALIZACAO[UC_CODIGO],Tabela_FINALIZACAO[DESC. FINALIZAÇÃO],"",0)</f>
        <v>Cliente gerou NFD: 000209750</v>
      </c>
      <c r="V719"/>
    </row>
    <row r="720" spans="1:22" hidden="1" x14ac:dyDescent="0.3">
      <c r="A720" s="7" t="s">
        <v>5441</v>
      </c>
      <c r="B720" s="17">
        <v>45560</v>
      </c>
      <c r="C720" s="3" t="s">
        <v>10943</v>
      </c>
      <c r="D720" s="7" t="s">
        <v>10944</v>
      </c>
      <c r="E720" s="3" t="str">
        <f>_xlfn.XLOOKUP(Tabela_Ocorrências[[#This Row],[NOTA FISCAL]],Tabela_SF1[NF ORIGEM],Tabela_SF1[DUPLICATA],"SEM ENTRADA",0)</f>
        <v>SEM ENTRADA</v>
      </c>
      <c r="F720" s="3" t="s">
        <v>10945</v>
      </c>
      <c r="G720" s="4" t="s">
        <v>5057</v>
      </c>
      <c r="H720" s="3" t="s">
        <v>1360</v>
      </c>
      <c r="I720" s="28" t="s">
        <v>5261</v>
      </c>
      <c r="J720" s="29" t="str" cm="1">
        <f t="array" ref="J720">ConcatFiltrado(Tabela_prod_oc[QTD], Tabela_prod_oc[PRODUTO], A720,  Tabela_prod_oc[COD. DEVOLUÇÃO], Tabela_prod_oc[MOTIVO], Tabela_prod_oc[QTD DE PACOTES])</f>
        <v xml:space="preserve">18 UN ENERGETICO LATA 269ML 6UN (3 PCT) - FRAGILIDADE NA EMBALAGEM      </v>
      </c>
      <c r="K720" s="28" t="s">
        <v>10717</v>
      </c>
      <c r="L720" s="28" t="s">
        <v>6064</v>
      </c>
      <c r="M720" s="3" t="s">
        <v>6236</v>
      </c>
      <c r="N720" s="3" t="s">
        <v>10045</v>
      </c>
      <c r="O720" s="30" t="str">
        <f>_xlfn.XLOOKUP(Tabela_Ocorrências[[#This Row],[COD. DEVOLUÇÃO]],Tabela_OBSERVACAO[UC_CODIGO],Tabela_OBSERVACAO[OBSERVAÇÃO],"",0)</f>
        <v>Cliente recebeu carga faltando mercadoria.3 PCT ENERGETICO LATA 269ML</v>
      </c>
      <c r="P720" s="3" t="s">
        <v>5815</v>
      </c>
      <c r="Q720" s="30" t="str">
        <f>_xlfn.XLOOKUP(Tabela_Ocorrências[[#This Row],[COD. DEVOLUÇÃO]],Tabela_FINALIZACAO[UC_CODIGO],Tabela_FINALIZACAO[DESC. FINALIZAÇÃO],"",0)</f>
        <v>Cliente gerou NFD: 000025794</v>
      </c>
      <c r="V720"/>
    </row>
    <row r="721" spans="1:22" hidden="1" x14ac:dyDescent="0.3">
      <c r="A721" s="7" t="s">
        <v>5440</v>
      </c>
      <c r="B721" s="17">
        <v>45560</v>
      </c>
      <c r="C721" s="3" t="s">
        <v>10946</v>
      </c>
      <c r="D721" s="7" t="s">
        <v>10947</v>
      </c>
      <c r="E721" s="3" t="str">
        <f>_xlfn.XLOOKUP(Tabela_Ocorrências[[#This Row],[NOTA FISCAL]],Tabela_SF1[NF ORIGEM],Tabela_SF1[DUPLICATA],"SEM ENTRADA",0)</f>
        <v>SEM ENTRADA</v>
      </c>
      <c r="F721" s="3" t="s">
        <v>10214</v>
      </c>
      <c r="G721" s="4" t="s">
        <v>5057</v>
      </c>
      <c r="H721" s="3" t="s">
        <v>1360</v>
      </c>
      <c r="I721" s="28" t="s">
        <v>5261</v>
      </c>
      <c r="J721" s="29" t="str" cm="1">
        <f t="array" ref="J721">ConcatFiltrado(Tabela_prod_oc[QTD], Tabela_prod_oc[PRODUTO], A721,  Tabela_prod_oc[COD. DEVOLUÇÃO], Tabela_prod_oc[MOTIVO], Tabela_prod_oc[QTD DE PACOTES])</f>
        <v xml:space="preserve">18 UN ENERGETICO LATA 269ML 6UN (3 PCT) - FRAGILIDADE NA EMBALAGEM      </v>
      </c>
      <c r="K721" s="28" t="s">
        <v>10717</v>
      </c>
      <c r="L721" s="28" t="s">
        <v>6064</v>
      </c>
      <c r="M721" s="3" t="s">
        <v>6236</v>
      </c>
      <c r="N721" s="3" t="s">
        <v>10045</v>
      </c>
      <c r="O721" s="30" t="str">
        <f>_xlfn.XLOOKUP(Tabela_Ocorrências[[#This Row],[COD. DEVOLUÇÃO]],Tabela_OBSERVACAO[UC_CODIGO],Tabela_OBSERVACAO[OBSERVAÇÃO],"",0)</f>
        <v>Cliente recebeu carga faltando mercadoria.3 PCT ENERGETICO LATA 269ML</v>
      </c>
      <c r="P721" s="3" t="s">
        <v>5815</v>
      </c>
      <c r="Q721" s="30" t="str">
        <f>_xlfn.XLOOKUP(Tabela_Ocorrências[[#This Row],[COD. DEVOLUÇÃO]],Tabela_FINALIZACAO[UC_CODIGO],Tabela_FINALIZACAO[DESC. FINALIZAÇÃO],"",0)</f>
        <v>Cliente gerou NFD: 000056374</v>
      </c>
      <c r="V721"/>
    </row>
    <row r="722" spans="1:22" ht="28.8" hidden="1" x14ac:dyDescent="0.3">
      <c r="A722" s="7" t="s">
        <v>5438</v>
      </c>
      <c r="B722" s="17">
        <v>45560</v>
      </c>
      <c r="C722" s="3" t="s">
        <v>5439</v>
      </c>
      <c r="D722" s="7" t="s">
        <v>6565</v>
      </c>
      <c r="E722" s="3" t="str">
        <f>_xlfn.XLOOKUP(Tabela_Ocorrências[[#This Row],[NOTA FISCAL]],Tabela_SF1[NF ORIGEM],Tabela_SF1[DUPLICATA],"SEM ENTRADA",0)</f>
        <v>SEM ENTRADA</v>
      </c>
      <c r="F722" s="3" t="s">
        <v>5596</v>
      </c>
      <c r="G722" s="4" t="s">
        <v>5195</v>
      </c>
      <c r="H722" s="3" t="s">
        <v>8</v>
      </c>
      <c r="I722" s="28" t="s">
        <v>5100</v>
      </c>
      <c r="J722" s="29" t="str" cm="1">
        <f t="array" ref="J722">ConcatFiltrado(Tabela_prod_oc[QTD], Tabela_prod_oc[PRODUTO], A722,  Tabela_prod_oc[COD. DEVOLUÇÃO], Tabela_prod_oc[MOTIVO], Tabela_prod_oc[QTD DE PACOTES])</f>
        <v xml:space="preserve">6 UN AGUA 1,5L GAS 6UN (1 PCT) - EMBALAGEM ESTOURANDO          </v>
      </c>
      <c r="K722" s="28" t="s">
        <v>4999</v>
      </c>
      <c r="L722" s="28" t="s">
        <v>6070</v>
      </c>
      <c r="M722" s="3" t="s">
        <v>6237</v>
      </c>
      <c r="N722" s="3" t="s">
        <v>6086</v>
      </c>
      <c r="O722" s="30" t="str">
        <f>_xlfn.XLOOKUP(Tabela_Ocorrências[[#This Row],[COD. DEVOLUÇÃO]],Tabela_OBSERVACAO[UC_CODIGO],Tabela_OBSERVACAO[OBSERVAÇÃO],"",0)</f>
        <v>Cliente recebeu mercadoria estourando.1 PCT AGUA 1,5L GAS</v>
      </c>
      <c r="P722" s="3" t="s">
        <v>5815</v>
      </c>
      <c r="Q722" s="30" t="str">
        <f>_xlfn.XLOOKUP(Tabela_Ocorrências[[#This Row],[COD. DEVOLUÇÃO]],Tabela_FINALIZACAO[UC_CODIGO],Tabela_FINALIZACAO[DESC. FINALIZAÇÃO],"",0)</f>
        <v>"Cliente gerou NFD: 000016632"" Motorista chegou no cliente faltando o item.Realizado desconto da transportadora"". Matheus Gomes"</v>
      </c>
      <c r="V722"/>
    </row>
    <row r="723" spans="1:22" ht="28.8" hidden="1" x14ac:dyDescent="0.3">
      <c r="A723" s="7" t="s">
        <v>5437</v>
      </c>
      <c r="B723" s="17">
        <v>45560</v>
      </c>
      <c r="C723" s="3" t="s">
        <v>10948</v>
      </c>
      <c r="D723" s="7" t="s">
        <v>13</v>
      </c>
      <c r="E723" s="3" t="str">
        <f>_xlfn.XLOOKUP(Tabela_Ocorrências[[#This Row],[NOTA FISCAL]],Tabela_SF1[NF ORIGEM],Tabela_SF1[DUPLICATA],"SEM ENTRADA",0)</f>
        <v>SEM ENTRADA</v>
      </c>
      <c r="F723" s="3" t="s">
        <v>10949</v>
      </c>
      <c r="G723" s="4" t="s">
        <v>5404</v>
      </c>
      <c r="H723" s="3" t="s">
        <v>1361</v>
      </c>
      <c r="I723" s="28" t="s">
        <v>5405</v>
      </c>
      <c r="J723" s="29" t="str" cm="1">
        <f t="array" ref="J723">ConcatFiltrado(Tabela_prod_oc[QTD], Tabela_prod_oc[PRODUTO], A723,  Tabela_prod_oc[COD. DEVOLUÇÃO], Tabela_prod_oc[MOTIVO], Tabela_prod_oc[QTD DE PACOTES])</f>
        <v xml:space="preserve">168 UN AGUA 6L NAT 2UN (84 PCT) - PROBLEMAS DIVERSOS            </v>
      </c>
      <c r="K723" s="28" t="s">
        <v>101</v>
      </c>
      <c r="L723" s="28" t="s">
        <v>6065</v>
      </c>
      <c r="M723" s="3" t="s">
        <v>6236</v>
      </c>
      <c r="N723" s="3" t="s">
        <v>10066</v>
      </c>
      <c r="O723" s="30" t="str">
        <f>_xlfn.XLOOKUP(Tabela_Ocorrências[[#This Row],[COD. DEVOLUÇÃO]],Tabela_OBSERVACAO[UC_CODIGO],Tabela_OBSERVACAO[OBSERVAÇÃO],"",0)</f>
        <v>"Cliente está fechando a loja e recusou a entrega.REF NFS 665008 e 665009."84 PCT AGUA 6L NAT</v>
      </c>
      <c r="P723" s="3" t="s">
        <v>5815</v>
      </c>
      <c r="Q723" s="30" t="str">
        <f>_xlfn.XLOOKUP(Tabela_Ocorrências[[#This Row],[COD. DEVOLUÇÃO]],Tabela_FINALIZACAO[UC_CODIGO],Tabela_FINALIZACAO[DESC. FINALIZAÇÃO],"",0)</f>
        <v>Motorista retornou com a mercadoria.</v>
      </c>
      <c r="V723"/>
    </row>
    <row r="724" spans="1:22" ht="57.6" hidden="1" x14ac:dyDescent="0.3">
      <c r="A724" s="7" t="s">
        <v>5435</v>
      </c>
      <c r="B724" s="17">
        <v>45560</v>
      </c>
      <c r="C724" s="3" t="s">
        <v>5436</v>
      </c>
      <c r="D724" s="7" t="s">
        <v>5436</v>
      </c>
      <c r="E724" s="3" t="str">
        <f>_xlfn.XLOOKUP(Tabela_Ocorrências[[#This Row],[NOTA FISCAL]],Tabela_SF1[NF ORIGEM],Tabela_SF1[DUPLICATA],"SEM ENTRADA",0)</f>
        <v>SEM ENTRADA</v>
      </c>
      <c r="F724" s="3" t="s">
        <v>5571</v>
      </c>
      <c r="G724" s="4" t="s">
        <v>74</v>
      </c>
      <c r="H724" s="3" t="s">
        <v>210</v>
      </c>
      <c r="I724" s="28" t="s">
        <v>5262</v>
      </c>
      <c r="J724" s="29" t="str" cm="1">
        <f t="array" ref="J724">ConcatFiltrado(Tabela_prod_oc[QTD], Tabela_prod_oc[PRODUTO], A724,  Tabela_prod_oc[COD. DEVOLUÇÃO], Tabela_prod_oc[MOTIVO], Tabela_prod_oc[QTD DE PACOTES])</f>
        <v xml:space="preserve">66 UN AGUA 1,5L GAS 6UN (11 PCT) - AVARIAS  FLADIS               _x000D_
576 UN AGUA 305ML COPO 48UN (12 CX) - AVARIAS  FLADIS               _x000D_
1200 UN AGUA 200ML COPO 48UN (25 CX) - AVARIAS  FLADIS               _x000D_
12 UN AGUA 510ML FAS 12UN GAS 12UN (1 PCT) - AVARIAS  FLADIS               </v>
      </c>
      <c r="K724" s="28" t="s">
        <v>106</v>
      </c>
      <c r="L724" s="28"/>
      <c r="M724" s="3" t="s">
        <v>6237</v>
      </c>
      <c r="N724" s="3" t="s">
        <v>6086</v>
      </c>
      <c r="O724" s="30" t="str">
        <f>_xlfn.XLOOKUP(Tabela_Ocorrências[[#This Row],[COD. DEVOLUÇÃO]],Tabela_OBSERVACAO[UC_CODIGO],Tabela_OBSERVACAO[OBSERVAÇÃO],"",0)</f>
        <v/>
      </c>
      <c r="P724" s="3" t="s">
        <v>5815</v>
      </c>
      <c r="Q724" s="30" t="str">
        <f>_xlfn.XLOOKUP(Tabela_Ocorrências[[#This Row],[COD. DEVOLUÇÃO]],Tabela_FINALIZACAO[UC_CODIGO],Tabela_FINALIZACAO[DESC. FINALIZAÇÃO],"",0)</f>
        <v>Vício de Produto.</v>
      </c>
      <c r="V724"/>
    </row>
    <row r="725" spans="1:22" ht="43.2" hidden="1" x14ac:dyDescent="0.3">
      <c r="A725" s="7" t="s">
        <v>5434</v>
      </c>
      <c r="B725" s="17">
        <v>45559</v>
      </c>
      <c r="C725" s="3" t="s">
        <v>10950</v>
      </c>
      <c r="D725" s="7" t="s">
        <v>13</v>
      </c>
      <c r="E725" s="3" t="str">
        <f>_xlfn.XLOOKUP(Tabela_Ocorrências[[#This Row],[NOTA FISCAL]],Tabela_SF1[NF ORIGEM],Tabela_SF1[DUPLICATA],"SEM ENTRADA",0)</f>
        <v>SEM ENTRADA</v>
      </c>
      <c r="F725" s="3" t="s">
        <v>10951</v>
      </c>
      <c r="G725" s="4" t="s">
        <v>5404</v>
      </c>
      <c r="H725" s="3" t="s">
        <v>1361</v>
      </c>
      <c r="I725" s="28" t="s">
        <v>5405</v>
      </c>
      <c r="J725" s="29" t="str" cm="1">
        <f t="array" ref="J725">ConcatFiltrado(Tabela_prod_oc[QTD], Tabela_prod_oc[PRODUTO], A725,  Tabela_prod_oc[COD. DEVOLUÇÃO], Tabela_prod_oc[MOTIVO], Tabela_prod_oc[QTD DE PACOTES])</f>
        <v xml:space="preserve">PEDIDO COMPLETO - HORARIO EXPIRADO              </v>
      </c>
      <c r="K725" s="28" t="s">
        <v>5056</v>
      </c>
      <c r="L725" s="28" t="s">
        <v>6071</v>
      </c>
      <c r="M725" s="3" t="s">
        <v>6236</v>
      </c>
      <c r="N725" s="3" t="s">
        <v>10066</v>
      </c>
      <c r="O725" s="30" t="str">
        <f>_xlfn.XLOOKUP(Tabela_Ocorrências[[#This Row],[COD. DEVOLUÇÃO]],Tabela_OBSERVACAO[UC_CODIGO],Tabela_OBSERVACAO[OBSERVAÇÃO],"",0)</f>
        <v>"Houve um atraso por questões fiscais, causando um atraso e ultrapassando o horário de descarregamento do cliente.REF NFS 664753/664754/664755/664756/664757/664758"</v>
      </c>
      <c r="P725" s="3" t="s">
        <v>5815</v>
      </c>
      <c r="Q725" s="30" t="str">
        <f>_xlfn.XLOOKUP(Tabela_Ocorrências[[#This Row],[COD. DEVOLUÇÃO]],Tabela_FINALIZACAO[UC_CODIGO],Tabela_FINALIZACAO[DESC. FINALIZAÇÃO],"",0)</f>
        <v>Motorista retornou com a mercadoria.</v>
      </c>
      <c r="V725"/>
    </row>
    <row r="726" spans="1:22" ht="43.2" hidden="1" x14ac:dyDescent="0.3">
      <c r="A726" s="7" t="s">
        <v>5433</v>
      </c>
      <c r="B726" s="17">
        <v>45559</v>
      </c>
      <c r="C726" s="3" t="s">
        <v>10952</v>
      </c>
      <c r="D726" s="7" t="s">
        <v>13</v>
      </c>
      <c r="E726" s="3" t="str">
        <f>_xlfn.XLOOKUP(Tabela_Ocorrências[[#This Row],[NOTA FISCAL]],Tabela_SF1[NF ORIGEM],Tabela_SF1[DUPLICATA],"SEM ENTRADA",0)</f>
        <v>SEM ENTRADA</v>
      </c>
      <c r="F726" s="3" t="s">
        <v>10953</v>
      </c>
      <c r="G726" s="4" t="s">
        <v>5404</v>
      </c>
      <c r="H726" s="3" t="s">
        <v>1361</v>
      </c>
      <c r="I726" s="28" t="s">
        <v>5405</v>
      </c>
      <c r="J726" s="29" t="str" cm="1">
        <f t="array" ref="J726">ConcatFiltrado(Tabela_prod_oc[QTD], Tabela_prod_oc[PRODUTO], A726,  Tabela_prod_oc[COD. DEVOLUÇÃO], Tabela_prod_oc[MOTIVO], Tabela_prod_oc[QTD DE PACOTES])</f>
        <v xml:space="preserve">PEDIDO COMPLETO - HORARIO EXPIRADO              </v>
      </c>
      <c r="K726" s="28" t="s">
        <v>5048</v>
      </c>
      <c r="L726" s="28" t="s">
        <v>6069</v>
      </c>
      <c r="M726" s="3" t="s">
        <v>6236</v>
      </c>
      <c r="N726" s="3" t="s">
        <v>10066</v>
      </c>
      <c r="O726" s="30" t="str">
        <f>_xlfn.XLOOKUP(Tabela_Ocorrências[[#This Row],[COD. DEVOLUÇÃO]],Tabela_OBSERVACAO[UC_CODIGO],Tabela_OBSERVACAO[OBSERVAÇÃO],"",0)</f>
        <v>"Houve um atraso por questões fiscais, causando um atraso e ultrapassando o horário de descarregamento do cliente.REF NFS 664759/664760/664761/664762/664763/664764"</v>
      </c>
      <c r="P726" s="3" t="s">
        <v>5815</v>
      </c>
      <c r="Q726" s="30" t="str">
        <f>_xlfn.XLOOKUP(Tabela_Ocorrências[[#This Row],[COD. DEVOLUÇÃO]],Tabela_FINALIZACAO[UC_CODIGO],Tabela_FINALIZACAO[DESC. FINALIZAÇÃO],"",0)</f>
        <v>Motorista retornou com a mercadoria.</v>
      </c>
      <c r="V726"/>
    </row>
    <row r="727" spans="1:22" hidden="1" x14ac:dyDescent="0.3">
      <c r="A727" s="7" t="s">
        <v>5431</v>
      </c>
      <c r="B727" s="17">
        <v>45559</v>
      </c>
      <c r="C727" s="3" t="s">
        <v>5432</v>
      </c>
      <c r="D727" s="7" t="s">
        <v>13</v>
      </c>
      <c r="E727" s="3" t="str">
        <f>_xlfn.XLOOKUP(Tabela_Ocorrências[[#This Row],[NOTA FISCAL]],Tabela_SF1[NF ORIGEM],Tabela_SF1[DUPLICATA],"SEM ENTRADA",0)</f>
        <v>SEM ENTRADA</v>
      </c>
      <c r="F727" s="3" t="s">
        <v>5597</v>
      </c>
      <c r="G727" s="4" t="s">
        <v>5057</v>
      </c>
      <c r="H727" s="3" t="s">
        <v>1360</v>
      </c>
      <c r="I727" s="28" t="s">
        <v>5261</v>
      </c>
      <c r="J727" s="29" t="str" cm="1">
        <f t="array" ref="J727">ConcatFiltrado(Tabela_prod_oc[QTD], Tabela_prod_oc[PRODUTO], A727,  Tabela_prod_oc[COD. DEVOLUÇÃO], Tabela_prod_oc[MOTIVO], Tabela_prod_oc[QTD DE PACOTES])</f>
        <v xml:space="preserve">1 UN AGUA 1,5L GAS 6UN (0,17 PCT) - FRAGILIDADE NA EMBALAGEM      </v>
      </c>
      <c r="K727" s="28" t="s">
        <v>5066</v>
      </c>
      <c r="L727" s="28" t="s">
        <v>6073</v>
      </c>
      <c r="M727" s="3" t="s">
        <v>6236</v>
      </c>
      <c r="N727" s="3" t="s">
        <v>6086</v>
      </c>
      <c r="O727" s="30" t="str">
        <f>_xlfn.XLOOKUP(Tabela_Ocorrências[[#This Row],[COD. DEVOLUÇÃO]],Tabela_OBSERVACAO[UC_CODIGO],Tabela_OBSERVACAO[OBSERVAÇÃO],"",0)</f>
        <v>1 UND AGUA 1,5L GASCliente recebeu produto furado.</v>
      </c>
      <c r="P727" s="3" t="s">
        <v>5815</v>
      </c>
      <c r="Q727" s="30" t="str">
        <f>_xlfn.XLOOKUP(Tabela_Ocorrências[[#This Row],[COD. DEVOLUÇÃO]],Tabela_FINALIZACAO[UC_CODIGO],Tabela_FINALIZACAO[DESC. FINALIZAÇÃO],"",0)</f>
        <v>Motorista pagou pela mercadoria.</v>
      </c>
      <c r="V727"/>
    </row>
    <row r="728" spans="1:22" hidden="1" x14ac:dyDescent="0.3">
      <c r="A728" s="7" t="s">
        <v>5430</v>
      </c>
      <c r="B728" s="17">
        <v>45559</v>
      </c>
      <c r="C728" s="3" t="s">
        <v>10954</v>
      </c>
      <c r="D728" s="7" t="s">
        <v>13</v>
      </c>
      <c r="E728" s="3" t="str">
        <f>_xlfn.XLOOKUP(Tabela_Ocorrências[[#This Row],[NOTA FISCAL]],Tabela_SF1[NF ORIGEM],Tabela_SF1[DUPLICATA],"SEM ENTRADA",0)</f>
        <v>SEM ENTRADA</v>
      </c>
      <c r="F728" s="3" t="s">
        <v>10955</v>
      </c>
      <c r="G728" s="4" t="s">
        <v>10956</v>
      </c>
      <c r="H728" s="3" t="s">
        <v>768</v>
      </c>
      <c r="I728" s="28" t="s">
        <v>5107</v>
      </c>
      <c r="J728" s="29" t="str" cm="1">
        <f t="array" ref="J728">ConcatFiltrado(Tabela_prod_oc[QTD], Tabela_prod_oc[PRODUTO], A728,  Tabela_prod_oc[COD. DEVOLUÇÃO], Tabela_prod_oc[MOTIVO], Tabela_prod_oc[QTD DE PACOTES])</f>
        <v>18 UN BIOLEVEZERO 1,5L LIMAO  6UN (3 PCT) - FALTA DE MERCADORIA NA ENTREGA</v>
      </c>
      <c r="K728" s="28" t="s">
        <v>4977</v>
      </c>
      <c r="L728" s="28" t="s">
        <v>6074</v>
      </c>
      <c r="M728" s="3" t="s">
        <v>6236</v>
      </c>
      <c r="N728" s="3" t="s">
        <v>10045</v>
      </c>
      <c r="O728" s="30" t="str">
        <f>_xlfn.XLOOKUP(Tabela_Ocorrências[[#This Row],[COD. DEVOLUÇÃO]],Tabela_OBSERVACAO[UC_CODIGO],Tabela_OBSERVACAO[OBSERVAÇÃO],"",0)</f>
        <v>Cliente recebeu carga faltando mercadoria.</v>
      </c>
      <c r="P728" s="3" t="s">
        <v>5815</v>
      </c>
      <c r="Q728" s="30" t="str">
        <f>_xlfn.XLOOKUP(Tabela_Ocorrências[[#This Row],[COD. DEVOLUÇÃO]],Tabela_FINALIZACAO[UC_CODIGO],Tabela_FINALIZACAO[DESC. FINALIZAÇÃO],"",0)</f>
        <v>Motorista pagou pela mercadoria.</v>
      </c>
      <c r="V728"/>
    </row>
    <row r="729" spans="1:22" hidden="1" x14ac:dyDescent="0.3">
      <c r="A729" s="7" t="s">
        <v>5429</v>
      </c>
      <c r="B729" s="17">
        <v>45559</v>
      </c>
      <c r="C729" s="3" t="s">
        <v>10957</v>
      </c>
      <c r="D729" s="7" t="s">
        <v>13</v>
      </c>
      <c r="E729" s="3" t="str">
        <f>_xlfn.XLOOKUP(Tabela_Ocorrências[[#This Row],[NOTA FISCAL]],Tabela_SF1[NF ORIGEM],Tabela_SF1[DUPLICATA],"SEM ENTRADA",0)</f>
        <v>SEM ENTRADA</v>
      </c>
      <c r="F729" s="3" t="s">
        <v>10955</v>
      </c>
      <c r="G729" s="4" t="s">
        <v>10956</v>
      </c>
      <c r="H729" s="3" t="s">
        <v>768</v>
      </c>
      <c r="I729" s="28" t="s">
        <v>5107</v>
      </c>
      <c r="J729" s="29" t="str" cm="1">
        <f t="array" ref="J729">ConcatFiltrado(Tabela_prod_oc[QTD], Tabela_prod_oc[PRODUTO], A729,  Tabela_prod_oc[COD. DEVOLUÇÃO], Tabela_prod_oc[MOTIVO], Tabela_prod_oc[QTD DE PACOTES])</f>
        <v>18 UN BIOLEVEZERO 1,5L LIMAO  6UN (3 PCT) - FALTA DE MERCADORIA NA ENTREGA</v>
      </c>
      <c r="K729" s="28" t="s">
        <v>4977</v>
      </c>
      <c r="L729" s="28" t="s">
        <v>6074</v>
      </c>
      <c r="M729" s="3" t="s">
        <v>6236</v>
      </c>
      <c r="N729" s="3" t="s">
        <v>10045</v>
      </c>
      <c r="O729" s="30" t="str">
        <f>_xlfn.XLOOKUP(Tabela_Ocorrências[[#This Row],[COD. DEVOLUÇÃO]],Tabela_OBSERVACAO[UC_CODIGO],Tabela_OBSERVACAO[OBSERVAÇÃO],"",0)</f>
        <v>Cliente recebeu carga faltando mercadoria.</v>
      </c>
      <c r="P729" s="3" t="s">
        <v>5815</v>
      </c>
      <c r="Q729" s="30" t="str">
        <f>_xlfn.XLOOKUP(Tabela_Ocorrências[[#This Row],[COD. DEVOLUÇÃO]],Tabela_FINALIZACAO[UC_CODIGO],Tabela_FINALIZACAO[DESC. FINALIZAÇÃO],"",0)</f>
        <v>Motorista pagou pela mercadoria.</v>
      </c>
      <c r="V729"/>
    </row>
    <row r="730" spans="1:22" ht="28.8" hidden="1" x14ac:dyDescent="0.3">
      <c r="A730" s="7" t="s">
        <v>5428</v>
      </c>
      <c r="B730" s="17">
        <v>45559</v>
      </c>
      <c r="C730" s="3" t="s">
        <v>10958</v>
      </c>
      <c r="D730" s="7" t="s">
        <v>13</v>
      </c>
      <c r="E730" s="3" t="str">
        <f>_xlfn.XLOOKUP(Tabela_Ocorrências[[#This Row],[NOTA FISCAL]],Tabela_SF1[NF ORIGEM],Tabela_SF1[DUPLICATA],"SEM ENTRADA",0)</f>
        <v>SEM ENTRADA</v>
      </c>
      <c r="F730" s="3" t="s">
        <v>10867</v>
      </c>
      <c r="G730" s="4" t="s">
        <v>5404</v>
      </c>
      <c r="H730" s="3" t="s">
        <v>1361</v>
      </c>
      <c r="I730" s="28" t="s">
        <v>5405</v>
      </c>
      <c r="J730" s="29" t="str" cm="1">
        <f t="array" ref="J730">ConcatFiltrado(Tabela_prod_oc[QTD], Tabela_prod_oc[PRODUTO], A730,  Tabela_prod_oc[COD. DEVOLUÇÃO], Tabela_prod_oc[MOTIVO], Tabela_prod_oc[QTD DE PACOTES])</f>
        <v xml:space="preserve">PEDIDO COMPLETO - HORARIO EXPIRADO              </v>
      </c>
      <c r="K730" s="28" t="s">
        <v>5099</v>
      </c>
      <c r="L730" s="28" t="s">
        <v>6077</v>
      </c>
      <c r="M730" s="3" t="s">
        <v>6236</v>
      </c>
      <c r="N730" s="3" t="s">
        <v>10066</v>
      </c>
      <c r="O730" s="30" t="str">
        <f>_xlfn.XLOOKUP(Tabela_Ocorrências[[#This Row],[COD. DEVOLUÇÃO]],Tabela_OBSERVACAO[UC_CODIGO],Tabela_OBSERVACAO[OBSERVAÇÃO],"",0)</f>
        <v>Houve um atraso por questões fiscais, causando um atraso e ultrapassando o horário de descarregamento do cliente.</v>
      </c>
      <c r="P730" s="3" t="s">
        <v>5815</v>
      </c>
      <c r="Q730" s="30" t="str">
        <f>_xlfn.XLOOKUP(Tabela_Ocorrências[[#This Row],[COD. DEVOLUÇÃO]],Tabela_FINALIZACAO[UC_CODIGO],Tabela_FINALIZACAO[DESC. FINALIZAÇÃO],"",0)</f>
        <v>Motorista retornou com a mercadoria.</v>
      </c>
      <c r="V730"/>
    </row>
    <row r="731" spans="1:22" ht="28.8" hidden="1" x14ac:dyDescent="0.3">
      <c r="A731" s="7" t="s">
        <v>5427</v>
      </c>
      <c r="B731" s="17">
        <v>45559</v>
      </c>
      <c r="C731" s="3" t="s">
        <v>10959</v>
      </c>
      <c r="D731" s="7" t="s">
        <v>13</v>
      </c>
      <c r="E731" s="3" t="str">
        <f>_xlfn.XLOOKUP(Tabela_Ocorrências[[#This Row],[NOTA FISCAL]],Tabela_SF1[NF ORIGEM],Tabela_SF1[DUPLICATA],"SEM ENTRADA",0)</f>
        <v>SEM ENTRADA</v>
      </c>
      <c r="F731" s="3" t="s">
        <v>10867</v>
      </c>
      <c r="G731" s="4" t="s">
        <v>5404</v>
      </c>
      <c r="H731" s="3" t="s">
        <v>1361</v>
      </c>
      <c r="I731" s="28" t="s">
        <v>5405</v>
      </c>
      <c r="J731" s="29" t="str" cm="1">
        <f t="array" ref="J731">ConcatFiltrado(Tabela_prod_oc[QTD], Tabela_prod_oc[PRODUTO], A731,  Tabela_prod_oc[COD. DEVOLUÇÃO], Tabela_prod_oc[MOTIVO], Tabela_prod_oc[QTD DE PACOTES])</f>
        <v xml:space="preserve">PEDIDO COMPLETO - HORARIO EXPIRADO              </v>
      </c>
      <c r="K731" s="28" t="s">
        <v>5099</v>
      </c>
      <c r="L731" s="28" t="s">
        <v>6077</v>
      </c>
      <c r="M731" s="3" t="s">
        <v>6236</v>
      </c>
      <c r="N731" s="3" t="s">
        <v>10066</v>
      </c>
      <c r="O731" s="30" t="str">
        <f>_xlfn.XLOOKUP(Tabela_Ocorrências[[#This Row],[COD. DEVOLUÇÃO]],Tabela_OBSERVACAO[UC_CODIGO],Tabela_OBSERVACAO[OBSERVAÇÃO],"",0)</f>
        <v>Houve um atraso por questões fiscais, causando um atraso e ultrapassando o horário de descarregamento do cliente.</v>
      </c>
      <c r="P731" s="3" t="s">
        <v>5815</v>
      </c>
      <c r="Q731" s="30" t="str">
        <f>_xlfn.XLOOKUP(Tabela_Ocorrências[[#This Row],[COD. DEVOLUÇÃO]],Tabela_FINALIZACAO[UC_CODIGO],Tabela_FINALIZACAO[DESC. FINALIZAÇÃO],"",0)</f>
        <v>Motorista retornou com a mercadoria.</v>
      </c>
      <c r="V731"/>
    </row>
    <row r="732" spans="1:22" ht="28.8" hidden="1" x14ac:dyDescent="0.3">
      <c r="A732" s="7" t="s">
        <v>5426</v>
      </c>
      <c r="B732" s="17">
        <v>45559</v>
      </c>
      <c r="C732" s="3" t="s">
        <v>10960</v>
      </c>
      <c r="D732" s="7" t="s">
        <v>13</v>
      </c>
      <c r="E732" s="3" t="str">
        <f>_xlfn.XLOOKUP(Tabela_Ocorrências[[#This Row],[NOTA FISCAL]],Tabela_SF1[NF ORIGEM],Tabela_SF1[DUPLICATA],"SEM ENTRADA",0)</f>
        <v>SEM ENTRADA</v>
      </c>
      <c r="F732" s="3" t="s">
        <v>10867</v>
      </c>
      <c r="G732" s="4" t="s">
        <v>5404</v>
      </c>
      <c r="H732" s="3" t="s">
        <v>1361</v>
      </c>
      <c r="I732" s="28" t="s">
        <v>5405</v>
      </c>
      <c r="J732" s="29" t="str" cm="1">
        <f t="array" ref="J732">ConcatFiltrado(Tabela_prod_oc[QTD], Tabela_prod_oc[PRODUTO], A732,  Tabela_prod_oc[COD. DEVOLUÇÃO], Tabela_prod_oc[MOTIVO], Tabela_prod_oc[QTD DE PACOTES])</f>
        <v xml:space="preserve">PEDIDO COMPLETO - HORARIO EXPIRADO              </v>
      </c>
      <c r="K732" s="28" t="s">
        <v>5099</v>
      </c>
      <c r="L732" s="28" t="s">
        <v>6077</v>
      </c>
      <c r="M732" s="3" t="s">
        <v>6236</v>
      </c>
      <c r="N732" s="3" t="s">
        <v>10066</v>
      </c>
      <c r="O732" s="30" t="str">
        <f>_xlfn.XLOOKUP(Tabela_Ocorrências[[#This Row],[COD. DEVOLUÇÃO]],Tabela_OBSERVACAO[UC_CODIGO],Tabela_OBSERVACAO[OBSERVAÇÃO],"",0)</f>
        <v>Houve um atraso por questões fiscais, causando um atraso e ultrapassando o horário de descarregamento do cliente.</v>
      </c>
      <c r="P732" s="3" t="s">
        <v>5815</v>
      </c>
      <c r="Q732" s="30" t="str">
        <f>_xlfn.XLOOKUP(Tabela_Ocorrências[[#This Row],[COD. DEVOLUÇÃO]],Tabela_FINALIZACAO[UC_CODIGO],Tabela_FINALIZACAO[DESC. FINALIZAÇÃO],"",0)</f>
        <v>Motorista retornou com a mercadoria.</v>
      </c>
      <c r="V732"/>
    </row>
    <row r="733" spans="1:22" hidden="1" x14ac:dyDescent="0.3">
      <c r="A733" s="7" t="s">
        <v>5424</v>
      </c>
      <c r="B733" s="17">
        <v>45559</v>
      </c>
      <c r="C733" s="3" t="s">
        <v>5425</v>
      </c>
      <c r="D733" s="7" t="s">
        <v>13</v>
      </c>
      <c r="E733" s="3" t="str">
        <f>_xlfn.XLOOKUP(Tabela_Ocorrências[[#This Row],[NOTA FISCAL]],Tabela_SF1[NF ORIGEM],Tabela_SF1[DUPLICATA],"SEM ENTRADA",0)</f>
        <v>SEM ENTRADA</v>
      </c>
      <c r="F733" s="3" t="s">
        <v>5598</v>
      </c>
      <c r="G733" s="4" t="s">
        <v>5165</v>
      </c>
      <c r="H733" s="3" t="s">
        <v>1217</v>
      </c>
      <c r="I733" s="28" t="s">
        <v>4976</v>
      </c>
      <c r="J733" s="29" t="str" cm="1">
        <f t="array" ref="J733">ConcatFiltrado(Tabela_prod_oc[QTD], Tabela_prod_oc[PRODUTO], A733,  Tabela_prod_oc[COD. DEVOLUÇÃO], Tabela_prod_oc[MOTIVO], Tabela_prod_oc[QTD DE PACOTES])</f>
        <v xml:space="preserve">1 UN AGUA 1,5L NAT AZUL 6UN (0,17 PCT) - FRAGILIDADE NA EMBALAGEM      </v>
      </c>
      <c r="K733" s="28" t="s">
        <v>4976</v>
      </c>
      <c r="L733" s="28" t="s">
        <v>6070</v>
      </c>
      <c r="M733" s="3" t="s">
        <v>6237</v>
      </c>
      <c r="N733" s="3" t="s">
        <v>6086</v>
      </c>
      <c r="O733" s="30" t="str">
        <f>_xlfn.XLOOKUP(Tabela_Ocorrências[[#This Row],[COD. DEVOLUÇÃO]],Tabela_OBSERVACAO[UC_CODIGO],Tabela_OBSERVACAO[OBSERVAÇÃO],"",0)</f>
        <v>Cliente recebeu uma unidade amassada.1 UND AGUA 1,5L NAT AZUL</v>
      </c>
      <c r="P733" s="3" t="s">
        <v>5815</v>
      </c>
      <c r="Q733" s="30" t="str">
        <f>_xlfn.XLOOKUP(Tabela_Ocorrências[[#This Row],[COD. DEVOLUÇÃO]],Tabela_FINALIZACAO[UC_CODIGO],Tabela_FINALIZACAO[DESC. FINALIZAÇÃO],"",0)</f>
        <v>Troca autorizada. - Rosangela</v>
      </c>
      <c r="V733"/>
    </row>
    <row r="734" spans="1:22" hidden="1" x14ac:dyDescent="0.3">
      <c r="A734" s="7" t="s">
        <v>5423</v>
      </c>
      <c r="B734" s="17">
        <v>45559</v>
      </c>
      <c r="C734" s="3" t="s">
        <v>10961</v>
      </c>
      <c r="D734" s="7" t="s">
        <v>13</v>
      </c>
      <c r="E734" s="3" t="str">
        <f>_xlfn.XLOOKUP(Tabela_Ocorrências[[#This Row],[NOTA FISCAL]],Tabela_SF1[NF ORIGEM],Tabela_SF1[DUPLICATA],"SEM ENTRADA",0)</f>
        <v>SEM ENTRADA</v>
      </c>
      <c r="F734" s="3" t="s">
        <v>10962</v>
      </c>
      <c r="G734" s="4" t="s">
        <v>10963</v>
      </c>
      <c r="H734" s="3" t="s">
        <v>1307</v>
      </c>
      <c r="I734" s="28" t="s">
        <v>5156</v>
      </c>
      <c r="J734" s="29" t="str" cm="1">
        <f t="array" ref="J734">ConcatFiltrado(Tabela_prod_oc[QTD], Tabela_prod_oc[PRODUTO], A734,  Tabela_prod_oc[COD. DEVOLUÇÃO], Tabela_prod_oc[MOTIVO], Tabela_prod_oc[QTD DE PACOTES])</f>
        <v xml:space="preserve">PEDIDO COMPLETO - PRODUTO DIFERENTE DO PEDIDO   </v>
      </c>
      <c r="K734" s="28" t="s">
        <v>4959</v>
      </c>
      <c r="L734" s="28" t="s">
        <v>10859</v>
      </c>
      <c r="M734" s="3" t="s">
        <v>6236</v>
      </c>
      <c r="N734" s="3" t="s">
        <v>10052</v>
      </c>
      <c r="O734" s="30" t="str">
        <f>_xlfn.XLOOKUP(Tabela_Ocorrências[[#This Row],[COD. DEVOLUÇÃO]],Tabela_OBSERVACAO[UC_CODIGO],Tabela_OBSERVACAO[OBSERVAÇÃO],"",0)</f>
        <v>Vendedor lançou pedido incorreto.Pedido completo</v>
      </c>
      <c r="P734" s="3" t="s">
        <v>5817</v>
      </c>
      <c r="Q734" s="30" t="str">
        <f>_xlfn.XLOOKUP(Tabela_Ocorrências[[#This Row],[COD. DEVOLUÇÃO]],Tabela_FINALIZACAO[UC_CODIGO],Tabela_FINALIZACAO[DESC. FINALIZAÇÃO],"",0)</f>
        <v>Nova nota: 000664792</v>
      </c>
      <c r="V734"/>
    </row>
    <row r="735" spans="1:22" ht="28.8" hidden="1" x14ac:dyDescent="0.3">
      <c r="A735" s="7" t="s">
        <v>5422</v>
      </c>
      <c r="B735" s="17">
        <v>45559</v>
      </c>
      <c r="C735" s="3" t="s">
        <v>10964</v>
      </c>
      <c r="D735" s="7" t="s">
        <v>10965</v>
      </c>
      <c r="E735" s="3" t="str">
        <f>_xlfn.XLOOKUP(Tabela_Ocorrências[[#This Row],[NOTA FISCAL]],Tabela_SF1[NF ORIGEM],Tabela_SF1[DUPLICATA],"SEM ENTRADA",0)</f>
        <v>SEM ENTRADA</v>
      </c>
      <c r="F735" s="3" t="s">
        <v>5599</v>
      </c>
      <c r="G735" s="4" t="s">
        <v>5051</v>
      </c>
      <c r="H735" s="3" t="s">
        <v>1194</v>
      </c>
      <c r="I735" s="28" t="s">
        <v>5081</v>
      </c>
      <c r="J735" s="29" t="str" cm="1">
        <f t="array" ref="J735">ConcatFiltrado(Tabela_prod_oc[QTD], Tabela_prod_oc[PRODUTO], A735,  Tabela_prod_oc[COD. DEVOLUÇÃO], Tabela_prod_oc[MOTIVO], Tabela_prod_oc[QTD DE PACOTES])</f>
        <v xml:space="preserve">0 UN AGUA 6L NAT 2UN (0 PCT) - PROBLEMAS DIVERSOS            </v>
      </c>
      <c r="K735" s="28" t="s">
        <v>4999</v>
      </c>
      <c r="L735" s="28" t="s">
        <v>6063</v>
      </c>
      <c r="M735" s="3" t="s">
        <v>6236</v>
      </c>
      <c r="N735" s="3" t="s">
        <v>10066</v>
      </c>
      <c r="O735" s="30" t="str">
        <f>_xlfn.XLOOKUP(Tabela_Ocorrências[[#This Row],[COD. DEVOLUÇÃO]],Tabela_OBSERVACAO[UC_CODIGO],Tabela_OBSERVACAO[OBSERVAÇÃO],"",0)</f>
        <v>2 PCT AGUA 6L NAT"Cliente recebeu mercadorias amassadas.Avaria de transporte."</v>
      </c>
      <c r="P735" s="3" t="s">
        <v>5815</v>
      </c>
      <c r="Q735" s="30" t="str">
        <f>_xlfn.XLOOKUP(Tabela_Ocorrências[[#This Row],[COD. DEVOLUÇÃO]],Tabela_FINALIZACAO[UC_CODIGO],Tabela_FINALIZACAO[DESC. FINALIZAÇÃO],"",0)</f>
        <v>Cliente gerou NFD parcial: 000214290</v>
      </c>
      <c r="V735"/>
    </row>
    <row r="736" spans="1:22" hidden="1" x14ac:dyDescent="0.3">
      <c r="A736" s="7" t="s">
        <v>5420</v>
      </c>
      <c r="B736" s="17">
        <v>45559</v>
      </c>
      <c r="C736" s="3" t="s">
        <v>5421</v>
      </c>
      <c r="D736" s="7" t="s">
        <v>6566</v>
      </c>
      <c r="E736" s="3" t="str">
        <f>_xlfn.XLOOKUP(Tabela_Ocorrências[[#This Row],[NOTA FISCAL]],Tabela_SF1[NF ORIGEM],Tabela_SF1[DUPLICATA],"SEM ENTRADA",0)</f>
        <v>SEM ENTRADA</v>
      </c>
      <c r="F736" s="3" t="s">
        <v>5600</v>
      </c>
      <c r="G736" s="4" t="s">
        <v>5176</v>
      </c>
      <c r="H736" s="3" t="s">
        <v>1118</v>
      </c>
      <c r="I736" s="28" t="s">
        <v>5096</v>
      </c>
      <c r="J736" s="29" t="str" cm="1">
        <f t="array" ref="J736">ConcatFiltrado(Tabela_prod_oc[QTD], Tabela_prod_oc[PRODUTO], A736,  Tabela_prod_oc[COD. DEVOLUÇÃO], Tabela_prod_oc[MOTIVO], Tabela_prod_oc[QTD DE PACOTES])</f>
        <v xml:space="preserve">0 UN AGUA 1,5L GAS 6UN (0 PCT) - EMBALAGEM ESTOURANDO          </v>
      </c>
      <c r="K736" s="28" t="s">
        <v>4999</v>
      </c>
      <c r="L736" s="28" t="s">
        <v>6046</v>
      </c>
      <c r="M736" s="3" t="s">
        <v>6236</v>
      </c>
      <c r="N736" s="3" t="s">
        <v>6086</v>
      </c>
      <c r="O736" s="30" t="str">
        <f>_xlfn.XLOOKUP(Tabela_Ocorrências[[#This Row],[COD. DEVOLUÇÃO]],Tabela_OBSERVACAO[UC_CODIGO],Tabela_OBSERVACAO[OBSERVAÇÃO],"",0)</f>
        <v>Cliente identificou garrafas vazando e estourando.6 UND AGUA 1,5L GAS</v>
      </c>
      <c r="P736" s="3" t="s">
        <v>5815</v>
      </c>
      <c r="Q736" s="30" t="str">
        <f>_xlfn.XLOOKUP(Tabela_Ocorrências[[#This Row],[COD. DEVOLUÇÃO]],Tabela_FINALIZACAO[UC_CODIGO],Tabela_FINALIZACAO[DESC. FINALIZAÇÃO],"",0)</f>
        <v>Cliente gerou NFD: 000004387</v>
      </c>
      <c r="V736"/>
    </row>
    <row r="737" spans="1:22" ht="43.2" hidden="1" x14ac:dyDescent="0.3">
      <c r="A737" s="7" t="s">
        <v>5419</v>
      </c>
      <c r="B737" s="17">
        <v>45558</v>
      </c>
      <c r="C737" s="3" t="s">
        <v>10966</v>
      </c>
      <c r="D737" s="7" t="s">
        <v>13</v>
      </c>
      <c r="E737" s="3" t="str">
        <f>_xlfn.XLOOKUP(Tabela_Ocorrências[[#This Row],[NOTA FISCAL]],Tabela_SF1[NF ORIGEM],Tabela_SF1[DUPLICATA],"SEM ENTRADA",0)</f>
        <v>SEM ENTRADA</v>
      </c>
      <c r="F737" s="3" t="s">
        <v>10967</v>
      </c>
      <c r="G737" s="4" t="s">
        <v>10968</v>
      </c>
      <c r="H737" s="3" t="s">
        <v>1309</v>
      </c>
      <c r="I737" s="28" t="s">
        <v>5289</v>
      </c>
      <c r="J737" s="29" t="str" cm="1">
        <f t="array" ref="J737">ConcatFiltrado(Tabela_prod_oc[QTD], Tabela_prod_oc[PRODUTO], A737,  Tabela_prod_oc[COD. DEVOLUÇÃO], Tabela_prod_oc[MOTIVO], Tabela_prod_oc[QTD DE PACOTES])</f>
        <v xml:space="preserve">0 UN AGUA 305ML COPO 48UN (0 CX) - PRODUTO DIFERENTE DO PEDIDO   </v>
      </c>
      <c r="K737" s="28" t="s">
        <v>5056</v>
      </c>
      <c r="L737" s="28" t="s">
        <v>6071</v>
      </c>
      <c r="M737" s="3" t="s">
        <v>6236</v>
      </c>
      <c r="N737" s="3" t="s">
        <v>10052</v>
      </c>
      <c r="O737" s="30" t="str">
        <f>_xlfn.XLOOKUP(Tabela_Ocorrências[[#This Row],[COD. DEVOLUÇÃO]],Tabela_OBSERVACAO[UC_CODIGO],Tabela_OBSERVACAO[OBSERVAÇÃO],"",0)</f>
        <v>10 CX AGUA 305ML COPOCliete alegou ter solicitado 1 palete de 510 NAT e vendedor lançou 10 caixas de copo 305ML.</v>
      </c>
      <c r="P737" s="3" t="s">
        <v>5815</v>
      </c>
      <c r="Q737" s="30" t="str">
        <f>_xlfn.XLOOKUP(Tabela_Ocorrências[[#This Row],[COD. DEVOLUÇÃO]],Tabela_FINALIZACAO[UC_CODIGO],Tabela_FINALIZACAO[DESC. FINALIZAÇÃO],"",0)</f>
        <v>"Motorista retornou com a mercadoria. ""As 10 caixas de copos foram realmente digitadas erroneamente, porem nessa data não tínhamos a 510 natural disponível para venda ( sem estoque)"".  - Tatiane Tortelli"</v>
      </c>
      <c r="V737"/>
    </row>
    <row r="738" spans="1:22" hidden="1" x14ac:dyDescent="0.3">
      <c r="A738" s="7" t="s">
        <v>5417</v>
      </c>
      <c r="B738" s="17">
        <v>45558</v>
      </c>
      <c r="C738" s="3" t="s">
        <v>5418</v>
      </c>
      <c r="D738" s="7" t="s">
        <v>6567</v>
      </c>
      <c r="E738" s="3" t="str">
        <f>_xlfn.XLOOKUP(Tabela_Ocorrências[[#This Row],[NOTA FISCAL]],Tabela_SF1[NF ORIGEM],Tabela_SF1[DUPLICATA],"SEM ENTRADA",0)</f>
        <v>SEM ENTRADA</v>
      </c>
      <c r="F738" s="3" t="s">
        <v>5601</v>
      </c>
      <c r="G738" s="4" t="s">
        <v>5094</v>
      </c>
      <c r="H738" s="3" t="s">
        <v>1360</v>
      </c>
      <c r="I738" s="28" t="s">
        <v>5261</v>
      </c>
      <c r="J738" s="29" t="str" cm="1">
        <f t="array" ref="J738">ConcatFiltrado(Tabela_prod_oc[QTD], Tabela_prod_oc[PRODUTO], A738,  Tabela_prod_oc[COD. DEVOLUÇÃO], Tabela_prod_oc[MOTIVO], Tabela_prod_oc[QTD DE PACOTES])</f>
        <v xml:space="preserve">0 UN AGUA 510ML NAT AZUL 12UN (0 PCT) - FRAGILIDADE NA EMBALAGEM      </v>
      </c>
      <c r="K738" s="28" t="s">
        <v>5050</v>
      </c>
      <c r="L738" s="28"/>
      <c r="M738" s="3" t="s">
        <v>6236</v>
      </c>
      <c r="N738" s="3" t="s">
        <v>6086</v>
      </c>
      <c r="O738" s="30" t="str">
        <f>_xlfn.XLOOKUP(Tabela_Ocorrências[[#This Row],[COD. DEVOLUÇÃO]],Tabela_OBSERVACAO[UC_CODIGO],Tabela_OBSERVACAO[OBSERVAÇÃO],"",0)</f>
        <v>Cliente recebeu mercadoria furada (1 und).1 PCT AGUA 510ML NAT AZUL</v>
      </c>
      <c r="P738" s="3" t="s">
        <v>5815</v>
      </c>
      <c r="Q738" s="30" t="str">
        <f>_xlfn.XLOOKUP(Tabela_Ocorrências[[#This Row],[COD. DEVOLUÇÃO]],Tabela_FINALIZACAO[UC_CODIGO],Tabela_FINALIZACAO[DESC. FINALIZAÇÃO],"",0)</f>
        <v>Troca autorizada. - Rosangela</v>
      </c>
      <c r="V738"/>
    </row>
    <row r="739" spans="1:22" ht="43.2" hidden="1" x14ac:dyDescent="0.3">
      <c r="A739" s="7" t="s">
        <v>5415</v>
      </c>
      <c r="B739" s="17">
        <v>45558</v>
      </c>
      <c r="C739" s="3" t="s">
        <v>5416</v>
      </c>
      <c r="D739" s="7" t="s">
        <v>13</v>
      </c>
      <c r="E739" s="3" t="str">
        <f>_xlfn.XLOOKUP(Tabela_Ocorrências[[#This Row],[NOTA FISCAL]],Tabela_SF1[NF ORIGEM],Tabela_SF1[DUPLICATA],"SEM ENTRADA",0)</f>
        <v>SEM ENTRADA</v>
      </c>
      <c r="F739" s="3" t="s">
        <v>5602</v>
      </c>
      <c r="G739" s="4" t="s">
        <v>5098</v>
      </c>
      <c r="H739" s="3" t="s">
        <v>1314</v>
      </c>
      <c r="I739" s="28" t="s">
        <v>5172</v>
      </c>
      <c r="J739" s="29" t="str" cm="1">
        <f t="array" ref="J739">ConcatFiltrado(Tabela_prod_oc[QTD], Tabela_prod_oc[PRODUTO], A739,  Tabela_prod_oc[COD. DEVOLUÇÃO], Tabela_prod_oc[MOTIVO], Tabela_prod_oc[QTD DE PACOTES])</f>
        <v xml:space="preserve">0 UN BIOLEVEZERO 1,5L LIMAO  6UN (0 PCT) - PRODUTO SEM GAS               _x000D_
0 UN BIOLEVEZERO 510ML LIMAO  12UN (0 PCT) - PRODUTO SEM GAS               </v>
      </c>
      <c r="K739" s="28" t="s">
        <v>5172</v>
      </c>
      <c r="L739" s="28" t="s">
        <v>6078</v>
      </c>
      <c r="M739" s="3" t="s">
        <v>6236</v>
      </c>
      <c r="N739" s="3" t="s">
        <v>6086</v>
      </c>
      <c r="O739" s="30" t="str">
        <f>_xlfn.XLOOKUP(Tabela_Ocorrências[[#This Row],[COD. DEVOLUÇÃO]],Tabela_OBSERVACAO[UC_CODIGO],Tabela_OBSERVACAO[OBSERVAÇÃO],"",0)</f>
        <v>"Cliente recebeu produtos sem gás e vazando na tampa.NF REF: 000659661 e 000663494.""2 UND BIOLEVEZERO 1,5L LIMAO1 UND BIOLEVEZERO 510ML LIMAO"</v>
      </c>
      <c r="P739" s="3" t="s">
        <v>5815</v>
      </c>
      <c r="Q739" s="30" t="str">
        <f>_xlfn.XLOOKUP(Tabela_Ocorrências[[#This Row],[COD. DEVOLUÇÃO]],Tabela_FINALIZACAO[UC_CODIGO],Tabela_FINALIZACAO[DESC. FINALIZAÇÃO],"",0)</f>
        <v>Troca autorizada.</v>
      </c>
      <c r="V739"/>
    </row>
    <row r="740" spans="1:22" ht="28.8" hidden="1" x14ac:dyDescent="0.3">
      <c r="A740" s="7" t="s">
        <v>5414</v>
      </c>
      <c r="B740" s="17">
        <v>45558</v>
      </c>
      <c r="C740" s="3" t="s">
        <v>10969</v>
      </c>
      <c r="D740" s="7" t="s">
        <v>13</v>
      </c>
      <c r="E740" s="3" t="str">
        <f>_xlfn.XLOOKUP(Tabela_Ocorrências[[#This Row],[NOTA FISCAL]],Tabela_SF1[NF ORIGEM],Tabela_SF1[DUPLICATA],"SEM ENTRADA",0)</f>
        <v>SEM ENTRADA</v>
      </c>
      <c r="F740" s="3" t="s">
        <v>10970</v>
      </c>
      <c r="G740" s="4" t="s">
        <v>10971</v>
      </c>
      <c r="H740" s="3" t="s">
        <v>1359</v>
      </c>
      <c r="I740" s="28" t="s">
        <v>5234</v>
      </c>
      <c r="J740" s="29" t="str" cm="1">
        <f t="array" ref="J740">ConcatFiltrado(Tabela_prod_oc[QTD], Tabela_prod_oc[PRODUTO], A740,  Tabela_prod_oc[COD. DEVOLUÇÃO], Tabela_prod_oc[MOTIVO], Tabela_prod_oc[QTD DE PACOTES])</f>
        <v>0 UN BEBIDA 390ML ACEROLA C/ LARANJA 12UN (0 PCT) - FALTA DE MERCADORIA NA ENTREGA</v>
      </c>
      <c r="K740" s="28" t="s">
        <v>5048</v>
      </c>
      <c r="L740" s="28" t="s">
        <v>6069</v>
      </c>
      <c r="M740" s="3" t="s">
        <v>6236</v>
      </c>
      <c r="N740" s="3" t="s">
        <v>10045</v>
      </c>
      <c r="O740" s="30" t="str">
        <f>_xlfn.XLOOKUP(Tabela_Ocorrências[[#This Row],[COD. DEVOLUÇÃO]],Tabela_OBSERVACAO[UC_CODIGO],Tabela_OBSERVACAO[OBSERVAÇÃO],"",0)</f>
        <v>Cliente identificou mercadoria faltando no ato da entrega.1 PCT BEBIDA 390ML ACEROLA C/ LARANJA</v>
      </c>
      <c r="P740" s="3" t="s">
        <v>5815</v>
      </c>
      <c r="Q740" s="30" t="str">
        <f>_xlfn.XLOOKUP(Tabela_Ocorrências[[#This Row],[COD. DEVOLUÇÃO]],Tabela_FINALIZACAO[UC_CODIGO],Tabela_FINALIZACAO[DESC. FINALIZAÇÃO],"",0)</f>
        <v>Motorista pagou pela mercadoria.</v>
      </c>
      <c r="V740"/>
    </row>
    <row r="741" spans="1:22" hidden="1" x14ac:dyDescent="0.3">
      <c r="A741" s="7" t="s">
        <v>5413</v>
      </c>
      <c r="B741" s="17">
        <v>45558</v>
      </c>
      <c r="C741" s="3" t="s">
        <v>10972</v>
      </c>
      <c r="D741" s="7" t="s">
        <v>13</v>
      </c>
      <c r="E741" s="3" t="str">
        <f>_xlfn.XLOOKUP(Tabela_Ocorrências[[#This Row],[NOTA FISCAL]],Tabela_SF1[NF ORIGEM],Tabela_SF1[DUPLICATA],"SEM ENTRADA",0)</f>
        <v>SEM ENTRADA</v>
      </c>
      <c r="F741" s="3" t="s">
        <v>10973</v>
      </c>
      <c r="G741" s="4" t="s">
        <v>10974</v>
      </c>
      <c r="H741" s="3" t="s">
        <v>767</v>
      </c>
      <c r="I741" s="28" t="s">
        <v>5101</v>
      </c>
      <c r="J741" s="29" t="str" cm="1">
        <f t="array" ref="J741">ConcatFiltrado(Tabela_prod_oc[QTD], Tabela_prod_oc[PRODUTO], A741,  Tabela_prod_oc[COD. DEVOLUÇÃO], Tabela_prod_oc[MOTIVO], Tabela_prod_oc[QTD DE PACOTES])</f>
        <v xml:space="preserve">PEDIDO COMPLETO - ENTREGA FORA DA DATA AGENDADA </v>
      </c>
      <c r="K741" s="28" t="s">
        <v>30</v>
      </c>
      <c r="L741" s="28" t="s">
        <v>6075</v>
      </c>
      <c r="M741" s="3" t="s">
        <v>6236</v>
      </c>
      <c r="N741" s="3" t="s">
        <v>10066</v>
      </c>
      <c r="O741" s="30" t="str">
        <f>_xlfn.XLOOKUP(Tabela_Ocorrências[[#This Row],[COD. DEVOLUÇÃO]],Tabela_OBSERVACAO[UC_CODIGO],Tabela_OBSERVACAO[OBSERVAÇÃO],"",0)</f>
        <v/>
      </c>
      <c r="P741" s="3" t="s">
        <v>5815</v>
      </c>
      <c r="Q741" s="30" t="str">
        <f>_xlfn.XLOOKUP(Tabela_Ocorrências[[#This Row],[COD. DEVOLUÇÃO]],Tabela_FINALIZACAO[UC_CODIGO],Tabela_FINALIZACAO[DESC. FINALIZAÇÃO],"",0)</f>
        <v>Motorista retornou com a mercadoria.</v>
      </c>
      <c r="V741"/>
    </row>
    <row r="742" spans="1:22" ht="57.6" hidden="1" x14ac:dyDescent="0.3">
      <c r="A742" s="7" t="s">
        <v>5412</v>
      </c>
      <c r="B742" s="17">
        <v>45558</v>
      </c>
      <c r="C742" s="3" t="s">
        <v>10975</v>
      </c>
      <c r="D742" s="7" t="s">
        <v>10976</v>
      </c>
      <c r="E742" s="3" t="str">
        <f>_xlfn.XLOOKUP(Tabela_Ocorrências[[#This Row],[NOTA FISCAL]],Tabela_SF1[NF ORIGEM],Tabela_SF1[DUPLICATA],"SEM ENTRADA",0)</f>
        <v>SEM ENTRADA</v>
      </c>
      <c r="F742" s="3" t="s">
        <v>10977</v>
      </c>
      <c r="G742" s="4" t="s">
        <v>10978</v>
      </c>
      <c r="H742" s="3" t="s">
        <v>1118</v>
      </c>
      <c r="I742" s="28" t="s">
        <v>5096</v>
      </c>
      <c r="J742" s="29" t="str" cm="1">
        <f t="array" ref="J742">ConcatFiltrado(Tabela_prod_oc[QTD], Tabela_prod_oc[PRODUTO], A742,  Tabela_prod_oc[COD. DEVOLUÇÃO], Tabela_prod_oc[MOTIVO], Tabela_prod_oc[QTD DE PACOTES])</f>
        <v xml:space="preserve">0 UN BIOLEVEZERO 1,5L LIMAO  6UN (0 PCT) - SEM ESPACO NO ESTOQUE         _x000D_
0 UN BIOLEVEZERO 1,5L LIMAO LIMAO  6UN (0 PCT) - SEM ESPACO NO ESTOQUE         _x000D_
0 UN BIOLEVEZERO 1,5L MEXERICA  6UN (0 PCT) - SEM ESPACO NO ESTOQUE         _x000D_
0 UN BIOLEVEZERO 1,5L MACA VERDE  6UN (0 PCT) - SEM ESPACO NO ESTOQUE         </v>
      </c>
      <c r="K742" s="28" t="s">
        <v>4999</v>
      </c>
      <c r="L742" s="28" t="s">
        <v>6082</v>
      </c>
      <c r="M742" s="3" t="s">
        <v>6236</v>
      </c>
      <c r="N742" s="3" t="s">
        <v>10066</v>
      </c>
      <c r="O742" s="30" t="str">
        <f>_xlfn.XLOOKUP(Tabela_Ocorrências[[#This Row],[COD. DEVOLUÇÃO]],Tabela_OBSERVACAO[UC_CODIGO],Tabela_OBSERVACAO[OBSERVAÇÃO],"",0)</f>
        <v>Cliente não recebeu mercadorias por já possuir em estoque."12 PCT BIOLEVEZERO 1,5L LIMAO12 PCT BIOLEVEZERO 1,5L MACA VERDE  12 PCT BIOLEVEZERO 1,5L MEXERICA 12 PCT BIOLEVEZERO 1,5L LIMAO LIMAO"</v>
      </c>
      <c r="P742" s="3" t="s">
        <v>5815</v>
      </c>
      <c r="Q742" s="30" t="str">
        <f>_xlfn.XLOOKUP(Tabela_Ocorrências[[#This Row],[COD. DEVOLUÇÃO]],Tabela_FINALIZACAO[UC_CODIGO],Tabela_FINALIZACAO[DESC. FINALIZAÇÃO],"",0)</f>
        <v>Cliente gerou NFD parcial: 000007999</v>
      </c>
      <c r="V742"/>
    </row>
    <row r="743" spans="1:22" hidden="1" x14ac:dyDescent="0.3">
      <c r="A743" s="7" t="s">
        <v>5411</v>
      </c>
      <c r="B743" s="17">
        <v>45558</v>
      </c>
      <c r="C743" s="3" t="s">
        <v>10979</v>
      </c>
      <c r="D743" s="7" t="s">
        <v>13</v>
      </c>
      <c r="E743" s="3" t="str">
        <f>_xlfn.XLOOKUP(Tabela_Ocorrências[[#This Row],[NOTA FISCAL]],Tabela_SF1[NF ORIGEM],Tabela_SF1[DUPLICATA],"SEM ENTRADA",0)</f>
        <v>SEM ENTRADA</v>
      </c>
      <c r="F743" s="3" t="s">
        <v>10980</v>
      </c>
      <c r="G743" s="4" t="s">
        <v>10981</v>
      </c>
      <c r="H743" s="3" t="s">
        <v>1259</v>
      </c>
      <c r="I743" s="28" t="s">
        <v>5093</v>
      </c>
      <c r="J743" s="29" t="str" cm="1">
        <f t="array" ref="J743">ConcatFiltrado(Tabela_prod_oc[QTD], Tabela_prod_oc[PRODUTO], A743,  Tabela_prod_oc[COD. DEVOLUÇÃO], Tabela_prod_oc[MOTIVO], Tabela_prod_oc[QTD DE PACOTES])</f>
        <v xml:space="preserve">PEDIDO COMPLETO - PEDIDO DUPLICADO              </v>
      </c>
      <c r="K743" s="28" t="s">
        <v>10800</v>
      </c>
      <c r="L743" s="28" t="s">
        <v>6070</v>
      </c>
      <c r="M743" s="3" t="s">
        <v>6237</v>
      </c>
      <c r="N743" s="3" t="s">
        <v>10052</v>
      </c>
      <c r="O743" s="30" t="str">
        <f>_xlfn.XLOOKUP(Tabela_Ocorrências[[#This Row],[COD. DEVOLUÇÃO]],Tabela_OBSERVACAO[UC_CODIGO],Tabela_OBSERVACAO[OBSERVAÇÃO],"",0)</f>
        <v/>
      </c>
      <c r="P743" s="3" t="s">
        <v>5815</v>
      </c>
      <c r="Q743" s="30" t="str">
        <f>_xlfn.XLOOKUP(Tabela_Ocorrências[[#This Row],[COD. DEVOLUÇÃO]],Tabela_FINALIZACAO[UC_CODIGO],Tabela_FINALIZACAO[DESC. FINALIZAÇÃO],"",0)</f>
        <v>Equipe de logítica ciente da coleta requisitada.</v>
      </c>
      <c r="V743"/>
    </row>
    <row r="744" spans="1:22" hidden="1" x14ac:dyDescent="0.3">
      <c r="A744" s="7" t="s">
        <v>5409</v>
      </c>
      <c r="B744" s="17">
        <v>45558</v>
      </c>
      <c r="C744" s="3" t="s">
        <v>5410</v>
      </c>
      <c r="D744" s="7" t="s">
        <v>13</v>
      </c>
      <c r="E744" s="3" t="str">
        <f>_xlfn.XLOOKUP(Tabela_Ocorrências[[#This Row],[NOTA FISCAL]],Tabela_SF1[NF ORIGEM],Tabela_SF1[DUPLICATA],"SEM ENTRADA",0)</f>
        <v>SEM ENTRADA</v>
      </c>
      <c r="F744" s="3" t="s">
        <v>5603</v>
      </c>
      <c r="G744" s="4" t="s">
        <v>5213</v>
      </c>
      <c r="H744" s="3" t="s">
        <v>768</v>
      </c>
      <c r="I744" s="28" t="s">
        <v>5107</v>
      </c>
      <c r="J744" s="29" t="str" cm="1">
        <f t="array" ref="J744">ConcatFiltrado(Tabela_prod_oc[QTD], Tabela_prod_oc[PRODUTO], A744,  Tabela_prod_oc[COD. DEVOLUÇÃO], Tabela_prod_oc[MOTIVO], Tabela_prod_oc[QTD DE PACOTES])</f>
        <v xml:space="preserve">0 UN AGUA 1,5L GAS 6UN (0 PCT) - EMBALAGEM ESTOURANDO          </v>
      </c>
      <c r="K744" s="28" t="s">
        <v>5008</v>
      </c>
      <c r="L744" s="28" t="s">
        <v>6069</v>
      </c>
      <c r="M744" s="3" t="s">
        <v>6236</v>
      </c>
      <c r="N744" s="3" t="s">
        <v>6086</v>
      </c>
      <c r="O744" s="30" t="str">
        <f>_xlfn.XLOOKUP(Tabela_Ocorrências[[#This Row],[COD. DEVOLUÇÃO]],Tabela_OBSERVACAO[UC_CODIGO],Tabela_OBSERVACAO[OBSERVAÇÃO],"",0)</f>
        <v>Mercadoria estourando no estoque do cliente.4 PCT AGUA 1,5L GAS</v>
      </c>
      <c r="P744" s="3" t="s">
        <v>5815</v>
      </c>
      <c r="Q744" s="30" t="str">
        <f>_xlfn.XLOOKUP(Tabela_Ocorrências[[#This Row],[COD. DEVOLUÇÃO]],Tabela_FINALIZACAO[UC_CODIGO],Tabela_FINALIZACAO[DESC. FINALIZAÇÃO],"",0)</f>
        <v>Troca autorizada.</v>
      </c>
      <c r="V744"/>
    </row>
    <row r="745" spans="1:22" hidden="1" x14ac:dyDescent="0.3">
      <c r="A745" s="7" t="s">
        <v>5408</v>
      </c>
      <c r="B745" s="17">
        <v>45558</v>
      </c>
      <c r="C745" s="3" t="s">
        <v>10982</v>
      </c>
      <c r="D745" s="7" t="s">
        <v>13</v>
      </c>
      <c r="E745" s="3" t="str">
        <f>_xlfn.XLOOKUP(Tabela_Ocorrências[[#This Row],[NOTA FISCAL]],Tabela_SF1[NF ORIGEM],Tabela_SF1[DUPLICATA],"SEM ENTRADA",0)</f>
        <v>SEM ENTRADA</v>
      </c>
      <c r="F745" s="3" t="s">
        <v>10983</v>
      </c>
      <c r="G745" s="4" t="s">
        <v>10984</v>
      </c>
      <c r="H745" s="3" t="s">
        <v>880</v>
      </c>
      <c r="I745" s="28" t="s">
        <v>5088</v>
      </c>
      <c r="J745" s="29" t="str" cm="1">
        <f t="array" ref="J745">ConcatFiltrado(Tabela_prod_oc[QTD], Tabela_prod_oc[PRODUTO], A745,  Tabela_prod_oc[COD. DEVOLUÇÃO], Tabela_prod_oc[MOTIVO], Tabela_prod_oc[QTD DE PACOTES])</f>
        <v xml:space="preserve">PEDIDO COMPLETO - CLIENTE SEM DINHEIRO          </v>
      </c>
      <c r="K745" s="28" t="s">
        <v>10811</v>
      </c>
      <c r="L745" s="28" t="s">
        <v>6081</v>
      </c>
      <c r="M745" s="3" t="s">
        <v>6237</v>
      </c>
      <c r="N745" s="3" t="s">
        <v>10066</v>
      </c>
      <c r="O745" s="30" t="str">
        <f>_xlfn.XLOOKUP(Tabela_Ocorrências[[#This Row],[COD. DEVOLUÇÃO]],Tabela_OBSERVACAO[UC_CODIGO],Tabela_OBSERVACAO[OBSERVAÇÃO],"",0)</f>
        <v>Cliente não recebeu mercadoria por estar sem dinheiro.NF inteira</v>
      </c>
      <c r="P745" s="3" t="s">
        <v>5815</v>
      </c>
      <c r="Q745" s="30" t="str">
        <f>_xlfn.XLOOKUP(Tabela_Ocorrências[[#This Row],[COD. DEVOLUÇÃO]],Tabela_FINALIZACAO[UC_CODIGO],Tabela_FINALIZACAO[DESC. FINALIZAÇÃO],"",0)</f>
        <v>Motorista retornou com a mercadoria.</v>
      </c>
      <c r="V745"/>
    </row>
    <row r="746" spans="1:22" hidden="1" x14ac:dyDescent="0.3">
      <c r="A746" s="7" t="s">
        <v>5407</v>
      </c>
      <c r="B746" s="17">
        <v>45558</v>
      </c>
      <c r="C746" s="3" t="s">
        <v>10985</v>
      </c>
      <c r="D746" s="7" t="s">
        <v>13</v>
      </c>
      <c r="E746" s="3" t="str">
        <f>_xlfn.XLOOKUP(Tabela_Ocorrências[[#This Row],[NOTA FISCAL]],Tabela_SF1[NF ORIGEM],Tabela_SF1[DUPLICATA],"SEM ENTRADA",0)</f>
        <v>SEM ENTRADA</v>
      </c>
      <c r="F746" s="3" t="s">
        <v>10986</v>
      </c>
      <c r="G746" s="4" t="s">
        <v>10987</v>
      </c>
      <c r="H746" s="3" t="s">
        <v>1287</v>
      </c>
      <c r="I746" s="28" t="s">
        <v>5090</v>
      </c>
      <c r="J746" s="29" t="str" cm="1">
        <f t="array" ref="J746">ConcatFiltrado(Tabela_prod_oc[QTD], Tabela_prod_oc[PRODUTO], A746,  Tabela_prod_oc[COD. DEVOLUÇÃO], Tabela_prod_oc[MOTIVO], Tabela_prod_oc[QTD DE PACOTES])</f>
        <v xml:space="preserve">PEDIDO COMPLETO - CLIENTE NAO FEZ O PEDIDO      </v>
      </c>
      <c r="K746" s="28" t="s">
        <v>10414</v>
      </c>
      <c r="L746" s="28" t="s">
        <v>6070</v>
      </c>
      <c r="M746" s="3" t="s">
        <v>6237</v>
      </c>
      <c r="N746" s="3" t="s">
        <v>10052</v>
      </c>
      <c r="O746" s="30" t="str">
        <f>_xlfn.XLOOKUP(Tabela_Ocorrências[[#This Row],[COD. DEVOLUÇÃO]],Tabela_OBSERVACAO[UC_CODIGO],Tabela_OBSERVACAO[OBSERVAÇÃO],"",0)</f>
        <v>Cliente não recebeu por estar sem pedido.NF inteira</v>
      </c>
      <c r="P746" s="3" t="s">
        <v>5815</v>
      </c>
      <c r="Q746" s="30" t="str">
        <f>_xlfn.XLOOKUP(Tabela_Ocorrências[[#This Row],[COD. DEVOLUÇÃO]],Tabela_FINALIZACAO[UC_CODIGO],Tabela_FINALIZACAO[DESC. FINALIZAÇÃO],"",0)</f>
        <v>Cliente assinou atrás da nota e motorista retornou com a carga completa.</v>
      </c>
      <c r="V746"/>
    </row>
    <row r="747" spans="1:22" ht="28.8" hidden="1" x14ac:dyDescent="0.3">
      <c r="A747" s="7" t="s">
        <v>5406</v>
      </c>
      <c r="B747" s="17">
        <v>45558</v>
      </c>
      <c r="C747" s="3" t="s">
        <v>10988</v>
      </c>
      <c r="D747" s="7" t="s">
        <v>13</v>
      </c>
      <c r="E747" s="3" t="str">
        <f>_xlfn.XLOOKUP(Tabela_Ocorrências[[#This Row],[NOTA FISCAL]],Tabela_SF1[NF ORIGEM],Tabela_SF1[DUPLICATA],"SEM ENTRADA",0)</f>
        <v>SEM ENTRADA</v>
      </c>
      <c r="F747" s="3" t="s">
        <v>10989</v>
      </c>
      <c r="G747" s="4" t="s">
        <v>10990</v>
      </c>
      <c r="H747" s="3" t="s">
        <v>1260</v>
      </c>
      <c r="I747" s="28" t="s">
        <v>5102</v>
      </c>
      <c r="J747" s="29" t="str" cm="1">
        <f t="array" ref="J747">ConcatFiltrado(Tabela_prod_oc[QTD], Tabela_prod_oc[PRODUTO], A747,  Tabela_prod_oc[COD. DEVOLUÇÃO], Tabela_prod_oc[MOTIVO], Tabela_prod_oc[QTD DE PACOTES])</f>
        <v xml:space="preserve">PEDIDO COMPLETO - PEDIDO DUPLICADO              </v>
      </c>
      <c r="K747" s="28" t="s">
        <v>10797</v>
      </c>
      <c r="L747" s="28" t="s">
        <v>6070</v>
      </c>
      <c r="M747" s="3" t="s">
        <v>6237</v>
      </c>
      <c r="N747" s="3" t="s">
        <v>10052</v>
      </c>
      <c r="O747" s="30" t="str">
        <f>_xlfn.XLOOKUP(Tabela_Ocorrências[[#This Row],[COD. DEVOLUÇÃO]],Tabela_OBSERVACAO[UC_CODIGO],Tabela_OBSERVACAO[OBSERVAÇÃO],"",0)</f>
        <v>Vendedor lançou o mesmo pedido duas vezes. (98059108 e 98059109).NF inteira</v>
      </c>
      <c r="P747" s="3" t="s">
        <v>5815</v>
      </c>
      <c r="Q747" s="30" t="str">
        <f>_xlfn.XLOOKUP(Tabela_Ocorrências[[#This Row],[COD. DEVOLUÇÃO]],Tabela_FINALIZACAO[UC_CODIGO],Tabela_FINALIZACAO[DESC. FINALIZAÇÃO],"",0)</f>
        <v>Cliente recebeu o primeiro pedido e motorista retornou com o outro. TI verificou e foi um erro no palm.</v>
      </c>
      <c r="V747"/>
    </row>
    <row r="748" spans="1:22" ht="43.2" hidden="1" x14ac:dyDescent="0.3">
      <c r="A748" s="7" t="s">
        <v>5403</v>
      </c>
      <c r="B748" s="17">
        <v>45558</v>
      </c>
      <c r="C748" s="3" t="s">
        <v>10991</v>
      </c>
      <c r="D748" s="7" t="s">
        <v>10992</v>
      </c>
      <c r="E748" s="3" t="str">
        <f>_xlfn.XLOOKUP(Tabela_Ocorrências[[#This Row],[NOTA FISCAL]],Tabela_SF1[NF ORIGEM],Tabela_SF1[DUPLICATA],"SEM ENTRADA",0)</f>
        <v>SEM ENTRADA</v>
      </c>
      <c r="F748" s="3" t="s">
        <v>10046</v>
      </c>
      <c r="G748" s="4" t="s">
        <v>5404</v>
      </c>
      <c r="H748" s="3" t="s">
        <v>1361</v>
      </c>
      <c r="I748" s="28" t="s">
        <v>5405</v>
      </c>
      <c r="J748" s="29" t="str" cm="1">
        <f t="array" ref="J748">ConcatFiltrado(Tabela_prod_oc[QTD], Tabela_prod_oc[PRODUTO], A748,  Tabela_prod_oc[COD. DEVOLUÇÃO], Tabela_prod_oc[MOTIVO], Tabela_prod_oc[QTD DE PACOTES])</f>
        <v xml:space="preserve">0 UN AGUA 1,5L NAT AZUL 6UN (0 PCT) - SEM ESPACO NO ESTOQUE         _x000D_
0 UN BIOLEVEZERO 1,5L LIMAO LIMAO  6UN (0 PCT) - SEM ESPACO NO ESTOQUE         _x000D_
0 UN BIOLEVEZERO 1,5L LIMAO  6UN (0 PCT) - SEM ESPACO NO ESTOQUE         </v>
      </c>
      <c r="K748" s="28" t="s">
        <v>101</v>
      </c>
      <c r="L748" s="28" t="s">
        <v>6065</v>
      </c>
      <c r="M748" s="3" t="s">
        <v>6236</v>
      </c>
      <c r="N748" s="3" t="s">
        <v>10066</v>
      </c>
      <c r="O748" s="30" t="str">
        <f>_xlfn.XLOOKUP(Tabela_Ocorrências[[#This Row],[COD. DEVOLUÇÃO]],Tabela_OBSERVACAO[UC_CODIGO],Tabela_OBSERVACAO[OBSERVAÇÃO],"",0)</f>
        <v>Cliente não recebeu carga completa por falta de espaço no estoque."70 PCT AGUA 1,5L NAT AZUL35 PCT  BIOLEVEZERO 1,5L LIMAO35 PCT BIOLEVEZERO 1,5L LIMAO LIMAO"</v>
      </c>
      <c r="P748" s="3" t="s">
        <v>5815</v>
      </c>
      <c r="Q748" s="30" t="str">
        <f>_xlfn.XLOOKUP(Tabela_Ocorrências[[#This Row],[COD. DEVOLUÇÃO]],Tabela_FINALIZACAO[UC_CODIGO],Tabela_FINALIZACAO[DESC. FINALIZAÇÃO],"",0)</f>
        <v>Cliente gerou NFD parcial: 000011752</v>
      </c>
      <c r="V748"/>
    </row>
    <row r="749" spans="1:22" hidden="1" x14ac:dyDescent="0.3">
      <c r="A749" s="7" t="s">
        <v>5401</v>
      </c>
      <c r="B749" s="17">
        <v>45555</v>
      </c>
      <c r="C749" s="3" t="s">
        <v>5402</v>
      </c>
      <c r="D749" s="7" t="s">
        <v>6568</v>
      </c>
      <c r="E749" s="3" t="str">
        <f>_xlfn.XLOOKUP(Tabela_Ocorrências[[#This Row],[NOTA FISCAL]],Tabela_SF1[NF ORIGEM],Tabela_SF1[DUPLICATA],"SEM ENTRADA",0)</f>
        <v>SEM ENTRADA</v>
      </c>
      <c r="F749" s="3" t="s">
        <v>5604</v>
      </c>
      <c r="G749" s="4" t="s">
        <v>5176</v>
      </c>
      <c r="H749" s="3" t="s">
        <v>1118</v>
      </c>
      <c r="I749" s="28" t="s">
        <v>5096</v>
      </c>
      <c r="J749" s="29" t="str" cm="1">
        <f t="array" ref="J749">ConcatFiltrado(Tabela_prod_oc[QTD], Tabela_prod_oc[PRODUTO], A749,  Tabela_prod_oc[COD. DEVOLUÇÃO], Tabela_prod_oc[MOTIVO], Tabela_prod_oc[QTD DE PACOTES])</f>
        <v xml:space="preserve">0 UN AGUA 1,5L GAS 6UN (0 PCT) - EMBALAGEM ESTOURANDO          </v>
      </c>
      <c r="K749" s="28" t="s">
        <v>5096</v>
      </c>
      <c r="L749" s="28" t="s">
        <v>6046</v>
      </c>
      <c r="M749" s="3" t="s">
        <v>6236</v>
      </c>
      <c r="N749" s="3" t="s">
        <v>6086</v>
      </c>
      <c r="O749" s="30" t="str">
        <f>_xlfn.XLOOKUP(Tabela_Ocorrências[[#This Row],[COD. DEVOLUÇÃO]],Tabela_OBSERVACAO[UC_CODIGO],Tabela_OBSERVACAO[OBSERVAÇÃO],"",0)</f>
        <v>Garrafas estourando no estoque do cliente.32 UND AGUA 1,5L GAS</v>
      </c>
      <c r="P749" s="3" t="s">
        <v>5815</v>
      </c>
      <c r="Q749" s="30" t="str">
        <f>_xlfn.XLOOKUP(Tabela_Ocorrências[[#This Row],[COD. DEVOLUÇÃO]],Tabela_FINALIZACAO[UC_CODIGO],Tabela_FINALIZACAO[DESC. FINALIZAÇÃO],"",0)</f>
        <v>Troca autorizada. - Rosangela</v>
      </c>
      <c r="V749"/>
    </row>
    <row r="750" spans="1:22" hidden="1" x14ac:dyDescent="0.3">
      <c r="A750" s="7" t="s">
        <v>5400</v>
      </c>
      <c r="B750" s="17">
        <v>45555</v>
      </c>
      <c r="C750" s="3" t="s">
        <v>10993</v>
      </c>
      <c r="D750" s="7" t="s">
        <v>13</v>
      </c>
      <c r="E750" s="3" t="str">
        <f>_xlfn.XLOOKUP(Tabela_Ocorrências[[#This Row],[NOTA FISCAL]],Tabela_SF1[NF ORIGEM],Tabela_SF1[DUPLICATA],"SEM ENTRADA",0)</f>
        <v>SEM ENTRADA</v>
      </c>
      <c r="F750" s="3" t="s">
        <v>10994</v>
      </c>
      <c r="G750" s="4" t="s">
        <v>10995</v>
      </c>
      <c r="H750" s="3" t="s">
        <v>1309</v>
      </c>
      <c r="I750" s="28" t="s">
        <v>5289</v>
      </c>
      <c r="J750" s="29" t="str" cm="1">
        <f t="array" ref="J750">ConcatFiltrado(Tabela_prod_oc[QTD], Tabela_prod_oc[PRODUTO], A750,  Tabela_prod_oc[COD. DEVOLUÇÃO], Tabela_prod_oc[MOTIVO], Tabela_prod_oc[QTD DE PACOTES])</f>
        <v xml:space="preserve">PEDIDO COMPLETO - PROBLEMAS DIVERSOS            </v>
      </c>
      <c r="K750" s="28" t="s">
        <v>4959</v>
      </c>
      <c r="L750" s="28" t="s">
        <v>6077</v>
      </c>
      <c r="M750" s="3" t="s">
        <v>6236</v>
      </c>
      <c r="N750" s="3" t="s">
        <v>10052</v>
      </c>
      <c r="O750" s="30" t="str">
        <f>_xlfn.XLOOKUP(Tabela_Ocorrências[[#This Row],[COD. DEVOLUÇÃO]],Tabela_OBSERVACAO[UC_CODIGO],Tabela_OBSERVACAO[OBSERVAÇÃO],"",0)</f>
        <v>Troca de nota: pedido com tabela incorreta.</v>
      </c>
      <c r="P750" s="3" t="s">
        <v>5817</v>
      </c>
      <c r="Q750" s="30" t="str">
        <f>_xlfn.XLOOKUP(Tabela_Ocorrências[[#This Row],[COD. DEVOLUÇÃO]],Tabela_FINALIZACAO[UC_CODIGO],Tabela_FINALIZACAO[DESC. FINALIZAÇÃO],"",0)</f>
        <v>Nova nota: 000664427</v>
      </c>
      <c r="V750"/>
    </row>
    <row r="751" spans="1:22" hidden="1" x14ac:dyDescent="0.3">
      <c r="A751" s="7" t="s">
        <v>5399</v>
      </c>
      <c r="B751" s="17">
        <v>45555</v>
      </c>
      <c r="C751" s="3" t="s">
        <v>10996</v>
      </c>
      <c r="D751" s="7" t="s">
        <v>13</v>
      </c>
      <c r="E751" s="3" t="str">
        <f>_xlfn.XLOOKUP(Tabela_Ocorrências[[#This Row],[NOTA FISCAL]],Tabela_SF1[NF ORIGEM],Tabela_SF1[DUPLICATA],"SEM ENTRADA",0)</f>
        <v>SEM ENTRADA</v>
      </c>
      <c r="F751" s="3" t="s">
        <v>10997</v>
      </c>
      <c r="G751" s="4" t="s">
        <v>10998</v>
      </c>
      <c r="H751" s="3" t="s">
        <v>5120</v>
      </c>
      <c r="I751" s="28" t="s">
        <v>10477</v>
      </c>
      <c r="J751" s="29" t="str" cm="1">
        <f t="array" ref="J751">ConcatFiltrado(Tabela_prod_oc[QTD], Tabela_prod_oc[PRODUTO], A751,  Tabela_prod_oc[COD. DEVOLUÇÃO], Tabela_prod_oc[MOTIVO], Tabela_prod_oc[QTD DE PACOTES])</f>
        <v xml:space="preserve">PEDIDO COMPLETO - TES DE ENTRADA/SAIDA ERRADA   </v>
      </c>
      <c r="K751" s="28" t="s">
        <v>4959</v>
      </c>
      <c r="L751" s="28"/>
      <c r="M751" s="3" t="s">
        <v>6236</v>
      </c>
      <c r="N751" s="3" t="s">
        <v>10052</v>
      </c>
      <c r="O751" s="30" t="str">
        <f>_xlfn.XLOOKUP(Tabela_Ocorrências[[#This Row],[COD. DEVOLUÇÃO]],Tabela_OBSERVACAO[UC_CODIGO],Tabela_OBSERVACAO[OBSERVAÇÃO],"",0)</f>
        <v>Vendedora lançou com o TES errado.NF inteira</v>
      </c>
      <c r="P751" s="3" t="s">
        <v>5817</v>
      </c>
      <c r="Q751" s="30" t="str">
        <f>_xlfn.XLOOKUP(Tabela_Ocorrências[[#This Row],[COD. DEVOLUÇÃO]],Tabela_FINALIZACAO[UC_CODIGO],Tabela_FINALIZACAO[DESC. FINALIZAÇÃO],"",0)</f>
        <v>Nova nota: 000664793</v>
      </c>
      <c r="V751"/>
    </row>
    <row r="752" spans="1:22" ht="28.8" hidden="1" x14ac:dyDescent="0.3">
      <c r="A752" s="7" t="s">
        <v>5397</v>
      </c>
      <c r="B752" s="17">
        <v>45555</v>
      </c>
      <c r="C752" s="3" t="s">
        <v>5398</v>
      </c>
      <c r="D752" s="7" t="s">
        <v>13</v>
      </c>
      <c r="E752" s="3" t="str">
        <f>_xlfn.XLOOKUP(Tabela_Ocorrências[[#This Row],[NOTA FISCAL]],Tabela_SF1[NF ORIGEM],Tabela_SF1[DUPLICATA],"SEM ENTRADA",0)</f>
        <v>SEM ENTRADA</v>
      </c>
      <c r="F752" s="3" t="s">
        <v>5605</v>
      </c>
      <c r="G752" s="4" t="s">
        <v>5242</v>
      </c>
      <c r="H752" s="3" t="s">
        <v>1270</v>
      </c>
      <c r="I752" s="28" t="s">
        <v>5078</v>
      </c>
      <c r="J752" s="29" t="str" cm="1">
        <f t="array" ref="J752">ConcatFiltrado(Tabela_prod_oc[QTD], Tabela_prod_oc[PRODUTO], A752,  Tabela_prod_oc[COD. DEVOLUÇÃO], Tabela_prod_oc[MOTIVO], Tabela_prod_oc[QTD DE PACOTES])</f>
        <v xml:space="preserve">0 UN BIOLEVEZERO 1,5L LIMAO LIMAO  6UN (0 PCT) - ALTERACAO NA COR DO PRODUTO   </v>
      </c>
      <c r="K752" s="28" t="s">
        <v>5150</v>
      </c>
      <c r="L752" s="28" t="s">
        <v>6038</v>
      </c>
      <c r="M752" s="3" t="s">
        <v>6236</v>
      </c>
      <c r="N752" s="3" t="s">
        <v>6086</v>
      </c>
      <c r="O752" s="30" t="str">
        <f>_xlfn.XLOOKUP(Tabela_Ocorrências[[#This Row],[COD. DEVOLUÇÃO]],Tabela_OBSERVACAO[UC_CODIGO],Tabela_OBSERVACAO[OBSERVAÇÃO],"",0)</f>
        <v>Cliente recebeu mercadoria com alteração na cor.2 PCT BIOLEVEZERO 1,5L LIMAO LIMAO</v>
      </c>
      <c r="P752" s="3" t="s">
        <v>5815</v>
      </c>
      <c r="Q752" s="30" t="str">
        <f>_xlfn.XLOOKUP(Tabela_Ocorrências[[#This Row],[COD. DEVOLUÇÃO]],Tabela_FINALIZACAO[UC_CODIGO],Tabela_FINALIZACAO[DESC. FINALIZAÇÃO],"",0)</f>
        <v>Troca autorizada.</v>
      </c>
      <c r="V752"/>
    </row>
    <row r="753" spans="1:22" ht="43.2" hidden="1" x14ac:dyDescent="0.3">
      <c r="A753" s="7" t="s">
        <v>5395</v>
      </c>
      <c r="B753" s="17">
        <v>45555</v>
      </c>
      <c r="C753" s="3" t="s">
        <v>5396</v>
      </c>
      <c r="D753" s="7" t="s">
        <v>13</v>
      </c>
      <c r="E753" s="3" t="str">
        <f>_xlfn.XLOOKUP(Tabela_Ocorrências[[#This Row],[NOTA FISCAL]],Tabela_SF1[NF ORIGEM],Tabela_SF1[DUPLICATA],"SEM ENTRADA",0)</f>
        <v>SEM ENTRADA</v>
      </c>
      <c r="F753" s="3" t="s">
        <v>5602</v>
      </c>
      <c r="G753" s="4" t="s">
        <v>5098</v>
      </c>
      <c r="H753" s="3" t="s">
        <v>1314</v>
      </c>
      <c r="I753" s="28" t="s">
        <v>5172</v>
      </c>
      <c r="J753" s="29" t="str" cm="1">
        <f t="array" ref="J753">ConcatFiltrado(Tabela_prod_oc[QTD], Tabela_prod_oc[PRODUTO], A753,  Tabela_prod_oc[COD. DEVOLUÇÃO], Tabela_prod_oc[MOTIVO], Tabela_prod_oc[QTD DE PACOTES])</f>
        <v xml:space="preserve">0 UN BIOLEVEZERO 1,5L MEXERICA  6UN (0 PCT) - PRODUTO SEM GAS               _x000D_
0 UN AGUA 1,5L GAS 6UN (0 PCT) - PRODUTO SEM GAS               _x000D_
0 UN AGUA 510ML GAS 12UN (0 PCT) - PRODUTO SEM GAS               </v>
      </c>
      <c r="K753" s="28" t="s">
        <v>5172</v>
      </c>
      <c r="L753" s="28" t="s">
        <v>6078</v>
      </c>
      <c r="M753" s="3" t="s">
        <v>6236</v>
      </c>
      <c r="N753" s="3" t="s">
        <v>6086</v>
      </c>
      <c r="O753" s="30" t="str">
        <f>_xlfn.XLOOKUP(Tabela_Ocorrências[[#This Row],[COD. DEVOLUÇÃO]],Tabela_OBSERVACAO[UC_CODIGO],Tabela_OBSERVACAO[OBSERVAÇÃO],"",0)</f>
        <v>Cliente recebeu mercadoria sem gás."3 UND BIOLEVEZERO 1,5L MEXERICA - Lote 31975 UND AGUA 1,5L GAS - Lote 25L2532 UND AGUA 510ML GAS - Lote L176 e LT197"</v>
      </c>
      <c r="P753" s="3" t="s">
        <v>5815</v>
      </c>
      <c r="Q753" s="30" t="str">
        <f>_xlfn.XLOOKUP(Tabela_Ocorrências[[#This Row],[COD. DEVOLUÇÃO]],Tabela_FINALIZACAO[UC_CODIGO],Tabela_FINALIZACAO[DESC. FINALIZAÇÃO],"",0)</f>
        <v>Troca autorizada. - Rosangela</v>
      </c>
      <c r="V753"/>
    </row>
    <row r="754" spans="1:22" ht="28.8" hidden="1" x14ac:dyDescent="0.3">
      <c r="A754" s="7" t="s">
        <v>5393</v>
      </c>
      <c r="B754" s="17">
        <v>45555</v>
      </c>
      <c r="C754" s="3" t="s">
        <v>5394</v>
      </c>
      <c r="D754" s="7" t="s">
        <v>13</v>
      </c>
      <c r="E754" s="3" t="str">
        <f>_xlfn.XLOOKUP(Tabela_Ocorrências[[#This Row],[NOTA FISCAL]],Tabela_SF1[NF ORIGEM],Tabela_SF1[DUPLICATA],"SEM ENTRADA",0)</f>
        <v>SEM ENTRADA</v>
      </c>
      <c r="F754" s="3" t="s">
        <v>5606</v>
      </c>
      <c r="G754" s="4" t="s">
        <v>5191</v>
      </c>
      <c r="H754" s="3" t="s">
        <v>767</v>
      </c>
      <c r="I754" s="28" t="s">
        <v>5101</v>
      </c>
      <c r="J754" s="29" t="str" cm="1">
        <f t="array" ref="J754">ConcatFiltrado(Tabela_prod_oc[QTD], Tabela_prod_oc[PRODUTO], A754,  Tabela_prod_oc[COD. DEVOLUÇÃO], Tabela_prod_oc[MOTIVO], Tabela_prod_oc[QTD DE PACOTES])</f>
        <v xml:space="preserve">0 UN AGUA 1,5L GAS 6UN (0 PCT) - EMBALAGEM ESTOURANDO          </v>
      </c>
      <c r="K754" s="28" t="s">
        <v>5063</v>
      </c>
      <c r="L754" s="28" t="s">
        <v>6078</v>
      </c>
      <c r="M754" s="3" t="s">
        <v>6236</v>
      </c>
      <c r="N754" s="3" t="s">
        <v>6086</v>
      </c>
      <c r="O754" s="30" t="str">
        <f>_xlfn.XLOOKUP(Tabela_Ocorrências[[#This Row],[COD. DEVOLUÇÃO]],Tabela_OBSERVACAO[UC_CODIGO],Tabela_OBSERVACAO[OBSERVAÇÃO],"",0)</f>
        <v>Foram identificadas mercadorias com o fundo estourado no ato da entrega.2 UND AGUA 1,5L GAS</v>
      </c>
      <c r="P754" s="3" t="s">
        <v>5815</v>
      </c>
      <c r="Q754" s="30" t="str">
        <f>_xlfn.XLOOKUP(Tabela_Ocorrências[[#This Row],[COD. DEVOLUÇÃO]],Tabela_FINALIZACAO[UC_CODIGO],Tabela_FINALIZACAO[DESC. FINALIZAÇÃO],"",0)</f>
        <v>Motorista pagou pela mercadoria</v>
      </c>
      <c r="V754"/>
    </row>
    <row r="755" spans="1:22" ht="28.8" hidden="1" x14ac:dyDescent="0.3">
      <c r="A755" s="7" t="s">
        <v>5019</v>
      </c>
      <c r="B755" s="17">
        <v>45555</v>
      </c>
      <c r="C755" s="3" t="s">
        <v>10999</v>
      </c>
      <c r="D755" s="7" t="s">
        <v>13</v>
      </c>
      <c r="E755" s="3" t="str">
        <f>_xlfn.XLOOKUP(Tabela_Ocorrências[[#This Row],[NOTA FISCAL]],Tabela_SF1[NF ORIGEM],Tabela_SF1[DUPLICATA],"SEM ENTRADA",0)</f>
        <v>SEM ENTRADA</v>
      </c>
      <c r="F755" s="3" t="s">
        <v>11000</v>
      </c>
      <c r="G755" s="4" t="s">
        <v>11001</v>
      </c>
      <c r="H755" s="3" t="s">
        <v>267</v>
      </c>
      <c r="I755" s="28" t="s">
        <v>10175</v>
      </c>
      <c r="J755" s="29" t="str" cm="1">
        <f t="array" ref="J755">ConcatFiltrado(Tabela_prod_oc[QTD], Tabela_prod_oc[PRODUTO], A755,  Tabela_prod_oc[COD. DEVOLUÇÃO], Tabela_prod_oc[MOTIVO], Tabela_prod_oc[QTD DE PACOTES])</f>
        <v xml:space="preserve">0 UN AGUA 200ML COPO 48UN (0 CX) - MONTAGEM DE CARGA             </v>
      </c>
      <c r="K755" s="28" t="s">
        <v>4959</v>
      </c>
      <c r="L755" s="28" t="s">
        <v>11002</v>
      </c>
      <c r="M755" s="3" t="s">
        <v>6236</v>
      </c>
      <c r="N755" s="3" t="s">
        <v>10045</v>
      </c>
      <c r="O755" s="30" t="str">
        <f>_xlfn.XLOOKUP(Tabela_Ocorrências[[#This Row],[COD. DEVOLUÇÃO]],Tabela_OBSERVACAO[UC_CODIGO],Tabela_OBSERVACAO[OBSERVAÇÃO],"",0)</f>
        <v>Foi carregado um palete  com a base defeituosa, causando avaria em 3 caixas.3 CX AGUA 200ML COPO</v>
      </c>
      <c r="P755" s="3" t="s">
        <v>5815</v>
      </c>
      <c r="Q755" s="30" t="str">
        <f>_xlfn.XLOOKUP(Tabela_Ocorrências[[#This Row],[COD. DEVOLUÇÃO]],Tabela_FINALIZACAO[UC_CODIGO],Tabela_FINALIZACAO[DESC. FINALIZAÇÃO],"",0)</f>
        <v>Troca autorizada.</v>
      </c>
      <c r="V755"/>
    </row>
    <row r="756" spans="1:22" ht="28.8" hidden="1" x14ac:dyDescent="0.3">
      <c r="A756" s="7" t="s">
        <v>4998</v>
      </c>
      <c r="B756" s="17">
        <v>45555</v>
      </c>
      <c r="C756" s="3" t="s">
        <v>11003</v>
      </c>
      <c r="D756" s="7" t="s">
        <v>13</v>
      </c>
      <c r="E756" s="3" t="str">
        <f>_xlfn.XLOOKUP(Tabela_Ocorrências[[#This Row],[NOTA FISCAL]],Tabela_SF1[NF ORIGEM],Tabela_SF1[DUPLICATA],"SEM ENTRADA",0)</f>
        <v>SEM ENTRADA</v>
      </c>
      <c r="F756" s="3" t="s">
        <v>11004</v>
      </c>
      <c r="G756" s="4" t="s">
        <v>11005</v>
      </c>
      <c r="H756" s="3" t="s">
        <v>1356</v>
      </c>
      <c r="I756" s="28" t="s">
        <v>5209</v>
      </c>
      <c r="J756" s="29" t="str" cm="1">
        <f t="array" ref="J756">ConcatFiltrado(Tabela_prod_oc[QTD], Tabela_prod_oc[PRODUTO], A756,  Tabela_prod_oc[COD. DEVOLUÇÃO], Tabela_prod_oc[MOTIVO], Tabela_prod_oc[QTD DE PACOTES])</f>
        <v xml:space="preserve">PEDIDO COMPLETO - PEDIDO SEM AGENDAMENTO        </v>
      </c>
      <c r="K756" s="28" t="s">
        <v>30</v>
      </c>
      <c r="L756" s="28" t="s">
        <v>6075</v>
      </c>
      <c r="M756" s="3" t="s">
        <v>6236</v>
      </c>
      <c r="N756" s="3" t="s">
        <v>10052</v>
      </c>
      <c r="O756" s="30" t="str">
        <f>_xlfn.XLOOKUP(Tabela_Ocorrências[[#This Row],[COD. DEVOLUÇÃO]],Tabela_OBSERVACAO[UC_CODIGO],Tabela_OBSERVACAO[OBSERVAÇÃO],"",0)</f>
        <v>Cliente só descarrega mediante a agendamento. Não havia observação na nota.NF inteira</v>
      </c>
      <c r="P756" s="3" t="s">
        <v>5815</v>
      </c>
      <c r="Q756" s="30" t="str">
        <f>_xlfn.XLOOKUP(Tabela_Ocorrências[[#This Row],[COD. DEVOLUÇÃO]],Tabela_FINALIZACAO[UC_CODIGO],Tabela_FINALIZACAO[DESC. FINALIZAÇÃO],"",0)</f>
        <v>Motorista retornou com a mercadoria.</v>
      </c>
      <c r="V756"/>
    </row>
    <row r="757" spans="1:22" hidden="1" x14ac:dyDescent="0.3">
      <c r="A757" s="7" t="s">
        <v>4997</v>
      </c>
      <c r="B757" s="17">
        <v>45554</v>
      </c>
      <c r="C757" s="3" t="s">
        <v>11006</v>
      </c>
      <c r="D757" s="7" t="s">
        <v>13</v>
      </c>
      <c r="E757" s="3" t="str">
        <f>_xlfn.XLOOKUP(Tabela_Ocorrências[[#This Row],[NOTA FISCAL]],Tabela_SF1[NF ORIGEM],Tabela_SF1[DUPLICATA],"SEM ENTRADA",0)</f>
        <v>SEM ENTRADA</v>
      </c>
      <c r="F757" s="3" t="s">
        <v>11007</v>
      </c>
      <c r="G757" s="4" t="s">
        <v>11008</v>
      </c>
      <c r="H757" s="3" t="s">
        <v>1307</v>
      </c>
      <c r="I757" s="28" t="s">
        <v>5156</v>
      </c>
      <c r="J757" s="29" t="str" cm="1">
        <f t="array" ref="J757">ConcatFiltrado(Tabela_prod_oc[QTD], Tabela_prod_oc[PRODUTO], A757,  Tabela_prod_oc[COD. DEVOLUÇÃO], Tabela_prod_oc[MOTIVO], Tabela_prod_oc[QTD DE PACOTES])</f>
        <v xml:space="preserve">PEDIDO COMPLETO - CLIENTE NAO FEZ O PEDIDO      </v>
      </c>
      <c r="K757" s="28" t="s">
        <v>5018</v>
      </c>
      <c r="L757" s="28" t="s">
        <v>11009</v>
      </c>
      <c r="M757" s="3" t="s">
        <v>6236</v>
      </c>
      <c r="N757" s="3" t="s">
        <v>10052</v>
      </c>
      <c r="O757" s="30" t="str">
        <f>_xlfn.XLOOKUP(Tabela_Ocorrências[[#This Row],[COD. DEVOLUÇÃO]],Tabela_OBSERVACAO[UC_CODIGO],Tabela_OBSERVACAO[OBSERVAÇÃO],"",0)</f>
        <v>Troca de nota: digitada para o CNPJ errado.NF inteira</v>
      </c>
      <c r="P757" s="3" t="s">
        <v>5817</v>
      </c>
      <c r="Q757" s="30" t="str">
        <f>_xlfn.XLOOKUP(Tabela_Ocorrências[[#This Row],[COD. DEVOLUÇÃO]],Tabela_FINALIZACAO[UC_CODIGO],Tabela_FINALIZACAO[DESC. FINALIZAÇÃO],"",0)</f>
        <v>Nova nota: 000664161</v>
      </c>
      <c r="V757"/>
    </row>
    <row r="758" spans="1:22" ht="28.8" hidden="1" x14ac:dyDescent="0.3">
      <c r="A758" s="7" t="s">
        <v>4996</v>
      </c>
      <c r="B758" s="17">
        <v>45554</v>
      </c>
      <c r="C758" s="3" t="s">
        <v>11010</v>
      </c>
      <c r="D758" s="7" t="s">
        <v>11011</v>
      </c>
      <c r="E758" s="3" t="str">
        <f>_xlfn.XLOOKUP(Tabela_Ocorrências[[#This Row],[NOTA FISCAL]],Tabela_SF1[NF ORIGEM],Tabela_SF1[DUPLICATA],"SEM ENTRADA",0)</f>
        <v>SEM ENTRADA</v>
      </c>
      <c r="F758" s="3" t="s">
        <v>5607</v>
      </c>
      <c r="G758" s="4" t="s">
        <v>5012</v>
      </c>
      <c r="H758" s="3" t="s">
        <v>1194</v>
      </c>
      <c r="I758" s="28" t="s">
        <v>5081</v>
      </c>
      <c r="J758" s="29" t="str" cm="1">
        <f t="array" ref="J758">ConcatFiltrado(Tabela_prod_oc[QTD], Tabela_prod_oc[PRODUTO], A758,  Tabela_prod_oc[COD. DEVOLUÇÃO], Tabela_prod_oc[MOTIVO], Tabela_prod_oc[QTD DE PACOTES])</f>
        <v xml:space="preserve">PEDIDO COMPLETO - PROBLEMAS DIVERSOS            </v>
      </c>
      <c r="K758" s="28" t="s">
        <v>11012</v>
      </c>
      <c r="L758" s="28" t="s">
        <v>6063</v>
      </c>
      <c r="M758" s="3" t="s">
        <v>6236</v>
      </c>
      <c r="N758" s="3" t="s">
        <v>10066</v>
      </c>
      <c r="O758" s="30" t="str">
        <f>_xlfn.XLOOKUP(Tabela_Ocorrências[[#This Row],[COD. DEVOLUÇÃO]],Tabela_OBSERVACAO[UC_CODIGO],Tabela_OBSERVACAO[OBSERVAÇÃO],"",0)</f>
        <v>Avarias de transporte."1 CX AGUA MINERAL BIOLEVE 6L S/GAS1 PCT REFR BIOLEVE ZERO 1,5L LIMAO/LIMAO"</v>
      </c>
      <c r="P758" s="3" t="s">
        <v>5815</v>
      </c>
      <c r="Q758" s="30" t="str">
        <f>_xlfn.XLOOKUP(Tabela_Ocorrências[[#This Row],[COD. DEVOLUÇÃO]],Tabela_FINALIZACAO[UC_CODIGO],Tabela_FINALIZACAO[DESC. FINALIZAÇÃO],"",0)</f>
        <v>Cliente gerou NFD: 000026259</v>
      </c>
      <c r="V758"/>
    </row>
    <row r="759" spans="1:22" hidden="1" x14ac:dyDescent="0.3">
      <c r="A759" s="7" t="s">
        <v>4995</v>
      </c>
      <c r="B759" s="17">
        <v>45554</v>
      </c>
      <c r="C759" s="3" t="s">
        <v>5017</v>
      </c>
      <c r="D759" s="7" t="s">
        <v>6569</v>
      </c>
      <c r="E759" s="3" t="str">
        <f>_xlfn.XLOOKUP(Tabela_Ocorrências[[#This Row],[NOTA FISCAL]],Tabela_SF1[NF ORIGEM],Tabela_SF1[DUPLICATA],"SEM ENTRADA",0)</f>
        <v>000026315</v>
      </c>
      <c r="F759" s="3" t="s">
        <v>5607</v>
      </c>
      <c r="G759" s="4" t="s">
        <v>5012</v>
      </c>
      <c r="H759" s="3" t="s">
        <v>1194</v>
      </c>
      <c r="I759" s="28" t="s">
        <v>5081</v>
      </c>
      <c r="J759" s="29" t="str" cm="1">
        <f t="array" ref="J759">ConcatFiltrado(Tabela_prod_oc[QTD], Tabela_prod_oc[PRODUTO], A759,  Tabela_prod_oc[COD. DEVOLUÇÃO], Tabela_prod_oc[MOTIVO], Tabela_prod_oc[QTD DE PACOTES])</f>
        <v xml:space="preserve">PEDIDO COMPLETO - PRAZO DE VALIDADE CURTO       </v>
      </c>
      <c r="K759" s="28" t="s">
        <v>11012</v>
      </c>
      <c r="L759" s="28" t="s">
        <v>6063</v>
      </c>
      <c r="M759" s="3" t="s">
        <v>6236</v>
      </c>
      <c r="N759" s="3" t="s">
        <v>10066</v>
      </c>
      <c r="O759" s="30" t="str">
        <f>_xlfn.XLOOKUP(Tabela_Ocorrências[[#This Row],[COD. DEVOLUÇÃO]],Tabela_OBSERVACAO[UC_CODIGO],Tabela_OBSERVACAO[OBSERVAÇÃO],"",0)</f>
        <v/>
      </c>
      <c r="P759" s="3" t="s">
        <v>5816</v>
      </c>
      <c r="Q759" s="30" t="str">
        <f>_xlfn.XLOOKUP(Tabela_Ocorrências[[#This Row],[COD. DEVOLUÇÃO]],Tabela_FINALIZACAO[UC_CODIGO],Tabela_FINALIZACAO[DESC. FINALIZAÇÃO],"",0)</f>
        <v>Cliente gerou NFD: 000026016 - Nota Recusada (não é realizada devolução por validade)</v>
      </c>
      <c r="V759"/>
    </row>
    <row r="760" spans="1:22" ht="57.6" hidden="1" x14ac:dyDescent="0.3">
      <c r="A760" s="7" t="s">
        <v>4994</v>
      </c>
      <c r="B760" s="17">
        <v>45554</v>
      </c>
      <c r="C760" s="3" t="s">
        <v>11013</v>
      </c>
      <c r="D760" s="7" t="s">
        <v>6570</v>
      </c>
      <c r="E760" s="3" t="str">
        <f>_xlfn.XLOOKUP(Tabela_Ocorrências[[#This Row],[NOTA FISCAL]],Tabela_SF1[NF ORIGEM],Tabela_SF1[DUPLICATA],"SEM ENTRADA",0)</f>
        <v>SEM ENTRADA</v>
      </c>
      <c r="F760" s="3" t="s">
        <v>5607</v>
      </c>
      <c r="G760" s="4" t="s">
        <v>5012</v>
      </c>
      <c r="H760" s="3" t="s">
        <v>1194</v>
      </c>
      <c r="I760" s="28" t="s">
        <v>5081</v>
      </c>
      <c r="J760" s="29" t="str" cm="1">
        <f t="array" ref="J760">ConcatFiltrado(Tabela_prod_oc[QTD], Tabela_prod_oc[PRODUTO], A760,  Tabela_prod_oc[COD. DEVOLUÇÃO], Tabela_prod_oc[MOTIVO], Tabela_prod_oc[QTD DE PACOTES])</f>
        <v xml:space="preserve">PEDIDO COMPLETO - PRAZO DE VALIDADE CURTO       </v>
      </c>
      <c r="K760" s="28" t="s">
        <v>11012</v>
      </c>
      <c r="L760" s="28" t="s">
        <v>6063</v>
      </c>
      <c r="M760" s="3" t="s">
        <v>6236</v>
      </c>
      <c r="N760" s="3" t="s">
        <v>10066</v>
      </c>
      <c r="O760" s="30" t="str">
        <f>_xlfn.XLOOKUP(Tabela_Ocorrências[[#This Row],[COD. DEVOLUÇÃO]],Tabela_OBSERVACAO[UC_CODIGO],Tabela_OBSERVACAO[OBSERVAÇÃO],"",0)</f>
        <v>Retirada de produtos vencidos.REF NF: 546372, 554051.""2 UND AGUA MINERAL BIOLEVE 310ML C/GASVERM6 UND REFR BIOLEVE ZERO 510ML LIMAO11 UND AGUA MINERAL BIOLEVE 1.5L C/GAS48 UND CHA MATE BIOLEVE 390ML"</v>
      </c>
      <c r="P760" s="3" t="s">
        <v>5816</v>
      </c>
      <c r="Q760" s="30" t="str">
        <f>_xlfn.XLOOKUP(Tabela_Ocorrências[[#This Row],[COD. DEVOLUÇÃO]],Tabela_FINALIZACAO[UC_CODIGO],Tabela_FINALIZACAO[DESC. FINALIZAÇÃO],"",0)</f>
        <v>Cliente gerou NFD: 000024459 - Nota Recusada (não é realizada devolução por validade)</v>
      </c>
      <c r="V760"/>
    </row>
    <row r="761" spans="1:22" ht="57.6" hidden="1" x14ac:dyDescent="0.3">
      <c r="A761" s="7" t="s">
        <v>4993</v>
      </c>
      <c r="B761" s="17">
        <v>45554</v>
      </c>
      <c r="C761" s="3" t="s">
        <v>5013</v>
      </c>
      <c r="D761" s="7" t="s">
        <v>6571</v>
      </c>
      <c r="E761" s="3" t="str">
        <f>_xlfn.XLOOKUP(Tabela_Ocorrências[[#This Row],[NOTA FISCAL]],Tabela_SF1[NF ORIGEM],Tabela_SF1[DUPLICATA],"SEM ENTRADA",0)</f>
        <v>SEM ENTRADA</v>
      </c>
      <c r="F761" s="3" t="s">
        <v>5607</v>
      </c>
      <c r="G761" s="4" t="s">
        <v>5012</v>
      </c>
      <c r="H761" s="3" t="s">
        <v>1194</v>
      </c>
      <c r="I761" s="28" t="s">
        <v>5081</v>
      </c>
      <c r="J761" s="29" t="str" cm="1">
        <f t="array" ref="J761">ConcatFiltrado(Tabela_prod_oc[QTD], Tabela_prod_oc[PRODUTO], A761,  Tabela_prod_oc[COD. DEVOLUÇÃO], Tabela_prod_oc[MOTIVO], Tabela_prod_oc[QTD DE PACOTES])</f>
        <v xml:space="preserve">PEDIDO COMPLETO - PRAZO DE VALIDADE CURTO       </v>
      </c>
      <c r="K761" s="28" t="s">
        <v>11012</v>
      </c>
      <c r="L761" s="28" t="s">
        <v>6063</v>
      </c>
      <c r="M761" s="3" t="s">
        <v>6236</v>
      </c>
      <c r="N761" s="3" t="s">
        <v>10066</v>
      </c>
      <c r="O761" s="30" t="str">
        <f>_xlfn.XLOOKUP(Tabela_Ocorrências[[#This Row],[COD. DEVOLUÇÃO]],Tabela_OBSERVACAO[UC_CODIGO],Tabela_OBSERVACAO[OBSERVAÇÃO],"",0)</f>
        <v>"Retirada de produtos vencidos.REF NF: 614986, 619916.""2 UND REFR BIOLEVE ZERO 1,5L LIMAO/LIMAO18 UND REFR BIOLEVE ZERO 1,5L MACA VERDE23 UND AGUA MINERAL BIOLEVE 1.5L C/GAS8 UND BEB BIOLEVE 1L FRUTAS CITRICAS4 UND BEB BIOLEVE 1L UVA"</v>
      </c>
      <c r="P761" s="3" t="s">
        <v>5816</v>
      </c>
      <c r="Q761" s="30" t="str">
        <f>_xlfn.XLOOKUP(Tabela_Ocorrências[[#This Row],[COD. DEVOLUÇÃO]],Tabela_FINALIZACAO[UC_CODIGO],Tabela_FINALIZACAO[DESC. FINALIZAÇÃO],"",0)</f>
        <v>Cliente gerou NFD: 000026315 - Nota Recusada (não é realizada devolução por validade)</v>
      </c>
      <c r="V761"/>
    </row>
    <row r="762" spans="1:22" ht="28.8" hidden="1" x14ac:dyDescent="0.3">
      <c r="A762" s="7" t="s">
        <v>4992</v>
      </c>
      <c r="B762" s="17">
        <v>45554</v>
      </c>
      <c r="C762" s="3" t="s">
        <v>5016</v>
      </c>
      <c r="D762" s="7" t="s">
        <v>11014</v>
      </c>
      <c r="E762" s="3" t="str">
        <f>_xlfn.XLOOKUP(Tabela_Ocorrências[[#This Row],[NOTA FISCAL]],Tabela_SF1[NF ORIGEM],Tabela_SF1[DUPLICATA],"SEM ENTRADA",0)</f>
        <v>004633535</v>
      </c>
      <c r="F762" s="3" t="s">
        <v>5574</v>
      </c>
      <c r="G762" s="4" t="s">
        <v>5014</v>
      </c>
      <c r="H762" s="3" t="s">
        <v>1194</v>
      </c>
      <c r="I762" s="28" t="s">
        <v>5081</v>
      </c>
      <c r="J762" s="29" t="str" cm="1">
        <f t="array" ref="J762">ConcatFiltrado(Tabela_prod_oc[QTD], Tabela_prod_oc[PRODUTO], A762,  Tabela_prod_oc[COD. DEVOLUÇÃO], Tabela_prod_oc[MOTIVO], Tabela_prod_oc[QTD DE PACOTES])</f>
        <v xml:space="preserve">PEDIDO COMPLETO - PROBLEMAS DIVERSOS            </v>
      </c>
      <c r="K762" s="28" t="s">
        <v>11012</v>
      </c>
      <c r="L762" s="28" t="s">
        <v>6063</v>
      </c>
      <c r="M762" s="3" t="s">
        <v>6236</v>
      </c>
      <c r="N762" s="3" t="s">
        <v>10066</v>
      </c>
      <c r="O762" s="30" t="str">
        <f>_xlfn.XLOOKUP(Tabela_Ocorrências[[#This Row],[COD. DEVOLUÇÃO]],Tabela_OBSERVACAO[UC_CODIGO],Tabela_OBSERVACAO[OBSERVAÇÃO],"",0)</f>
        <v>Avarias de transporte."120 PCT AGUA 510ML NAT AZUL100 PC T AGUA 1,5L NAT AZUL1 CX AGUA 1,5L NAT AZUL"</v>
      </c>
      <c r="P762" s="3" t="s">
        <v>5815</v>
      </c>
      <c r="Q762" s="30" t="str">
        <f>_xlfn.XLOOKUP(Tabela_Ocorrências[[#This Row],[COD. DEVOLUÇÃO]],Tabela_FINALIZACAO[UC_CODIGO],Tabela_FINALIZACAO[DESC. FINALIZAÇÃO],"",0)</f>
        <v>Cliente gerou NFD: 004631147</v>
      </c>
      <c r="V762"/>
    </row>
    <row r="763" spans="1:22" ht="86.4" hidden="1" x14ac:dyDescent="0.3">
      <c r="A763" s="7" t="s">
        <v>4991</v>
      </c>
      <c r="B763" s="17">
        <v>45554</v>
      </c>
      <c r="C763" s="3" t="s">
        <v>5015</v>
      </c>
      <c r="D763" s="7" t="s">
        <v>6572</v>
      </c>
      <c r="E763" s="3" t="str">
        <f>_xlfn.XLOOKUP(Tabela_Ocorrências[[#This Row],[NOTA FISCAL]],Tabela_SF1[NF ORIGEM],Tabela_SF1[DUPLICATA],"SEM ENTRADA",0)</f>
        <v>SEM ENTRADA</v>
      </c>
      <c r="F763" s="3" t="s">
        <v>5607</v>
      </c>
      <c r="G763" s="4" t="s">
        <v>5012</v>
      </c>
      <c r="H763" s="3" t="s">
        <v>1194</v>
      </c>
      <c r="I763" s="28" t="s">
        <v>5081</v>
      </c>
      <c r="J763" s="29" t="str" cm="1">
        <f t="array" ref="J763">ConcatFiltrado(Tabela_prod_oc[QTD], Tabela_prod_oc[PRODUTO], A763,  Tabela_prod_oc[COD. DEVOLUÇÃO], Tabela_prod_oc[MOTIVO], Tabela_prod_oc[QTD DE PACOTES])</f>
        <v xml:space="preserve">PEDIDO COMPLETO - PRAZO DE VALIDADE CURTO       </v>
      </c>
      <c r="K763" s="28" t="s">
        <v>11012</v>
      </c>
      <c r="L763" s="28" t="s">
        <v>6063</v>
      </c>
      <c r="M763" s="3" t="s">
        <v>6236</v>
      </c>
      <c r="N763" s="3" t="s">
        <v>10066</v>
      </c>
      <c r="O763" s="30" t="str">
        <f>_xlfn.XLOOKUP(Tabela_Ocorrências[[#This Row],[COD. DEVOLUÇÃO]],Tabela_OBSERVACAO[UC_CODIGO],Tabela_OBSERVACAO[OBSERVAÇÃO],"",0)</f>
        <v>"Retirada de produtos vencidos.REF NF: 647896, 657666.""1 UND AGUA MINERAL BIOLEVE PRIME 510ML S/GAS1 UND AGUA MINERAL BIOLEVE 310ML C/GAS VERM1 UND REFR BIOLEVE ZERO 1.5L LIMAO/LIMAO2 UND REFR BIOLEVE ZERO 1.5L MACA VERDE14 UND REFR BIOLEVE ZERO 1.5L LIMAO1 UND AGUA MINERAL BIOLEVE 1.5L C/GAS6 UND BEB BIOLEVE 390ML FRUTAS CITRICAS"</v>
      </c>
      <c r="P763" s="3" t="s">
        <v>5816</v>
      </c>
      <c r="Q763" s="30" t="str">
        <f>_xlfn.XLOOKUP(Tabela_Ocorrências[[#This Row],[COD. DEVOLUÇÃO]],Tabela_FINALIZACAO[UC_CODIGO],Tabela_FINALIZACAO[DESC. FINALIZAÇÃO],"",0)</f>
        <v>Cliente gerou NFD: 000027416 - Nota Recusada (não é realizada devolução por validade)</v>
      </c>
      <c r="V763"/>
    </row>
    <row r="764" spans="1:22" ht="158.4" hidden="1" x14ac:dyDescent="0.3">
      <c r="A764" s="7" t="s">
        <v>4990</v>
      </c>
      <c r="B764" s="17">
        <v>45554</v>
      </c>
      <c r="C764" s="3" t="s">
        <v>11015</v>
      </c>
      <c r="D764" s="7" t="s">
        <v>6573</v>
      </c>
      <c r="E764" s="3" t="str">
        <f>_xlfn.XLOOKUP(Tabela_Ocorrências[[#This Row],[NOTA FISCAL]],Tabela_SF1[NF ORIGEM],Tabela_SF1[DUPLICATA],"SEM ENTRADA",0)</f>
        <v>SEM ENTRADA</v>
      </c>
      <c r="F764" s="3" t="s">
        <v>5574</v>
      </c>
      <c r="G764" s="4" t="s">
        <v>5014</v>
      </c>
      <c r="H764" s="3" t="s">
        <v>1194</v>
      </c>
      <c r="I764" s="28" t="s">
        <v>5081</v>
      </c>
      <c r="J764" s="29" t="str" cm="1">
        <f t="array" ref="J764">ConcatFiltrado(Tabela_prod_oc[QTD], Tabela_prod_oc[PRODUTO], A764,  Tabela_prod_oc[COD. DEVOLUÇÃO], Tabela_prod_oc[MOTIVO], Tabela_prod_oc[QTD DE PACOTES])</f>
        <v xml:space="preserve">PEDIDO COMPLETO - PRAZO DE VALIDADE CURTO       </v>
      </c>
      <c r="K764" s="28" t="s">
        <v>11012</v>
      </c>
      <c r="L764" s="28" t="s">
        <v>6063</v>
      </c>
      <c r="M764" s="3" t="s">
        <v>6236</v>
      </c>
      <c r="N764" s="3" t="s">
        <v>10066</v>
      </c>
      <c r="O764" s="30" t="str">
        <f>_xlfn.XLOOKUP(Tabela_Ocorrências[[#This Row],[COD. DEVOLUÇÃO]],Tabela_OBSERVACAO[UC_CODIGO],Tabela_OBSERVACAO[OBSERVAÇÃO],"",0)</f>
        <v>"Retirada de produtos vencidos.NFO 647893/657668/657667/6478 92""3 UND AGUA MINERAL BIOLEVE PET 6L5 UND AGUA MINERAL BIOLEVE PRIME 510ML5 UND AGUA MINERAL BIOLEVE SPORT 510ML16 UND AGUA MINERAL BIOLEVE PRIME C/GAS 510ML37 UND AGUA MINERAL BIOLEVE C/GAS 510ML8 UND AGUA MINERAL BIOLEVE 510ML7 UND AGUA MINERAL BIOLEVE PRIME 310ML19 UND AGUA MINERAL BIOLEVE PRIME C/GAS 310ML7 UND LIMAO BIOLEVE ZERO PET 510ML1 UND LIMAO/LIMAO BIOLEVE ZERO PET 510ML7 UND MEXERICA/LIMAO BIOLEVE ZERO PET 510ML2 UND MACA VDE/LIMAO BIOLEVE ZERO PET 510ML3 UND LIMAO LIMAO BIOLEVE ZERO PET 1.5L13 UND AGUA MINERAL BIOLEVE 1.5L37 UND AGUA MINERAL BIOLEVE C/GAS 1.5L"</v>
      </c>
      <c r="P764" s="3" t="s">
        <v>5816</v>
      </c>
      <c r="Q764" s="30" t="str">
        <f>_xlfn.XLOOKUP(Tabela_Ocorrências[[#This Row],[COD. DEVOLUÇÃO]],Tabela_FINALIZACAO[UC_CODIGO],Tabela_FINALIZACAO[DESC. FINALIZAÇÃO],"",0)</f>
        <v>Cliente gerou NFD: 004633535 - Nota Recusada (não é realizada devolução por validade)</v>
      </c>
      <c r="V764"/>
    </row>
    <row r="765" spans="1:22" ht="72" hidden="1" x14ac:dyDescent="0.3">
      <c r="A765" s="7" t="s">
        <v>4989</v>
      </c>
      <c r="B765" s="17">
        <v>45554</v>
      </c>
      <c r="C765" s="3" t="s">
        <v>5013</v>
      </c>
      <c r="D765" s="7" t="s">
        <v>6574</v>
      </c>
      <c r="E765" s="3" t="str">
        <f>_xlfn.XLOOKUP(Tabela_Ocorrências[[#This Row],[NOTA FISCAL]],Tabela_SF1[NF ORIGEM],Tabela_SF1[DUPLICATA],"SEM ENTRADA",0)</f>
        <v>SEM ENTRADA</v>
      </c>
      <c r="F765" s="3" t="s">
        <v>5607</v>
      </c>
      <c r="G765" s="4" t="s">
        <v>5012</v>
      </c>
      <c r="H765" s="3" t="s">
        <v>1194</v>
      </c>
      <c r="I765" s="28" t="s">
        <v>5081</v>
      </c>
      <c r="J765" s="29" t="str" cm="1">
        <f t="array" ref="J765">ConcatFiltrado(Tabela_prod_oc[QTD], Tabela_prod_oc[PRODUTO], A765,  Tabela_prod_oc[COD. DEVOLUÇÃO], Tabela_prod_oc[MOTIVO], Tabela_prod_oc[QTD DE PACOTES])</f>
        <v xml:space="preserve">PEDIDO COMPLETO - PRAZO DE VALIDADE CURTO       </v>
      </c>
      <c r="K765" s="28" t="s">
        <v>11012</v>
      </c>
      <c r="L765" s="28" t="s">
        <v>6063</v>
      </c>
      <c r="M765" s="3" t="s">
        <v>6236</v>
      </c>
      <c r="N765" s="3" t="s">
        <v>10066</v>
      </c>
      <c r="O765" s="30" t="str">
        <f>_xlfn.XLOOKUP(Tabela_Ocorrências[[#This Row],[COD. DEVOLUÇÃO]],Tabela_OBSERVACAO[UC_CODIGO],Tabela_OBSERVACAO[OBSERVAÇÃO],"",0)</f>
        <v>"Retirada de produtos vencidos.NF REF: 614986, 619916 e 636518.""3 UND AGUA MINERAL BIOLEVE PRIME 510ML C/GAS1 UND REFR BIOLEVE ZERO 1.5L LIMAO/LIMAO6 UND AGUA MINERAL BIOLEVE 1.5L C/GAS5 UND BEB BIOLEVE 1L FRUTAS CITRICAS18 UND BEB BIOLEVE 390ML FRUTAS CITRICAS"</v>
      </c>
      <c r="P765" s="3" t="s">
        <v>5816</v>
      </c>
      <c r="Q765" s="30" t="str">
        <f>_xlfn.XLOOKUP(Tabela_Ocorrências[[#This Row],[COD. DEVOLUÇÃO]],Tabela_FINALIZACAO[UC_CODIGO],Tabela_FINALIZACAO[DESC. FINALIZAÇÃO],"",0)</f>
        <v>Cliente gerou NFD: 000026004 - Nota Recusada (não é realizada devolução por validade)</v>
      </c>
      <c r="V765"/>
    </row>
    <row r="766" spans="1:22" ht="72" hidden="1" x14ac:dyDescent="0.3">
      <c r="A766" s="7" t="s">
        <v>4988</v>
      </c>
      <c r="B766" s="17">
        <v>45554</v>
      </c>
      <c r="C766" s="3" t="s">
        <v>5011</v>
      </c>
      <c r="D766" s="7" t="s">
        <v>6575</v>
      </c>
      <c r="E766" s="3" t="str">
        <f>_xlfn.XLOOKUP(Tabela_Ocorrências[[#This Row],[NOTA FISCAL]],Tabela_SF1[NF ORIGEM],Tabela_SF1[DUPLICATA],"SEM ENTRADA",0)</f>
        <v>000025951</v>
      </c>
      <c r="F766" s="3" t="s">
        <v>5607</v>
      </c>
      <c r="G766" s="4" t="s">
        <v>5012</v>
      </c>
      <c r="H766" s="3" t="s">
        <v>1194</v>
      </c>
      <c r="I766" s="28" t="s">
        <v>5081</v>
      </c>
      <c r="J766" s="29" t="str" cm="1">
        <f t="array" ref="J766">ConcatFiltrado(Tabela_prod_oc[QTD], Tabela_prod_oc[PRODUTO], A766,  Tabela_prod_oc[COD. DEVOLUÇÃO], Tabela_prod_oc[MOTIVO], Tabela_prod_oc[QTD DE PACOTES])</f>
        <v xml:space="preserve">0 UN AGUA 510ML NAT PRIME 12UN (0 PCT) - PRAZO DE VALIDADE CURTO       </v>
      </c>
      <c r="K766" s="28" t="s">
        <v>11012</v>
      </c>
      <c r="L766" s="28" t="s">
        <v>6063</v>
      </c>
      <c r="M766" s="3" t="s">
        <v>6236</v>
      </c>
      <c r="N766" s="3" t="s">
        <v>10066</v>
      </c>
      <c r="O766" s="30" t="str">
        <f>_xlfn.XLOOKUP(Tabela_Ocorrências[[#This Row],[COD. DEVOLUÇÃO]],Tabela_OBSERVACAO[UC_CODIGO],Tabela_OBSERVACAO[OBSERVAÇÃO],"",0)</f>
        <v>Retirada de produtos vencidos."1 UND AGUA MINERAL BIOLEVE PRIME 510ML S/GAS1 UND AGUA MINERAL BIOLEVE 310ML S/GAS AZUL9 UND REFR BIOLEVE ZERO 310ML LIMAO1 UND REFR BIOLEVE ZERO 510ML LIMAO1 UND AGUA MINERAL BIOLEVE 1.5L C/GAS1 UND BEB BIOLEVE 1L FRUTAS CITRICAS4 UND BEB BIOLEVE 390ML FRUTAS CITRICAS"</v>
      </c>
      <c r="P766" s="3" t="s">
        <v>5816</v>
      </c>
      <c r="Q766" s="30" t="str">
        <f>_xlfn.XLOOKUP(Tabela_Ocorrências[[#This Row],[COD. DEVOLUÇÃO]],Tabela_FINALIZACAO[UC_CODIGO],Tabela_FINALIZACAO[DESC. FINALIZAÇÃO],"",0)</f>
        <v>Cliente gerou NFD: 000025951 - Nota Recusada (não é realizada devolução por validade)</v>
      </c>
      <c r="V766"/>
    </row>
    <row r="767" spans="1:22" hidden="1" x14ac:dyDescent="0.3">
      <c r="A767" s="7" t="s">
        <v>4987</v>
      </c>
      <c r="B767" s="17">
        <v>45554</v>
      </c>
      <c r="C767" s="3" t="s">
        <v>5009</v>
      </c>
      <c r="D767" s="7" t="s">
        <v>11016</v>
      </c>
      <c r="E767" s="3" t="str">
        <f>_xlfn.XLOOKUP(Tabela_Ocorrências[[#This Row],[NOTA FISCAL]],Tabela_SF1[NF ORIGEM],Tabela_SF1[DUPLICATA],"SEM ENTRADA",0)</f>
        <v>SEM ENTRADA</v>
      </c>
      <c r="F767" s="3" t="s">
        <v>5608</v>
      </c>
      <c r="G767" s="4" t="s">
        <v>5010</v>
      </c>
      <c r="H767" s="3" t="s">
        <v>1194</v>
      </c>
      <c r="I767" s="28" t="s">
        <v>5081</v>
      </c>
      <c r="J767" s="29" t="str" cm="1">
        <f t="array" ref="J767">ConcatFiltrado(Tabela_prod_oc[QTD], Tabela_prod_oc[PRODUTO], A767,  Tabela_prod_oc[COD. DEVOLUÇÃO], Tabela_prod_oc[MOTIVO], Tabela_prod_oc[QTD DE PACOTES])</f>
        <v>0 UN BIOLEVEZERO 1,5L LIMAO LIMAO  6UN (0 PCT) - FALTA DE MERCADORIA NA ENTREGA</v>
      </c>
      <c r="K767" s="28" t="s">
        <v>11012</v>
      </c>
      <c r="L767" s="28" t="s">
        <v>6063</v>
      </c>
      <c r="M767" s="3" t="s">
        <v>6236</v>
      </c>
      <c r="N767" s="3" t="s">
        <v>10045</v>
      </c>
      <c r="O767" s="30" t="str">
        <f>_xlfn.XLOOKUP(Tabela_Ocorrências[[#This Row],[COD. DEVOLUÇÃO]],Tabela_OBSERVACAO[UC_CODIGO],Tabela_OBSERVACAO[OBSERVAÇÃO],"",0)</f>
        <v>Cliente recebeu mercadoria faltando.1 PCT BIOLEVEZERO 1,5L LIMAO LIMAO</v>
      </c>
      <c r="P767" s="3" t="s">
        <v>5815</v>
      </c>
      <c r="Q767" s="30" t="str">
        <f>_xlfn.XLOOKUP(Tabela_Ocorrências[[#This Row],[COD. DEVOLUÇÃO]],Tabela_FINALIZACAO[UC_CODIGO],Tabela_FINALIZACAO[DESC. FINALIZAÇÃO],"",0)</f>
        <v>Cliente gerou NFD: 000022175</v>
      </c>
      <c r="V767"/>
    </row>
    <row r="768" spans="1:22" hidden="1" x14ac:dyDescent="0.3">
      <c r="A768" s="7" t="s">
        <v>4986</v>
      </c>
      <c r="B768" s="17">
        <v>45554</v>
      </c>
      <c r="C768" s="3" t="s">
        <v>5006</v>
      </c>
      <c r="D768" s="7" t="s">
        <v>13</v>
      </c>
      <c r="E768" s="3" t="str">
        <f>_xlfn.XLOOKUP(Tabela_Ocorrências[[#This Row],[NOTA FISCAL]],Tabela_SF1[NF ORIGEM],Tabela_SF1[DUPLICATA],"SEM ENTRADA",0)</f>
        <v>SEM ENTRADA</v>
      </c>
      <c r="F768" s="3" t="s">
        <v>5609</v>
      </c>
      <c r="G768" s="4" t="s">
        <v>5007</v>
      </c>
      <c r="H768" s="3" t="s">
        <v>768</v>
      </c>
      <c r="I768" s="28" t="s">
        <v>5107</v>
      </c>
      <c r="J768" s="29" t="str" cm="1">
        <f t="array" ref="J768">ConcatFiltrado(Tabela_prod_oc[QTD], Tabela_prod_oc[PRODUTO], A768,  Tabela_prod_oc[COD. DEVOLUÇÃO], Tabela_prod_oc[MOTIVO], Tabela_prod_oc[QTD DE PACOTES])</f>
        <v xml:space="preserve">0 UN AGUA 1,5L GAS 6UN (0 PCT) - FRAGILIDADE NA EMBALAGEM      </v>
      </c>
      <c r="K768" s="28" t="s">
        <v>5008</v>
      </c>
      <c r="L768" s="28" t="s">
        <v>6075</v>
      </c>
      <c r="M768" s="3" t="s">
        <v>6236</v>
      </c>
      <c r="N768" s="3" t="s">
        <v>6086</v>
      </c>
      <c r="O768" s="30" t="str">
        <f>_xlfn.XLOOKUP(Tabela_Ocorrências[[#This Row],[COD. DEVOLUÇÃO]],Tabela_OBSERVACAO[UC_CODIGO],Tabela_OBSERVACAO[OBSERVAÇÃO],"",0)</f>
        <v>Cliente recebeu mercadoria com o fundo estourando.10 PCT AGUA 1,5L GAS</v>
      </c>
      <c r="P768" s="3" t="s">
        <v>5815</v>
      </c>
      <c r="Q768" s="30" t="str">
        <f>_xlfn.XLOOKUP(Tabela_Ocorrências[[#This Row],[COD. DEVOLUÇÃO]],Tabela_FINALIZACAO[UC_CODIGO],Tabela_FINALIZACAO[DESC. FINALIZAÇÃO],"",0)</f>
        <v>Troca autorizada.</v>
      </c>
      <c r="V768"/>
    </row>
    <row r="769" spans="1:22" hidden="1" x14ac:dyDescent="0.3">
      <c r="A769" s="7" t="s">
        <v>4985</v>
      </c>
      <c r="B769" s="17">
        <v>45554</v>
      </c>
      <c r="C769" s="3" t="s">
        <v>11017</v>
      </c>
      <c r="D769" s="7" t="s">
        <v>13</v>
      </c>
      <c r="E769" s="3" t="str">
        <f>_xlfn.XLOOKUP(Tabela_Ocorrências[[#This Row],[NOTA FISCAL]],Tabela_SF1[NF ORIGEM],Tabela_SF1[DUPLICATA],"SEM ENTRADA",0)</f>
        <v>SEM ENTRADA</v>
      </c>
      <c r="F769" s="3" t="s">
        <v>5610</v>
      </c>
      <c r="G769" s="4" t="s">
        <v>5005</v>
      </c>
      <c r="H769" s="3" t="s">
        <v>1299</v>
      </c>
      <c r="I769" s="28" t="s">
        <v>5105</v>
      </c>
      <c r="J769" s="29" t="str" cm="1">
        <f t="array" ref="J769">ConcatFiltrado(Tabela_prod_oc[QTD], Tabela_prod_oc[PRODUTO], A769,  Tabela_prod_oc[COD. DEVOLUÇÃO], Tabela_prod_oc[MOTIVO], Tabela_prod_oc[QTD DE PACOTES])</f>
        <v xml:space="preserve">PEDIDO COMPLETO - PROBLEMAS DIVERSOS            </v>
      </c>
      <c r="K769" s="28" t="s">
        <v>4924</v>
      </c>
      <c r="L769" s="28" t="s">
        <v>6072</v>
      </c>
      <c r="M769" s="3" t="s">
        <v>6236</v>
      </c>
      <c r="N769" s="3" t="s">
        <v>10052</v>
      </c>
      <c r="O769" s="30" t="str">
        <f>_xlfn.XLOOKUP(Tabela_Ocorrências[[#This Row],[COD. DEVOLUÇÃO]],Tabela_OBSERVACAO[UC_CODIGO],Tabela_OBSERVACAO[OBSERVAÇÃO],"",0)</f>
        <v>Cliente cancelou todos os pedidos da empresa.NF inteira</v>
      </c>
      <c r="P769" s="3" t="s">
        <v>5815</v>
      </c>
      <c r="Q769" s="30" t="str">
        <f>_xlfn.XLOOKUP(Tabela_Ocorrências[[#This Row],[COD. DEVOLUÇÃO]],Tabela_FINALIZACAO[UC_CODIGO],Tabela_FINALIZACAO[DESC. FINALIZAÇÃO],"",0)</f>
        <v>Setor cobrança alertado sobre a baixa da nota e envolvidos notificados.</v>
      </c>
      <c r="V769"/>
    </row>
    <row r="770" spans="1:22" ht="28.8" hidden="1" x14ac:dyDescent="0.3">
      <c r="A770" s="7" t="s">
        <v>4984</v>
      </c>
      <c r="B770" s="17">
        <v>45554</v>
      </c>
      <c r="C770" s="3" t="s">
        <v>11018</v>
      </c>
      <c r="D770" s="7" t="s">
        <v>11019</v>
      </c>
      <c r="E770" s="3" t="str">
        <f>_xlfn.XLOOKUP(Tabela_Ocorrências[[#This Row],[NOTA FISCAL]],Tabela_SF1[NF ORIGEM],Tabela_SF1[DUPLICATA],"SEM ENTRADA",0)</f>
        <v>SEM ENTRADA</v>
      </c>
      <c r="F770" s="3" t="s">
        <v>11020</v>
      </c>
      <c r="G770" s="4" t="s">
        <v>11021</v>
      </c>
      <c r="H770" s="3" t="s">
        <v>1305</v>
      </c>
      <c r="I770" s="28" t="s">
        <v>5134</v>
      </c>
      <c r="J770" s="29" t="str" cm="1">
        <f t="array" ref="J770">ConcatFiltrado(Tabela_prod_oc[QTD], Tabela_prod_oc[PRODUTO], A770,  Tabela_prod_oc[COD. DEVOLUÇÃO], Tabela_prod_oc[MOTIVO], Tabela_prod_oc[QTD DE PACOTES])</f>
        <v>0 UN BIOLEVEZERO 510ML MACA VERDE  12UN (0 PCT) - FALTA DE MERCADORIA NA ENTREGA</v>
      </c>
      <c r="K770" s="28" t="s">
        <v>4977</v>
      </c>
      <c r="L770" s="28" t="s">
        <v>6074</v>
      </c>
      <c r="M770" s="3" t="s">
        <v>6236</v>
      </c>
      <c r="N770" s="3" t="s">
        <v>10045</v>
      </c>
      <c r="O770" s="30" t="str">
        <f>_xlfn.XLOOKUP(Tabela_Ocorrências[[#This Row],[COD. DEVOLUÇÃO]],Tabela_OBSERVACAO[UC_CODIGO],Tabela_OBSERVACAO[OBSERVAÇÃO],"",0)</f>
        <v>Cliente recebeu mercadoria faltando.60 UND BIOLEVEZERO 510ML MACA VERDE</v>
      </c>
      <c r="P770" s="3" t="s">
        <v>5815</v>
      </c>
      <c r="Q770" s="30" t="str">
        <f>_xlfn.XLOOKUP(Tabela_Ocorrências[[#This Row],[COD. DEVOLUÇÃO]],Tabela_FINALIZACAO[UC_CODIGO],Tabela_FINALIZACAO[DESC. FINALIZAÇÃO],"",0)</f>
        <v>Cliente gerou NFD: 000070848</v>
      </c>
      <c r="V770"/>
    </row>
    <row r="771" spans="1:22" ht="28.8" hidden="1" x14ac:dyDescent="0.3">
      <c r="A771" s="7" t="s">
        <v>4983</v>
      </c>
      <c r="B771" s="17">
        <v>45554</v>
      </c>
      <c r="C771" s="3" t="s">
        <v>5003</v>
      </c>
      <c r="D771" s="7" t="s">
        <v>6576</v>
      </c>
      <c r="E771" s="3" t="str">
        <f>_xlfn.XLOOKUP(Tabela_Ocorrências[[#This Row],[NOTA FISCAL]],Tabela_SF1[NF ORIGEM],Tabela_SF1[DUPLICATA],"SEM ENTRADA",0)</f>
        <v>SEM ENTRADA</v>
      </c>
      <c r="F771" s="3" t="s">
        <v>5572</v>
      </c>
      <c r="G771" s="4" t="s">
        <v>5004</v>
      </c>
      <c r="H771" s="3" t="s">
        <v>502</v>
      </c>
      <c r="I771" s="28" t="s">
        <v>5116</v>
      </c>
      <c r="J771" s="29" t="str" cm="1">
        <f t="array" ref="J771">ConcatFiltrado(Tabela_prod_oc[QTD], Tabela_prod_oc[PRODUTO], A771,  Tabela_prod_oc[COD. DEVOLUÇÃO], Tabela_prod_oc[MOTIVO], Tabela_prod_oc[QTD DE PACOTES])</f>
        <v xml:space="preserve">0 UN AGUA 1,5L GAS 6UN (0 PCT) - FRAGILIDADE NA EMBALAGEM      _x000D_
0 UN AGUA 200ML COPO 48UN (0 CX) - EMBALAGEM ESTOURANDO          </v>
      </c>
      <c r="K771" s="28" t="s">
        <v>4999</v>
      </c>
      <c r="L771" s="28" t="s">
        <v>6066</v>
      </c>
      <c r="M771" s="3" t="s">
        <v>6237</v>
      </c>
      <c r="N771" s="3" t="s">
        <v>6086</v>
      </c>
      <c r="O771" s="30" t="str">
        <f>_xlfn.XLOOKUP(Tabela_Ocorrências[[#This Row],[COD. DEVOLUÇÃO]],Tabela_OBSERVACAO[UC_CODIGO],Tabela_OBSERVACAO[OBSERVAÇÃO],"",0)</f>
        <v>Cliente recebeu mercadorias estouradas e furadas."1 UND AGUA 1,5L GAS2 CX AGUA 200ML COPO"</v>
      </c>
      <c r="P771" s="3" t="s">
        <v>5815</v>
      </c>
      <c r="Q771" s="30" t="str">
        <f>_xlfn.XLOOKUP(Tabela_Ocorrências[[#This Row],[COD. DEVOLUÇÃO]],Tabela_FINALIZACAO[UC_CODIGO],Tabela_FINALIZACAO[DESC. FINALIZAÇÃO],"",0)</f>
        <v>Cliente gerou NFD: 000005099</v>
      </c>
      <c r="V771"/>
    </row>
    <row r="772" spans="1:22" hidden="1" x14ac:dyDescent="0.3">
      <c r="A772" s="7" t="s">
        <v>4982</v>
      </c>
      <c r="B772" s="17">
        <v>45554</v>
      </c>
      <c r="C772" s="3" t="s">
        <v>5000</v>
      </c>
      <c r="D772" s="7" t="s">
        <v>6577</v>
      </c>
      <c r="E772" s="3" t="str">
        <f>_xlfn.XLOOKUP(Tabela_Ocorrências[[#This Row],[NOTA FISCAL]],Tabela_SF1[NF ORIGEM],Tabela_SF1[DUPLICATA],"SEM ENTRADA",0)</f>
        <v>SEM ENTRADA</v>
      </c>
      <c r="F772" s="3" t="s">
        <v>5611</v>
      </c>
      <c r="G772" s="4" t="s">
        <v>5001</v>
      </c>
      <c r="H772" s="3" t="s">
        <v>1226</v>
      </c>
      <c r="I772" s="28" t="s">
        <v>5109</v>
      </c>
      <c r="J772" s="29" t="str" cm="1">
        <f t="array" ref="J772">ConcatFiltrado(Tabela_prod_oc[QTD], Tabela_prod_oc[PRODUTO], A772,  Tabela_prod_oc[COD. DEVOLUÇÃO], Tabela_prod_oc[MOTIVO], Tabela_prod_oc[QTD DE PACOTES])</f>
        <v xml:space="preserve">0 UN AGUA 1,5L GAS 6UN (0 PCT) - FRAGILIDADE NA EMBALAGEM      </v>
      </c>
      <c r="K772" s="28" t="s">
        <v>5002</v>
      </c>
      <c r="L772" s="28" t="s">
        <v>6081</v>
      </c>
      <c r="M772" s="3" t="s">
        <v>6237</v>
      </c>
      <c r="N772" s="3" t="s">
        <v>6086</v>
      </c>
      <c r="O772" s="30" t="str">
        <f>_xlfn.XLOOKUP(Tabela_Ocorrências[[#This Row],[COD. DEVOLUÇÃO]],Tabela_OBSERVACAO[UC_CODIGO],Tabela_OBSERVACAO[OBSERVAÇÃO],"",0)</f>
        <v>Cliente recebeu mercadoria furada.1 PCT AGUA 1,5L GAS</v>
      </c>
      <c r="P772" s="3" t="s">
        <v>5815</v>
      </c>
      <c r="Q772" s="30" t="str">
        <f>_xlfn.XLOOKUP(Tabela_Ocorrências[[#This Row],[COD. DEVOLUÇÃO]],Tabela_FINALIZACAO[UC_CODIGO],Tabela_FINALIZACAO[DESC. FINALIZAÇÃO],"",0)</f>
        <v>Cliente gerou NFD parcial: 000068280</v>
      </c>
      <c r="V772"/>
    </row>
    <row r="773" spans="1:22" hidden="1" x14ac:dyDescent="0.3">
      <c r="A773" s="7" t="s">
        <v>4981</v>
      </c>
      <c r="B773" s="17">
        <v>45554</v>
      </c>
      <c r="C773" s="3" t="s">
        <v>11022</v>
      </c>
      <c r="D773" s="7" t="s">
        <v>11023</v>
      </c>
      <c r="E773" s="3" t="str">
        <f>_xlfn.XLOOKUP(Tabela_Ocorrências[[#This Row],[NOTA FISCAL]],Tabela_SF1[NF ORIGEM],Tabela_SF1[DUPLICATA],"SEM ENTRADA",0)</f>
        <v>SEM ENTRADA</v>
      </c>
      <c r="F773" s="3" t="s">
        <v>5612</v>
      </c>
      <c r="G773" s="4" t="s">
        <v>58</v>
      </c>
      <c r="H773" s="3" t="s">
        <v>1118</v>
      </c>
      <c r="I773" s="28" t="s">
        <v>5096</v>
      </c>
      <c r="J773" s="29" t="str" cm="1">
        <f t="array" ref="J773">ConcatFiltrado(Tabela_prod_oc[QTD], Tabela_prod_oc[PRODUTO], A773,  Tabela_prod_oc[COD. DEVOLUÇÃO], Tabela_prod_oc[MOTIVO], Tabela_prod_oc[QTD DE PACOTES])</f>
        <v>0 UN AGUA 510ML NAT AZUL 12UN (0 PCT) - FALTA DE MERCADORIA NA ENTREGA</v>
      </c>
      <c r="K773" s="28" t="s">
        <v>4999</v>
      </c>
      <c r="L773" s="28" t="s">
        <v>6046</v>
      </c>
      <c r="M773" s="3" t="s">
        <v>6236</v>
      </c>
      <c r="N773" s="3" t="s">
        <v>10045</v>
      </c>
      <c r="O773" s="30" t="str">
        <f>_xlfn.XLOOKUP(Tabela_Ocorrências[[#This Row],[COD. DEVOLUÇÃO]],Tabela_OBSERVACAO[UC_CODIGO],Tabela_OBSERVACAO[OBSERVAÇÃO],"",0)</f>
        <v>Cliente recebeu mercadoria faltando.2 PCT AGUA 510ML NAT AZUL</v>
      </c>
      <c r="P773" s="3" t="s">
        <v>5815</v>
      </c>
      <c r="Q773" s="30" t="str">
        <f>_xlfn.XLOOKUP(Tabela_Ocorrências[[#This Row],[COD. DEVOLUÇÃO]],Tabela_FINALIZACAO[UC_CODIGO],Tabela_FINALIZACAO[DESC. FINALIZAÇÃO],"",0)</f>
        <v>Cliente gerou NFD parcial: 000584607</v>
      </c>
      <c r="V773"/>
    </row>
    <row r="774" spans="1:22" ht="100.8" hidden="1" x14ac:dyDescent="0.3">
      <c r="A774" s="7" t="s">
        <v>4980</v>
      </c>
      <c r="B774" s="17">
        <v>45554</v>
      </c>
      <c r="C774" s="3" t="s">
        <v>5392</v>
      </c>
      <c r="D774" s="7" t="s">
        <v>6578</v>
      </c>
      <c r="E774" s="3" t="str">
        <f>_xlfn.XLOOKUP(Tabela_Ocorrências[[#This Row],[NOTA FISCAL]],Tabela_SF1[NF ORIGEM],Tabela_SF1[DUPLICATA],"SEM ENTRADA",0)</f>
        <v>SEM ENTRADA</v>
      </c>
      <c r="F774" s="3" t="s">
        <v>5612</v>
      </c>
      <c r="G774" s="4" t="s">
        <v>58</v>
      </c>
      <c r="H774" s="3" t="s">
        <v>1118</v>
      </c>
      <c r="I774" s="28" t="s">
        <v>5096</v>
      </c>
      <c r="J774" s="29" t="str" cm="1">
        <f t="array" ref="J774">ConcatFiltrado(Tabela_prod_oc[QTD], Tabela_prod_oc[PRODUTO], A774,  Tabela_prod_oc[COD. DEVOLUÇÃO], Tabela_prod_oc[MOTIVO], Tabela_prod_oc[QTD DE PACOTES])</f>
        <v xml:space="preserve">0 UN AGUA 510ML NAT AZUL 12UN (0 PCT) - PROBLEMAS DIVERSOS            </v>
      </c>
      <c r="K774" s="28" t="s">
        <v>4999</v>
      </c>
      <c r="L774" s="28" t="s">
        <v>6045</v>
      </c>
      <c r="M774" s="3" t="s">
        <v>6236</v>
      </c>
      <c r="N774" s="3" t="s">
        <v>6086</v>
      </c>
      <c r="O774" s="30" t="str">
        <f>_xlfn.XLOOKUP(Tabela_Ocorrências[[#This Row],[COD. DEVOLUÇÃO]],Tabela_OBSERVACAO[UC_CODIGO],Tabela_OBSERVACAO[OBSERVAÇÃO],"",0)</f>
        <v>Cliente gerou uma nota de devolução apenas para descarte de marcadoria."2 UND AGUA MINERAL BIOLEVE S/GAS 6L14 UND SUCO BIOLEVE 1L. UVA1 UND REF. BIOLEVE ZERO PET 1.5L. LIMAO1 UND REF. BIOLEVE ZERO PET 1.5L. MEXERICA1 UND SUCO BIOLEVE 1L. ABACAXI/HORTELA1 UND REF. BIOLEVE ZERO PET 1.5L. LIMAO/LIMAO1 UND AGUA MINERAL BIOLEVE C/GAS 1.5L2 UND AGUA MINERAL BIOLEVE S/GAS 1.5L1 UND AGUA MINERAL BIOLEVE S/GAS 510ML"</v>
      </c>
      <c r="P774" s="3" t="s">
        <v>5815</v>
      </c>
      <c r="Q774" s="30" t="str">
        <f>_xlfn.XLOOKUP(Tabela_Ocorrências[[#This Row],[COD. DEVOLUÇÃO]],Tabela_FINALIZACAO[UC_CODIGO],Tabela_FINALIZACAO[DESC. FINALIZAÇÃO],"",0)</f>
        <v>Cliente gerou NFD: 000584574</v>
      </c>
      <c r="V774"/>
    </row>
    <row r="775" spans="1:22" ht="28.8" hidden="1" x14ac:dyDescent="0.3">
      <c r="A775" s="7" t="s">
        <v>4979</v>
      </c>
      <c r="B775" s="17">
        <v>45554</v>
      </c>
      <c r="C775" s="3" t="s">
        <v>5391</v>
      </c>
      <c r="D775" s="7" t="s">
        <v>5391</v>
      </c>
      <c r="E775" s="3" t="str">
        <f>_xlfn.XLOOKUP(Tabela_Ocorrências[[#This Row],[NOTA FISCAL]],Tabela_SF1[NF ORIGEM],Tabela_SF1[DUPLICATA],"SEM ENTRADA",0)</f>
        <v>SEM ENTRADA</v>
      </c>
      <c r="F775" s="3" t="s">
        <v>5571</v>
      </c>
      <c r="G775" s="4" t="s">
        <v>74</v>
      </c>
      <c r="H775" s="3" t="s">
        <v>210</v>
      </c>
      <c r="I775" s="28" t="s">
        <v>5262</v>
      </c>
      <c r="J775" s="29" t="str" cm="1">
        <f t="array" ref="J775">ConcatFiltrado(Tabela_prod_oc[QTD], Tabela_prod_oc[PRODUTO], A775,  Tabela_prod_oc[COD. DEVOLUÇÃO], Tabela_prod_oc[MOTIVO], Tabela_prod_oc[QTD DE PACOTES])</f>
        <v xml:space="preserve">0 UN AGUA 6L NAT 2UN (0 PCT) - AVARIAS  FLADIS               _x000D_
0 UN AGUA 1,5L GAS 6UN (0 PCT) - AVARIAS  FLADIS               </v>
      </c>
      <c r="K775" s="28" t="s">
        <v>106</v>
      </c>
      <c r="L775" s="28"/>
      <c r="M775" s="3" t="s">
        <v>6237</v>
      </c>
      <c r="N775" s="3" t="s">
        <v>6086</v>
      </c>
      <c r="O775" s="30" t="str">
        <f>_xlfn.XLOOKUP(Tabela_Ocorrências[[#This Row],[COD. DEVOLUÇÃO]],Tabela_OBSERVACAO[UC_CODIGO],Tabela_OBSERVACAO[OBSERVAÇÃO],"",0)</f>
        <v>"DEVOLUCAO DE PRODUTOS AVARIADOS REF NFS 663093""5 PCT AGUA 1,5L GAS38 UND AGUA 6L NAT"</v>
      </c>
      <c r="P775" s="3" t="s">
        <v>5815</v>
      </c>
      <c r="Q775" s="30" t="str">
        <f>_xlfn.XLOOKUP(Tabela_Ocorrências[[#This Row],[COD. DEVOLUÇÃO]],Tabela_FINALIZACAO[UC_CODIGO],Tabela_FINALIZACAO[DESC. FINALIZAÇÃO],"",0)</f>
        <v>Vício de Produto.</v>
      </c>
      <c r="V775"/>
    </row>
    <row r="776" spans="1:22" hidden="1" x14ac:dyDescent="0.3">
      <c r="A776" s="7" t="s">
        <v>4978</v>
      </c>
      <c r="B776" s="17">
        <v>45553</v>
      </c>
      <c r="C776" s="3" t="s">
        <v>5390</v>
      </c>
      <c r="D776" s="7" t="s">
        <v>13</v>
      </c>
      <c r="E776" s="3" t="str">
        <f>_xlfn.XLOOKUP(Tabela_Ocorrências[[#This Row],[NOTA FISCAL]],Tabela_SF1[NF ORIGEM],Tabela_SF1[DUPLICATA],"SEM ENTRADA",0)</f>
        <v>SEM ENTRADA</v>
      </c>
      <c r="F776" s="3" t="s">
        <v>5613</v>
      </c>
      <c r="G776" s="4" t="s">
        <v>5131</v>
      </c>
      <c r="H776" s="3" t="s">
        <v>1359</v>
      </c>
      <c r="I776" s="28" t="s">
        <v>5234</v>
      </c>
      <c r="J776" s="29" t="str" cm="1">
        <f t="array" ref="J776">ConcatFiltrado(Tabela_prod_oc[QTD], Tabela_prod_oc[PRODUTO], A776,  Tabela_prod_oc[COD. DEVOLUÇÃO], Tabela_prod_oc[MOTIVO], Tabela_prod_oc[QTD DE PACOTES])</f>
        <v xml:space="preserve">0 UN AGUA 510ML NAT AZUL 12UN (0 PCT) - FRAGILIDADE NA EMBALAGEM      </v>
      </c>
      <c r="K776" s="28" t="s">
        <v>4959</v>
      </c>
      <c r="L776" s="28" t="s">
        <v>6047</v>
      </c>
      <c r="M776" s="3" t="s">
        <v>6236</v>
      </c>
      <c r="N776" s="3" t="s">
        <v>6086</v>
      </c>
      <c r="O776" s="30" t="str">
        <f>_xlfn.XLOOKUP(Tabela_Ocorrências[[#This Row],[COD. DEVOLUÇÃO]],Tabela_OBSERVACAO[UC_CODIGO],Tabela_OBSERVACAO[OBSERVAÇÃO],"",0)</f>
        <v>Cliente recebeu mercadorias furadas e vazando.11 PCT AGUA 510ML NAT</v>
      </c>
      <c r="P776" s="3" t="s">
        <v>5815</v>
      </c>
      <c r="Q776" s="30" t="str">
        <f>_xlfn.XLOOKUP(Tabela_Ocorrências[[#This Row],[COD. DEVOLUÇÃO]],Tabela_FINALIZACAO[UC_CODIGO],Tabela_FINALIZACAO[DESC. FINALIZAÇÃO],"",0)</f>
        <v>Troca autorizada.</v>
      </c>
      <c r="V776"/>
    </row>
    <row r="777" spans="1:22" ht="28.8" hidden="1" x14ac:dyDescent="0.3">
      <c r="A777" s="7" t="s">
        <v>4969</v>
      </c>
      <c r="B777" s="17">
        <v>45553</v>
      </c>
      <c r="C777" s="3" t="s">
        <v>11024</v>
      </c>
      <c r="D777" s="7" t="s">
        <v>11025</v>
      </c>
      <c r="E777" s="3" t="str">
        <f>_xlfn.XLOOKUP(Tabela_Ocorrências[[#This Row],[NOTA FISCAL]],Tabela_SF1[NF ORIGEM],Tabela_SF1[DUPLICATA],"SEM ENTRADA",0)</f>
        <v>SEM ENTRADA</v>
      </c>
      <c r="F777" s="3" t="s">
        <v>10178</v>
      </c>
      <c r="G777" s="4" t="s">
        <v>10179</v>
      </c>
      <c r="H777" s="3" t="s">
        <v>1205</v>
      </c>
      <c r="I777" s="28" t="s">
        <v>5121</v>
      </c>
      <c r="J777" s="29" t="str" cm="1">
        <f t="array" ref="J777">ConcatFiltrado(Tabela_prod_oc[QTD], Tabela_prod_oc[PRODUTO], A777,  Tabela_prod_oc[COD. DEVOLUÇÃO], Tabela_prod_oc[MOTIVO], Tabela_prod_oc[QTD DE PACOTES])</f>
        <v xml:space="preserve">0 UN AGUA 1,5L GAS 6UN (0 PCT) - PRODUTO DIFERENTE DO PEDIDO   </v>
      </c>
      <c r="K777" s="28" t="s">
        <v>4977</v>
      </c>
      <c r="L777" s="28" t="s">
        <v>6074</v>
      </c>
      <c r="M777" s="3" t="s">
        <v>6236</v>
      </c>
      <c r="N777" s="3" t="s">
        <v>10045</v>
      </c>
      <c r="O777" s="30" t="str">
        <f>_xlfn.XLOOKUP(Tabela_Ocorrências[[#This Row],[COD. DEVOLUÇÃO]],Tabela_OBSERVACAO[UC_CODIGO],Tabela_OBSERVACAO[OBSERVAÇÃO],"",0)</f>
        <v>Cliente recebeu mercadoria trocada, era natural e recebeu gás.20 PCT AGUA 1,5L GAS</v>
      </c>
      <c r="P777" s="3" t="s">
        <v>5815</v>
      </c>
      <c r="Q777" s="30" t="str">
        <f>_xlfn.XLOOKUP(Tabela_Ocorrências[[#This Row],[COD. DEVOLUÇÃO]],Tabela_FINALIZACAO[UC_CODIGO],Tabela_FINALIZACAO[DESC. FINALIZAÇÃO],"",0)</f>
        <v>Cliente gerou NFD parcial: 000022619</v>
      </c>
      <c r="V777"/>
    </row>
    <row r="778" spans="1:22" ht="28.8" hidden="1" x14ac:dyDescent="0.3">
      <c r="A778" s="7" t="s">
        <v>4968</v>
      </c>
      <c r="B778" s="17">
        <v>45553</v>
      </c>
      <c r="C778" s="3" t="s">
        <v>4974</v>
      </c>
      <c r="D778" s="7" t="s">
        <v>13</v>
      </c>
      <c r="E778" s="3" t="str">
        <f>_xlfn.XLOOKUP(Tabela_Ocorrências[[#This Row],[NOTA FISCAL]],Tabela_SF1[NF ORIGEM],Tabela_SF1[DUPLICATA],"SEM ENTRADA",0)</f>
        <v>SEM ENTRADA</v>
      </c>
      <c r="F778" s="3" t="s">
        <v>5614</v>
      </c>
      <c r="G778" s="4" t="s">
        <v>4975</v>
      </c>
      <c r="H778" s="3" t="s">
        <v>1217</v>
      </c>
      <c r="I778" s="28" t="s">
        <v>4976</v>
      </c>
      <c r="J778" s="29" t="str" cm="1">
        <f t="array" ref="J778">ConcatFiltrado(Tabela_prod_oc[QTD], Tabela_prod_oc[PRODUTO], A778,  Tabela_prod_oc[COD. DEVOLUÇÃO], Tabela_prod_oc[MOTIVO], Tabela_prod_oc[QTD DE PACOTES])</f>
        <v xml:space="preserve">0 UN AGUA 310ML GAS PRIME 12UN (0 PCT) - FRAGILIDADE NA EMBALAGEM      </v>
      </c>
      <c r="K778" s="28" t="s">
        <v>4976</v>
      </c>
      <c r="L778" s="28" t="s">
        <v>6070</v>
      </c>
      <c r="M778" s="3" t="s">
        <v>6237</v>
      </c>
      <c r="N778" s="3" t="s">
        <v>6086</v>
      </c>
      <c r="O778" s="30" t="str">
        <f>_xlfn.XLOOKUP(Tabela_Ocorrências[[#This Row],[COD. DEVOLUÇÃO]],Tabela_OBSERVACAO[UC_CODIGO],Tabela_OBSERVACAO[OBSERVAÇÃO],"",0)</f>
        <v>Cliente alegou fragilidade na embalagem (garrafa mole), causando uma má aceitação do cliente final.AGUA 510ML FAS 12UN NAT</v>
      </c>
      <c r="P778" s="3" t="s">
        <v>5816</v>
      </c>
      <c r="Q778" s="30" t="str">
        <f>_xlfn.XLOOKUP(Tabela_Ocorrências[[#This Row],[COD. DEVOLUÇÃO]],Tabela_FINALIZACAO[UC_CODIGO],Tabela_FINALIZACAO[DESC. FINALIZAÇÃO],"",0)</f>
        <v>Cliente desistiu da troca.</v>
      </c>
      <c r="V778"/>
    </row>
    <row r="779" spans="1:22" ht="57.6" hidden="1" x14ac:dyDescent="0.3">
      <c r="A779" s="7" t="s">
        <v>4967</v>
      </c>
      <c r="B779" s="17">
        <v>45553</v>
      </c>
      <c r="C779" s="3" t="s">
        <v>5389</v>
      </c>
      <c r="D779" s="7" t="s">
        <v>5389</v>
      </c>
      <c r="E779" s="3" t="str">
        <f>_xlfn.XLOOKUP(Tabela_Ocorrências[[#This Row],[NOTA FISCAL]],Tabela_SF1[NF ORIGEM],Tabela_SF1[DUPLICATA],"SEM ENTRADA",0)</f>
        <v>SEM ENTRADA</v>
      </c>
      <c r="F779" s="3" t="s">
        <v>5571</v>
      </c>
      <c r="G779" s="4" t="s">
        <v>74</v>
      </c>
      <c r="H779" s="3" t="s">
        <v>210</v>
      </c>
      <c r="I779" s="28" t="s">
        <v>5262</v>
      </c>
      <c r="J779" s="29" t="str" cm="1">
        <f t="array" ref="J779">ConcatFiltrado(Tabela_prod_oc[QTD], Tabela_prod_oc[PRODUTO], A779,  Tabela_prod_oc[COD. DEVOLUÇÃO], Tabela_prod_oc[MOTIVO], Tabela_prod_oc[QTD DE PACOTES])</f>
        <v xml:space="preserve">0 UN AGUA 200ML COPO 48UN (0 CX) - AVARIAS  FLADIS               _x000D_
0 UN AGUA 1,5L GAS 6UN (0 PCT) - AVARIAS  FLADIS               _x000D_
0 UN AGUA 510ML GAS PRIME 12UN (0 PCT) - AVARIAS  FLADIS               _x000D_
0 UN AGUA 6L NAT 2UN (0 PCT) - AVARIAS  FLADIS               </v>
      </c>
      <c r="K779" s="28" t="s">
        <v>106</v>
      </c>
      <c r="L779" s="28"/>
      <c r="M779" s="3" t="s">
        <v>6237</v>
      </c>
      <c r="N779" s="3" t="s">
        <v>6086</v>
      </c>
      <c r="O779" s="30" t="str">
        <f>_xlfn.XLOOKUP(Tabela_Ocorrências[[#This Row],[COD. DEVOLUÇÃO]],Tabela_OBSERVACAO[UC_CODIGO],Tabela_OBSERVACAO[OBSERVAÇÃO],"",0)</f>
        <v>"DEVOLUCAO DE PRODUTOS AVARIADOS.REF NFS 662857 / 66288""9 PCT AGUA 1,5L GAS2 CX  AGUA 200ML COPO5 PCT AGUA 510ML GAS PRIME24 UND AGUA 6L NAT"</v>
      </c>
      <c r="P779" s="3" t="s">
        <v>5815</v>
      </c>
      <c r="Q779" s="30" t="str">
        <f>_xlfn.XLOOKUP(Tabela_Ocorrências[[#This Row],[COD. DEVOLUÇÃO]],Tabela_FINALIZACAO[UC_CODIGO],Tabela_FINALIZACAO[DESC. FINALIZAÇÃO],"",0)</f>
        <v>Vício de Produto.</v>
      </c>
      <c r="V779"/>
    </row>
    <row r="780" spans="1:22" hidden="1" x14ac:dyDescent="0.3">
      <c r="A780" s="7" t="s">
        <v>4966</v>
      </c>
      <c r="B780" s="17">
        <v>45553</v>
      </c>
      <c r="C780" s="3" t="s">
        <v>11026</v>
      </c>
      <c r="D780" s="7" t="s">
        <v>13</v>
      </c>
      <c r="E780" s="3" t="str">
        <f>_xlfn.XLOOKUP(Tabela_Ocorrências[[#This Row],[NOTA FISCAL]],Tabela_SF1[NF ORIGEM],Tabela_SF1[DUPLICATA],"SEM ENTRADA",0)</f>
        <v>SEM ENTRADA</v>
      </c>
      <c r="F780" s="3" t="s">
        <v>10430</v>
      </c>
      <c r="G780" s="4" t="s">
        <v>10431</v>
      </c>
      <c r="H780" s="3" t="s">
        <v>1299</v>
      </c>
      <c r="I780" s="28" t="s">
        <v>5105</v>
      </c>
      <c r="J780" s="29" t="str" cm="1">
        <f t="array" ref="J780">ConcatFiltrado(Tabela_prod_oc[QTD], Tabela_prod_oc[PRODUTO], A780,  Tabela_prod_oc[COD. DEVOLUÇÃO], Tabela_prod_oc[MOTIVO], Tabela_prod_oc[QTD DE PACOTES])</f>
        <v xml:space="preserve">0 UN AGUA 200ML COPO 48UN (0 CX) - PRODUTO DIFERENTE DO PEDIDO   </v>
      </c>
      <c r="K780" s="28" t="s">
        <v>10166</v>
      </c>
      <c r="L780" s="28" t="s">
        <v>6070</v>
      </c>
      <c r="M780" s="3" t="s">
        <v>6237</v>
      </c>
      <c r="N780" s="3" t="s">
        <v>10045</v>
      </c>
      <c r="O780" s="30" t="str">
        <f>_xlfn.XLOOKUP(Tabela_Ocorrências[[#This Row],[COD. DEVOLUÇÃO]],Tabela_OBSERVACAO[UC_CODIGO],Tabela_OBSERVACAO[OBSERVAÇÃO],"",0)</f>
        <v>Cliente recebeu mercadoria com logo Habib´s.90 CX AGUA 200ML COPO</v>
      </c>
      <c r="P780" s="3" t="s">
        <v>5815</v>
      </c>
      <c r="Q780" s="30" t="str">
        <f>_xlfn.XLOOKUP(Tabela_Ocorrências[[#This Row],[COD. DEVOLUÇÃO]],Tabela_FINALIZACAO[UC_CODIGO],Tabela_FINALIZACAO[DESC. FINALIZAÇÃO],"",0)</f>
        <v>Troca autorizada.</v>
      </c>
      <c r="V780"/>
    </row>
    <row r="781" spans="1:22" ht="28.8" hidden="1" x14ac:dyDescent="0.3">
      <c r="A781" s="7" t="s">
        <v>4965</v>
      </c>
      <c r="B781" s="17">
        <v>45552</v>
      </c>
      <c r="C781" s="3" t="s">
        <v>11027</v>
      </c>
      <c r="D781" s="7" t="s">
        <v>11028</v>
      </c>
      <c r="E781" s="3" t="str">
        <f>_xlfn.XLOOKUP(Tabela_Ocorrências[[#This Row],[NOTA FISCAL]],Tabela_SF1[NF ORIGEM],Tabela_SF1[DUPLICATA],"SEM ENTRADA",0)</f>
        <v>SEM ENTRADA</v>
      </c>
      <c r="F781" s="3" t="s">
        <v>11029</v>
      </c>
      <c r="G781" s="4" t="s">
        <v>11030</v>
      </c>
      <c r="H781" s="3" t="s">
        <v>1217</v>
      </c>
      <c r="I781" s="28" t="s">
        <v>4976</v>
      </c>
      <c r="J781" s="29" t="str" cm="1">
        <f t="array" ref="J781">ConcatFiltrado(Tabela_prod_oc[QTD], Tabela_prod_oc[PRODUTO], A781,  Tabela_prod_oc[COD. DEVOLUÇÃO], Tabela_prod_oc[MOTIVO], Tabela_prod_oc[QTD DE PACOTES])</f>
        <v xml:space="preserve">0 UN AGUA 510ML GAS 12UN (0 PCT) - FALTA DE MERCADORIA NA ENTREGA_x000D_
0 UN AGUA 510ML NAT AZUL 12UN (0 PCT) - CLIENTE NAO FEZ O PEDIDO      </v>
      </c>
      <c r="K781" s="28" t="s">
        <v>4973</v>
      </c>
      <c r="L781" s="28" t="s">
        <v>6062</v>
      </c>
      <c r="M781" s="3" t="s">
        <v>6237</v>
      </c>
      <c r="N781" s="3" t="s">
        <v>10045</v>
      </c>
      <c r="O781" s="30" t="str">
        <f>_xlfn.XLOOKUP(Tabela_Ocorrências[[#This Row],[COD. DEVOLUÇÃO]],Tabela_OBSERVACAO[UC_CODIGO],Tabela_OBSERVACAO[OBSERVAÇÃO],"",0)</f>
        <v/>
      </c>
      <c r="P781" s="3" t="s">
        <v>5815</v>
      </c>
      <c r="Q781" s="30" t="str">
        <f>_xlfn.XLOOKUP(Tabela_Ocorrências[[#This Row],[COD. DEVOLUÇÃO]],Tabela_FINALIZACAO[UC_CODIGO],Tabela_FINALIZACAO[DESC. FINALIZAÇÃO],"",0)</f>
        <v>Cliente gerou NFD parcial: 000001201</v>
      </c>
      <c r="V781"/>
    </row>
    <row r="782" spans="1:22" hidden="1" x14ac:dyDescent="0.3">
      <c r="A782" s="7" t="s">
        <v>4964</v>
      </c>
      <c r="B782" s="17">
        <v>45552</v>
      </c>
      <c r="C782" s="3" t="s">
        <v>5388</v>
      </c>
      <c r="D782" s="7" t="s">
        <v>6579</v>
      </c>
      <c r="E782" s="3" t="str">
        <f>_xlfn.XLOOKUP(Tabela_Ocorrências[[#This Row],[NOTA FISCAL]],Tabela_SF1[NF ORIGEM],Tabela_SF1[DUPLICATA],"SEM ENTRADA",0)</f>
        <v>SEM ENTRADA</v>
      </c>
      <c r="F782" s="3" t="s">
        <v>5597</v>
      </c>
      <c r="G782" s="4" t="s">
        <v>5057</v>
      </c>
      <c r="H782" s="3" t="s">
        <v>1360</v>
      </c>
      <c r="I782" s="28" t="s">
        <v>5261</v>
      </c>
      <c r="J782" s="29" t="str" cm="1">
        <f t="array" ref="J782">ConcatFiltrado(Tabela_prod_oc[QTD], Tabela_prod_oc[PRODUTO], A782,  Tabela_prod_oc[COD. DEVOLUÇÃO], Tabela_prod_oc[MOTIVO], Tabela_prod_oc[QTD DE PACOTES])</f>
        <v xml:space="preserve">0 UN AGUA 1,5L GAS 6UN (0 PCT) - FRAGILIDADE NA EMBALAGEM      </v>
      </c>
      <c r="K782" s="28" t="s">
        <v>5054</v>
      </c>
      <c r="L782" s="28" t="s">
        <v>6064</v>
      </c>
      <c r="M782" s="3" t="s">
        <v>6236</v>
      </c>
      <c r="N782" s="3" t="s">
        <v>6086</v>
      </c>
      <c r="O782" s="30" t="str">
        <f>_xlfn.XLOOKUP(Tabela_Ocorrências[[#This Row],[COD. DEVOLUÇÃO]],Tabela_OBSERVACAO[UC_CODIGO],Tabela_OBSERVACAO[OBSERVAÇÃO],"",0)</f>
        <v>Cliente recebeu mercadoria furada.8 UND AGUA 1,5L GAS</v>
      </c>
      <c r="P782" s="3" t="s">
        <v>5815</v>
      </c>
      <c r="Q782" s="30" t="str">
        <f>_xlfn.XLOOKUP(Tabela_Ocorrências[[#This Row],[COD. DEVOLUÇÃO]],Tabela_FINALIZACAO[UC_CODIGO],Tabela_FINALIZACAO[DESC. FINALIZAÇÃO],"",0)</f>
        <v>Cliente gerou NFD parcial: 000017879</v>
      </c>
      <c r="V782"/>
    </row>
    <row r="783" spans="1:22" ht="28.8" hidden="1" x14ac:dyDescent="0.3">
      <c r="A783" s="7" t="s">
        <v>4963</v>
      </c>
      <c r="B783" s="17">
        <v>45551</v>
      </c>
      <c r="C783" s="3" t="s">
        <v>11031</v>
      </c>
      <c r="D783" s="7" t="s">
        <v>13</v>
      </c>
      <c r="E783" s="3" t="str">
        <f>_xlfn.XLOOKUP(Tabela_Ocorrências[[#This Row],[NOTA FISCAL]],Tabela_SF1[NF ORIGEM],Tabela_SF1[DUPLICATA],"SEM ENTRADA",0)</f>
        <v>SEM ENTRADA</v>
      </c>
      <c r="F783" s="3" t="s">
        <v>5615</v>
      </c>
      <c r="G783" s="4" t="s">
        <v>5072</v>
      </c>
      <c r="H783" s="3" t="s">
        <v>1312</v>
      </c>
      <c r="I783" s="28" t="s">
        <v>5161</v>
      </c>
      <c r="J783" s="29" t="str" cm="1">
        <f t="array" ref="J783">ConcatFiltrado(Tabela_prod_oc[QTD], Tabela_prod_oc[PRODUTO], A783,  Tabela_prod_oc[COD. DEVOLUÇÃO], Tabela_prod_oc[MOTIVO], Tabela_prod_oc[QTD DE PACOTES])</f>
        <v xml:space="preserve">PEDIDO COMPLETO - CLIENTE FECHADO               </v>
      </c>
      <c r="K783" s="28" t="s">
        <v>10414</v>
      </c>
      <c r="L783" s="28" t="s">
        <v>6070</v>
      </c>
      <c r="M783" s="3" t="s">
        <v>6237</v>
      </c>
      <c r="N783" s="3" t="s">
        <v>10066</v>
      </c>
      <c r="O783" s="30" t="str">
        <f>_xlfn.XLOOKUP(Tabela_Ocorrências[[#This Row],[COD. DEVOLUÇÃO]],Tabela_OBSERVACAO[UC_CODIGO],Tabela_OBSERVACAO[OBSERVAÇÃO],"",0)</f>
        <v>Cliente estava fechado e na nota estava anotado para ligar mas ninguém atendeuNF inteira</v>
      </c>
      <c r="P783" s="3" t="s">
        <v>5815</v>
      </c>
      <c r="Q783" s="30" t="str">
        <f>_xlfn.XLOOKUP(Tabela_Ocorrências[[#This Row],[COD. DEVOLUÇÃO]],Tabela_FINALIZACAO[UC_CODIGO],Tabela_FINALIZACAO[DESC. FINALIZAÇÃO],"",0)</f>
        <v>Motorista retornou com a mercadoria.</v>
      </c>
      <c r="V783"/>
    </row>
    <row r="784" spans="1:22" hidden="1" x14ac:dyDescent="0.3">
      <c r="A784" s="7" t="s">
        <v>4962</v>
      </c>
      <c r="B784" s="17">
        <v>45551</v>
      </c>
      <c r="C784" s="3" t="s">
        <v>11032</v>
      </c>
      <c r="D784" s="7" t="s">
        <v>13</v>
      </c>
      <c r="E784" s="3" t="str">
        <f>_xlfn.XLOOKUP(Tabela_Ocorrências[[#This Row],[NOTA FISCAL]],Tabela_SF1[NF ORIGEM],Tabela_SF1[DUPLICATA],"SEM ENTRADA",0)</f>
        <v>SEM ENTRADA</v>
      </c>
      <c r="F784" s="3" t="s">
        <v>11033</v>
      </c>
      <c r="G784" s="4" t="s">
        <v>11034</v>
      </c>
      <c r="H784" s="3" t="s">
        <v>1188</v>
      </c>
      <c r="I784" s="28" t="s">
        <v>5188</v>
      </c>
      <c r="J784" s="29" t="str" cm="1">
        <f t="array" ref="J784">ConcatFiltrado(Tabela_prod_oc[QTD], Tabela_prod_oc[PRODUTO], A784,  Tabela_prod_oc[COD. DEVOLUÇÃO], Tabela_prod_oc[MOTIVO], Tabela_prod_oc[QTD DE PACOTES])</f>
        <v xml:space="preserve">PEDIDO COMPLETO - ERRO TRIBUTARIO               </v>
      </c>
      <c r="K784" s="28" t="s">
        <v>5387</v>
      </c>
      <c r="L784" s="28" t="s">
        <v>6081</v>
      </c>
      <c r="M784" s="3" t="s">
        <v>6237</v>
      </c>
      <c r="N784" s="3" t="s">
        <v>10347</v>
      </c>
      <c r="O784" s="30" t="str">
        <f>_xlfn.XLOOKUP(Tabela_Ocorrências[[#This Row],[COD. DEVOLUÇÃO]],Tabela_OBSERVACAO[UC_CODIGO],Tabela_OBSERVACAO[OBSERVAÇÃO],"",0)</f>
        <v>Troca de nota: devera sair sem o IPI.NF inteira</v>
      </c>
      <c r="P784" s="3" t="s">
        <v>5817</v>
      </c>
      <c r="Q784" s="30" t="str">
        <f>_xlfn.XLOOKUP(Tabela_Ocorrências[[#This Row],[COD. DEVOLUÇÃO]],Tabela_FINALIZACAO[UC_CODIGO],Tabela_FINALIZACAO[DESC. FINALIZAÇÃO],"",0)</f>
        <v>Nova nota: 000663126</v>
      </c>
      <c r="V784"/>
    </row>
    <row r="785" spans="1:22" ht="28.8" hidden="1" x14ac:dyDescent="0.3">
      <c r="A785" s="7" t="s">
        <v>4961</v>
      </c>
      <c r="B785" s="17">
        <v>45551</v>
      </c>
      <c r="C785" s="3" t="s">
        <v>11035</v>
      </c>
      <c r="D785" s="7" t="s">
        <v>13</v>
      </c>
      <c r="E785" s="3" t="str">
        <f>_xlfn.XLOOKUP(Tabela_Ocorrências[[#This Row],[NOTA FISCAL]],Tabela_SF1[NF ORIGEM],Tabela_SF1[DUPLICATA],"SEM ENTRADA",0)</f>
        <v>SEM ENTRADA</v>
      </c>
      <c r="F785" s="3" t="s">
        <v>10255</v>
      </c>
      <c r="G785" s="4" t="s">
        <v>10256</v>
      </c>
      <c r="H785" s="3" t="s">
        <v>1259</v>
      </c>
      <c r="I785" s="28" t="s">
        <v>5093</v>
      </c>
      <c r="J785" s="29" t="str" cm="1">
        <f t="array" ref="J785">ConcatFiltrado(Tabela_prod_oc[QTD], Tabela_prod_oc[PRODUTO], A785,  Tabela_prod_oc[COD. DEVOLUÇÃO], Tabela_prod_oc[MOTIVO], Tabela_prod_oc[QTD DE PACOTES])</f>
        <v xml:space="preserve">PEDIDO COMPLETO - ENTREGA FORA DA DATA AGENDADA </v>
      </c>
      <c r="K785" s="28" t="s">
        <v>10666</v>
      </c>
      <c r="L785" s="28" t="s">
        <v>6070</v>
      </c>
      <c r="M785" s="3" t="s">
        <v>6237</v>
      </c>
      <c r="N785" s="3" t="s">
        <v>10052</v>
      </c>
      <c r="O785" s="30" t="str">
        <f>_xlfn.XLOOKUP(Tabela_Ocorrências[[#This Row],[COD. DEVOLUÇÃO]],Tabela_OBSERVACAO[UC_CODIGO],Tabela_OBSERVACAO[OBSERVAÇÃO],"",0)</f>
        <v>Cliente alegou ter avisado que não abriria na data em questão e vendedor(a) não incluiu no pedido.NF inteira</v>
      </c>
      <c r="P785" s="3" t="s">
        <v>5815</v>
      </c>
      <c r="Q785" s="30" t="str">
        <f>_xlfn.XLOOKUP(Tabela_Ocorrências[[#This Row],[COD. DEVOLUÇÃO]],Tabela_FINALIZACAO[UC_CODIGO],Tabela_FINALIZACAO[DESC. FINALIZAÇÃO],"",0)</f>
        <v>Motorista retornou com a mercadoria.</v>
      </c>
      <c r="V785"/>
    </row>
    <row r="786" spans="1:22" hidden="1" x14ac:dyDescent="0.3">
      <c r="A786" s="7" t="s">
        <v>4960</v>
      </c>
      <c r="B786" s="17">
        <v>45551</v>
      </c>
      <c r="C786" s="3" t="s">
        <v>4970</v>
      </c>
      <c r="D786" s="7" t="s">
        <v>13</v>
      </c>
      <c r="E786" s="3" t="str">
        <f>_xlfn.XLOOKUP(Tabela_Ocorrências[[#This Row],[NOTA FISCAL]],Tabela_SF1[NF ORIGEM],Tabela_SF1[DUPLICATA],"SEM ENTRADA",0)</f>
        <v>SEM ENTRADA</v>
      </c>
      <c r="F786" s="3" t="s">
        <v>5616</v>
      </c>
      <c r="G786" s="4" t="s">
        <v>4971</v>
      </c>
      <c r="H786" s="3" t="s">
        <v>1287</v>
      </c>
      <c r="I786" s="28" t="s">
        <v>5090</v>
      </c>
      <c r="J786" s="29" t="str" cm="1">
        <f t="array" ref="J786">ConcatFiltrado(Tabela_prod_oc[QTD], Tabela_prod_oc[PRODUTO], A786,  Tabela_prod_oc[COD. DEVOLUÇÃO], Tabela_prod_oc[MOTIVO], Tabela_prod_oc[QTD DE PACOTES])</f>
        <v xml:space="preserve">0 UN AGUA 1,5L NAT AZUL 6UN (0 PCT) - EMBALAGEM ESTOURANDO          </v>
      </c>
      <c r="K786" s="28" t="s">
        <v>4972</v>
      </c>
      <c r="L786" s="28"/>
      <c r="M786" s="3" t="s">
        <v>6236</v>
      </c>
      <c r="N786" s="3" t="s">
        <v>6086</v>
      </c>
      <c r="O786" s="30" t="str">
        <f>_xlfn.XLOOKUP(Tabela_Ocorrências[[#This Row],[COD. DEVOLUÇÃO]],Tabela_OBSERVACAO[UC_CODIGO],Tabela_OBSERVACAO[OBSERVAÇÃO],"",0)</f>
        <v>Cliente recebeu mercadoria estourada.1 PCT AGUA 1,5L NAT AZUL</v>
      </c>
      <c r="P786" s="3" t="s">
        <v>5815</v>
      </c>
      <c r="Q786" s="30" t="str">
        <f>_xlfn.XLOOKUP(Tabela_Ocorrências[[#This Row],[COD. DEVOLUÇÃO]],Tabela_FINALIZACAO[UC_CODIGO],Tabela_FINALIZACAO[DESC. FINALIZAÇÃO],"",0)</f>
        <v>Troca autorizada.</v>
      </c>
      <c r="V786"/>
    </row>
    <row r="787" spans="1:22" hidden="1" x14ac:dyDescent="0.3">
      <c r="A787" s="7" t="s">
        <v>4958</v>
      </c>
      <c r="B787" s="17">
        <v>45551</v>
      </c>
      <c r="C787" s="3" t="s">
        <v>5386</v>
      </c>
      <c r="D787" s="7" t="s">
        <v>13</v>
      </c>
      <c r="E787" s="3" t="str">
        <f>_xlfn.XLOOKUP(Tabela_Ocorrências[[#This Row],[NOTA FISCAL]],Tabela_SF1[NF ORIGEM],Tabela_SF1[DUPLICATA],"SEM ENTRADA",0)</f>
        <v>SEM ENTRADA</v>
      </c>
      <c r="F787" s="3" t="s">
        <v>5617</v>
      </c>
      <c r="G787" s="4" t="s">
        <v>5097</v>
      </c>
      <c r="H787" s="3" t="s">
        <v>1226</v>
      </c>
      <c r="I787" s="28" t="s">
        <v>5109</v>
      </c>
      <c r="J787" s="29" t="str" cm="1">
        <f t="array" ref="J787">ConcatFiltrado(Tabela_prod_oc[QTD], Tabela_prod_oc[PRODUTO], A787,  Tabela_prod_oc[COD. DEVOLUÇÃO], Tabela_prod_oc[MOTIVO], Tabela_prod_oc[QTD DE PACOTES])</f>
        <v xml:space="preserve">0 UN AGUA 200ML COPO 48UN (0 CX) - FRAGILIDADE NA EMBALAGEM      </v>
      </c>
      <c r="K787" s="28" t="s">
        <v>5066</v>
      </c>
      <c r="L787" s="28" t="s">
        <v>6073</v>
      </c>
      <c r="M787" s="3" t="s">
        <v>6236</v>
      </c>
      <c r="N787" s="3" t="s">
        <v>6086</v>
      </c>
      <c r="O787" s="30" t="str">
        <f>_xlfn.XLOOKUP(Tabela_Ocorrências[[#This Row],[COD. DEVOLUÇÃO]],Tabela_OBSERVACAO[UC_CODIGO],Tabela_OBSERVACAO[OBSERVAÇÃO],"",0)</f>
        <v>Mercadoria furada.2 UND AGUA 200ML COPO</v>
      </c>
      <c r="P787" s="3" t="s">
        <v>5815</v>
      </c>
      <c r="Q787" s="30" t="str">
        <f>_xlfn.XLOOKUP(Tabela_Ocorrências[[#This Row],[COD. DEVOLUÇÃO]],Tabela_FINALIZACAO[UC_CODIGO],Tabela_FINALIZACAO[DESC. FINALIZAÇÃO],"",0)</f>
        <v>Motorista pagou pela mercadoria.</v>
      </c>
      <c r="V787"/>
    </row>
    <row r="788" spans="1:22" hidden="1" x14ac:dyDescent="0.3">
      <c r="A788" s="7" t="s">
        <v>4957</v>
      </c>
      <c r="B788" s="17">
        <v>45551</v>
      </c>
      <c r="C788" s="3" t="s">
        <v>11036</v>
      </c>
      <c r="D788" s="7" t="s">
        <v>13</v>
      </c>
      <c r="E788" s="3" t="str">
        <f>_xlfn.XLOOKUP(Tabela_Ocorrências[[#This Row],[NOTA FISCAL]],Tabela_SF1[NF ORIGEM],Tabela_SF1[DUPLICATA],"SEM ENTRADA",0)</f>
        <v>SEM ENTRADA</v>
      </c>
      <c r="F788" s="3" t="s">
        <v>11037</v>
      </c>
      <c r="G788" s="4" t="s">
        <v>11038</v>
      </c>
      <c r="H788" s="3" t="s">
        <v>1310</v>
      </c>
      <c r="I788" s="28" t="s">
        <v>5157</v>
      </c>
      <c r="J788" s="29" t="str" cm="1">
        <f t="array" ref="J788">ConcatFiltrado(Tabela_prod_oc[QTD], Tabela_prod_oc[PRODUTO], A788,  Tabela_prod_oc[COD. DEVOLUÇÃO], Tabela_prod_oc[MOTIVO], Tabela_prod_oc[QTD DE PACOTES])</f>
        <v xml:space="preserve">PEDIDO COMPLETO - PRODUTO DIFERENTE DO PEDIDO   </v>
      </c>
      <c r="K788" s="28" t="s">
        <v>10797</v>
      </c>
      <c r="L788" s="28" t="s">
        <v>6070</v>
      </c>
      <c r="M788" s="3" t="s">
        <v>6237</v>
      </c>
      <c r="N788" s="3" t="s">
        <v>10052</v>
      </c>
      <c r="O788" s="30" t="str">
        <f>_xlfn.XLOOKUP(Tabela_Ocorrências[[#This Row],[COD. DEVOLUÇÃO]],Tabela_OBSERVACAO[UC_CODIGO],Tabela_OBSERVACAO[OBSERVAÇÃO],"",0)</f>
        <v>Vendedor lançou pedido incorreto.NF inteira</v>
      </c>
      <c r="P788" s="3" t="s">
        <v>5815</v>
      </c>
      <c r="Q788" s="30" t="str">
        <f>_xlfn.XLOOKUP(Tabela_Ocorrências[[#This Row],[COD. DEVOLUÇÃO]],Tabela_FINALIZACAO[UC_CODIGO],Tabela_FINALIZACAO[DESC. FINALIZAÇÃO],"",0)</f>
        <v>Motorista retornou com a mercadoria.</v>
      </c>
      <c r="V788"/>
    </row>
    <row r="789" spans="1:22" ht="28.8" hidden="1" x14ac:dyDescent="0.3">
      <c r="A789" s="7" t="s">
        <v>4956</v>
      </c>
      <c r="B789" s="17">
        <v>45551</v>
      </c>
      <c r="C789" s="3" t="s">
        <v>11039</v>
      </c>
      <c r="D789" s="7" t="s">
        <v>11040</v>
      </c>
      <c r="E789" s="3" t="str">
        <f>_xlfn.XLOOKUP(Tabela_Ocorrências[[#This Row],[NOTA FISCAL]],Tabela_SF1[NF ORIGEM],Tabela_SF1[DUPLICATA],"SEM ENTRADA",0)</f>
        <v>SEM ENTRADA</v>
      </c>
      <c r="F789" s="3" t="s">
        <v>10876</v>
      </c>
      <c r="G789" s="4" t="s">
        <v>10877</v>
      </c>
      <c r="H789" s="3" t="s">
        <v>1118</v>
      </c>
      <c r="I789" s="28" t="s">
        <v>5096</v>
      </c>
      <c r="J789" s="29" t="str" cm="1">
        <f t="array" ref="J789">ConcatFiltrado(Tabela_prod_oc[QTD], Tabela_prod_oc[PRODUTO], A789,  Tabela_prod_oc[COD. DEVOLUÇÃO], Tabela_prod_oc[MOTIVO], Tabela_prod_oc[QTD DE PACOTES])</f>
        <v xml:space="preserve">0 UN AGUA 310ML GAS PRIME 12UN (0 PCT) - PROBLEMAS DIVERSOS            </v>
      </c>
      <c r="K789" s="28" t="s">
        <v>5367</v>
      </c>
      <c r="L789" s="28" t="s">
        <v>6040</v>
      </c>
      <c r="M789" s="3" t="s">
        <v>6237</v>
      </c>
      <c r="N789" s="3" t="s">
        <v>10066</v>
      </c>
      <c r="O789" s="30" t="str">
        <f>_xlfn.XLOOKUP(Tabela_Ocorrências[[#This Row],[COD. DEVOLUÇÃO]],Tabela_OBSERVACAO[UC_CODIGO],Tabela_OBSERVACAO[OBSERVAÇÃO],"",0)</f>
        <v>Motorista, acidentalmente, avariou a mercadoria.1 PCT AGUA 310ML GAS PRIME 12UN</v>
      </c>
      <c r="P789" s="3" t="s">
        <v>5815</v>
      </c>
      <c r="Q789" s="30" t="str">
        <f>_xlfn.XLOOKUP(Tabela_Ocorrências[[#This Row],[COD. DEVOLUÇÃO]],Tabela_FINALIZACAO[UC_CODIGO],Tabela_FINALIZACAO[DESC. FINALIZAÇÃO],"",0)</f>
        <v>Cliente gerou NFD parcial: 000032199</v>
      </c>
      <c r="V789"/>
    </row>
    <row r="790" spans="1:22" ht="28.8" hidden="1" x14ac:dyDescent="0.3">
      <c r="A790" s="7" t="s">
        <v>4955</v>
      </c>
      <c r="B790" s="17">
        <v>45548</v>
      </c>
      <c r="C790" s="3" t="s">
        <v>5385</v>
      </c>
      <c r="D790" s="7" t="s">
        <v>13</v>
      </c>
      <c r="E790" s="3" t="str">
        <f>_xlfn.XLOOKUP(Tabela_Ocorrências[[#This Row],[NOTA FISCAL]],Tabela_SF1[NF ORIGEM],Tabela_SF1[DUPLICATA],"SEM ENTRADA",0)</f>
        <v>SEM ENTRADA</v>
      </c>
      <c r="F790" s="3" t="s">
        <v>5578</v>
      </c>
      <c r="G790" s="4" t="s">
        <v>5085</v>
      </c>
      <c r="H790" s="3" t="s">
        <v>1360</v>
      </c>
      <c r="I790" s="28" t="s">
        <v>5261</v>
      </c>
      <c r="J790" s="29" t="str" cm="1">
        <f t="array" ref="J790">ConcatFiltrado(Tabela_prod_oc[QTD], Tabela_prod_oc[PRODUTO], A790,  Tabela_prod_oc[COD. DEVOLUÇÃO], Tabela_prod_oc[MOTIVO], Tabela_prod_oc[QTD DE PACOTES])</f>
        <v xml:space="preserve">0 UN AGUA 1,5L GAS 6UN (0 PCT) - EMBALAGEM ESTOURANDO          </v>
      </c>
      <c r="K790" s="28" t="s">
        <v>5086</v>
      </c>
      <c r="L790" s="28" t="s">
        <v>6065</v>
      </c>
      <c r="M790" s="3" t="s">
        <v>6236</v>
      </c>
      <c r="N790" s="3" t="s">
        <v>6086</v>
      </c>
      <c r="O790" s="30" t="str">
        <f>_xlfn.XLOOKUP(Tabela_Ocorrências[[#This Row],[COD. DEVOLUÇÃO]],Tabela_OBSERVACAO[UC_CODIGO],Tabela_OBSERVACAO[OBSERVAÇÃO],"",0)</f>
        <v>Cliente alegou que as garrafas estão estourando no estoque.1 PCT AGUA 1,5L GAS</v>
      </c>
      <c r="P790" s="3" t="s">
        <v>5815</v>
      </c>
      <c r="Q790" s="30" t="str">
        <f>_xlfn.XLOOKUP(Tabela_Ocorrências[[#This Row],[COD. DEVOLUÇÃO]],Tabela_FINALIZACAO[UC_CODIGO],Tabela_FINALIZACAO[DESC. FINALIZAÇÃO],"",0)</f>
        <v>Troca autorizada.</v>
      </c>
      <c r="V790"/>
    </row>
    <row r="791" spans="1:22" hidden="1" x14ac:dyDescent="0.3">
      <c r="A791" s="7" t="s">
        <v>4954</v>
      </c>
      <c r="B791" s="17">
        <v>45548</v>
      </c>
      <c r="C791" s="3" t="s">
        <v>11041</v>
      </c>
      <c r="D791" s="7" t="s">
        <v>13</v>
      </c>
      <c r="E791" s="3" t="str">
        <f>_xlfn.XLOOKUP(Tabela_Ocorrências[[#This Row],[NOTA FISCAL]],Tabela_SF1[NF ORIGEM],Tabela_SF1[DUPLICATA],"SEM ENTRADA",0)</f>
        <v>SEM ENTRADA</v>
      </c>
      <c r="F791" s="3" t="s">
        <v>11042</v>
      </c>
      <c r="G791" s="4" t="s">
        <v>11043</v>
      </c>
      <c r="H791" s="3" t="s">
        <v>1106</v>
      </c>
      <c r="I791" s="28" t="s">
        <v>5089</v>
      </c>
      <c r="J791" s="29" t="str" cm="1">
        <f t="array" ref="J791">ConcatFiltrado(Tabela_prod_oc[QTD], Tabela_prod_oc[PRODUTO], A791,  Tabela_prod_oc[COD. DEVOLUÇÃO], Tabela_prod_oc[MOTIVO], Tabela_prod_oc[QTD DE PACOTES])</f>
        <v xml:space="preserve">PEDIDO COMPLETO - PROBLEMAS DIVERSOS            </v>
      </c>
      <c r="K791" s="28" t="s">
        <v>106</v>
      </c>
      <c r="L791" s="28" t="s">
        <v>6066</v>
      </c>
      <c r="M791" s="3" t="s">
        <v>6237</v>
      </c>
      <c r="N791" s="3" t="s">
        <v>10066</v>
      </c>
      <c r="O791" s="30" t="str">
        <f>_xlfn.XLOOKUP(Tabela_Ocorrências[[#This Row],[COD. DEVOLUÇÃO]],Tabela_OBSERVACAO[UC_CODIGO],Tabela_OBSERVACAO[OBSERVAÇÃO],"",0)</f>
        <v>Motorista nao entregou pois nao viu a nota.NF inteira</v>
      </c>
      <c r="P791" s="3" t="s">
        <v>5815</v>
      </c>
      <c r="Q791" s="30" t="str">
        <f>_xlfn.XLOOKUP(Tabela_Ocorrências[[#This Row],[COD. DEVOLUÇÃO]],Tabela_FINALIZACAO[UC_CODIGO],Tabela_FINALIZACAO[DESC. FINALIZAÇÃO],"",0)</f>
        <v>Motorista retornou com a mercadoria. Nova entrega agendada para terça-feira.</v>
      </c>
      <c r="V791"/>
    </row>
    <row r="792" spans="1:22" ht="28.8" hidden="1" x14ac:dyDescent="0.3">
      <c r="A792" s="7" t="s">
        <v>4953</v>
      </c>
      <c r="B792" s="17">
        <v>45548</v>
      </c>
      <c r="C792" s="3" t="s">
        <v>11044</v>
      </c>
      <c r="D792" s="7" t="s">
        <v>13</v>
      </c>
      <c r="E792" s="3" t="str">
        <f>_xlfn.XLOOKUP(Tabela_Ocorrências[[#This Row],[NOTA FISCAL]],Tabela_SF1[NF ORIGEM],Tabela_SF1[DUPLICATA],"SEM ENTRADA",0)</f>
        <v>SEM ENTRADA</v>
      </c>
      <c r="F792" s="3" t="s">
        <v>11045</v>
      </c>
      <c r="G792" s="4" t="s">
        <v>5203</v>
      </c>
      <c r="H792" s="3" t="s">
        <v>1307</v>
      </c>
      <c r="I792" s="28" t="s">
        <v>5156</v>
      </c>
      <c r="J792" s="29" t="str" cm="1">
        <f t="array" ref="J792">ConcatFiltrado(Tabela_prod_oc[QTD], Tabela_prod_oc[PRODUTO], A792,  Tabela_prod_oc[COD. DEVOLUÇÃO], Tabela_prod_oc[MOTIVO], Tabela_prod_oc[QTD DE PACOTES])</f>
        <v xml:space="preserve">PEDIDO COMPLETO - PEDIDO SEM AGENDAMENTO        </v>
      </c>
      <c r="K792" s="28" t="s">
        <v>106</v>
      </c>
      <c r="L792" s="28" t="s">
        <v>6066</v>
      </c>
      <c r="M792" s="3" t="s">
        <v>6237</v>
      </c>
      <c r="N792" s="3" t="s">
        <v>10066</v>
      </c>
      <c r="O792" s="30" t="str">
        <f>_xlfn.XLOOKUP(Tabela_Ocorrências[[#This Row],[COD. DEVOLUÇÃO]],Tabela_OBSERVACAO[UC_CODIGO],Tabela_OBSERVACAO[OBSERVAÇÃO],"",0)</f>
        <v>"Vendedora nao colocou a informação que necessita do agendamento.NFS: 000662316/317"NF inteira</v>
      </c>
      <c r="P792" s="3" t="s">
        <v>5815</v>
      </c>
      <c r="Q792" s="30" t="str">
        <f>_xlfn.XLOOKUP(Tabela_Ocorrências[[#This Row],[COD. DEVOLUÇÃO]],Tabela_FINALIZACAO[UC_CODIGO],Tabela_FINALIZACAO[DESC. FINALIZAÇÃO],"",0)</f>
        <v>Motorista retornou com a mercadoria.</v>
      </c>
      <c r="V792"/>
    </row>
    <row r="793" spans="1:22" hidden="1" x14ac:dyDescent="0.3">
      <c r="A793" s="7" t="s">
        <v>4952</v>
      </c>
      <c r="B793" s="17">
        <v>45548</v>
      </c>
      <c r="C793" s="3" t="s">
        <v>5384</v>
      </c>
      <c r="D793" s="7" t="s">
        <v>13</v>
      </c>
      <c r="E793" s="3" t="str">
        <f>_xlfn.XLOOKUP(Tabela_Ocorrências[[#This Row],[NOTA FISCAL]],Tabela_SF1[NF ORIGEM],Tabela_SF1[DUPLICATA],"SEM ENTRADA",0)</f>
        <v>SEM ENTRADA</v>
      </c>
      <c r="F793" s="3" t="s">
        <v>5618</v>
      </c>
      <c r="G793" s="4" t="s">
        <v>5185</v>
      </c>
      <c r="H793" s="3" t="s">
        <v>1360</v>
      </c>
      <c r="I793" s="28" t="s">
        <v>5261</v>
      </c>
      <c r="J793" s="29" t="str" cm="1">
        <f t="array" ref="J793">ConcatFiltrado(Tabela_prod_oc[QTD], Tabela_prod_oc[PRODUTO], A793,  Tabela_prod_oc[COD. DEVOLUÇÃO], Tabela_prod_oc[MOTIVO], Tabela_prod_oc[QTD DE PACOTES])</f>
        <v xml:space="preserve">0 UN AGUA 1,5L GAS 6UN (0 PCT) - FRAGILIDADE NA EMBALAGEM      </v>
      </c>
      <c r="K793" s="28" t="s">
        <v>5086</v>
      </c>
      <c r="L793" s="28" t="s">
        <v>6073</v>
      </c>
      <c r="M793" s="3" t="s">
        <v>6236</v>
      </c>
      <c r="N793" s="3" t="s">
        <v>6086</v>
      </c>
      <c r="O793" s="30" t="str">
        <f>_xlfn.XLOOKUP(Tabela_Ocorrências[[#This Row],[COD. DEVOLUÇÃO]],Tabela_OBSERVACAO[UC_CODIGO],Tabela_OBSERVACAO[OBSERVAÇÃO],"",0)</f>
        <v>Produtos estão estourando o fundo.1 PCT AGUA 1,5L GAS</v>
      </c>
      <c r="P793" s="3" t="s">
        <v>5815</v>
      </c>
      <c r="Q793" s="30" t="str">
        <f>_xlfn.XLOOKUP(Tabela_Ocorrências[[#This Row],[COD. DEVOLUÇÃO]],Tabela_FINALIZACAO[UC_CODIGO],Tabela_FINALIZACAO[DESC. FINALIZAÇÃO],"",0)</f>
        <v>Troca autorizada.</v>
      </c>
      <c r="V793"/>
    </row>
    <row r="794" spans="1:22" ht="28.8" hidden="1" x14ac:dyDescent="0.3">
      <c r="A794" s="7" t="s">
        <v>4951</v>
      </c>
      <c r="B794" s="17">
        <v>45548</v>
      </c>
      <c r="C794" s="3" t="s">
        <v>5383</v>
      </c>
      <c r="D794" s="7" t="s">
        <v>6580</v>
      </c>
      <c r="E794" s="3" t="str">
        <f>_xlfn.XLOOKUP(Tabela_Ocorrências[[#This Row],[NOTA FISCAL]],Tabela_SF1[NF ORIGEM],Tabela_SF1[DUPLICATA],"SEM ENTRADA",0)</f>
        <v>SEM ENTRADA</v>
      </c>
      <c r="F794" s="3" t="s">
        <v>5619</v>
      </c>
      <c r="G794" s="4" t="s">
        <v>5183</v>
      </c>
      <c r="H794" s="3" t="s">
        <v>1216</v>
      </c>
      <c r="I794" s="28" t="s">
        <v>5184</v>
      </c>
      <c r="J794" s="29" t="str" cm="1">
        <f t="array" ref="J794">ConcatFiltrado(Tabela_prod_oc[QTD], Tabela_prod_oc[PRODUTO], A794,  Tabela_prod_oc[COD. DEVOLUÇÃO], Tabela_prod_oc[MOTIVO], Tabela_prod_oc[QTD DE PACOTES])</f>
        <v xml:space="preserve">0 UN BIOLEVEZERO 1,5L LIMAO  6UN (0 PCT) - PROBLEMAS DIVERSOS            </v>
      </c>
      <c r="K794" s="28" t="s">
        <v>5108</v>
      </c>
      <c r="L794" s="28" t="s">
        <v>6048</v>
      </c>
      <c r="M794" s="3" t="s">
        <v>6236</v>
      </c>
      <c r="N794" s="3" t="s">
        <v>6086</v>
      </c>
      <c r="O794" s="30" t="str">
        <f>_xlfn.XLOOKUP(Tabela_Ocorrências[[#This Row],[COD. DEVOLUÇÃO]],Tabela_OBSERVACAO[UC_CODIGO],Tabela_OBSERVACAO[OBSERVAÇÃO],"",0)</f>
        <v>Ocorreu uma avaria na descarga com a empilhadeira.1 PCT BIOLEVEZERO 1,5L LIMAO</v>
      </c>
      <c r="P794" s="3" t="s">
        <v>5815</v>
      </c>
      <c r="Q794" s="30" t="str">
        <f>_xlfn.XLOOKUP(Tabela_Ocorrências[[#This Row],[COD. DEVOLUÇÃO]],Tabela_FINALIZACAO[UC_CODIGO],Tabela_FINALIZACAO[DESC. FINALIZAÇÃO],"",0)</f>
        <v>Cliente gerou NFD parcial: 000841790</v>
      </c>
      <c r="V794"/>
    </row>
    <row r="795" spans="1:22" hidden="1" x14ac:dyDescent="0.3">
      <c r="A795" s="7" t="s">
        <v>4950</v>
      </c>
      <c r="B795" s="17">
        <v>45548</v>
      </c>
      <c r="C795" s="3" t="s">
        <v>5382</v>
      </c>
      <c r="D795" s="7" t="s">
        <v>13</v>
      </c>
      <c r="E795" s="3" t="str">
        <f>_xlfn.XLOOKUP(Tabela_Ocorrências[[#This Row],[NOTA FISCAL]],Tabela_SF1[NF ORIGEM],Tabela_SF1[DUPLICATA],"SEM ENTRADA",0)</f>
        <v>SEM ENTRADA</v>
      </c>
      <c r="F795" s="3" t="s">
        <v>5620</v>
      </c>
      <c r="G795" s="4" t="s">
        <v>89</v>
      </c>
      <c r="H795" s="3" t="s">
        <v>1309</v>
      </c>
      <c r="I795" s="28" t="s">
        <v>5289</v>
      </c>
      <c r="J795" s="29" t="str" cm="1">
        <f t="array" ref="J795">ConcatFiltrado(Tabela_prod_oc[QTD], Tabela_prod_oc[PRODUTO], A795,  Tabela_prod_oc[COD. DEVOLUÇÃO], Tabela_prod_oc[MOTIVO], Tabela_prod_oc[QTD DE PACOTES])</f>
        <v xml:space="preserve">0 UN AGUA 1,5L GAS 6UN (0 PCT) - EMBALAGEM ESTOURANDO          </v>
      </c>
      <c r="K795" s="28" t="s">
        <v>4959</v>
      </c>
      <c r="L795" s="28" t="s">
        <v>6082</v>
      </c>
      <c r="M795" s="3" t="s">
        <v>6236</v>
      </c>
      <c r="N795" s="3" t="s">
        <v>6086</v>
      </c>
      <c r="O795" s="30" t="str">
        <f>_xlfn.XLOOKUP(Tabela_Ocorrências[[#This Row],[COD. DEVOLUÇÃO]],Tabela_OBSERVACAO[UC_CODIGO],Tabela_OBSERVACAO[OBSERVAÇÃO],"",0)</f>
        <v>Garrafas estourando no estoque do cliente.2 PCT AGUA 1,5L GAS</v>
      </c>
      <c r="P795" s="3" t="s">
        <v>5815</v>
      </c>
      <c r="Q795" s="30" t="str">
        <f>_xlfn.XLOOKUP(Tabela_Ocorrências[[#This Row],[COD. DEVOLUÇÃO]],Tabela_FINALIZACAO[UC_CODIGO],Tabela_FINALIZACAO[DESC. FINALIZAÇÃO],"",0)</f>
        <v>Troca autorizada.</v>
      </c>
      <c r="V795"/>
    </row>
    <row r="796" spans="1:22" hidden="1" x14ac:dyDescent="0.3">
      <c r="A796" s="7" t="s">
        <v>4949</v>
      </c>
      <c r="B796" s="17">
        <v>45548</v>
      </c>
      <c r="C796" s="3" t="s">
        <v>5381</v>
      </c>
      <c r="D796" s="7" t="s">
        <v>6581</v>
      </c>
      <c r="E796" s="3" t="str">
        <f>_xlfn.XLOOKUP(Tabela_Ocorrências[[#This Row],[NOTA FISCAL]],Tabela_SF1[NF ORIGEM],Tabela_SF1[DUPLICATA],"SEM ENTRADA",0)</f>
        <v>SEM ENTRADA</v>
      </c>
      <c r="F796" s="3" t="s">
        <v>5621</v>
      </c>
      <c r="G796" s="4" t="s">
        <v>5124</v>
      </c>
      <c r="H796" s="3" t="s">
        <v>8</v>
      </c>
      <c r="I796" s="28" t="s">
        <v>5100</v>
      </c>
      <c r="J796" s="29" t="str" cm="1">
        <f t="array" ref="J796">ConcatFiltrado(Tabela_prod_oc[QTD], Tabela_prod_oc[PRODUTO], A796,  Tabela_prod_oc[COD. DEVOLUÇÃO], Tabela_prod_oc[MOTIVO], Tabela_prod_oc[QTD DE PACOTES])</f>
        <v xml:space="preserve">0 UN AGUA 200ML COPO 48UN (0 CX) - EMBALAGEM ESTOURANDO          </v>
      </c>
      <c r="K796" s="28" t="s">
        <v>5182</v>
      </c>
      <c r="L796" s="28" t="s">
        <v>6070</v>
      </c>
      <c r="M796" s="3" t="s">
        <v>6237</v>
      </c>
      <c r="N796" s="3" t="s">
        <v>6086</v>
      </c>
      <c r="O796" s="30" t="str">
        <f>_xlfn.XLOOKUP(Tabela_Ocorrências[[#This Row],[COD. DEVOLUÇÃO]],Tabela_OBSERVACAO[UC_CODIGO],Tabela_OBSERVACAO[OBSERVAÇÃO],"",0)</f>
        <v>Cliente recebeu mercadoria estourada.1 CX AGUA 200ML COPO</v>
      </c>
      <c r="P796" s="3" t="s">
        <v>5815</v>
      </c>
      <c r="Q796" s="30" t="str">
        <f>_xlfn.XLOOKUP(Tabela_Ocorrências[[#This Row],[COD. DEVOLUÇÃO]],Tabela_FINALIZACAO[UC_CODIGO],Tabela_FINALIZACAO[DESC. FINALIZAÇÃO],"",0)</f>
        <v>Cliente gerou NFD parcial: 000052166</v>
      </c>
      <c r="V796"/>
    </row>
    <row r="797" spans="1:22" ht="28.8" hidden="1" x14ac:dyDescent="0.3">
      <c r="A797" s="7" t="s">
        <v>4948</v>
      </c>
      <c r="B797" s="17">
        <v>45548</v>
      </c>
      <c r="C797" s="3" t="s">
        <v>5380</v>
      </c>
      <c r="D797" s="7" t="s">
        <v>5380</v>
      </c>
      <c r="E797" s="3" t="str">
        <f>_xlfn.XLOOKUP(Tabela_Ocorrências[[#This Row],[NOTA FISCAL]],Tabela_SF1[NF ORIGEM],Tabela_SF1[DUPLICATA],"SEM ENTRADA",0)</f>
        <v>SEM ENTRADA</v>
      </c>
      <c r="F797" s="3" t="s">
        <v>5571</v>
      </c>
      <c r="G797" s="4" t="s">
        <v>74</v>
      </c>
      <c r="H797" s="3" t="s">
        <v>210</v>
      </c>
      <c r="I797" s="28" t="s">
        <v>5262</v>
      </c>
      <c r="J797" s="29" t="str" cm="1">
        <f t="array" ref="J797">ConcatFiltrado(Tabela_prod_oc[QTD], Tabela_prod_oc[PRODUTO], A797,  Tabela_prod_oc[COD. DEVOLUÇÃO], Tabela_prod_oc[MOTIVO], Tabela_prod_oc[QTD DE PACOTES])</f>
        <v xml:space="preserve">0 UN AGUA 6L NAT 2UN (0 PCT) - AVARIAS  FLADIS               </v>
      </c>
      <c r="K797" s="28" t="s">
        <v>106</v>
      </c>
      <c r="L797" s="28"/>
      <c r="M797" s="3" t="s">
        <v>6237</v>
      </c>
      <c r="N797" s="3" t="s">
        <v>6086</v>
      </c>
      <c r="O797" s="30" t="str">
        <f>_xlfn.XLOOKUP(Tabela_Ocorrências[[#This Row],[COD. DEVOLUÇÃO]],Tabela_OBSERVACAO[UC_CODIGO],Tabela_OBSERVACAO[OBSERVAÇÃO],"",0)</f>
        <v>"DEVOLUCAO DE PRODUTOS AVARIADOS. REF NF 661523"1 UND AGUA 6L NAT</v>
      </c>
      <c r="P797" s="3" t="s">
        <v>5815</v>
      </c>
      <c r="Q797" s="30" t="str">
        <f>_xlfn.XLOOKUP(Tabela_Ocorrências[[#This Row],[COD. DEVOLUÇÃO]],Tabela_FINALIZACAO[UC_CODIGO],Tabela_FINALIZACAO[DESC. FINALIZAÇÃO],"",0)</f>
        <v>Vício de produto</v>
      </c>
      <c r="V797"/>
    </row>
    <row r="798" spans="1:22" hidden="1" x14ac:dyDescent="0.3">
      <c r="A798" s="7" t="s">
        <v>4947</v>
      </c>
      <c r="B798" s="17">
        <v>45547</v>
      </c>
      <c r="C798" s="3" t="s">
        <v>11046</v>
      </c>
      <c r="D798" s="7" t="s">
        <v>13</v>
      </c>
      <c r="E798" s="3" t="str">
        <f>_xlfn.XLOOKUP(Tabela_Ocorrências[[#This Row],[NOTA FISCAL]],Tabela_SF1[NF ORIGEM],Tabela_SF1[DUPLICATA],"SEM ENTRADA",0)</f>
        <v>SEM ENTRADA</v>
      </c>
      <c r="F798" s="3" t="s">
        <v>11047</v>
      </c>
      <c r="G798" s="4" t="s">
        <v>11048</v>
      </c>
      <c r="H798" s="3" t="s">
        <v>1356</v>
      </c>
      <c r="I798" s="28" t="s">
        <v>5209</v>
      </c>
      <c r="J798" s="29" t="str" cm="1">
        <f t="array" ref="J798">ConcatFiltrado(Tabela_prod_oc[QTD], Tabela_prod_oc[PRODUTO], A798,  Tabela_prod_oc[COD. DEVOLUÇÃO], Tabela_prod_oc[MOTIVO], Tabela_prod_oc[QTD DE PACOTES])</f>
        <v xml:space="preserve">PEDIDO COMPLETO - HORARIO EXPIRADO              </v>
      </c>
      <c r="K798" s="28" t="s">
        <v>10664</v>
      </c>
      <c r="L798" s="28" t="s">
        <v>6062</v>
      </c>
      <c r="M798" s="3" t="s">
        <v>6237</v>
      </c>
      <c r="N798" s="3" t="s">
        <v>10066</v>
      </c>
      <c r="O798" s="30" t="str">
        <f>_xlfn.XLOOKUP(Tabela_Ocorrências[[#This Row],[COD. DEVOLUÇÃO]],Tabela_OBSERVACAO[UC_CODIGO],Tabela_OBSERVACAO[OBSERVAÇÃO],"",0)</f>
        <v>Motorista não conseguiu realizar a entrega a tempo.</v>
      </c>
      <c r="P798" s="3" t="s">
        <v>5815</v>
      </c>
      <c r="Q798" s="30" t="str">
        <f>_xlfn.XLOOKUP(Tabela_Ocorrências[[#This Row],[COD. DEVOLUÇÃO]],Tabela_FINALIZACAO[UC_CODIGO],Tabela_FINALIZACAO[DESC. FINALIZAÇÃO],"",0)</f>
        <v>Motorista retornou com a mercadoria.</v>
      </c>
      <c r="V798"/>
    </row>
    <row r="799" spans="1:22" ht="28.8" hidden="1" x14ac:dyDescent="0.3">
      <c r="A799" s="7" t="s">
        <v>4946</v>
      </c>
      <c r="B799" s="17">
        <v>45547</v>
      </c>
      <c r="C799" s="3" t="s">
        <v>5379</v>
      </c>
      <c r="D799" s="7" t="s">
        <v>6582</v>
      </c>
      <c r="E799" s="3" t="str">
        <f>_xlfn.XLOOKUP(Tabela_Ocorrências[[#This Row],[NOTA FISCAL]],Tabela_SF1[NF ORIGEM],Tabela_SF1[DUPLICATA],"SEM ENTRADA",0)</f>
        <v>SEM ENTRADA</v>
      </c>
      <c r="F799" s="3" t="s">
        <v>5622</v>
      </c>
      <c r="G799" s="4" t="s">
        <v>5175</v>
      </c>
      <c r="H799" s="3" t="s">
        <v>1305</v>
      </c>
      <c r="I799" s="28" t="s">
        <v>5134</v>
      </c>
      <c r="J799" s="29" t="str" cm="1">
        <f t="array" ref="J799">ConcatFiltrado(Tabela_prod_oc[QTD], Tabela_prod_oc[PRODUTO], A799,  Tabela_prod_oc[COD. DEVOLUÇÃO], Tabela_prod_oc[MOTIVO], Tabela_prod_oc[QTD DE PACOTES])</f>
        <v xml:space="preserve">0 UN AGUA 6L NAT 2UN (0 PCT) - EMBALAGEM ESTOURANDO          </v>
      </c>
      <c r="K799" s="28" t="s">
        <v>4999</v>
      </c>
      <c r="L799" s="28" t="s">
        <v>6041</v>
      </c>
      <c r="M799" s="3" t="s">
        <v>6236</v>
      </c>
      <c r="N799" s="3" t="s">
        <v>6086</v>
      </c>
      <c r="O799" s="30" t="str">
        <f>_xlfn.XLOOKUP(Tabela_Ocorrências[[#This Row],[COD. DEVOLUÇÃO]],Tabela_OBSERVACAO[UC_CODIGO],Tabela_OBSERVACAO[OBSERVAÇÃO],"",0)</f>
        <v>Cliente identificou mercadoria estourada no ato da entrega.5 PCT AGUA 6L NAT</v>
      </c>
      <c r="P799" s="3" t="s">
        <v>5815</v>
      </c>
      <c r="Q799" s="30" t="str">
        <f>_xlfn.XLOOKUP(Tabela_Ocorrências[[#This Row],[COD. DEVOLUÇÃO]],Tabela_FINALIZACAO[UC_CODIGO],Tabela_FINALIZACAO[DESC. FINALIZAÇÃO],"",0)</f>
        <v>Cliente gerou NFD parcial: 000105804</v>
      </c>
      <c r="V799"/>
    </row>
    <row r="800" spans="1:22" ht="28.8" hidden="1" x14ac:dyDescent="0.3">
      <c r="A800" s="7" t="s">
        <v>4945</v>
      </c>
      <c r="B800" s="17">
        <v>45547</v>
      </c>
      <c r="C800" s="3" t="s">
        <v>5378</v>
      </c>
      <c r="D800" s="7" t="s">
        <v>13</v>
      </c>
      <c r="E800" s="3" t="str">
        <f>_xlfn.XLOOKUP(Tabela_Ocorrências[[#This Row],[NOTA FISCAL]],Tabela_SF1[NF ORIGEM],Tabela_SF1[DUPLICATA],"SEM ENTRADA",0)</f>
        <v>SEM ENTRADA</v>
      </c>
      <c r="F800" s="3" t="s">
        <v>5623</v>
      </c>
      <c r="G800" s="4" t="s">
        <v>5104</v>
      </c>
      <c r="H800" s="3" t="s">
        <v>1359</v>
      </c>
      <c r="I800" s="28" t="s">
        <v>5234</v>
      </c>
      <c r="J800" s="29" t="str" cm="1">
        <f t="array" ref="J800">ConcatFiltrado(Tabela_prod_oc[QTD], Tabela_prod_oc[PRODUTO], A800,  Tabela_prod_oc[COD. DEVOLUÇÃO], Tabela_prod_oc[MOTIVO], Tabela_prod_oc[QTD DE PACOTES])</f>
        <v>0 UN AGUA 510ML GAS PRIME 12UN (0 PCT) - VALIDADE APAGADA/SEM O CARIMBO</v>
      </c>
      <c r="K800" s="28" t="s">
        <v>4893</v>
      </c>
      <c r="L800" s="28"/>
      <c r="M800" s="3" t="s">
        <v>6236</v>
      </c>
      <c r="N800" s="3" t="s">
        <v>6086</v>
      </c>
      <c r="O800" s="30" t="str">
        <f>_xlfn.XLOOKUP(Tabela_Ocorrências[[#This Row],[COD. DEVOLUÇÃO]],Tabela_OBSERVACAO[UC_CODIGO],Tabela_OBSERVACAO[OBSERVAÇÃO],"",0)</f>
        <v>Cliente recebeu mercadorias com o rótulo borrado.12 pct AGUA 510ML GAS PRIME</v>
      </c>
      <c r="P800" s="3" t="s">
        <v>5815</v>
      </c>
      <c r="Q800" s="30" t="str">
        <f>_xlfn.XLOOKUP(Tabela_Ocorrências[[#This Row],[COD. DEVOLUÇÃO]],Tabela_FINALIZACAO[UC_CODIGO],Tabela_FINALIZACAO[DESC. FINALIZAÇÃO],"",0)</f>
        <v>Ocorreu uma falha no processo e o caminhão foi carregado com a bonificação mesmo sem a análise da qualidade. Para não ter de ser feito o descarregamento, Rômulo liberou a entrega.</v>
      </c>
      <c r="V800"/>
    </row>
    <row r="801" spans="1:22" ht="28.8" hidden="1" x14ac:dyDescent="0.3">
      <c r="A801" s="7" t="s">
        <v>4944</v>
      </c>
      <c r="B801" s="17">
        <v>45547</v>
      </c>
      <c r="C801" s="3" t="s">
        <v>5377</v>
      </c>
      <c r="D801" s="7" t="s">
        <v>6583</v>
      </c>
      <c r="E801" s="3" t="str">
        <f>_xlfn.XLOOKUP(Tabela_Ocorrências[[#This Row],[NOTA FISCAL]],Tabela_SF1[NF ORIGEM],Tabela_SF1[DUPLICATA],"SEM ENTRADA",0)</f>
        <v>SEM ENTRADA</v>
      </c>
      <c r="F801" s="3" t="s">
        <v>5624</v>
      </c>
      <c r="G801" s="4" t="s">
        <v>5136</v>
      </c>
      <c r="H801" s="3" t="s">
        <v>1355</v>
      </c>
      <c r="I801" s="28" t="s">
        <v>5198</v>
      </c>
      <c r="J801" s="29" t="str" cm="1">
        <f t="array" ref="J801">ConcatFiltrado(Tabela_prod_oc[QTD], Tabela_prod_oc[PRODUTO], A801,  Tabela_prod_oc[COD. DEVOLUÇÃO], Tabela_prod_oc[MOTIVO], Tabela_prod_oc[QTD DE PACOTES])</f>
        <v xml:space="preserve">0 UN BIOLEVEZERO 510ML LIMAO LIMAO  12UN (0 PCT) - FRAGILIDADE NA EMBALAGEM      </v>
      </c>
      <c r="K801" s="28" t="s">
        <v>5152</v>
      </c>
      <c r="L801" s="28" t="s">
        <v>6049</v>
      </c>
      <c r="M801" s="3" t="s">
        <v>6236</v>
      </c>
      <c r="N801" s="3" t="s">
        <v>6086</v>
      </c>
      <c r="O801" s="30" t="str">
        <f>_xlfn.XLOOKUP(Tabela_Ocorrências[[#This Row],[COD. DEVOLUÇÃO]],Tabela_OBSERVACAO[UC_CODIGO],Tabela_OBSERVACAO[OBSERVAÇÃO],"",0)</f>
        <v>Cliente recebeu mercadoria furada.1 PCT BIOLEVEZERO 510ML LIMAO LIMAO</v>
      </c>
      <c r="P801" s="3" t="s">
        <v>5815</v>
      </c>
      <c r="Q801" s="30" t="str">
        <f>_xlfn.XLOOKUP(Tabela_Ocorrências[[#This Row],[COD. DEVOLUÇÃO]],Tabela_FINALIZACAO[UC_CODIGO],Tabela_FINALIZACAO[DESC. FINALIZAÇÃO],"",0)</f>
        <v>Cliente gerou NFD parcial: 000498832</v>
      </c>
      <c r="V801"/>
    </row>
    <row r="802" spans="1:22" hidden="1" x14ac:dyDescent="0.3">
      <c r="A802" s="7" t="s">
        <v>4943</v>
      </c>
      <c r="B802" s="17">
        <v>45547</v>
      </c>
      <c r="C802" s="3" t="s">
        <v>11049</v>
      </c>
      <c r="D802" s="7" t="s">
        <v>13</v>
      </c>
      <c r="E802" s="3" t="str">
        <f>_xlfn.XLOOKUP(Tabela_Ocorrências[[#This Row],[NOTA FISCAL]],Tabela_SF1[NF ORIGEM],Tabela_SF1[DUPLICATA],"SEM ENTRADA",0)</f>
        <v>SEM ENTRADA</v>
      </c>
      <c r="F802" s="3" t="s">
        <v>11050</v>
      </c>
      <c r="G802" s="4" t="s">
        <v>11051</v>
      </c>
      <c r="H802" s="3" t="s">
        <v>1307</v>
      </c>
      <c r="I802" s="28" t="s">
        <v>5156</v>
      </c>
      <c r="J802" s="29" t="str" cm="1">
        <f t="array" ref="J802">ConcatFiltrado(Tabela_prod_oc[QTD], Tabela_prod_oc[PRODUTO], A802,  Tabela_prod_oc[COD. DEVOLUÇÃO], Tabela_prod_oc[MOTIVO], Tabela_prod_oc[QTD DE PACOTES])</f>
        <v xml:space="preserve">PEDIDO COMPLETO - CLIENTE NAO FEZ O PEDIDO      </v>
      </c>
      <c r="K802" s="28" t="s">
        <v>10748</v>
      </c>
      <c r="L802" s="28" t="s">
        <v>11052</v>
      </c>
      <c r="M802" s="3" t="s">
        <v>6236</v>
      </c>
      <c r="N802" s="3" t="s">
        <v>10052</v>
      </c>
      <c r="O802" s="30" t="str">
        <f>_xlfn.XLOOKUP(Tabela_Ocorrências[[#This Row],[COD. DEVOLUÇÃO]],Tabela_OBSERVACAO[UC_CODIGO],Tabela_OBSERVACAO[OBSERVAÇÃO],"",0)</f>
        <v>Troca de nota: pedido faturado para o CNPJ errado.</v>
      </c>
      <c r="P802" s="3" t="s">
        <v>5817</v>
      </c>
      <c r="Q802" s="30" t="str">
        <f>_xlfn.XLOOKUP(Tabela_Ocorrências[[#This Row],[COD. DEVOLUÇÃO]],Tabela_FINALIZACAO[UC_CODIGO],Tabela_FINALIZACAO[DESC. FINALIZAÇÃO],"",0)</f>
        <v>Nova nota: 000662950</v>
      </c>
      <c r="V802"/>
    </row>
    <row r="803" spans="1:22" ht="28.8" hidden="1" x14ac:dyDescent="0.3">
      <c r="A803" s="7" t="s">
        <v>4942</v>
      </c>
      <c r="B803" s="17">
        <v>45547</v>
      </c>
      <c r="C803" s="3" t="s">
        <v>5376</v>
      </c>
      <c r="D803" s="7" t="s">
        <v>13</v>
      </c>
      <c r="E803" s="3" t="str">
        <f>_xlfn.XLOOKUP(Tabela_Ocorrências[[#This Row],[NOTA FISCAL]],Tabela_SF1[NF ORIGEM],Tabela_SF1[DUPLICATA],"SEM ENTRADA",0)</f>
        <v>SEM ENTRADA</v>
      </c>
      <c r="F803" s="3" t="s">
        <v>5623</v>
      </c>
      <c r="G803" s="4" t="s">
        <v>5104</v>
      </c>
      <c r="H803" s="3" t="s">
        <v>1359</v>
      </c>
      <c r="I803" s="28" t="s">
        <v>5234</v>
      </c>
      <c r="J803" s="29" t="str" cm="1">
        <f t="array" ref="J803">ConcatFiltrado(Tabela_prod_oc[QTD], Tabela_prod_oc[PRODUTO], A803,  Tabela_prod_oc[COD. DEVOLUÇÃO], Tabela_prod_oc[MOTIVO], Tabela_prod_oc[QTD DE PACOTES])</f>
        <v xml:space="preserve">0 UN AGUA 1,5L GAS 6UN (0 PCT) - PRODUTO SEM GAS               _x000D_
0 UN BIOLEVEZERO 1,5L LIMAO LIMAO  6UN (0 PCT) - PRODUTO SEM GAS               </v>
      </c>
      <c r="K803" s="28" t="s">
        <v>4893</v>
      </c>
      <c r="L803" s="28"/>
      <c r="M803" s="3" t="s">
        <v>6236</v>
      </c>
      <c r="N803" s="3" t="s">
        <v>6086</v>
      </c>
      <c r="O803" s="30" t="str">
        <f>_xlfn.XLOOKUP(Tabela_Ocorrências[[#This Row],[COD. DEVOLUÇÃO]],Tabela_OBSERVACAO[UC_CODIGO],Tabela_OBSERVACAO[OBSERVAÇÃO],"",0)</f>
        <v>Cliete alegou que os produtos comprados estão com falta de gás e fundo quebrado."14 PCT AGUA 1,5L GAS4 PCT BIOLEVEZERO 1,5L LIMAO LIMAO "</v>
      </c>
      <c r="P803" s="3" t="s">
        <v>5815</v>
      </c>
      <c r="Q803" s="30" t="str">
        <f>_xlfn.XLOOKUP(Tabela_Ocorrências[[#This Row],[COD. DEVOLUÇÃO]],Tabela_FINALIZACAO[UC_CODIGO],Tabela_FINALIZACAO[DESC. FINALIZAÇÃO],"",0)</f>
        <v>Ocorreu uma falaha no processo e o caminhão foi carregado com a bonificação mesmo sem a análise da qualidade. Para não ter de ser feito o descarregamento, Rômulo liberou a entrega.</v>
      </c>
      <c r="V803"/>
    </row>
    <row r="804" spans="1:22" hidden="1" x14ac:dyDescent="0.3">
      <c r="A804" s="7" t="s">
        <v>4941</v>
      </c>
      <c r="B804" s="17">
        <v>45546</v>
      </c>
      <c r="C804" s="3" t="s">
        <v>5375</v>
      </c>
      <c r="D804" s="7" t="s">
        <v>13</v>
      </c>
      <c r="E804" s="3" t="str">
        <f>_xlfn.XLOOKUP(Tabela_Ocorrências[[#This Row],[NOTA FISCAL]],Tabela_SF1[NF ORIGEM],Tabela_SF1[DUPLICATA],"SEM ENTRADA",0)</f>
        <v>SEM ENTRADA</v>
      </c>
      <c r="F804" s="3" t="s">
        <v>5625</v>
      </c>
      <c r="G804" s="4" t="s">
        <v>5095</v>
      </c>
      <c r="H804" s="3" t="s">
        <v>1289</v>
      </c>
      <c r="I804" s="28" t="s">
        <v>5080</v>
      </c>
      <c r="J804" s="29" t="str" cm="1">
        <f t="array" ref="J804">ConcatFiltrado(Tabela_prod_oc[QTD], Tabela_prod_oc[PRODUTO], A804,  Tabela_prod_oc[COD. DEVOLUÇÃO], Tabela_prod_oc[MOTIVO], Tabela_prod_oc[QTD DE PACOTES])</f>
        <v xml:space="preserve">0 UN ENERGETICO LATA 269ML 6UN (0 PCT) - PRODUTO SEM GAS               </v>
      </c>
      <c r="K804" s="28" t="s">
        <v>5154</v>
      </c>
      <c r="L804" s="28" t="s">
        <v>6070</v>
      </c>
      <c r="M804" s="3" t="s">
        <v>6237</v>
      </c>
      <c r="N804" s="3" t="s">
        <v>6086</v>
      </c>
      <c r="O804" s="30" t="str">
        <f>_xlfn.XLOOKUP(Tabela_Ocorrências[[#This Row],[COD. DEVOLUÇÃO]],Tabela_OBSERVACAO[UC_CODIGO],Tabela_OBSERVACAO[OBSERVAÇÃO],"",0)</f>
        <v>Cliente alega falta de gás nos produtos.2 PCT ENERGETICO LATA 269ML</v>
      </c>
      <c r="P804" s="3" t="s">
        <v>5815</v>
      </c>
      <c r="Q804" s="30" t="str">
        <f>_xlfn.XLOOKUP(Tabela_Ocorrências[[#This Row],[COD. DEVOLUÇÃO]],Tabela_FINALIZACAO[UC_CODIGO],Tabela_FINALIZACAO[DESC. FINALIZAÇÃO],"",0)</f>
        <v>Troca autorizada.</v>
      </c>
      <c r="V804"/>
    </row>
    <row r="805" spans="1:22" hidden="1" x14ac:dyDescent="0.3">
      <c r="A805" s="7" t="s">
        <v>4940</v>
      </c>
      <c r="B805" s="17">
        <v>45546</v>
      </c>
      <c r="C805" s="3" t="s">
        <v>5374</v>
      </c>
      <c r="D805" s="7" t="s">
        <v>13</v>
      </c>
      <c r="E805" s="3" t="str">
        <f>_xlfn.XLOOKUP(Tabela_Ocorrências[[#This Row],[NOTA FISCAL]],Tabela_SF1[NF ORIGEM],Tabela_SF1[DUPLICATA],"SEM ENTRADA",0)</f>
        <v>SEM ENTRADA</v>
      </c>
      <c r="F805" s="3" t="s">
        <v>5626</v>
      </c>
      <c r="G805" s="4" t="s">
        <v>5144</v>
      </c>
      <c r="H805" s="3" t="s">
        <v>880</v>
      </c>
      <c r="I805" s="28" t="s">
        <v>5088</v>
      </c>
      <c r="J805" s="29" t="str" cm="1">
        <f t="array" ref="J805">ConcatFiltrado(Tabela_prod_oc[QTD], Tabela_prod_oc[PRODUTO], A805,  Tabela_prod_oc[COD. DEVOLUÇÃO], Tabela_prod_oc[MOTIVO], Tabela_prod_oc[QTD DE PACOTES])</f>
        <v xml:space="preserve">0 UN AGUA 6L NAT 2UN (0 PCT) - FRAGILIDADE NA EMBALAGEM      </v>
      </c>
      <c r="K805" s="28" t="s">
        <v>5197</v>
      </c>
      <c r="L805" s="28" t="s">
        <v>6066</v>
      </c>
      <c r="M805" s="3" t="s">
        <v>6237</v>
      </c>
      <c r="N805" s="3" t="s">
        <v>6086</v>
      </c>
      <c r="O805" s="30" t="str">
        <f>_xlfn.XLOOKUP(Tabela_Ocorrências[[#This Row],[COD. DEVOLUÇÃO]],Tabela_OBSERVACAO[UC_CODIGO],Tabela_OBSERVACAO[OBSERVAÇÃO],"",0)</f>
        <v>Cliente recebeu mercadoria furada.1 UND AGUA 6L NAT</v>
      </c>
      <c r="P805" s="3" t="s">
        <v>5815</v>
      </c>
      <c r="Q805" s="30" t="str">
        <f>_xlfn.XLOOKUP(Tabela_Ocorrências[[#This Row],[COD. DEVOLUÇÃO]],Tabela_FINALIZACAO[UC_CODIGO],Tabela_FINALIZACAO[DESC. FINALIZAÇÃO],"",0)</f>
        <v>Motorista pagou pela mercadoria.</v>
      </c>
      <c r="V805"/>
    </row>
    <row r="806" spans="1:22" hidden="1" x14ac:dyDescent="0.3">
      <c r="A806" s="7" t="s">
        <v>4939</v>
      </c>
      <c r="B806" s="17">
        <v>45547</v>
      </c>
      <c r="C806" s="3" t="s">
        <v>5373</v>
      </c>
      <c r="D806" s="7" t="s">
        <v>6584</v>
      </c>
      <c r="E806" s="3" t="str">
        <f>_xlfn.XLOOKUP(Tabela_Ocorrências[[#This Row],[NOTA FISCAL]],Tabela_SF1[NF ORIGEM],Tabela_SF1[DUPLICATA],"SEM ENTRADA",0)</f>
        <v>SEM ENTRADA</v>
      </c>
      <c r="F806" s="3" t="s">
        <v>5627</v>
      </c>
      <c r="G806" s="4" t="s">
        <v>5167</v>
      </c>
      <c r="H806" s="3" t="s">
        <v>8</v>
      </c>
      <c r="I806" s="28" t="s">
        <v>5100</v>
      </c>
      <c r="J806" s="29" t="str" cm="1">
        <f t="array" ref="J806">ConcatFiltrado(Tabela_prod_oc[QTD], Tabela_prod_oc[PRODUTO], A806,  Tabela_prod_oc[COD. DEVOLUÇÃO], Tabela_prod_oc[MOTIVO], Tabela_prod_oc[QTD DE PACOTES])</f>
        <v xml:space="preserve">0 UN AGUA 6L NAT 2UN (0 PCT) - FRAGILIDADE NA EMBALAGEM      </v>
      </c>
      <c r="K806" s="28" t="s">
        <v>106</v>
      </c>
      <c r="L806" s="28" t="s">
        <v>6067</v>
      </c>
      <c r="M806" s="3" t="s">
        <v>6237</v>
      </c>
      <c r="N806" s="3" t="s">
        <v>6086</v>
      </c>
      <c r="O806" s="30" t="str">
        <f>_xlfn.XLOOKUP(Tabela_Ocorrências[[#This Row],[COD. DEVOLUÇÃO]],Tabela_OBSERVACAO[UC_CODIGO],Tabela_OBSERVACAO[OBSERVAÇÃO],"",0)</f>
        <v>10 PCT AGUA 6L NATCliente recebeu mercadoria murcha</v>
      </c>
      <c r="P806" s="3" t="s">
        <v>5815</v>
      </c>
      <c r="Q806" s="30" t="str">
        <f>_xlfn.XLOOKUP(Tabela_Ocorrências[[#This Row],[COD. DEVOLUÇÃO]],Tabela_FINALIZACAO[UC_CODIGO],Tabela_FINALIZACAO[DESC. FINALIZAÇÃO],"",0)</f>
        <v>Cliente gerou NFD parcial: 000136832</v>
      </c>
      <c r="V806"/>
    </row>
    <row r="807" spans="1:22" ht="28.8" hidden="1" x14ac:dyDescent="0.3">
      <c r="A807" s="7" t="s">
        <v>4938</v>
      </c>
      <c r="B807" s="17">
        <v>45546</v>
      </c>
      <c r="C807" s="3" t="s">
        <v>11053</v>
      </c>
      <c r="D807" s="7" t="s">
        <v>11054</v>
      </c>
      <c r="E807" s="3" t="str">
        <f>_xlfn.XLOOKUP(Tabela_Ocorrências[[#This Row],[NOTA FISCAL]],Tabela_SF1[NF ORIGEM],Tabela_SF1[DUPLICATA],"SEM ENTRADA",0)</f>
        <v>SEM ENTRADA</v>
      </c>
      <c r="F807" s="3" t="s">
        <v>11055</v>
      </c>
      <c r="G807" s="4" t="s">
        <v>10085</v>
      </c>
      <c r="H807" s="3" t="s">
        <v>1084</v>
      </c>
      <c r="I807" s="28" t="s">
        <v>10086</v>
      </c>
      <c r="J807" s="29" t="str" cm="1">
        <f t="array" ref="J807">ConcatFiltrado(Tabela_prod_oc[QTD], Tabela_prod_oc[PRODUTO], A807,  Tabela_prod_oc[COD. DEVOLUÇÃO], Tabela_prod_oc[MOTIVO], Tabela_prod_oc[QTD DE PACOTES])</f>
        <v>0 UN BIOLEVEZERO 510ML MACA VERDE  12UN (0 PCT) - FALTA DE MERCADORIA NA ENTREGA_x000D_
0 UN BIOLEVEZERO 510ML LIMAO  12UN (0 PCT) - FALTA DE MERCADORIA NA ENTREGA</v>
      </c>
      <c r="K807" s="28" t="s">
        <v>106</v>
      </c>
      <c r="L807" s="28" t="s">
        <v>6066</v>
      </c>
      <c r="M807" s="3" t="s">
        <v>6237</v>
      </c>
      <c r="N807" s="3" t="s">
        <v>10045</v>
      </c>
      <c r="O807" s="30" t="str">
        <f>_xlfn.XLOOKUP(Tabela_Ocorrências[[#This Row],[COD. DEVOLUÇÃO]],Tabela_OBSERVACAO[UC_CODIGO],Tabela_OBSERVACAO[OBSERVAÇÃO],"",0)</f>
        <v>Cliente recebeu mercadoria falntado produtos."1 PCT BIOLEVEZERO 510ML MACA VERDE1 PCT BIOLEVEZERO 510ML LIMAO "</v>
      </c>
      <c r="P807" s="3" t="s">
        <v>5815</v>
      </c>
      <c r="Q807" s="30" t="str">
        <f>_xlfn.XLOOKUP(Tabela_Ocorrências[[#This Row],[COD. DEVOLUÇÃO]],Tabela_FINALIZACAO[UC_CODIGO],Tabela_FINALIZACAO[DESC. FINALIZAÇÃO],"",0)</f>
        <v>Cliente gerou NFD parcial: 000007113</v>
      </c>
      <c r="V807"/>
    </row>
    <row r="808" spans="1:22" ht="129.6" hidden="1" x14ac:dyDescent="0.3">
      <c r="A808" s="7" t="s">
        <v>4937</v>
      </c>
      <c r="B808" s="17">
        <v>45546</v>
      </c>
      <c r="C808" s="3" t="s">
        <v>5237</v>
      </c>
      <c r="D808" s="7" t="s">
        <v>6585</v>
      </c>
      <c r="E808" s="3" t="str">
        <f>_xlfn.XLOOKUP(Tabela_Ocorrências[[#This Row],[NOTA FISCAL]],Tabela_SF1[NF ORIGEM],Tabela_SF1[DUPLICATA],"SEM ENTRADA",0)</f>
        <v>SEM ENTRADA</v>
      </c>
      <c r="F808" s="3" t="s">
        <v>5576</v>
      </c>
      <c r="G808" s="4" t="s">
        <v>5133</v>
      </c>
      <c r="H808" s="3" t="s">
        <v>8</v>
      </c>
      <c r="I808" s="28" t="s">
        <v>5100</v>
      </c>
      <c r="J808" s="29" t="str" cm="1">
        <f t="array" ref="J808">ConcatFiltrado(Tabela_prod_oc[QTD], Tabela_prod_oc[PRODUTO], A808,  Tabela_prod_oc[COD. DEVOLUÇÃO], Tabela_prod_oc[MOTIVO], Tabela_prod_oc[QTD DE PACOTES])</f>
        <v xml:space="preserve">PEDIDO COMPLETO - EMBALAGEM ESTOURANDO          </v>
      </c>
      <c r="K808" s="28" t="s">
        <v>106</v>
      </c>
      <c r="L808" s="28" t="s">
        <v>6067</v>
      </c>
      <c r="M808" s="3" t="s">
        <v>6237</v>
      </c>
      <c r="N808" s="3" t="s">
        <v>6086</v>
      </c>
      <c r="O808" s="30" t="str">
        <f>_xlfn.XLOOKUP(Tabela_Ocorrências[[#This Row],[COD. DEVOLUÇÃO]],Tabela_OBSERVACAO[UC_CODIGO],Tabela_OBSERVACAO[OBSERVAÇÃO],"",0)</f>
        <v>Cliente gerou nota de devolução para descarte de produtos."2 UND AGUA MIN.BIOLEVE S/GAS 6L1 UND AGUA MIN.BIOLEVE S/GAS AZUL 1,5L1 UND AGUA MIN.BIOLEVE S/GAS AZUL 510ML1 UND AGUA MIN.BIOLEVE S/GAS ROSA 510ML2 UND AGUA MIN.BIOLEVE SPORT S/GAS AZUL 510ML2 UND REFRIG.BIOLEVE ZERO LIMAO 1,5L2 UND REFRIG.BIOLEVE ZERO LIMAO ORIGINAL 1,5L9 UND REFRIG.BIOLEVE ZERO LIMAO/MACA VERDE 1,5L1 UND REFRIG.BIOLEVE ZERO LIMAO/MACA VERDE 510ML1 UND REFRIG.BIOLEVE ZERO LIMAO/MEXERICA 1,5L3 UND SUCO BIOLEVE ABACAXI C/HORTELA 390ML"</v>
      </c>
      <c r="P808" s="3" t="s">
        <v>5815</v>
      </c>
      <c r="Q808" s="30" t="str">
        <f>_xlfn.XLOOKUP(Tabela_Ocorrências[[#This Row],[COD. DEVOLUÇÃO]],Tabela_FINALIZACAO[UC_CODIGO],Tabela_FINALIZACAO[DESC. FINALIZAÇÃO],"",0)</f>
        <v>"Cliente possui um acordo onde não é necessário realizar uma bonificação ou desconto.Fernanda alegou não ser necessário nenhum procedimento em relação a nota."</v>
      </c>
      <c r="V808"/>
    </row>
    <row r="809" spans="1:22" ht="28.8" hidden="1" x14ac:dyDescent="0.3">
      <c r="A809" s="7" t="s">
        <v>4936</v>
      </c>
      <c r="B809" s="17">
        <v>45546</v>
      </c>
      <c r="C809" s="3" t="s">
        <v>11056</v>
      </c>
      <c r="D809" s="7" t="s">
        <v>13</v>
      </c>
      <c r="E809" s="3" t="str">
        <f>_xlfn.XLOOKUP(Tabela_Ocorrências[[#This Row],[NOTA FISCAL]],Tabela_SF1[NF ORIGEM],Tabela_SF1[DUPLICATA],"SEM ENTRADA",0)</f>
        <v>SEM ENTRADA</v>
      </c>
      <c r="F809" s="3" t="s">
        <v>11057</v>
      </c>
      <c r="G809" s="4" t="s">
        <v>11058</v>
      </c>
      <c r="H809" s="3" t="s">
        <v>1084</v>
      </c>
      <c r="I809" s="28" t="s">
        <v>10086</v>
      </c>
      <c r="J809" s="29" t="str" cm="1">
        <f t="array" ref="J809">ConcatFiltrado(Tabela_prod_oc[QTD], Tabela_prod_oc[PRODUTO], A809,  Tabela_prod_oc[COD. DEVOLUÇÃO], Tabela_prod_oc[MOTIVO], Tabela_prod_oc[QTD DE PACOTES])</f>
        <v xml:space="preserve">0 UN AGUA 510ML GAS 12UN (0 PCT) - CLIENTE NAO FEZ O PEDIDO      </v>
      </c>
      <c r="K809" s="28" t="s">
        <v>10630</v>
      </c>
      <c r="L809" s="28" t="s">
        <v>6081</v>
      </c>
      <c r="M809" s="3" t="s">
        <v>6237</v>
      </c>
      <c r="N809" s="3" t="s">
        <v>10052</v>
      </c>
      <c r="O809" s="30" t="str">
        <f>_xlfn.XLOOKUP(Tabela_Ocorrências[[#This Row],[COD. DEVOLUÇÃO]],Tabela_OBSERVACAO[UC_CODIGO],Tabela_OBSERVACAO[OBSERVAÇÃO],"",0)</f>
        <v>Cliente recusou a entrega alegando não ter feito o pedido de água com gás.20 PCT AGUA 510ML GAS 12UN</v>
      </c>
      <c r="P809" s="3" t="s">
        <v>5815</v>
      </c>
      <c r="Q809" s="30" t="str">
        <f>_xlfn.XLOOKUP(Tabela_Ocorrências[[#This Row],[COD. DEVOLUÇÃO]],Tabela_FINALIZACAO[UC_CODIGO],Tabela_FINALIZACAO[DESC. FINALIZAÇÃO],"",0)</f>
        <v>Motorista retornou com a carga completa.</v>
      </c>
      <c r="V809"/>
    </row>
    <row r="810" spans="1:22" hidden="1" x14ac:dyDescent="0.3">
      <c r="A810" s="7" t="s">
        <v>4935</v>
      </c>
      <c r="B810" s="17">
        <v>45546</v>
      </c>
      <c r="C810" s="3" t="s">
        <v>11059</v>
      </c>
      <c r="D810" s="7" t="s">
        <v>13</v>
      </c>
      <c r="E810" s="3" t="str">
        <f>_xlfn.XLOOKUP(Tabela_Ocorrências[[#This Row],[NOTA FISCAL]],Tabela_SF1[NF ORIGEM],Tabela_SF1[DUPLICATA],"SEM ENTRADA",0)</f>
        <v>SEM ENTRADA</v>
      </c>
      <c r="F810" s="3" t="s">
        <v>11060</v>
      </c>
      <c r="G810" s="4" t="s">
        <v>11061</v>
      </c>
      <c r="H810" s="3" t="s">
        <v>1260</v>
      </c>
      <c r="I810" s="28" t="s">
        <v>5102</v>
      </c>
      <c r="J810" s="29" t="str" cm="1">
        <f t="array" ref="J810">ConcatFiltrado(Tabela_prod_oc[QTD], Tabela_prod_oc[PRODUTO], A810,  Tabela_prod_oc[COD. DEVOLUÇÃO], Tabela_prod_oc[MOTIVO], Tabela_prod_oc[QTD DE PACOTES])</f>
        <v xml:space="preserve">PEDIDO COMPLETO - CLIENTE SEM DINHEIRO          </v>
      </c>
      <c r="K810" s="28" t="s">
        <v>10797</v>
      </c>
      <c r="L810" s="28" t="s">
        <v>6070</v>
      </c>
      <c r="M810" s="3" t="s">
        <v>6237</v>
      </c>
      <c r="N810" s="3" t="s">
        <v>10066</v>
      </c>
      <c r="O810" s="30" t="str">
        <f>_xlfn.XLOOKUP(Tabela_Ocorrências[[#This Row],[COD. DEVOLUÇÃO]],Tabela_OBSERVACAO[UC_CODIGO],Tabela_OBSERVACAO[OBSERVAÇÃO],"",0)</f>
        <v>Cliente recusou a entrega por falta de dinherio.NF inteira</v>
      </c>
      <c r="P810" s="3" t="s">
        <v>5815</v>
      </c>
      <c r="Q810" s="30" t="str">
        <f>_xlfn.XLOOKUP(Tabela_Ocorrências[[#This Row],[COD. DEVOLUÇÃO]],Tabela_FINALIZACAO[UC_CODIGO],Tabela_FINALIZACAO[DESC. FINALIZAÇÃO],"",0)</f>
        <v>Motorista retornou com a mercadoria.</v>
      </c>
      <c r="V810"/>
    </row>
    <row r="811" spans="1:22" ht="72" hidden="1" x14ac:dyDescent="0.3">
      <c r="A811" s="7" t="s">
        <v>4934</v>
      </c>
      <c r="B811" s="17">
        <v>45546</v>
      </c>
      <c r="C811" s="3" t="s">
        <v>5372</v>
      </c>
      <c r="D811" s="7" t="s">
        <v>5372</v>
      </c>
      <c r="E811" s="3" t="str">
        <f>_xlfn.XLOOKUP(Tabela_Ocorrências[[#This Row],[NOTA FISCAL]],Tabela_SF1[NF ORIGEM],Tabela_SF1[DUPLICATA],"SEM ENTRADA",0)</f>
        <v>SEM ENTRADA</v>
      </c>
      <c r="F811" s="3" t="s">
        <v>5571</v>
      </c>
      <c r="G811" s="4" t="s">
        <v>74</v>
      </c>
      <c r="H811" s="3" t="s">
        <v>210</v>
      </c>
      <c r="I811" s="28" t="s">
        <v>5262</v>
      </c>
      <c r="J811" s="29" t="str" cm="1">
        <f t="array" ref="J811">ConcatFiltrado(Tabela_prod_oc[QTD], Tabela_prod_oc[PRODUTO], A811,  Tabela_prod_oc[COD. DEVOLUÇÃO], Tabela_prod_oc[MOTIVO], Tabela_prod_oc[QTD DE PACOTES])</f>
        <v xml:space="preserve">0 UN AGUA 510ML GAS PRIME 12UN (0 PCT) - AVARIAS  FLADIS               _x000D_
0 UN AGUA 510ML FAS 12UN GAS 12UN (0 PCT) - AVARIAS  FLADIS               _x000D_
0 UN AGUA 200ML COPO 48UN (0 CX) - AVARIAS  FLADIS               _x000D_
0 UN AGUA 305ML COPO 48UN (0 CX) - AVARIAS  FLADIS               _x000D_
0 UN AGUA 1,5L GAS 6UN (0 PCT) - AVARIAS  FLADIS               </v>
      </c>
      <c r="K811" s="28" t="s">
        <v>106</v>
      </c>
      <c r="L811" s="28"/>
      <c r="M811" s="3" t="s">
        <v>6237</v>
      </c>
      <c r="N811" s="3" t="s">
        <v>6086</v>
      </c>
      <c r="O811" s="30" t="str">
        <f>_xlfn.XLOOKUP(Tabela_Ocorrências[[#This Row],[COD. DEVOLUÇÃO]],Tabela_OBSERVACAO[UC_CODIGO],Tabela_OBSERVACAO[OBSERVAÇÃO],"",0)</f>
        <v>"DEVOLUCAO DE PRODUTOS AVARIADOS.REF NFS 661771 / 661541 / 661523 / 661231""1 PCT AGUA 1,5L GAS49 CX AGUA 200ML COPO14 CX AGUA 305ML COPO1 PCT AGUA 510ML FAS GAS1 PCT AGUA 510ML GAS PRIME"</v>
      </c>
      <c r="P811" s="3" t="s">
        <v>5815</v>
      </c>
      <c r="Q811" s="30" t="str">
        <f>_xlfn.XLOOKUP(Tabela_Ocorrências[[#This Row],[COD. DEVOLUÇÃO]],Tabela_FINALIZACAO[UC_CODIGO],Tabela_FINALIZACAO[DESC. FINALIZAÇÃO],"",0)</f>
        <v>Vício de Produto.</v>
      </c>
      <c r="V811"/>
    </row>
    <row r="812" spans="1:22" ht="28.8" hidden="1" x14ac:dyDescent="0.3">
      <c r="A812" s="7" t="s">
        <v>4933</v>
      </c>
      <c r="B812" s="17">
        <v>45545</v>
      </c>
      <c r="C812" s="3" t="s">
        <v>5371</v>
      </c>
      <c r="D812" s="7" t="s">
        <v>6586</v>
      </c>
      <c r="E812" s="3" t="str">
        <f>_xlfn.XLOOKUP(Tabela_Ocorrências[[#This Row],[NOTA FISCAL]],Tabela_SF1[NF ORIGEM],Tabela_SF1[DUPLICATA],"SEM ENTRADA",0)</f>
        <v>SEM ENTRADA</v>
      </c>
      <c r="F812" s="3" t="s">
        <v>5628</v>
      </c>
      <c r="G812" s="4" t="s">
        <v>5164</v>
      </c>
      <c r="H812" s="3" t="s">
        <v>8</v>
      </c>
      <c r="I812" s="28" t="s">
        <v>5100</v>
      </c>
      <c r="J812" s="29" t="str" cm="1">
        <f t="array" ref="J812">ConcatFiltrado(Tabela_prod_oc[QTD], Tabela_prod_oc[PRODUTO], A812,  Tabela_prod_oc[COD. DEVOLUÇÃO], Tabela_prod_oc[MOTIVO], Tabela_prod_oc[QTD DE PACOTES])</f>
        <v xml:space="preserve">0 UN AGUA 1,5L NAT AZUL 6UN (0 PCT) - EMBALAGEM ESTOURANDO          </v>
      </c>
      <c r="K812" s="28" t="s">
        <v>5110</v>
      </c>
      <c r="L812" s="28" t="s">
        <v>6050</v>
      </c>
      <c r="M812" s="3" t="s">
        <v>6236</v>
      </c>
      <c r="N812" s="3" t="s">
        <v>6086</v>
      </c>
      <c r="O812" s="30" t="str">
        <f>_xlfn.XLOOKUP(Tabela_Ocorrências[[#This Row],[COD. DEVOLUÇÃO]],Tabela_OBSERVACAO[UC_CODIGO],Tabela_OBSERVACAO[OBSERVAÇÃO],"",0)</f>
        <v>Cliente recebeu produtos amassados e com a tampa aberta.1 PCT AGUA 1,5L NAT AZUL</v>
      </c>
      <c r="P812" s="3" t="s">
        <v>5815</v>
      </c>
      <c r="Q812" s="30" t="str">
        <f>_xlfn.XLOOKUP(Tabela_Ocorrências[[#This Row],[COD. DEVOLUÇÃO]],Tabela_FINALIZACAO[UC_CODIGO],Tabela_FINALIZACAO[DESC. FINALIZAÇÃO],"",0)</f>
        <v>Cliente gerou NFD parcial: 0000370911</v>
      </c>
      <c r="V812"/>
    </row>
    <row r="813" spans="1:22" ht="28.8" hidden="1" x14ac:dyDescent="0.3">
      <c r="A813" s="7" t="s">
        <v>4932</v>
      </c>
      <c r="B813" s="17">
        <v>45545</v>
      </c>
      <c r="C813" s="3" t="s">
        <v>11062</v>
      </c>
      <c r="D813" s="7" t="s">
        <v>11063</v>
      </c>
      <c r="E813" s="3" t="str">
        <f>_xlfn.XLOOKUP(Tabela_Ocorrências[[#This Row],[NOTA FISCAL]],Tabela_SF1[NF ORIGEM],Tabela_SF1[DUPLICATA],"SEM ENTRADA",0)</f>
        <v>SEM ENTRADA</v>
      </c>
      <c r="F813" s="3" t="s">
        <v>10507</v>
      </c>
      <c r="G813" s="4" t="s">
        <v>10508</v>
      </c>
      <c r="H813" s="3" t="s">
        <v>8</v>
      </c>
      <c r="I813" s="28" t="s">
        <v>5100</v>
      </c>
      <c r="J813" s="29" t="str" cm="1">
        <f t="array" ref="J813">ConcatFiltrado(Tabela_prod_oc[QTD], Tabela_prod_oc[PRODUTO], A813,  Tabela_prod_oc[COD. DEVOLUÇÃO], Tabela_prod_oc[MOTIVO], Tabela_prod_oc[QTD DE PACOTES])</f>
        <v>0 UN AGUA 310ML GAS PRIME 12UN (0 PCT) - PRODUTO CARREGADO ERRADO DA NF</v>
      </c>
      <c r="K813" s="28" t="s">
        <v>10685</v>
      </c>
      <c r="L813" s="28" t="s">
        <v>6062</v>
      </c>
      <c r="M813" s="3" t="s">
        <v>6237</v>
      </c>
      <c r="N813" s="3" t="s">
        <v>10045</v>
      </c>
      <c r="O813" s="30" t="str">
        <f>_xlfn.XLOOKUP(Tabela_Ocorrências[[#This Row],[COD. DEVOLUÇÃO]],Tabela_OBSERVACAO[UC_CODIGO],Tabela_OBSERVACAO[OBSERVAÇÃO],"",0)</f>
        <v>Cliente recebeu produtos diferentes do solicitado.3 PCT AGUA 310ML GAS PRIME</v>
      </c>
      <c r="P813" s="3" t="s">
        <v>5815</v>
      </c>
      <c r="Q813" s="30" t="str">
        <f>_xlfn.XLOOKUP(Tabela_Ocorrências[[#This Row],[COD. DEVOLUÇÃO]],Tabela_FINALIZACAO[UC_CODIGO],Tabela_FINALIZACAO[DESC. FINALIZAÇÃO],"",0)</f>
        <v>Cliente gerou NFD parcial: 000010778</v>
      </c>
      <c r="V813"/>
    </row>
    <row r="814" spans="1:22" ht="28.8" hidden="1" x14ac:dyDescent="0.3">
      <c r="A814" s="7" t="s">
        <v>4931</v>
      </c>
      <c r="B814" s="17">
        <v>45545</v>
      </c>
      <c r="C814" s="3" t="s">
        <v>11064</v>
      </c>
      <c r="D814" s="7" t="s">
        <v>11065</v>
      </c>
      <c r="E814" s="3" t="str">
        <f>_xlfn.XLOOKUP(Tabela_Ocorrências[[#This Row],[NOTA FISCAL]],Tabela_SF1[NF ORIGEM],Tabela_SF1[DUPLICATA],"SEM ENTRADA",0)</f>
        <v>SEM ENTRADA</v>
      </c>
      <c r="F814" s="3" t="s">
        <v>10366</v>
      </c>
      <c r="G814" s="4" t="s">
        <v>10367</v>
      </c>
      <c r="H814" s="3" t="s">
        <v>1194</v>
      </c>
      <c r="I814" s="28" t="s">
        <v>5081</v>
      </c>
      <c r="J814" s="29" t="str" cm="1">
        <f t="array" ref="J814">ConcatFiltrado(Tabela_prod_oc[QTD], Tabela_prod_oc[PRODUTO], A814,  Tabela_prod_oc[COD. DEVOLUÇÃO], Tabela_prod_oc[MOTIVO], Tabela_prod_oc[QTD DE PACOTES])</f>
        <v xml:space="preserve">0 UN BIOLEVEZERO 1,5L LIMAO LIMAO  6UN (0 PCT) - PRODUTO DIFERENTE DO PEDIDO   </v>
      </c>
      <c r="K814" s="28" t="s">
        <v>5272</v>
      </c>
      <c r="L814" s="28" t="s">
        <v>6063</v>
      </c>
      <c r="M814" s="3" t="s">
        <v>6236</v>
      </c>
      <c r="N814" s="3" t="s">
        <v>10045</v>
      </c>
      <c r="O814" s="30" t="str">
        <f>_xlfn.XLOOKUP(Tabela_Ocorrências[[#This Row],[COD. DEVOLUÇÃO]],Tabela_OBSERVACAO[UC_CODIGO],Tabela_OBSERVACAO[OBSERVAÇÃO],"",0)</f>
        <v>Cliente solicitou produtos limão limão e recebeu sabor maça verde e limão.2 PCT BIOLEVEZERO 1,5L LIMAO LIMAO</v>
      </c>
      <c r="P814" s="3" t="s">
        <v>5815</v>
      </c>
      <c r="Q814" s="30" t="str">
        <f>_xlfn.XLOOKUP(Tabela_Ocorrências[[#This Row],[COD. DEVOLUÇÃO]],Tabela_FINALIZACAO[UC_CODIGO],Tabela_FINALIZACAO[DESC. FINALIZAÇÃO],"",0)</f>
        <v>Cliente gerou NFD parcial: 000066243</v>
      </c>
      <c r="V814"/>
    </row>
    <row r="815" spans="1:22" hidden="1" x14ac:dyDescent="0.3">
      <c r="A815" s="7" t="s">
        <v>4930</v>
      </c>
      <c r="B815" s="17">
        <v>45545</v>
      </c>
      <c r="C815" s="3" t="s">
        <v>5370</v>
      </c>
      <c r="D815" s="7" t="s">
        <v>13</v>
      </c>
      <c r="E815" s="3" t="str">
        <f>_xlfn.XLOOKUP(Tabela_Ocorrências[[#This Row],[NOTA FISCAL]],Tabela_SF1[NF ORIGEM],Tabela_SF1[DUPLICATA],"SEM ENTRADA",0)</f>
        <v>SEM ENTRADA</v>
      </c>
      <c r="F815" s="3" t="s">
        <v>5629</v>
      </c>
      <c r="G815" s="4" t="s">
        <v>5225</v>
      </c>
      <c r="H815" s="3" t="s">
        <v>1217</v>
      </c>
      <c r="I815" s="28" t="s">
        <v>4976</v>
      </c>
      <c r="J815" s="29" t="str" cm="1">
        <f t="array" ref="J815">ConcatFiltrado(Tabela_prod_oc[QTD], Tabela_prod_oc[PRODUTO], A815,  Tabela_prod_oc[COD. DEVOLUÇÃO], Tabela_prod_oc[MOTIVO], Tabela_prod_oc[QTD DE PACOTES])</f>
        <v xml:space="preserve">0 UN AGUA 1,5L NAT AZUL 6UN (0 PCT) - FRAGILIDADE NA EMBALAGEM      </v>
      </c>
      <c r="K815" s="28" t="s">
        <v>5201</v>
      </c>
      <c r="L815" s="28" t="s">
        <v>6062</v>
      </c>
      <c r="M815" s="3" t="s">
        <v>6237</v>
      </c>
      <c r="N815" s="3" t="s">
        <v>6086</v>
      </c>
      <c r="O815" s="30" t="str">
        <f>_xlfn.XLOOKUP(Tabela_Ocorrências[[#This Row],[COD. DEVOLUÇÃO]],Tabela_OBSERVACAO[UC_CODIGO],Tabela_OBSERVACAO[OBSERVAÇÃO],"",0)</f>
        <v>Cliente rebeu mercadoria vazia e amassada.1 UND AGUA 1,5L NAT AZUL</v>
      </c>
      <c r="P815" s="3" t="s">
        <v>5815</v>
      </c>
      <c r="Q815" s="30" t="str">
        <f>_xlfn.XLOOKUP(Tabela_Ocorrências[[#This Row],[COD. DEVOLUÇÃO]],Tabela_FINALIZACAO[UC_CODIGO],Tabela_FINALIZACAO[DESC. FINALIZAÇÃO],"",0)</f>
        <v>Motorista pagou pela mercadoria.</v>
      </c>
      <c r="V815"/>
    </row>
    <row r="816" spans="1:22" ht="28.8" hidden="1" x14ac:dyDescent="0.3">
      <c r="A816" s="7" t="s">
        <v>4929</v>
      </c>
      <c r="B816" s="17">
        <v>45545</v>
      </c>
      <c r="C816" s="3" t="s">
        <v>11066</v>
      </c>
      <c r="D816" s="7" t="s">
        <v>13</v>
      </c>
      <c r="E816" s="3" t="str">
        <f>_xlfn.XLOOKUP(Tabela_Ocorrências[[#This Row],[NOTA FISCAL]],Tabela_SF1[NF ORIGEM],Tabela_SF1[DUPLICATA],"SEM ENTRADA",0)</f>
        <v>SEM ENTRADA</v>
      </c>
      <c r="F816" s="3" t="s">
        <v>11067</v>
      </c>
      <c r="G816" s="4" t="s">
        <v>11068</v>
      </c>
      <c r="H816" s="3" t="s">
        <v>1260</v>
      </c>
      <c r="I816" s="28" t="s">
        <v>5102</v>
      </c>
      <c r="J816" s="29" t="str" cm="1">
        <f t="array" ref="J816">ConcatFiltrado(Tabela_prod_oc[QTD], Tabela_prod_oc[PRODUTO], A816,  Tabela_prod_oc[COD. DEVOLUÇÃO], Tabela_prod_oc[MOTIVO], Tabela_prod_oc[QTD DE PACOTES])</f>
        <v xml:space="preserve">PEDIDO COMPLETO - HORARIO EXPIRADO              </v>
      </c>
      <c r="K816" s="28" t="s">
        <v>106</v>
      </c>
      <c r="L816" s="28" t="s">
        <v>6062</v>
      </c>
      <c r="M816" s="3" t="s">
        <v>6237</v>
      </c>
      <c r="N816" s="3" t="s">
        <v>10066</v>
      </c>
      <c r="O816" s="30" t="str">
        <f>_xlfn.XLOOKUP(Tabela_Ocorrências[[#This Row],[COD. DEVOLUÇÃO]],Tabela_OBSERVACAO[UC_CODIGO],Tabela_OBSERVACAO[OBSERVAÇÃO],"",0)</f>
        <v>Motorista alegou ter chegado às 11:00 e o horário é até as 12:00, mas cliente não quis receber.NF INTEIRA</v>
      </c>
      <c r="P816" s="3" t="s">
        <v>5815</v>
      </c>
      <c r="Q816" s="30" t="str">
        <f>_xlfn.XLOOKUP(Tabela_Ocorrências[[#This Row],[COD. DEVOLUÇÃO]],Tabela_FINALIZACAO[UC_CODIGO],Tabela_FINALIZACAO[DESC. FINALIZAÇÃO],"",0)</f>
        <v>Motorista retornou com a mercadoria.</v>
      </c>
      <c r="V816"/>
    </row>
    <row r="817" spans="1:22" ht="57.6" hidden="1" x14ac:dyDescent="0.3">
      <c r="A817" s="7" t="s">
        <v>4928</v>
      </c>
      <c r="B817" s="17">
        <v>45545</v>
      </c>
      <c r="C817" s="3" t="s">
        <v>5011</v>
      </c>
      <c r="D817" s="7" t="s">
        <v>6587</v>
      </c>
      <c r="E817" s="3" t="str">
        <f>_xlfn.XLOOKUP(Tabela_Ocorrências[[#This Row],[NOTA FISCAL]],Tabela_SF1[NF ORIGEM],Tabela_SF1[DUPLICATA],"SEM ENTRADA",0)</f>
        <v>000025951</v>
      </c>
      <c r="F817" s="3" t="s">
        <v>5607</v>
      </c>
      <c r="G817" s="4" t="s">
        <v>5012</v>
      </c>
      <c r="H817" s="3" t="s">
        <v>1194</v>
      </c>
      <c r="I817" s="28" t="s">
        <v>5081</v>
      </c>
      <c r="J817" s="29" t="str" cm="1">
        <f t="array" ref="J817">ConcatFiltrado(Tabela_prod_oc[QTD], Tabela_prod_oc[PRODUTO], A817,  Tabela_prod_oc[COD. DEVOLUÇÃO], Tabela_prod_oc[MOTIVO], Tabela_prod_oc[QTD DE PACOTES])</f>
        <v xml:space="preserve">0 UN BIOLEVEZERO 510ML LIMAO  12UN (0 PCT) - PRAZO DE VALIDADE CURTO       _x000D_
0 UN BIOLEVEZERO 510ML MACA VERDE  12UN (0 PCT) - PRAZO DE VALIDADE CURTO       _x000D_
0 UN AGUA 310ML NAT PRIME 12UN (0 PCT) - PRAZO DE VALIDADE CURTO       _x000D_
0 UN BIOLEVEZERO 1,5L MACA VERDE  6UN (0 PCT) - PRAZO DE VALIDADE CURTO       </v>
      </c>
      <c r="K817" s="28" t="s">
        <v>5151</v>
      </c>
      <c r="L817" s="28" t="s">
        <v>6063</v>
      </c>
      <c r="M817" s="3" t="s">
        <v>6236</v>
      </c>
      <c r="N817" s="3" t="s">
        <v>6086</v>
      </c>
      <c r="O817" s="30" t="str">
        <f>_xlfn.XLOOKUP(Tabela_Ocorrências[[#This Row],[COD. DEVOLUÇÃO]],Tabela_OBSERVACAO[UC_CODIGO],Tabela_OBSERVACAO[OBSERVAÇÃO],"",0)</f>
        <v>"NF REF: 636518, 647896Mercadoria vencida (Acordo comercial CF7).""04 UND AGUA 310ML NAT PRIME 12UN16 UND BIOLEVEZERO 310ML LIMAO 12UN18 UND BIOLEVEZERO 310ML MACA VERDE22 UND BIOLEVEZERO 1,5L MACA VERDE "</v>
      </c>
      <c r="P817" s="3" t="s">
        <v>5815</v>
      </c>
      <c r="Q817" s="30" t="str">
        <f>_xlfn.XLOOKUP(Tabela_Ocorrências[[#This Row],[COD. DEVOLUÇÃO]],Tabela_FINALIZACAO[UC_CODIGO],Tabela_FINALIZACAO[DESC. FINALIZAÇÃO],"",0)</f>
        <v>Cliente gerou NFD parcial: 000027104</v>
      </c>
      <c r="V817"/>
    </row>
    <row r="818" spans="1:22" ht="28.8" hidden="1" x14ac:dyDescent="0.3">
      <c r="A818" s="7" t="s">
        <v>4927</v>
      </c>
      <c r="B818" s="17">
        <v>45544</v>
      </c>
      <c r="C818" s="3" t="s">
        <v>5369</v>
      </c>
      <c r="D818" s="7" t="s">
        <v>6588</v>
      </c>
      <c r="E818" s="3" t="str">
        <f>_xlfn.XLOOKUP(Tabela_Ocorrências[[#This Row],[NOTA FISCAL]],Tabela_SF1[NF ORIGEM],Tabela_SF1[DUPLICATA],"SEM ENTRADA",0)</f>
        <v>SEM ENTRADA</v>
      </c>
      <c r="F818" s="3" t="s">
        <v>5577</v>
      </c>
      <c r="G818" s="4" t="s">
        <v>5123</v>
      </c>
      <c r="H818" s="3" t="s">
        <v>1329</v>
      </c>
      <c r="I818" s="28" t="s">
        <v>5181</v>
      </c>
      <c r="J818" s="29" t="str" cm="1">
        <f t="array" ref="J818">ConcatFiltrado(Tabela_prod_oc[QTD], Tabela_prod_oc[PRODUTO], A818,  Tabela_prod_oc[COD. DEVOLUÇÃO], Tabela_prod_oc[MOTIVO], Tabela_prod_oc[QTD DE PACOTES])</f>
        <v xml:space="preserve">0 UN AGUA 200ML COPO 48UN (0 CX) - EMBALAGEM ESTOURANDO          _x000D_
0 UN AGUA 510ML GAS PRIME 12UN (0 PCT) - EMBALAGEM ESTOURANDO          </v>
      </c>
      <c r="K818" s="28" t="s">
        <v>5231</v>
      </c>
      <c r="L818" s="28" t="s">
        <v>6041</v>
      </c>
      <c r="M818" s="3" t="s">
        <v>6236</v>
      </c>
      <c r="N818" s="3" t="s">
        <v>6086</v>
      </c>
      <c r="O818" s="30" t="str">
        <f>_xlfn.XLOOKUP(Tabela_Ocorrências[[#This Row],[COD. DEVOLUÇÃO]],Tabela_OBSERVACAO[UC_CODIGO],Tabela_OBSERVACAO[OBSERVAÇÃO],"",0)</f>
        <v>Cliente recebeu produtos estourados."7 PCT AGUA 510ML GAS PRIME 11 CX AGUA 200ML COPO"</v>
      </c>
      <c r="P818" s="3" t="s">
        <v>5815</v>
      </c>
      <c r="Q818" s="30" t="str">
        <f>_xlfn.XLOOKUP(Tabela_Ocorrências[[#This Row],[COD. DEVOLUÇÃO]],Tabela_FINALIZACAO[UC_CODIGO],Tabela_FINALIZACAO[DESC. FINALIZAÇÃO],"",0)</f>
        <v>Cliente gerou NFD parcial: 001098253</v>
      </c>
      <c r="V818"/>
    </row>
    <row r="819" spans="1:22" ht="28.8" hidden="1" x14ac:dyDescent="0.3">
      <c r="A819" s="7" t="s">
        <v>4926</v>
      </c>
      <c r="B819" s="17">
        <v>45544</v>
      </c>
      <c r="C819" s="3" t="s">
        <v>11069</v>
      </c>
      <c r="D819" s="7" t="s">
        <v>11070</v>
      </c>
      <c r="E819" s="3" t="str">
        <f>_xlfn.XLOOKUP(Tabela_Ocorrências[[#This Row],[NOTA FISCAL]],Tabela_SF1[NF ORIGEM],Tabela_SF1[DUPLICATA],"SEM ENTRADA",0)</f>
        <v>SEM ENTRADA</v>
      </c>
      <c r="F819" s="3" t="s">
        <v>11071</v>
      </c>
      <c r="G819" s="4" t="s">
        <v>5111</v>
      </c>
      <c r="H819" s="3" t="s">
        <v>1359</v>
      </c>
      <c r="I819" s="28" t="s">
        <v>5234</v>
      </c>
      <c r="J819" s="29" t="str" cm="1">
        <f t="array" ref="J819">ConcatFiltrado(Tabela_prod_oc[QTD], Tabela_prod_oc[PRODUTO], A819,  Tabela_prod_oc[COD. DEVOLUÇÃO], Tabela_prod_oc[MOTIVO], Tabela_prod_oc[QTD DE PACOTES])</f>
        <v xml:space="preserve">0 UN BEBIDA 1L FRUTAS TROPICAIS  6UN (0 PCT) - PRODUTO DIFERENTE DO PEDIDO   </v>
      </c>
      <c r="K819" s="28" t="s">
        <v>30</v>
      </c>
      <c r="L819" s="28" t="s">
        <v>6075</v>
      </c>
      <c r="M819" s="3" t="s">
        <v>6236</v>
      </c>
      <c r="N819" s="3" t="s">
        <v>10045</v>
      </c>
      <c r="O819" s="30" t="str">
        <f>_xlfn.XLOOKUP(Tabela_Ocorrências[[#This Row],[COD. DEVOLUÇÃO]],Tabela_OBSERVACAO[UC_CODIGO],Tabela_OBSERVACAO[OBSERVAÇÃO],"",0)</f>
        <v>Cliente solicitou bebida sabor frutas tropicais e recebeu abacaxi.5 PCT BEBIDA 1L FRUTAS TROPICAIS</v>
      </c>
      <c r="P819" s="3" t="s">
        <v>5815</v>
      </c>
      <c r="Q819" s="30" t="str">
        <f>_xlfn.XLOOKUP(Tabela_Ocorrências[[#This Row],[COD. DEVOLUÇÃO]],Tabela_FINALIZACAO[UC_CODIGO],Tabela_FINALIZACAO[DESC. FINALIZAÇÃO],"",0)</f>
        <v>Cliente gerou NFD parcial: 000024286</v>
      </c>
      <c r="V819"/>
    </row>
    <row r="820" spans="1:22" hidden="1" x14ac:dyDescent="0.3">
      <c r="A820" s="7" t="s">
        <v>4925</v>
      </c>
      <c r="B820" s="17">
        <v>45544</v>
      </c>
      <c r="C820" s="3" t="s">
        <v>5368</v>
      </c>
      <c r="D820" s="7" t="s">
        <v>13</v>
      </c>
      <c r="E820" s="3" t="str">
        <f>_xlfn.XLOOKUP(Tabela_Ocorrências[[#This Row],[NOTA FISCAL]],Tabela_SF1[NF ORIGEM],Tabela_SF1[DUPLICATA],"SEM ENTRADA",0)</f>
        <v>SEM ENTRADA</v>
      </c>
      <c r="F820" s="3" t="s">
        <v>5578</v>
      </c>
      <c r="G820" s="4" t="s">
        <v>5085</v>
      </c>
      <c r="H820" s="3" t="s">
        <v>1360</v>
      </c>
      <c r="I820" s="28" t="s">
        <v>5261</v>
      </c>
      <c r="J820" s="29" t="str" cm="1">
        <f t="array" ref="J820">ConcatFiltrado(Tabela_prod_oc[QTD], Tabela_prod_oc[PRODUTO], A820,  Tabela_prod_oc[COD. DEVOLUÇÃO], Tabela_prod_oc[MOTIVO], Tabela_prod_oc[QTD DE PACOTES])</f>
        <v xml:space="preserve">0 UN BIOLEVEZERO 510ML LIMAO LIMAO  12UN (0 PCT) - EMBALAGEM ESTOURANDO          </v>
      </c>
      <c r="K820" s="28" t="s">
        <v>5086</v>
      </c>
      <c r="L820" s="28" t="s">
        <v>6071</v>
      </c>
      <c r="M820" s="3" t="s">
        <v>6236</v>
      </c>
      <c r="N820" s="3" t="s">
        <v>6086</v>
      </c>
      <c r="O820" s="30" t="str">
        <f>_xlfn.XLOOKUP(Tabela_Ocorrências[[#This Row],[COD. DEVOLUÇÃO]],Tabela_OBSERVACAO[UC_CODIGO],Tabela_OBSERVACAO[OBSERVAÇÃO],"",0)</f>
        <v>Produtos estufados.1 PCT BIOLEVEZERO 510ML LIMAO LIMAO</v>
      </c>
      <c r="P820" s="3" t="s">
        <v>5815</v>
      </c>
      <c r="Q820" s="30" t="str">
        <f>_xlfn.XLOOKUP(Tabela_Ocorrências[[#This Row],[COD. DEVOLUÇÃO]],Tabela_FINALIZACAO[UC_CODIGO],Tabela_FINALIZACAO[DESC. FINALIZAÇÃO],"",0)</f>
        <v>Troca autorizada - Rosangela</v>
      </c>
      <c r="V820"/>
    </row>
    <row r="821" spans="1:22" ht="28.8" hidden="1" x14ac:dyDescent="0.3">
      <c r="A821" s="7" t="s">
        <v>4923</v>
      </c>
      <c r="B821" s="17">
        <v>45544</v>
      </c>
      <c r="C821" s="3" t="s">
        <v>5366</v>
      </c>
      <c r="D821" s="7" t="s">
        <v>6589</v>
      </c>
      <c r="E821" s="3" t="str">
        <f>_xlfn.XLOOKUP(Tabela_Ocorrências[[#This Row],[NOTA FISCAL]],Tabela_SF1[NF ORIGEM],Tabela_SF1[DUPLICATA],"SEM ENTRADA",0)</f>
        <v>SEM ENTRADA</v>
      </c>
      <c r="F821" s="3" t="s">
        <v>5630</v>
      </c>
      <c r="G821" s="4" t="s">
        <v>5119</v>
      </c>
      <c r="H821" s="3" t="s">
        <v>502</v>
      </c>
      <c r="I821" s="28" t="s">
        <v>5116</v>
      </c>
      <c r="J821" s="29" t="str" cm="1">
        <f t="array" ref="J821">ConcatFiltrado(Tabela_prod_oc[QTD], Tabela_prod_oc[PRODUTO], A821,  Tabela_prod_oc[COD. DEVOLUÇÃO], Tabela_prod_oc[MOTIVO], Tabela_prod_oc[QTD DE PACOTES])</f>
        <v xml:space="preserve">0 UN BEBIDA 390ML LIMONADA SUICA 12UN (0 PCT) - FRAGILIDADE NA EMBALAGEM      </v>
      </c>
      <c r="K821" s="28" t="s">
        <v>5367</v>
      </c>
      <c r="L821" s="28" t="s">
        <v>6040</v>
      </c>
      <c r="M821" s="3" t="s">
        <v>6236</v>
      </c>
      <c r="N821" s="3" t="s">
        <v>6086</v>
      </c>
      <c r="O821" s="30" t="str">
        <f>_xlfn.XLOOKUP(Tabela_Ocorrências[[#This Row],[COD. DEVOLUÇÃO]],Tabela_OBSERVACAO[UC_CODIGO],Tabela_OBSERVACAO[OBSERVAÇÃO],"",0)</f>
        <v>Cliente identificou uma unidade furada no meio do fardo no ato da entrega.1 PCT BEBIDA 390ML LIMONADA SUICA</v>
      </c>
      <c r="P821" s="3" t="s">
        <v>5815</v>
      </c>
      <c r="Q821" s="30" t="str">
        <f>_xlfn.XLOOKUP(Tabela_Ocorrências[[#This Row],[COD. DEVOLUÇÃO]],Tabela_FINALIZACAO[UC_CODIGO],Tabela_FINALIZACAO[DESC. FINALIZAÇÃO],"",0)</f>
        <v>Cliente gerou NFD parcial: 000000522</v>
      </c>
      <c r="V821"/>
    </row>
    <row r="822" spans="1:22" ht="28.8" hidden="1" x14ac:dyDescent="0.3">
      <c r="A822" s="7" t="s">
        <v>4922</v>
      </c>
      <c r="B822" s="17">
        <v>45544</v>
      </c>
      <c r="C822" s="3" t="s">
        <v>5365</v>
      </c>
      <c r="D822" s="7" t="s">
        <v>6590</v>
      </c>
      <c r="E822" s="3" t="str">
        <f>_xlfn.XLOOKUP(Tabela_Ocorrências[[#This Row],[NOTA FISCAL]],Tabela_SF1[NF ORIGEM],Tabela_SF1[DUPLICATA],"SEM ENTRADA",0)</f>
        <v>SEM ENTRADA</v>
      </c>
      <c r="F822" s="3" t="s">
        <v>5624</v>
      </c>
      <c r="G822" s="4" t="s">
        <v>5136</v>
      </c>
      <c r="H822" s="3" t="s">
        <v>1355</v>
      </c>
      <c r="I822" s="28" t="s">
        <v>5198</v>
      </c>
      <c r="J822" s="29" t="str" cm="1">
        <f t="array" ref="J822">ConcatFiltrado(Tabela_prod_oc[QTD], Tabela_prod_oc[PRODUTO], A822,  Tabela_prod_oc[COD. DEVOLUÇÃO], Tabela_prod_oc[MOTIVO], Tabela_prod_oc[QTD DE PACOTES])</f>
        <v xml:space="preserve">0 UN AGUA 510ML NAT SPORT AZUL 12UN (0 PCT) - EMBALAGEM ESTOURANDO          </v>
      </c>
      <c r="K822" s="28" t="s">
        <v>5231</v>
      </c>
      <c r="L822" s="28" t="s">
        <v>6042</v>
      </c>
      <c r="M822" s="3" t="s">
        <v>6236</v>
      </c>
      <c r="N822" s="3" t="s">
        <v>6086</v>
      </c>
      <c r="O822" s="30" t="str">
        <f>_xlfn.XLOOKUP(Tabela_Ocorrências[[#This Row],[COD. DEVOLUÇÃO]],Tabela_OBSERVACAO[UC_CODIGO],Tabela_OBSERVACAO[OBSERVAÇÃO],"",0)</f>
        <v>Cliente recebeu mercadoria com embalagem rasgadas.1 PCT AGUA 510ML NAT SPORT AZUL</v>
      </c>
      <c r="P822" s="3" t="s">
        <v>5815</v>
      </c>
      <c r="Q822" s="30" t="str">
        <f>_xlfn.XLOOKUP(Tabela_Ocorrências[[#This Row],[COD. DEVOLUÇÃO]],Tabela_FINALIZACAO[UC_CODIGO],Tabela_FINALIZACAO[DESC. FINALIZAÇÃO],"",0)</f>
        <v>Cliente gerou NFD parcial: 000494968</v>
      </c>
      <c r="V822"/>
    </row>
    <row r="823" spans="1:22" hidden="1" x14ac:dyDescent="0.3">
      <c r="A823" s="7" t="s">
        <v>4921</v>
      </c>
      <c r="B823" s="17">
        <v>45544</v>
      </c>
      <c r="C823" s="3" t="s">
        <v>11072</v>
      </c>
      <c r="D823" s="7" t="s">
        <v>13</v>
      </c>
      <c r="E823" s="3" t="str">
        <f>_xlfn.XLOOKUP(Tabela_Ocorrências[[#This Row],[NOTA FISCAL]],Tabela_SF1[NF ORIGEM],Tabela_SF1[DUPLICATA],"SEM ENTRADA",0)</f>
        <v>SEM ENTRADA</v>
      </c>
      <c r="F823" s="3" t="s">
        <v>5571</v>
      </c>
      <c r="G823" s="4" t="s">
        <v>74</v>
      </c>
      <c r="H823" s="3" t="s">
        <v>210</v>
      </c>
      <c r="I823" s="28" t="s">
        <v>5262</v>
      </c>
      <c r="J823" s="29" t="str" cm="1">
        <f t="array" ref="J823">ConcatFiltrado(Tabela_prod_oc[QTD], Tabela_prod_oc[PRODUTO], A823,  Tabela_prod_oc[COD. DEVOLUÇÃO], Tabela_prod_oc[MOTIVO], Tabela_prod_oc[QTD DE PACOTES])</f>
        <v xml:space="preserve">PEDIDO COMPLETO - PRODUTO DIFERENTE DO PEDIDO   </v>
      </c>
      <c r="K823" s="28" t="s">
        <v>4924</v>
      </c>
      <c r="L823" s="28" t="s">
        <v>6080</v>
      </c>
      <c r="M823" s="3" t="s">
        <v>6236</v>
      </c>
      <c r="N823" s="3" t="s">
        <v>10052</v>
      </c>
      <c r="O823" s="30" t="str">
        <f>_xlfn.XLOOKUP(Tabela_Ocorrências[[#This Row],[COD. DEVOLUÇÃO]],Tabela_OBSERVACAO[UC_CODIGO],Tabela_OBSERVACAO[OBSERVAÇÃO],"",0)</f>
        <v>Troca de nota: mercadoria errada na nota.</v>
      </c>
      <c r="P823" s="3" t="s">
        <v>5817</v>
      </c>
      <c r="Q823" s="30" t="str">
        <f>_xlfn.XLOOKUP(Tabela_Ocorrências[[#This Row],[COD. DEVOLUÇÃO]],Tabela_FINALIZACAO[UC_CODIGO],Tabela_FINALIZACAO[DESC. FINALIZAÇÃO],"",0)</f>
        <v>Nova nota: 000662885</v>
      </c>
      <c r="V823"/>
    </row>
    <row r="824" spans="1:22" hidden="1" x14ac:dyDescent="0.3">
      <c r="A824" s="7" t="s">
        <v>4920</v>
      </c>
      <c r="B824" s="17">
        <v>45544</v>
      </c>
      <c r="C824" s="3" t="s">
        <v>11073</v>
      </c>
      <c r="D824" s="7" t="s">
        <v>11074</v>
      </c>
      <c r="E824" s="3" t="str">
        <f>_xlfn.XLOOKUP(Tabela_Ocorrências[[#This Row],[NOTA FISCAL]],Tabela_SF1[NF ORIGEM],Tabela_SF1[DUPLICATA],"SEM ENTRADA",0)</f>
        <v>SEM ENTRADA</v>
      </c>
      <c r="F824" s="3" t="s">
        <v>11075</v>
      </c>
      <c r="G824" s="4" t="s">
        <v>5208</v>
      </c>
      <c r="H824" s="3" t="s">
        <v>1226</v>
      </c>
      <c r="I824" s="28" t="s">
        <v>5109</v>
      </c>
      <c r="J824" s="29" t="str" cm="1">
        <f t="array" ref="J824">ConcatFiltrado(Tabela_prod_oc[QTD], Tabela_prod_oc[PRODUTO], A824,  Tabela_prod_oc[COD. DEVOLUÇÃO], Tabela_prod_oc[MOTIVO], Tabela_prod_oc[QTD DE PACOTES])</f>
        <v>0 UN AGUA 1,5L NAT AZUL 6UN (0 PCT) - FALTA DE MERCADORIA NA ENTREGA</v>
      </c>
      <c r="K824" s="28" t="s">
        <v>106</v>
      </c>
      <c r="L824" s="28" t="s">
        <v>6066</v>
      </c>
      <c r="M824" s="3" t="s">
        <v>6237</v>
      </c>
      <c r="N824" s="3" t="s">
        <v>10045</v>
      </c>
      <c r="O824" s="30" t="str">
        <f>_xlfn.XLOOKUP(Tabela_Ocorrências[[#This Row],[COD. DEVOLUÇÃO]],Tabela_OBSERVACAO[UC_CODIGO],Tabela_OBSERVACAO[OBSERVAÇÃO],"",0)</f>
        <v>Cliente recebeu carga com mercadoria faltando.1 PCT ÁGUA 1,5 NAT</v>
      </c>
      <c r="P824" s="3" t="s">
        <v>5815</v>
      </c>
      <c r="Q824" s="30" t="str">
        <f>_xlfn.XLOOKUP(Tabela_Ocorrências[[#This Row],[COD. DEVOLUÇÃO]],Tabela_FINALIZACAO[UC_CODIGO],Tabela_FINALIZACAO[DESC. FINALIZAÇÃO],"",0)</f>
        <v>Cliente gerou NFD parcial: 000063833</v>
      </c>
      <c r="V824"/>
    </row>
    <row r="825" spans="1:22" hidden="1" x14ac:dyDescent="0.3">
      <c r="A825" s="7" t="s">
        <v>4919</v>
      </c>
      <c r="B825" s="17">
        <v>45544</v>
      </c>
      <c r="C825" s="3" t="s">
        <v>11076</v>
      </c>
      <c r="D825" s="7" t="s">
        <v>11077</v>
      </c>
      <c r="E825" s="3" t="str">
        <f>_xlfn.XLOOKUP(Tabela_Ocorrências[[#This Row],[NOTA FISCAL]],Tabela_SF1[NF ORIGEM],Tabela_SF1[DUPLICATA],"SEM ENTRADA",0)</f>
        <v>SEM ENTRADA</v>
      </c>
      <c r="F825" s="3" t="s">
        <v>11078</v>
      </c>
      <c r="G825" s="4" t="s">
        <v>11079</v>
      </c>
      <c r="H825" s="3" t="s">
        <v>833</v>
      </c>
      <c r="I825" s="28" t="s">
        <v>5130</v>
      </c>
      <c r="J825" s="29" t="str" cm="1">
        <f t="array" ref="J825">ConcatFiltrado(Tabela_prod_oc[QTD], Tabela_prod_oc[PRODUTO], A825,  Tabela_prod_oc[COD. DEVOLUÇÃO], Tabela_prod_oc[MOTIVO], Tabela_prod_oc[QTD DE PACOTES])</f>
        <v xml:space="preserve">0 UN BIOLEVEZERO 510ML MEXERICA  12UN (0 PCT) - PRODUTO DIFERENTE DO PEDIDO   </v>
      </c>
      <c r="K825" s="28" t="s">
        <v>4924</v>
      </c>
      <c r="L825" s="28" t="s">
        <v>6051</v>
      </c>
      <c r="M825" s="3" t="s">
        <v>6236</v>
      </c>
      <c r="N825" s="3" t="s">
        <v>10045</v>
      </c>
      <c r="O825" s="30" t="str">
        <f>_xlfn.XLOOKUP(Tabela_Ocorrências[[#This Row],[COD. DEVOLUÇÃO]],Tabela_OBSERVACAO[UC_CODIGO],Tabela_OBSERVACAO[OBSERVAÇÃO],"",0)</f>
        <v/>
      </c>
      <c r="P825" s="3" t="s">
        <v>5815</v>
      </c>
      <c r="Q825" s="30" t="str">
        <f>_xlfn.XLOOKUP(Tabela_Ocorrências[[#This Row],[COD. DEVOLUÇÃO]],Tabela_FINALIZACAO[UC_CODIGO],Tabela_FINALIZACAO[DESC. FINALIZAÇÃO],"",0)</f>
        <v>Cliente gerou NFD parcial: 000055060</v>
      </c>
      <c r="V825"/>
    </row>
    <row r="826" spans="1:22" hidden="1" x14ac:dyDescent="0.3">
      <c r="A826" s="7" t="s">
        <v>4918</v>
      </c>
      <c r="B826" s="17">
        <v>45541</v>
      </c>
      <c r="C826" s="3" t="s">
        <v>11080</v>
      </c>
      <c r="D826" s="7" t="s">
        <v>13</v>
      </c>
      <c r="E826" s="3" t="str">
        <f>_xlfn.XLOOKUP(Tabela_Ocorrências[[#This Row],[NOTA FISCAL]],Tabela_SF1[NF ORIGEM],Tabela_SF1[DUPLICATA],"SEM ENTRADA",0)</f>
        <v>SEM ENTRADA</v>
      </c>
      <c r="F826" s="3" t="s">
        <v>11081</v>
      </c>
      <c r="G826" s="4" t="s">
        <v>11082</v>
      </c>
      <c r="H826" s="3" t="s">
        <v>1287</v>
      </c>
      <c r="I826" s="28" t="s">
        <v>5090</v>
      </c>
      <c r="J826" s="29" t="str" cm="1">
        <f t="array" ref="J826">ConcatFiltrado(Tabela_prod_oc[QTD], Tabela_prod_oc[PRODUTO], A826,  Tabela_prod_oc[COD. DEVOLUÇÃO], Tabela_prod_oc[MOTIVO], Tabela_prod_oc[QTD DE PACOTES])</f>
        <v xml:space="preserve">PEDIDO COMPLETO - SEM ESPACO NO ESTOQUE         </v>
      </c>
      <c r="K826" s="28" t="s">
        <v>10811</v>
      </c>
      <c r="L826" s="28" t="s">
        <v>6070</v>
      </c>
      <c r="M826" s="3" t="s">
        <v>6237</v>
      </c>
      <c r="N826" s="3" t="s">
        <v>10066</v>
      </c>
      <c r="O826" s="30" t="str">
        <f>_xlfn.XLOOKUP(Tabela_Ocorrências[[#This Row],[COD. DEVOLUÇÃO]],Tabela_OBSERVACAO[UC_CODIGO],Tabela_OBSERVACAO[OBSERVAÇÃO],"",0)</f>
        <v/>
      </c>
      <c r="P826" s="3" t="s">
        <v>5815</v>
      </c>
      <c r="Q826" s="30" t="str">
        <f>_xlfn.XLOOKUP(Tabela_Ocorrências[[#This Row],[COD. DEVOLUÇÃO]],Tabela_FINALIZACAO[UC_CODIGO],Tabela_FINALIZACAO[DESC. FINALIZAÇÃO],"",0)</f>
        <v>Motorista retornou com a mercadoria.</v>
      </c>
      <c r="V826"/>
    </row>
    <row r="827" spans="1:22" hidden="1" x14ac:dyDescent="0.3">
      <c r="A827" s="7" t="s">
        <v>4917</v>
      </c>
      <c r="B827" s="17">
        <v>45541</v>
      </c>
      <c r="C827" s="3" t="s">
        <v>5364</v>
      </c>
      <c r="D827" s="7" t="s">
        <v>13</v>
      </c>
      <c r="E827" s="3" t="str">
        <f>_xlfn.XLOOKUP(Tabela_Ocorrências[[#This Row],[NOTA FISCAL]],Tabela_SF1[NF ORIGEM],Tabela_SF1[DUPLICATA],"SEM ENTRADA",0)</f>
        <v>SEM ENTRADA</v>
      </c>
      <c r="F827" s="3" t="s">
        <v>5631</v>
      </c>
      <c r="G827" s="4" t="s">
        <v>5160</v>
      </c>
      <c r="H827" s="3" t="s">
        <v>1106</v>
      </c>
      <c r="I827" s="28" t="s">
        <v>5089</v>
      </c>
      <c r="J827" s="29" t="str" cm="1">
        <f t="array" ref="J827">ConcatFiltrado(Tabela_prod_oc[QTD], Tabela_prod_oc[PRODUTO], A827,  Tabela_prod_oc[COD. DEVOLUÇÃO], Tabela_prod_oc[MOTIVO], Tabela_prod_oc[QTD DE PACOTES])</f>
        <v xml:space="preserve">0 UN AGUA 310ML GAS PRIME 12UN (0 PCT) - FRAGILIDADE NA EMBALAGEM      </v>
      </c>
      <c r="K827" s="28" t="s">
        <v>5140</v>
      </c>
      <c r="L827" s="28" t="s">
        <v>6052</v>
      </c>
      <c r="M827" s="3" t="s">
        <v>6236</v>
      </c>
      <c r="N827" s="3" t="s">
        <v>6086</v>
      </c>
      <c r="O827" s="30" t="str">
        <f>_xlfn.XLOOKUP(Tabela_Ocorrências[[#This Row],[COD. DEVOLUÇÃO]],Tabela_OBSERVACAO[UC_CODIGO],Tabela_OBSERVACAO[OBSERVAÇÃO],"",0)</f>
        <v/>
      </c>
      <c r="P827" s="3" t="s">
        <v>5815</v>
      </c>
      <c r="Q827" s="30" t="str">
        <f>_xlfn.XLOOKUP(Tabela_Ocorrências[[#This Row],[COD. DEVOLUÇÃO]],Tabela_FINALIZACAO[UC_CODIGO],Tabela_FINALIZACAO[DESC. FINALIZAÇÃO],"",0)</f>
        <v>Troca autorizada - Rosangela</v>
      </c>
      <c r="V827"/>
    </row>
    <row r="828" spans="1:22" hidden="1" x14ac:dyDescent="0.3">
      <c r="A828" s="7" t="s">
        <v>4916</v>
      </c>
      <c r="B828" s="17">
        <v>45541</v>
      </c>
      <c r="C828" s="3" t="s">
        <v>11083</v>
      </c>
      <c r="D828" s="7" t="s">
        <v>13</v>
      </c>
      <c r="E828" s="3" t="str">
        <f>_xlfn.XLOOKUP(Tabela_Ocorrências[[#This Row],[NOTA FISCAL]],Tabela_SF1[NF ORIGEM],Tabela_SF1[DUPLICATA],"SEM ENTRADA",0)</f>
        <v>SEM ENTRADA</v>
      </c>
      <c r="F828" s="3" t="s">
        <v>10070</v>
      </c>
      <c r="G828" s="4" t="s">
        <v>5057</v>
      </c>
      <c r="H828" s="3" t="s">
        <v>1360</v>
      </c>
      <c r="I828" s="28" t="s">
        <v>5261</v>
      </c>
      <c r="J828" s="29" t="str" cm="1">
        <f t="array" ref="J828">ConcatFiltrado(Tabela_prod_oc[QTD], Tabela_prod_oc[PRODUTO], A828,  Tabela_prod_oc[COD. DEVOLUÇÃO], Tabela_prod_oc[MOTIVO], Tabela_prod_oc[QTD DE PACOTES])</f>
        <v xml:space="preserve">PEDIDO COMPLETO - SEM ESPACO NO ESTOQUE         </v>
      </c>
      <c r="K828" s="28" t="s">
        <v>5048</v>
      </c>
      <c r="L828" s="28" t="s">
        <v>6069</v>
      </c>
      <c r="M828" s="3" t="s">
        <v>6236</v>
      </c>
      <c r="N828" s="3" t="s">
        <v>10066</v>
      </c>
      <c r="O828" s="30" t="str">
        <f>_xlfn.XLOOKUP(Tabela_Ocorrências[[#This Row],[COD. DEVOLUÇÃO]],Tabela_OBSERVACAO[UC_CODIGO],Tabela_OBSERVACAO[OBSERVAÇÃO],"",0)</f>
        <v/>
      </c>
      <c r="P828" s="3" t="s">
        <v>5815</v>
      </c>
      <c r="Q828" s="30" t="str">
        <f>_xlfn.XLOOKUP(Tabela_Ocorrências[[#This Row],[COD. DEVOLUÇÃO]],Tabela_FINALIZACAO[UC_CODIGO],Tabela_FINALIZACAO[DESC. FINALIZAÇÃO],"",0)</f>
        <v>Motorista retornou com a mercadoria.</v>
      </c>
      <c r="V828"/>
    </row>
    <row r="829" spans="1:22" hidden="1" x14ac:dyDescent="0.3">
      <c r="A829" s="7" t="s">
        <v>4915</v>
      </c>
      <c r="B829" s="17">
        <v>45541</v>
      </c>
      <c r="C829" s="3" t="s">
        <v>11084</v>
      </c>
      <c r="D829" s="7" t="s">
        <v>13</v>
      </c>
      <c r="E829" s="3" t="str">
        <f>_xlfn.XLOOKUP(Tabela_Ocorrências[[#This Row],[NOTA FISCAL]],Tabela_SF1[NF ORIGEM],Tabela_SF1[DUPLICATA],"SEM ENTRADA",0)</f>
        <v>SEM ENTRADA</v>
      </c>
      <c r="F829" s="3" t="s">
        <v>10366</v>
      </c>
      <c r="G829" s="4" t="s">
        <v>10367</v>
      </c>
      <c r="H829" s="3" t="s">
        <v>1194</v>
      </c>
      <c r="I829" s="28" t="s">
        <v>5081</v>
      </c>
      <c r="J829" s="29" t="str" cm="1">
        <f t="array" ref="J829">ConcatFiltrado(Tabela_prod_oc[QTD], Tabela_prod_oc[PRODUTO], A829,  Tabela_prod_oc[COD. DEVOLUÇÃO], Tabela_prod_oc[MOTIVO], Tabela_prod_oc[QTD DE PACOTES])</f>
        <v xml:space="preserve">PEDIDO COMPLETO - ERRO TRIBUTARIO               </v>
      </c>
      <c r="K829" s="28" t="s">
        <v>4924</v>
      </c>
      <c r="L829" s="28" t="s">
        <v>6063</v>
      </c>
      <c r="M829" s="3" t="s">
        <v>6236</v>
      </c>
      <c r="N829" s="3" t="s">
        <v>10347</v>
      </c>
      <c r="O829" s="30" t="str">
        <f>_xlfn.XLOOKUP(Tabela_Ocorrências[[#This Row],[COD. DEVOLUÇÃO]],Tabela_OBSERVACAO[UC_CODIGO],Tabela_OBSERVACAO[OBSERVAÇÃO],"",0)</f>
        <v/>
      </c>
      <c r="P829" s="3" t="s">
        <v>5817</v>
      </c>
      <c r="Q829" s="30" t="str">
        <f>_xlfn.XLOOKUP(Tabela_Ocorrências[[#This Row],[COD. DEVOLUÇÃO]],Tabela_FINALIZACAO[UC_CODIGO],Tabela_FINALIZACAO[DESC. FINALIZAÇÃO],"",0)</f>
        <v>Nova nota: 000664656</v>
      </c>
      <c r="V829"/>
    </row>
    <row r="830" spans="1:22" hidden="1" x14ac:dyDescent="0.3">
      <c r="A830" s="7" t="s">
        <v>4914</v>
      </c>
      <c r="B830" s="17">
        <v>45541</v>
      </c>
      <c r="C830" s="3" t="s">
        <v>11085</v>
      </c>
      <c r="D830" s="7" t="s">
        <v>13</v>
      </c>
      <c r="E830" s="3" t="str">
        <f>_xlfn.XLOOKUP(Tabela_Ocorrências[[#This Row],[NOTA FISCAL]],Tabela_SF1[NF ORIGEM],Tabela_SF1[DUPLICATA],"SEM ENTRADA",0)</f>
        <v>SEM ENTRADA</v>
      </c>
      <c r="F830" s="3" t="s">
        <v>11086</v>
      </c>
      <c r="G830" s="4" t="s">
        <v>11087</v>
      </c>
      <c r="H830" s="3" t="s">
        <v>1356</v>
      </c>
      <c r="I830" s="28" t="s">
        <v>5209</v>
      </c>
      <c r="J830" s="29" t="str" cm="1">
        <f t="array" ref="J830">ConcatFiltrado(Tabela_prod_oc[QTD], Tabela_prod_oc[PRODUTO], A830,  Tabela_prod_oc[COD. DEVOLUÇÃO], Tabela_prod_oc[MOTIVO], Tabela_prod_oc[QTD DE PACOTES])</f>
        <v xml:space="preserve">0 UN AGUA 310ML GAS PRIME 12UN (0 PCT) - PRODUTO SEM GAS               </v>
      </c>
      <c r="K830" s="28" t="s">
        <v>5217</v>
      </c>
      <c r="L830" s="28" t="s">
        <v>6070</v>
      </c>
      <c r="M830" s="3" t="s">
        <v>6237</v>
      </c>
      <c r="N830" s="3" t="s">
        <v>6086</v>
      </c>
      <c r="O830" s="30" t="str">
        <f>_xlfn.XLOOKUP(Tabela_Ocorrências[[#This Row],[COD. DEVOLUÇÃO]],Tabela_OBSERVACAO[UC_CODIGO],Tabela_OBSERVACAO[OBSERVAÇÃO],"",0)</f>
        <v>Cliente recebeu mercadorias sem gás.6 UND AGUA 310ML GAS PRIME</v>
      </c>
      <c r="P830" s="3" t="s">
        <v>5815</v>
      </c>
      <c r="Q830" s="30" t="str">
        <f>_xlfn.XLOOKUP(Tabela_Ocorrências[[#This Row],[COD. DEVOLUÇÃO]],Tabela_FINALIZACAO[UC_CODIGO],Tabela_FINALIZACAO[DESC. FINALIZAÇÃO],"",0)</f>
        <v>Troca autorizada.</v>
      </c>
      <c r="V830"/>
    </row>
    <row r="831" spans="1:22" hidden="1" x14ac:dyDescent="0.3">
      <c r="A831" s="7" t="s">
        <v>4913</v>
      </c>
      <c r="B831" s="17">
        <v>45541</v>
      </c>
      <c r="C831" s="3" t="s">
        <v>5363</v>
      </c>
      <c r="D831" s="7" t="s">
        <v>5363</v>
      </c>
      <c r="E831" s="3" t="str">
        <f>_xlfn.XLOOKUP(Tabela_Ocorrências[[#This Row],[NOTA FISCAL]],Tabela_SF1[NF ORIGEM],Tabela_SF1[DUPLICATA],"SEM ENTRADA",0)</f>
        <v>SEM ENTRADA</v>
      </c>
      <c r="F831" s="3" t="s">
        <v>5571</v>
      </c>
      <c r="G831" s="4" t="s">
        <v>74</v>
      </c>
      <c r="H831" s="3" t="s">
        <v>210</v>
      </c>
      <c r="I831" s="28" t="s">
        <v>5262</v>
      </c>
      <c r="J831" s="29" t="str" cm="1">
        <f t="array" ref="J831">ConcatFiltrado(Tabela_prod_oc[QTD], Tabela_prod_oc[PRODUTO], A831,  Tabela_prod_oc[COD. DEVOLUÇÃO], Tabela_prod_oc[MOTIVO], Tabela_prod_oc[QTD DE PACOTES])</f>
        <v xml:space="preserve">0 UN AGUA 1,5L GAS 6UN (0 PCT) - AVARIAS  FLADIS               </v>
      </c>
      <c r="K831" s="28" t="s">
        <v>106</v>
      </c>
      <c r="L831" s="28"/>
      <c r="M831" s="3" t="s">
        <v>6237</v>
      </c>
      <c r="N831" s="3" t="s">
        <v>6086</v>
      </c>
      <c r="O831" s="30" t="str">
        <f>_xlfn.XLOOKUP(Tabela_Ocorrências[[#This Row],[COD. DEVOLUÇÃO]],Tabela_OBSERVACAO[UC_CODIGO],Tabela_OBSERVACAO[OBSERVAÇÃO],"",0)</f>
        <v/>
      </c>
      <c r="P831" s="3" t="s">
        <v>5815</v>
      </c>
      <c r="Q831" s="30" t="str">
        <f>_xlfn.XLOOKUP(Tabela_Ocorrências[[#This Row],[COD. DEVOLUÇÃO]],Tabela_FINALIZACAO[UC_CODIGO],Tabela_FINALIZACAO[DESC. FINALIZAÇÃO],"",0)</f>
        <v>Vício de Produto.</v>
      </c>
      <c r="V831"/>
    </row>
    <row r="832" spans="1:22" hidden="1" x14ac:dyDescent="0.3">
      <c r="A832" s="7" t="s">
        <v>4912</v>
      </c>
      <c r="B832" s="17">
        <v>45540</v>
      </c>
      <c r="C832" s="3" t="s">
        <v>5361</v>
      </c>
      <c r="D832" s="7" t="s">
        <v>13</v>
      </c>
      <c r="E832" s="3" t="str">
        <f>_xlfn.XLOOKUP(Tabela_Ocorrências[[#This Row],[NOTA FISCAL]],Tabela_SF1[NF ORIGEM],Tabela_SF1[DUPLICATA],"SEM ENTRADA",0)</f>
        <v>SEM ENTRADA</v>
      </c>
      <c r="F832" s="3" t="s">
        <v>5632</v>
      </c>
      <c r="G832" s="4" t="s">
        <v>5362</v>
      </c>
      <c r="H832" s="3" t="s">
        <v>1356</v>
      </c>
      <c r="I832" s="28" t="s">
        <v>5209</v>
      </c>
      <c r="J832" s="29" t="str" cm="1">
        <f t="array" ref="J832">ConcatFiltrado(Tabela_prod_oc[QTD], Tabela_prod_oc[PRODUTO], A832,  Tabela_prod_oc[COD. DEVOLUÇÃO], Tabela_prod_oc[MOTIVO], Tabela_prod_oc[QTD DE PACOTES])</f>
        <v xml:space="preserve">0 UN AGUA 1,5L GAS 6UN (0 PCT) - EMBALAGEM ESTOURANDO          </v>
      </c>
      <c r="K832" s="28" t="s">
        <v>5217</v>
      </c>
      <c r="L832" s="28" t="s">
        <v>6062</v>
      </c>
      <c r="M832" s="3" t="s">
        <v>6237</v>
      </c>
      <c r="N832" s="3" t="s">
        <v>6086</v>
      </c>
      <c r="O832" s="30" t="str">
        <f>_xlfn.XLOOKUP(Tabela_Ocorrências[[#This Row],[COD. DEVOLUÇÃO]],Tabela_OBSERVACAO[UC_CODIGO],Tabela_OBSERVACAO[OBSERVAÇÃO],"",0)</f>
        <v/>
      </c>
      <c r="P832" s="3" t="s">
        <v>5815</v>
      </c>
      <c r="Q832" s="30" t="str">
        <f>_xlfn.XLOOKUP(Tabela_Ocorrências[[#This Row],[COD. DEVOLUÇÃO]],Tabela_FINALIZACAO[UC_CODIGO],Tabela_FINALIZACAO[DESC. FINALIZAÇÃO],"",0)</f>
        <v>Troca autorizada - Rosangela</v>
      </c>
      <c r="V832"/>
    </row>
    <row r="833" spans="1:22" hidden="1" x14ac:dyDescent="0.3">
      <c r="A833" s="7" t="s">
        <v>4911</v>
      </c>
      <c r="B833" s="17">
        <v>45540</v>
      </c>
      <c r="C833" s="3" t="s">
        <v>5360</v>
      </c>
      <c r="D833" s="7" t="s">
        <v>6591</v>
      </c>
      <c r="E833" s="3" t="str">
        <f>_xlfn.XLOOKUP(Tabela_Ocorrências[[#This Row],[NOTA FISCAL]],Tabela_SF1[NF ORIGEM],Tabela_SF1[DUPLICATA],"SEM ENTRADA",0)</f>
        <v>SEM ENTRADA</v>
      </c>
      <c r="F833" s="3" t="s">
        <v>5633</v>
      </c>
      <c r="G833" s="4" t="s">
        <v>5128</v>
      </c>
      <c r="H833" s="3" t="s">
        <v>1118</v>
      </c>
      <c r="I833" s="28" t="s">
        <v>5096</v>
      </c>
      <c r="J833" s="29" t="str" cm="1">
        <f t="array" ref="J833">ConcatFiltrado(Tabela_prod_oc[QTD], Tabela_prod_oc[PRODUTO], A833,  Tabela_prod_oc[COD. DEVOLUÇÃO], Tabela_prod_oc[MOTIVO], Tabela_prod_oc[QTD DE PACOTES])</f>
        <v xml:space="preserve">0 UN AGUA 6L NAT 2UN (0 PCT) - FRAGILIDADE NA EMBALAGEM      </v>
      </c>
      <c r="K833" s="28" t="s">
        <v>101</v>
      </c>
      <c r="L833" s="28" t="s">
        <v>6065</v>
      </c>
      <c r="M833" s="3" t="s">
        <v>6236</v>
      </c>
      <c r="N833" s="3" t="s">
        <v>6086</v>
      </c>
      <c r="O833" s="30" t="str">
        <f>_xlfn.XLOOKUP(Tabela_Ocorrências[[#This Row],[COD. DEVOLUÇÃO]],Tabela_OBSERVACAO[UC_CODIGO],Tabela_OBSERVACAO[OBSERVAÇÃO],"",0)</f>
        <v/>
      </c>
      <c r="P833" s="3" t="s">
        <v>5815</v>
      </c>
      <c r="Q833" s="30" t="str">
        <f>_xlfn.XLOOKUP(Tabela_Ocorrências[[#This Row],[COD. DEVOLUÇÃO]],Tabela_FINALIZACAO[UC_CODIGO],Tabela_FINALIZACAO[DESC. FINALIZAÇÃO],"",0)</f>
        <v>Cliente gerou NFD parcial: 000025213</v>
      </c>
      <c r="V833"/>
    </row>
    <row r="834" spans="1:22" hidden="1" x14ac:dyDescent="0.3">
      <c r="A834" s="7" t="s">
        <v>4910</v>
      </c>
      <c r="B834" s="17">
        <v>45540</v>
      </c>
      <c r="C834" s="3" t="s">
        <v>11088</v>
      </c>
      <c r="D834" s="7" t="s">
        <v>13</v>
      </c>
      <c r="E834" s="3" t="str">
        <f>_xlfn.XLOOKUP(Tabela_Ocorrências[[#This Row],[NOTA FISCAL]],Tabela_SF1[NF ORIGEM],Tabela_SF1[DUPLICATA],"SEM ENTRADA",0)</f>
        <v>SEM ENTRADA</v>
      </c>
      <c r="F834" s="3" t="s">
        <v>11089</v>
      </c>
      <c r="G834" s="4" t="s">
        <v>11090</v>
      </c>
      <c r="H834" s="3" t="s">
        <v>1307</v>
      </c>
      <c r="I834" s="28" t="s">
        <v>5156</v>
      </c>
      <c r="J834" s="29" t="str" cm="1">
        <f t="array" ref="J834">ConcatFiltrado(Tabela_prod_oc[QTD], Tabela_prod_oc[PRODUTO], A834,  Tabela_prod_oc[COD. DEVOLUÇÃO], Tabela_prod_oc[MOTIVO], Tabela_prod_oc[QTD DE PACOTES])</f>
        <v xml:space="preserve">PEDIDO COMPLETO - HORARIO EXPIRADO              </v>
      </c>
      <c r="K834" s="28" t="s">
        <v>10361</v>
      </c>
      <c r="L834" s="28" t="s">
        <v>6070</v>
      </c>
      <c r="M834" s="3" t="s">
        <v>6237</v>
      </c>
      <c r="N834" s="3" t="s">
        <v>10066</v>
      </c>
      <c r="O834" s="30" t="str">
        <f>_xlfn.XLOOKUP(Tabela_Ocorrências[[#This Row],[COD. DEVOLUÇÃO]],Tabela_OBSERVACAO[UC_CODIGO],Tabela_OBSERVACAO[OBSERVAÇÃO],"",0)</f>
        <v/>
      </c>
      <c r="P834" s="3" t="s">
        <v>5815</v>
      </c>
      <c r="Q834" s="30" t="str">
        <f>_xlfn.XLOOKUP(Tabela_Ocorrências[[#This Row],[COD. DEVOLUÇÃO]],Tabela_FINALIZACAO[UC_CODIGO],Tabela_FINALIZACAO[DESC. FINALIZAÇÃO],"",0)</f>
        <v>Motorista retornou com a mercadoria.</v>
      </c>
      <c r="V834"/>
    </row>
    <row r="835" spans="1:22" hidden="1" x14ac:dyDescent="0.3">
      <c r="A835" s="7" t="s">
        <v>4909</v>
      </c>
      <c r="B835" s="17">
        <v>45540</v>
      </c>
      <c r="C835" s="3" t="s">
        <v>5358</v>
      </c>
      <c r="D835" s="7" t="s">
        <v>13</v>
      </c>
      <c r="E835" s="3" t="str">
        <f>_xlfn.XLOOKUP(Tabela_Ocorrências[[#This Row],[NOTA FISCAL]],Tabela_SF1[NF ORIGEM],Tabela_SF1[DUPLICATA],"SEM ENTRADA",0)</f>
        <v>SEM ENTRADA</v>
      </c>
      <c r="F835" s="3" t="s">
        <v>5634</v>
      </c>
      <c r="G835" s="4" t="s">
        <v>5359</v>
      </c>
      <c r="H835" s="3" t="s">
        <v>1260</v>
      </c>
      <c r="I835" s="28" t="s">
        <v>5102</v>
      </c>
      <c r="J835" s="29" t="str" cm="1">
        <f t="array" ref="J835">ConcatFiltrado(Tabela_prod_oc[QTD], Tabela_prod_oc[PRODUTO], A835,  Tabela_prod_oc[COD. DEVOLUÇÃO], Tabela_prod_oc[MOTIVO], Tabela_prod_oc[QTD DE PACOTES])</f>
        <v xml:space="preserve">0 UN AGUA 6L NAT 2UN (0 PCT) - FRAGILIDADE NA EMBALAGEM      </v>
      </c>
      <c r="K835" s="28" t="s">
        <v>5201</v>
      </c>
      <c r="L835" s="28" t="s">
        <v>6062</v>
      </c>
      <c r="M835" s="3" t="s">
        <v>6237</v>
      </c>
      <c r="N835" s="3" t="s">
        <v>6086</v>
      </c>
      <c r="O835" s="30" t="str">
        <f>_xlfn.XLOOKUP(Tabela_Ocorrências[[#This Row],[COD. DEVOLUÇÃO]],Tabela_OBSERVACAO[UC_CODIGO],Tabela_OBSERVACAO[OBSERVAÇÃO],"",0)</f>
        <v/>
      </c>
      <c r="P835" s="3" t="s">
        <v>5816</v>
      </c>
      <c r="Q835" s="30" t="str">
        <f>_xlfn.XLOOKUP(Tabela_Ocorrências[[#This Row],[COD. DEVOLUÇÃO]],Tabela_FINALIZACAO[UC_CODIGO],Tabela_FINALIZACAO[DESC. FINALIZAÇÃO],"",0)</f>
        <v>Motorista pagou pela mercadoria.</v>
      </c>
      <c r="V835"/>
    </row>
    <row r="836" spans="1:22" hidden="1" x14ac:dyDescent="0.3">
      <c r="A836" s="7" t="s">
        <v>4908</v>
      </c>
      <c r="B836" s="17">
        <v>45539</v>
      </c>
      <c r="C836" s="3" t="s">
        <v>5356</v>
      </c>
      <c r="D836" s="7" t="s">
        <v>13</v>
      </c>
      <c r="E836" s="3" t="str">
        <f>_xlfn.XLOOKUP(Tabela_Ocorrências[[#This Row],[NOTA FISCAL]],Tabela_SF1[NF ORIGEM],Tabela_SF1[DUPLICATA],"SEM ENTRADA",0)</f>
        <v>SEM ENTRADA</v>
      </c>
      <c r="F836" s="3" t="s">
        <v>5635</v>
      </c>
      <c r="G836" s="4" t="s">
        <v>5357</v>
      </c>
      <c r="H836" s="3" t="s">
        <v>1287</v>
      </c>
      <c r="I836" s="28" t="s">
        <v>5090</v>
      </c>
      <c r="J836" s="29" t="str" cm="1">
        <f t="array" ref="J836">ConcatFiltrado(Tabela_prod_oc[QTD], Tabela_prod_oc[PRODUTO], A836,  Tabela_prod_oc[COD. DEVOLUÇÃO], Tabela_prod_oc[MOTIVO], Tabela_prod_oc[QTD DE PACOTES])</f>
        <v xml:space="preserve">PEDIDO COMPLETO - FRAGILIDADE NA EMBALAGEM      </v>
      </c>
      <c r="K836" s="28" t="s">
        <v>4972</v>
      </c>
      <c r="L836" s="28" t="s">
        <v>6044</v>
      </c>
      <c r="M836" s="3" t="s">
        <v>6236</v>
      </c>
      <c r="N836" s="3" t="s">
        <v>6086</v>
      </c>
      <c r="O836" s="30" t="str">
        <f>_xlfn.XLOOKUP(Tabela_Ocorrências[[#This Row],[COD. DEVOLUÇÃO]],Tabela_OBSERVACAO[UC_CODIGO],Tabela_OBSERVACAO[OBSERVAÇÃO],"",0)</f>
        <v/>
      </c>
      <c r="P836" s="3" t="s">
        <v>5815</v>
      </c>
      <c r="Q836" s="30" t="str">
        <f>_xlfn.XLOOKUP(Tabela_Ocorrências[[#This Row],[COD. DEVOLUÇÃO]],Tabela_FINALIZACAO[UC_CODIGO],Tabela_FINALIZACAO[DESC. FINALIZAÇÃO],"",0)</f>
        <v>Troca autorizada.</v>
      </c>
      <c r="V836"/>
    </row>
    <row r="837" spans="1:22" hidden="1" x14ac:dyDescent="0.3">
      <c r="A837" s="7" t="s">
        <v>4907</v>
      </c>
      <c r="B837" s="17">
        <v>45539</v>
      </c>
      <c r="C837" s="3" t="s">
        <v>11091</v>
      </c>
      <c r="D837" s="7" t="s">
        <v>13</v>
      </c>
      <c r="E837" s="3" t="str">
        <f>_xlfn.XLOOKUP(Tabela_Ocorrências[[#This Row],[NOTA FISCAL]],Tabela_SF1[NF ORIGEM],Tabela_SF1[DUPLICATA],"SEM ENTRADA",0)</f>
        <v>SEM ENTRADA</v>
      </c>
      <c r="F837" s="3" t="s">
        <v>11092</v>
      </c>
      <c r="G837" s="4" t="s">
        <v>11093</v>
      </c>
      <c r="H837" s="3" t="s">
        <v>1084</v>
      </c>
      <c r="I837" s="28" t="s">
        <v>10086</v>
      </c>
      <c r="J837" s="29" t="str" cm="1">
        <f t="array" ref="J837">ConcatFiltrado(Tabela_prod_oc[QTD], Tabela_prod_oc[PRODUTO], A837,  Tabela_prod_oc[COD. DEVOLUÇÃO], Tabela_prod_oc[MOTIVO], Tabela_prod_oc[QTD DE PACOTES])</f>
        <v xml:space="preserve">PEDIDO COMPLETO - CLIENTE NAO FEZ O PEDIDO      </v>
      </c>
      <c r="K837" s="28" t="s">
        <v>106</v>
      </c>
      <c r="L837" s="28" t="s">
        <v>6066</v>
      </c>
      <c r="M837" s="3" t="s">
        <v>6237</v>
      </c>
      <c r="N837" s="3" t="s">
        <v>10052</v>
      </c>
      <c r="O837" s="30" t="str">
        <f>_xlfn.XLOOKUP(Tabela_Ocorrências[[#This Row],[COD. DEVOLUÇÃO]],Tabela_OBSERVACAO[UC_CODIGO],Tabela_OBSERVACAO[OBSERVAÇÃO],"",0)</f>
        <v/>
      </c>
      <c r="P837" s="3" t="s">
        <v>5817</v>
      </c>
      <c r="Q837" s="30" t="str">
        <f>_xlfn.XLOOKUP(Tabela_Ocorrências[[#This Row],[COD. DEVOLUÇÃO]],Tabela_FINALIZACAO[UC_CODIGO],Tabela_FINALIZACAO[DESC. FINALIZAÇÃO],"",0)</f>
        <v>Nova nota: 000661080</v>
      </c>
      <c r="V837"/>
    </row>
    <row r="838" spans="1:22" hidden="1" x14ac:dyDescent="0.3">
      <c r="A838" s="7" t="s">
        <v>4906</v>
      </c>
      <c r="B838" s="17">
        <v>45539</v>
      </c>
      <c r="C838" s="3" t="s">
        <v>11094</v>
      </c>
      <c r="D838" s="7" t="s">
        <v>13</v>
      </c>
      <c r="E838" s="3" t="str">
        <f>_xlfn.XLOOKUP(Tabela_Ocorrências[[#This Row],[NOTA FISCAL]],Tabela_SF1[NF ORIGEM],Tabela_SF1[DUPLICATA],"SEM ENTRADA",0)</f>
        <v>SEM ENTRADA</v>
      </c>
      <c r="F838" s="3" t="s">
        <v>11095</v>
      </c>
      <c r="G838" s="4" t="s">
        <v>10880</v>
      </c>
      <c r="H838" s="3" t="s">
        <v>826</v>
      </c>
      <c r="I838" s="28" t="s">
        <v>5076</v>
      </c>
      <c r="J838" s="29" t="str" cm="1">
        <f t="array" ref="J838">ConcatFiltrado(Tabela_prod_oc[QTD], Tabela_prod_oc[PRODUTO], A838,  Tabela_prod_oc[COD. DEVOLUÇÃO], Tabela_prod_oc[MOTIVO], Tabela_prod_oc[QTD DE PACOTES])</f>
        <v xml:space="preserve">PEDIDO COMPLETO - PROBLEMAS DIVERSOS            </v>
      </c>
      <c r="K838" s="28" t="s">
        <v>106</v>
      </c>
      <c r="L838" s="28" t="s">
        <v>6062</v>
      </c>
      <c r="M838" s="3" t="s">
        <v>6237</v>
      </c>
      <c r="N838" s="3" t="s">
        <v>10052</v>
      </c>
      <c r="O838" s="30" t="str">
        <f>_xlfn.XLOOKUP(Tabela_Ocorrências[[#This Row],[COD. DEVOLUÇÃO]],Tabela_OBSERVACAO[UC_CODIGO],Tabela_OBSERVACAO[OBSERVAÇÃO],"",0)</f>
        <v/>
      </c>
      <c r="P838" s="3" t="s">
        <v>5817</v>
      </c>
      <c r="Q838" s="30" t="str">
        <f>_xlfn.XLOOKUP(Tabela_Ocorrências[[#This Row],[COD. DEVOLUÇÃO]],Tabela_FINALIZACAO[UC_CODIGO],Tabela_FINALIZACAO[DESC. FINALIZAÇÃO],"",0)</f>
        <v>Nova nota gerada: 000661151</v>
      </c>
      <c r="V838"/>
    </row>
    <row r="839" spans="1:22" hidden="1" x14ac:dyDescent="0.3">
      <c r="A839" s="7" t="s">
        <v>4905</v>
      </c>
      <c r="B839" s="17">
        <v>45539</v>
      </c>
      <c r="C839" s="3" t="s">
        <v>11096</v>
      </c>
      <c r="D839" s="7" t="s">
        <v>11097</v>
      </c>
      <c r="E839" s="3" t="str">
        <f>_xlfn.XLOOKUP(Tabela_Ocorrências[[#This Row],[NOTA FISCAL]],Tabela_SF1[NF ORIGEM],Tabela_SF1[DUPLICATA],"SEM ENTRADA",0)</f>
        <v>SEM ENTRADA</v>
      </c>
      <c r="F839" s="3" t="s">
        <v>10723</v>
      </c>
      <c r="G839" s="4" t="s">
        <v>10724</v>
      </c>
      <c r="H839" s="3" t="s">
        <v>1216</v>
      </c>
      <c r="I839" s="28" t="s">
        <v>5184</v>
      </c>
      <c r="J839" s="29" t="str" cm="1">
        <f t="array" ref="J839">ConcatFiltrado(Tabela_prod_oc[QTD], Tabela_prod_oc[PRODUTO], A839,  Tabela_prod_oc[COD. DEVOLUÇÃO], Tabela_prod_oc[MOTIVO], Tabela_prod_oc[QTD DE PACOTES])</f>
        <v>0 UN BIOLEVEZERO 1,5L LIMAO  6UN (0 PCT) - FALTA DE MERCADORIA NA ENTREGA</v>
      </c>
      <c r="K839" s="28" t="s">
        <v>5272</v>
      </c>
      <c r="L839" s="28" t="s">
        <v>6062</v>
      </c>
      <c r="M839" s="3" t="s">
        <v>6237</v>
      </c>
      <c r="N839" s="3" t="s">
        <v>10045</v>
      </c>
      <c r="O839" s="30" t="str">
        <f>_xlfn.XLOOKUP(Tabela_Ocorrências[[#This Row],[COD. DEVOLUÇÃO]],Tabela_OBSERVACAO[UC_CODIGO],Tabela_OBSERVACAO[OBSERVAÇÃO],"",0)</f>
        <v/>
      </c>
      <c r="P839" s="3" t="s">
        <v>5815</v>
      </c>
      <c r="Q839" s="30" t="str">
        <f>_xlfn.XLOOKUP(Tabela_Ocorrências[[#This Row],[COD. DEVOLUÇÃO]],Tabela_FINALIZACAO[UC_CODIGO],Tabela_FINALIZACAO[DESC. FINALIZAÇÃO],"",0)</f>
        <v>Cliente gerou NFD parcial: 000046601</v>
      </c>
      <c r="V839"/>
    </row>
    <row r="840" spans="1:22" hidden="1" x14ac:dyDescent="0.3">
      <c r="A840" s="7" t="s">
        <v>4904</v>
      </c>
      <c r="B840" s="17">
        <v>45539</v>
      </c>
      <c r="C840" s="3" t="s">
        <v>5355</v>
      </c>
      <c r="D840" s="7" t="s">
        <v>6592</v>
      </c>
      <c r="E840" s="3" t="str">
        <f>_xlfn.XLOOKUP(Tabela_Ocorrências[[#This Row],[NOTA FISCAL]],Tabela_SF1[NF ORIGEM],Tabela_SF1[DUPLICATA],"SEM ENTRADA",0)</f>
        <v>SEM ENTRADA</v>
      </c>
      <c r="F840" s="3" t="s">
        <v>5636</v>
      </c>
      <c r="G840" s="4" t="s">
        <v>5068</v>
      </c>
      <c r="H840" s="3" t="s">
        <v>1299</v>
      </c>
      <c r="I840" s="28" t="s">
        <v>5105</v>
      </c>
      <c r="J840" s="29" t="str" cm="1">
        <f t="array" ref="J840">ConcatFiltrado(Tabela_prod_oc[QTD], Tabela_prod_oc[PRODUTO], A840,  Tabela_prod_oc[COD. DEVOLUÇÃO], Tabela_prod_oc[MOTIVO], Tabela_prod_oc[QTD DE PACOTES])</f>
        <v xml:space="preserve">0 UN AGUA 305ML COPO BURGER KING 48UN (0 CX) - EMBALAGEM ESTOURANDO          </v>
      </c>
      <c r="K840" s="28" t="s">
        <v>5272</v>
      </c>
      <c r="L840" s="28" t="s">
        <v>6041</v>
      </c>
      <c r="M840" s="3" t="s">
        <v>6236</v>
      </c>
      <c r="N840" s="3" t="s">
        <v>6086</v>
      </c>
      <c r="O840" s="30" t="str">
        <f>_xlfn.XLOOKUP(Tabela_Ocorrências[[#This Row],[COD. DEVOLUÇÃO]],Tabela_OBSERVACAO[UC_CODIGO],Tabela_OBSERVACAO[OBSERVAÇÃO],"",0)</f>
        <v/>
      </c>
      <c r="P840" s="3" t="s">
        <v>5815</v>
      </c>
      <c r="Q840" s="30" t="str">
        <f>_xlfn.XLOOKUP(Tabela_Ocorrências[[#This Row],[COD. DEVOLUÇÃO]],Tabela_FINALIZACAO[UC_CODIGO],Tabela_FINALIZACAO[DESC. FINALIZAÇÃO],"",0)</f>
        <v>Troca autorizada.</v>
      </c>
      <c r="V840"/>
    </row>
    <row r="841" spans="1:22" hidden="1" x14ac:dyDescent="0.3">
      <c r="A841" s="7" t="s">
        <v>4903</v>
      </c>
      <c r="B841" s="17">
        <v>45539</v>
      </c>
      <c r="C841" s="3" t="s">
        <v>11098</v>
      </c>
      <c r="D841" s="7" t="s">
        <v>13</v>
      </c>
      <c r="E841" s="3" t="str">
        <f>_xlfn.XLOOKUP(Tabela_Ocorrências[[#This Row],[NOTA FISCAL]],Tabela_SF1[NF ORIGEM],Tabela_SF1[DUPLICATA],"SEM ENTRADA",0)</f>
        <v>SEM ENTRADA</v>
      </c>
      <c r="F841" s="3" t="s">
        <v>10457</v>
      </c>
      <c r="G841" s="4" t="s">
        <v>5189</v>
      </c>
      <c r="H841" s="3" t="s">
        <v>1070</v>
      </c>
      <c r="I841" s="28" t="s">
        <v>5103</v>
      </c>
      <c r="J841" s="29" t="str" cm="1">
        <f t="array" ref="J841">ConcatFiltrado(Tabela_prod_oc[QTD], Tabela_prod_oc[PRODUTO], A841,  Tabela_prod_oc[COD. DEVOLUÇÃO], Tabela_prod_oc[MOTIVO], Tabela_prod_oc[QTD DE PACOTES])</f>
        <v xml:space="preserve">PEDIDO COMPLETO - PROBLEMAS DIVERSOS            </v>
      </c>
      <c r="K841" s="28" t="s">
        <v>106</v>
      </c>
      <c r="L841" s="28" t="s">
        <v>6062</v>
      </c>
      <c r="M841" s="3" t="s">
        <v>6237</v>
      </c>
      <c r="N841" s="3" t="s">
        <v>10052</v>
      </c>
      <c r="O841" s="30" t="str">
        <f>_xlfn.XLOOKUP(Tabela_Ocorrências[[#This Row],[COD. DEVOLUÇÃO]],Tabela_OBSERVACAO[UC_CODIGO],Tabela_OBSERVACAO[OBSERVAÇÃO],"",0)</f>
        <v/>
      </c>
      <c r="P841" s="3" t="s">
        <v>5815</v>
      </c>
      <c r="Q841" s="30" t="str">
        <f>_xlfn.XLOOKUP(Tabela_Ocorrências[[#This Row],[COD. DEVOLUÇÃO]],Tabela_FINALIZACAO[UC_CODIGO],Tabela_FINALIZACAO[DESC. FINALIZAÇÃO],"",0)</f>
        <v>Nota será cancelada.</v>
      </c>
      <c r="V841"/>
    </row>
    <row r="842" spans="1:22" hidden="1" x14ac:dyDescent="0.3">
      <c r="A842" s="7" t="s">
        <v>4902</v>
      </c>
      <c r="B842" s="17">
        <v>45538</v>
      </c>
      <c r="C842" s="3" t="s">
        <v>5354</v>
      </c>
      <c r="D842" s="7" t="s">
        <v>6593</v>
      </c>
      <c r="E842" s="3" t="str">
        <f>_xlfn.XLOOKUP(Tabela_Ocorrências[[#This Row],[NOTA FISCAL]],Tabela_SF1[NF ORIGEM],Tabela_SF1[DUPLICATA],"SEM ENTRADA",0)</f>
        <v>SEM ENTRADA</v>
      </c>
      <c r="F842" s="3" t="s">
        <v>5586</v>
      </c>
      <c r="G842" s="4" t="s">
        <v>5068</v>
      </c>
      <c r="H842" s="3" t="s">
        <v>1299</v>
      </c>
      <c r="I842" s="28" t="s">
        <v>5105</v>
      </c>
      <c r="J842" s="29" t="str" cm="1">
        <f t="array" ref="J842">ConcatFiltrado(Tabela_prod_oc[QTD], Tabela_prod_oc[PRODUTO], A842,  Tabela_prod_oc[COD. DEVOLUÇÃO], Tabela_prod_oc[MOTIVO], Tabela_prod_oc[QTD DE PACOTES])</f>
        <v xml:space="preserve">0 UN AGUA 305ML COPO BURGER KING 48UN (0 CX) - EMBALAGEM ESTOURANDO          </v>
      </c>
      <c r="K842" s="28" t="s">
        <v>5232</v>
      </c>
      <c r="L842" s="28" t="s">
        <v>6046</v>
      </c>
      <c r="M842" s="3" t="s">
        <v>6236</v>
      </c>
      <c r="N842" s="3" t="s">
        <v>6086</v>
      </c>
      <c r="O842" s="30" t="str">
        <f>_xlfn.XLOOKUP(Tabela_Ocorrências[[#This Row],[COD. DEVOLUÇÃO]],Tabela_OBSERVACAO[UC_CODIGO],Tabela_OBSERVACAO[OBSERVAÇÃO],"",0)</f>
        <v/>
      </c>
      <c r="P842" s="3" t="s">
        <v>5815</v>
      </c>
      <c r="Q842" s="30" t="str">
        <f>_xlfn.XLOOKUP(Tabela_Ocorrências[[#This Row],[COD. DEVOLUÇÃO]],Tabela_FINALIZACAO[UC_CODIGO],Tabela_FINALIZACAO[DESC. FINALIZAÇÃO],"",0)</f>
        <v>Troca autorizada.</v>
      </c>
      <c r="V842"/>
    </row>
    <row r="843" spans="1:22" hidden="1" x14ac:dyDescent="0.3">
      <c r="A843" s="7" t="s">
        <v>4901</v>
      </c>
      <c r="B843" s="17">
        <v>45538</v>
      </c>
      <c r="C843" s="3" t="s">
        <v>11099</v>
      </c>
      <c r="D843" s="7" t="s">
        <v>13</v>
      </c>
      <c r="E843" s="3" t="str">
        <f>_xlfn.XLOOKUP(Tabela_Ocorrências[[#This Row],[NOTA FISCAL]],Tabela_SF1[NF ORIGEM],Tabela_SF1[DUPLICATA],"SEM ENTRADA",0)</f>
        <v>SEM ENTRADA</v>
      </c>
      <c r="F843" s="3" t="s">
        <v>5637</v>
      </c>
      <c r="G843" s="4" t="s">
        <v>5138</v>
      </c>
      <c r="H843" s="3" t="s">
        <v>1314</v>
      </c>
      <c r="I843" s="28" t="s">
        <v>5172</v>
      </c>
      <c r="J843" s="29" t="str" cm="1">
        <f t="array" ref="J843">ConcatFiltrado(Tabela_prod_oc[QTD], Tabela_prod_oc[PRODUTO], A843,  Tabela_prod_oc[COD. DEVOLUÇÃO], Tabela_prod_oc[MOTIVO], Tabela_prod_oc[QTD DE PACOTES])</f>
        <v>0 UN BIOLEVEZERO 510ML LIMAO  12UN (0 PCT) - FALTA DE MERCADORIA NA ENTREGA</v>
      </c>
      <c r="K843" s="28" t="s">
        <v>5172</v>
      </c>
      <c r="L843" s="28" t="s">
        <v>6053</v>
      </c>
      <c r="M843" s="3" t="s">
        <v>6236</v>
      </c>
      <c r="N843" s="3" t="s">
        <v>10045</v>
      </c>
      <c r="O843" s="30" t="str">
        <f>_xlfn.XLOOKUP(Tabela_Ocorrências[[#This Row],[COD. DEVOLUÇÃO]],Tabela_OBSERVACAO[UC_CODIGO],Tabela_OBSERVACAO[OBSERVAÇÃO],"",0)</f>
        <v/>
      </c>
      <c r="P843" s="3" t="s">
        <v>5816</v>
      </c>
      <c r="Q843" s="30" t="str">
        <f>_xlfn.XLOOKUP(Tabela_Ocorrências[[#This Row],[COD. DEVOLUÇÃO]],Tabela_FINALIZACAO[UC_CODIGO],Tabela_FINALIZACAO[DESC. FINALIZAÇÃO],"",0)</f>
        <v>Foram repóstos os produtos faltantes sem nota de bonificação.</v>
      </c>
      <c r="V843"/>
    </row>
    <row r="844" spans="1:22" hidden="1" x14ac:dyDescent="0.3">
      <c r="A844" s="7" t="s">
        <v>4900</v>
      </c>
      <c r="B844" s="17">
        <v>45538</v>
      </c>
      <c r="C844" s="3" t="s">
        <v>11100</v>
      </c>
      <c r="D844" s="7" t="s">
        <v>11101</v>
      </c>
      <c r="E844" s="3" t="str">
        <f>_xlfn.XLOOKUP(Tabela_Ocorrências[[#This Row],[NOTA FISCAL]],Tabela_SF1[NF ORIGEM],Tabela_SF1[DUPLICATA],"SEM ENTRADA",0)</f>
        <v>SEM ENTRADA</v>
      </c>
      <c r="F844" s="3" t="s">
        <v>10433</v>
      </c>
      <c r="G844" s="4" t="s">
        <v>10434</v>
      </c>
      <c r="H844" s="3" t="s">
        <v>176</v>
      </c>
      <c r="I844" s="28" t="s">
        <v>5077</v>
      </c>
      <c r="J844" s="29" t="str" cm="1">
        <f t="array" ref="J844">ConcatFiltrado(Tabela_prod_oc[QTD], Tabela_prod_oc[PRODUTO], A844,  Tabela_prod_oc[COD. DEVOLUÇÃO], Tabela_prod_oc[MOTIVO], Tabela_prod_oc[QTD DE PACOTES])</f>
        <v>0 UN AGUA 510ML NAT ROSA 12UN (0 PCT) - FALTA DE MERCADORIA NA ENTREGA</v>
      </c>
      <c r="K844" s="28" t="s">
        <v>106</v>
      </c>
      <c r="L844" s="28" t="s">
        <v>6066</v>
      </c>
      <c r="M844" s="3" t="s">
        <v>6237</v>
      </c>
      <c r="N844" s="3" t="s">
        <v>10045</v>
      </c>
      <c r="O844" s="30" t="str">
        <f>_xlfn.XLOOKUP(Tabela_Ocorrências[[#This Row],[COD. DEVOLUÇÃO]],Tabela_OBSERVACAO[UC_CODIGO],Tabela_OBSERVACAO[OBSERVAÇÃO],"",0)</f>
        <v/>
      </c>
      <c r="P844" s="3" t="s">
        <v>5815</v>
      </c>
      <c r="Q844" s="30" t="str">
        <f>_xlfn.XLOOKUP(Tabela_Ocorrências[[#This Row],[COD. DEVOLUÇÃO]],Tabela_FINALIZACAO[UC_CODIGO],Tabela_FINALIZACAO[DESC. FINALIZAÇÃO],"",0)</f>
        <v>Cliente gerou NFD parcial: 000002603</v>
      </c>
      <c r="V844"/>
    </row>
    <row r="845" spans="1:22" hidden="1" x14ac:dyDescent="0.3">
      <c r="A845" s="7" t="s">
        <v>4899</v>
      </c>
      <c r="B845" s="17">
        <v>45538</v>
      </c>
      <c r="C845" s="3" t="s">
        <v>11102</v>
      </c>
      <c r="D845" s="7" t="s">
        <v>13</v>
      </c>
      <c r="E845" s="3" t="str">
        <f>_xlfn.XLOOKUP(Tabela_Ocorrências[[#This Row],[NOTA FISCAL]],Tabela_SF1[NF ORIGEM],Tabela_SF1[DUPLICATA],"SEM ENTRADA",0)</f>
        <v>SEM ENTRADA</v>
      </c>
      <c r="F845" s="3" t="s">
        <v>11103</v>
      </c>
      <c r="G845" s="4" t="s">
        <v>11104</v>
      </c>
      <c r="H845" s="3" t="s">
        <v>1303</v>
      </c>
      <c r="I845" s="28" t="s">
        <v>5118</v>
      </c>
      <c r="J845" s="29" t="str" cm="1">
        <f t="array" ref="J845">ConcatFiltrado(Tabela_prod_oc[QTD], Tabela_prod_oc[PRODUTO], A845,  Tabela_prod_oc[COD. DEVOLUÇÃO], Tabela_prod_oc[MOTIVO], Tabela_prod_oc[QTD DE PACOTES])</f>
        <v>0 UN AGUA 510ML NAT ROSA 12UN (0 PCT) - FALTA DE MERCADORIA NA ENTREGA</v>
      </c>
      <c r="K845" s="28" t="s">
        <v>106</v>
      </c>
      <c r="L845" s="28" t="s">
        <v>6066</v>
      </c>
      <c r="M845" s="3" t="s">
        <v>6237</v>
      </c>
      <c r="N845" s="3" t="s">
        <v>10045</v>
      </c>
      <c r="O845" s="30" t="str">
        <f>_xlfn.XLOOKUP(Tabela_Ocorrências[[#This Row],[COD. DEVOLUÇÃO]],Tabela_OBSERVACAO[UC_CODIGO],Tabela_OBSERVACAO[OBSERVAÇÃO],"",0)</f>
        <v/>
      </c>
      <c r="P845" s="3" t="s">
        <v>5815</v>
      </c>
      <c r="Q845" s="30" t="str">
        <f>_xlfn.XLOOKUP(Tabela_Ocorrências[[#This Row],[COD. DEVOLUÇÃO]],Tabela_FINALIZACAO[UC_CODIGO],Tabela_FINALIZACAO[DESC. FINALIZAÇÃO],"",0)</f>
        <v>"Vamos dar desconto no boleto para a cliente". Logística - SBC</v>
      </c>
      <c r="V845"/>
    </row>
    <row r="846" spans="1:22" hidden="1" x14ac:dyDescent="0.3">
      <c r="A846" s="7" t="s">
        <v>4898</v>
      </c>
      <c r="B846" s="17">
        <v>45538</v>
      </c>
      <c r="C846" s="3" t="s">
        <v>11105</v>
      </c>
      <c r="D846" s="7" t="s">
        <v>13</v>
      </c>
      <c r="E846" s="3" t="str">
        <f>_xlfn.XLOOKUP(Tabela_Ocorrências[[#This Row],[NOTA FISCAL]],Tabela_SF1[NF ORIGEM],Tabela_SF1[DUPLICATA],"SEM ENTRADA",0)</f>
        <v>SEM ENTRADA</v>
      </c>
      <c r="F846" s="3" t="s">
        <v>11106</v>
      </c>
      <c r="G846" s="4" t="s">
        <v>11107</v>
      </c>
      <c r="H846" s="3" t="s">
        <v>1259</v>
      </c>
      <c r="I846" s="28" t="s">
        <v>5093</v>
      </c>
      <c r="J846" s="29" t="str" cm="1">
        <f t="array" ref="J846">ConcatFiltrado(Tabela_prod_oc[QTD], Tabela_prod_oc[PRODUTO], A846,  Tabela_prod_oc[COD. DEVOLUÇÃO], Tabela_prod_oc[MOTIVO], Tabela_prod_oc[QTD DE PACOTES])</f>
        <v xml:space="preserve">PEDIDO COMPLETO - PROBLEMAS DIVERSOS            </v>
      </c>
      <c r="K846" s="28" t="s">
        <v>106</v>
      </c>
      <c r="L846" s="28" t="s">
        <v>6062</v>
      </c>
      <c r="M846" s="3" t="s">
        <v>6237</v>
      </c>
      <c r="N846" s="3" t="s">
        <v>10066</v>
      </c>
      <c r="O846" s="30" t="str">
        <f>_xlfn.XLOOKUP(Tabela_Ocorrências[[#This Row],[COD. DEVOLUÇÃO]],Tabela_OBSERVACAO[UC_CODIGO],Tabela_OBSERVACAO[OBSERVAÇÃO],"",0)</f>
        <v/>
      </c>
      <c r="P846" s="3" t="s">
        <v>5815</v>
      </c>
      <c r="Q846" s="30" t="str">
        <f>_xlfn.XLOOKUP(Tabela_Ocorrências[[#This Row],[COD. DEVOLUÇÃO]],Tabela_FINALIZACAO[UC_CODIGO],Tabela_FINALIZACAO[DESC. FINALIZAÇÃO],"",0)</f>
        <v>Motorista retornou com a mercadoria.</v>
      </c>
      <c r="V846"/>
    </row>
    <row r="847" spans="1:22" hidden="1" x14ac:dyDescent="0.3">
      <c r="A847" s="7" t="s">
        <v>4897</v>
      </c>
      <c r="B847" s="17">
        <v>45538</v>
      </c>
      <c r="C847" s="3" t="s">
        <v>11108</v>
      </c>
      <c r="D847" s="7" t="s">
        <v>13</v>
      </c>
      <c r="E847" s="3" t="str">
        <f>_xlfn.XLOOKUP(Tabela_Ocorrências[[#This Row],[NOTA FISCAL]],Tabela_SF1[NF ORIGEM],Tabela_SF1[DUPLICATA],"SEM ENTRADA",0)</f>
        <v>SEM ENTRADA</v>
      </c>
      <c r="F847" s="3" t="s">
        <v>11109</v>
      </c>
      <c r="G847" s="4" t="s">
        <v>11110</v>
      </c>
      <c r="H847" s="3" t="s">
        <v>1084</v>
      </c>
      <c r="I847" s="28" t="s">
        <v>10086</v>
      </c>
      <c r="J847" s="29" t="str" cm="1">
        <f t="array" ref="J847">ConcatFiltrado(Tabela_prod_oc[QTD], Tabela_prod_oc[PRODUTO], A847,  Tabela_prod_oc[COD. DEVOLUÇÃO], Tabela_prod_oc[MOTIVO], Tabela_prod_oc[QTD DE PACOTES])</f>
        <v xml:space="preserve">PEDIDO COMPLETO - PROBLEMAS DIVERSOS            </v>
      </c>
      <c r="K847" s="28" t="s">
        <v>106</v>
      </c>
      <c r="L847" s="28" t="s">
        <v>6066</v>
      </c>
      <c r="M847" s="3" t="s">
        <v>6237</v>
      </c>
      <c r="N847" s="3" t="s">
        <v>10066</v>
      </c>
      <c r="O847" s="30" t="str">
        <f>_xlfn.XLOOKUP(Tabela_Ocorrências[[#This Row],[COD. DEVOLUÇÃO]],Tabela_OBSERVACAO[UC_CODIGO],Tabela_OBSERVACAO[OBSERVAÇÃO],"",0)</f>
        <v/>
      </c>
      <c r="P847" s="3" t="s">
        <v>5815</v>
      </c>
      <c r="Q847" s="30" t="str">
        <f>_xlfn.XLOOKUP(Tabela_Ocorrências[[#This Row],[COD. DEVOLUÇÃO]],Tabela_FINALIZACAO[UC_CODIGO],Tabela_FINALIZACAO[DESC. FINALIZAÇÃO],"",0)</f>
        <v>Motorista retornou com a mercadoria.</v>
      </c>
      <c r="V847"/>
    </row>
    <row r="848" spans="1:22" hidden="1" x14ac:dyDescent="0.3">
      <c r="A848" s="7" t="s">
        <v>4896</v>
      </c>
      <c r="B848" s="17">
        <v>45538</v>
      </c>
      <c r="C848" s="3" t="s">
        <v>5353</v>
      </c>
      <c r="D848" s="7" t="s">
        <v>6594</v>
      </c>
      <c r="E848" s="3" t="str">
        <f>_xlfn.XLOOKUP(Tabela_Ocorrências[[#This Row],[NOTA FISCAL]],Tabela_SF1[NF ORIGEM],Tabela_SF1[DUPLICATA],"SEM ENTRADA",0)</f>
        <v>SEM ENTRADA</v>
      </c>
      <c r="F848" s="3" t="s">
        <v>5617</v>
      </c>
      <c r="G848" s="4" t="s">
        <v>5097</v>
      </c>
      <c r="H848" s="3" t="s">
        <v>1226</v>
      </c>
      <c r="I848" s="28" t="s">
        <v>5109</v>
      </c>
      <c r="J848" s="29" t="str" cm="1">
        <f t="array" ref="J848">ConcatFiltrado(Tabela_prod_oc[QTD], Tabela_prod_oc[PRODUTO], A848,  Tabela_prod_oc[COD. DEVOLUÇÃO], Tabela_prod_oc[MOTIVO], Tabela_prod_oc[QTD DE PACOTES])</f>
        <v xml:space="preserve">0 UN AGUA 1,5L NAT AZUL 6UN (0 PCT) - FRAGILIDADE NA EMBALAGEM      </v>
      </c>
      <c r="K848" s="28" t="s">
        <v>5064</v>
      </c>
      <c r="L848" s="28" t="s">
        <v>6082</v>
      </c>
      <c r="M848" s="3" t="s">
        <v>6236</v>
      </c>
      <c r="N848" s="3" t="s">
        <v>6086</v>
      </c>
      <c r="O848" s="30" t="str">
        <f>_xlfn.XLOOKUP(Tabela_Ocorrências[[#This Row],[COD. DEVOLUÇÃO]],Tabela_OBSERVACAO[UC_CODIGO],Tabela_OBSERVACAO[OBSERVAÇÃO],"",0)</f>
        <v/>
      </c>
      <c r="P848" s="3" t="s">
        <v>5816</v>
      </c>
      <c r="Q848" s="30" t="str">
        <f>_xlfn.XLOOKUP(Tabela_Ocorrências[[#This Row],[COD. DEVOLUÇÃO]],Tabela_FINALIZACAO[UC_CODIGO],Tabela_FINALIZACAO[DESC. FINALIZAÇÃO],"",0)</f>
        <v>Motorista pagou pela mercadoria.</v>
      </c>
      <c r="V848"/>
    </row>
    <row r="849" spans="1:22" hidden="1" x14ac:dyDescent="0.3">
      <c r="A849" s="7" t="s">
        <v>4895</v>
      </c>
      <c r="B849" s="17">
        <v>45538</v>
      </c>
      <c r="C849" s="3" t="s">
        <v>11111</v>
      </c>
      <c r="D849" s="7" t="s">
        <v>11111</v>
      </c>
      <c r="E849" s="3" t="str">
        <f>_xlfn.XLOOKUP(Tabela_Ocorrências[[#This Row],[NOTA FISCAL]],Tabela_SF1[NF ORIGEM],Tabela_SF1[DUPLICATA],"SEM ENTRADA",0)</f>
        <v>SEM ENTRADA</v>
      </c>
      <c r="F849" s="3" t="s">
        <v>5571</v>
      </c>
      <c r="G849" s="4" t="s">
        <v>74</v>
      </c>
      <c r="H849" s="3" t="s">
        <v>210</v>
      </c>
      <c r="I849" s="28" t="s">
        <v>5262</v>
      </c>
      <c r="J849" s="29" t="str" cm="1">
        <f t="array" ref="J849">ConcatFiltrado(Tabela_prod_oc[QTD], Tabela_prod_oc[PRODUTO], A849,  Tabela_prod_oc[COD. DEVOLUÇÃO], Tabela_prod_oc[MOTIVO], Tabela_prod_oc[QTD DE PACOTES])</f>
        <v xml:space="preserve">0 UN AGUA 200ML COPO 48UN (0 CX) - AVARIAS  FLADIS               </v>
      </c>
      <c r="K849" s="28" t="s">
        <v>106</v>
      </c>
      <c r="L849" s="28"/>
      <c r="M849" s="3" t="s">
        <v>6237</v>
      </c>
      <c r="N849" s="3" t="s">
        <v>10066</v>
      </c>
      <c r="O849" s="30" t="str">
        <f>_xlfn.XLOOKUP(Tabela_Ocorrências[[#This Row],[COD. DEVOLUÇÃO]],Tabela_OBSERVACAO[UC_CODIGO],Tabela_OBSERVACAO[OBSERVAÇÃO],"",0)</f>
        <v/>
      </c>
      <c r="P849" s="3" t="s">
        <v>5815</v>
      </c>
      <c r="Q849" s="30" t="str">
        <f>_xlfn.XLOOKUP(Tabela_Ocorrências[[#This Row],[COD. DEVOLUÇÃO]],Tabela_FINALIZACAO[UC_CODIGO],Tabela_FINALIZACAO[DESC. FINALIZAÇÃO],"",0)</f>
        <v>Vício de produto</v>
      </c>
      <c r="V849"/>
    </row>
    <row r="850" spans="1:22" hidden="1" x14ac:dyDescent="0.3">
      <c r="A850" s="7" t="s">
        <v>4894</v>
      </c>
      <c r="B850" s="17">
        <v>45537</v>
      </c>
      <c r="C850" s="3" t="s">
        <v>11112</v>
      </c>
      <c r="D850" s="7" t="s">
        <v>13</v>
      </c>
      <c r="E850" s="3" t="str">
        <f>_xlfn.XLOOKUP(Tabela_Ocorrências[[#This Row],[NOTA FISCAL]],Tabela_SF1[NF ORIGEM],Tabela_SF1[DUPLICATA],"SEM ENTRADA",0)</f>
        <v>SEM ENTRADA</v>
      </c>
      <c r="F850" s="3" t="s">
        <v>11113</v>
      </c>
      <c r="G850" s="4" t="s">
        <v>11114</v>
      </c>
      <c r="H850" s="3" t="s">
        <v>1355</v>
      </c>
      <c r="I850" s="28" t="s">
        <v>5198</v>
      </c>
      <c r="J850" s="29" t="str" cm="1">
        <f t="array" ref="J850">ConcatFiltrado(Tabela_prod_oc[QTD], Tabela_prod_oc[PRODUTO], A850,  Tabela_prod_oc[COD. DEVOLUÇÃO], Tabela_prod_oc[MOTIVO], Tabela_prod_oc[QTD DE PACOTES])</f>
        <v>0 UN BEBIDA 390ML FRUTAS CITRICAS 12UN (0 PCT) - FALTA DE MERCADORIA NA ENTREGA</v>
      </c>
      <c r="K850" s="28" t="s">
        <v>5099</v>
      </c>
      <c r="L850" s="28" t="s">
        <v>6077</v>
      </c>
      <c r="M850" s="3" t="s">
        <v>6236</v>
      </c>
      <c r="N850" s="3" t="s">
        <v>10045</v>
      </c>
      <c r="O850" s="30" t="str">
        <f>_xlfn.XLOOKUP(Tabela_Ocorrências[[#This Row],[COD. DEVOLUÇÃO]],Tabela_OBSERVACAO[UC_CODIGO],Tabela_OBSERVACAO[OBSERVAÇÃO],"",0)</f>
        <v/>
      </c>
      <c r="P850" s="3" t="s">
        <v>5816</v>
      </c>
      <c r="Q850" s="30" t="str">
        <f>_xlfn.XLOOKUP(Tabela_Ocorrências[[#This Row],[COD. DEVOLUÇÃO]],Tabela_FINALIZACAO[UC_CODIGO],Tabela_FINALIZACAO[DESC. FINALIZAÇÃO],"",0)</f>
        <v>Motorista pagou pela mercadoria.</v>
      </c>
      <c r="V850"/>
    </row>
    <row r="851" spans="1:22" hidden="1" x14ac:dyDescent="0.3">
      <c r="A851" s="7" t="s">
        <v>4892</v>
      </c>
      <c r="B851" s="17">
        <v>45537</v>
      </c>
      <c r="C851" s="3" t="s">
        <v>11115</v>
      </c>
      <c r="D851" s="7" t="s">
        <v>11116</v>
      </c>
      <c r="E851" s="3" t="str">
        <f>_xlfn.XLOOKUP(Tabela_Ocorrências[[#This Row],[NOTA FISCAL]],Tabela_SF1[NF ORIGEM],Tabela_SF1[DUPLICATA],"SEM ENTRADA",0)</f>
        <v>SEM ENTRADA</v>
      </c>
      <c r="F851" s="3" t="s">
        <v>11117</v>
      </c>
      <c r="G851" s="4" t="s">
        <v>5062</v>
      </c>
      <c r="H851" s="3" t="s">
        <v>1070</v>
      </c>
      <c r="I851" s="28" t="s">
        <v>5103</v>
      </c>
      <c r="J851" s="29" t="str" cm="1">
        <f t="array" ref="J851">ConcatFiltrado(Tabela_prod_oc[QTD], Tabela_prod_oc[PRODUTO], A851,  Tabela_prod_oc[COD. DEVOLUÇÃO], Tabela_prod_oc[MOTIVO], Tabela_prod_oc[QTD DE PACOTES])</f>
        <v>0 UN AGUA 6L NAT 2UN (0 PCT) - FALTA DE MERCADORIA NA ENTREGA</v>
      </c>
      <c r="K851" s="28" t="s">
        <v>5272</v>
      </c>
      <c r="L851" s="28" t="s">
        <v>6040</v>
      </c>
      <c r="M851" s="3" t="s">
        <v>6236</v>
      </c>
      <c r="N851" s="3" t="s">
        <v>10045</v>
      </c>
      <c r="O851" s="30" t="str">
        <f>_xlfn.XLOOKUP(Tabela_Ocorrências[[#This Row],[COD. DEVOLUÇÃO]],Tabela_OBSERVACAO[UC_CODIGO],Tabela_OBSERVACAO[OBSERVAÇÃO],"",0)</f>
        <v/>
      </c>
      <c r="P851" s="3" t="s">
        <v>5815</v>
      </c>
      <c r="Q851" s="30" t="str">
        <f>_xlfn.XLOOKUP(Tabela_Ocorrências[[#This Row],[COD. DEVOLUÇÃO]],Tabela_FINALIZACAO[UC_CODIGO],Tabela_FINALIZACAO[DESC. FINALIZAÇÃO],"",0)</f>
        <v>Cliente gerou NFD parcial: 000072072</v>
      </c>
      <c r="V851"/>
    </row>
    <row r="852" spans="1:22" hidden="1" x14ac:dyDescent="0.3">
      <c r="A852" s="7" t="s">
        <v>4891</v>
      </c>
      <c r="B852" s="17">
        <v>45537</v>
      </c>
      <c r="C852" s="3" t="s">
        <v>11118</v>
      </c>
      <c r="D852" s="7" t="s">
        <v>11119</v>
      </c>
      <c r="E852" s="3" t="str">
        <f>_xlfn.XLOOKUP(Tabela_Ocorrências[[#This Row],[NOTA FISCAL]],Tabela_SF1[NF ORIGEM],Tabela_SF1[DUPLICATA],"SEM ENTRADA",0)</f>
        <v>SEM ENTRADA</v>
      </c>
      <c r="F852" s="3" t="s">
        <v>11120</v>
      </c>
      <c r="G852" s="4" t="s">
        <v>5062</v>
      </c>
      <c r="H852" s="3" t="s">
        <v>1070</v>
      </c>
      <c r="I852" s="28" t="s">
        <v>5103</v>
      </c>
      <c r="J852" s="29" t="str" cm="1">
        <f t="array" ref="J852">ConcatFiltrado(Tabela_prod_oc[QTD], Tabela_prod_oc[PRODUTO], A852,  Tabela_prod_oc[COD. DEVOLUÇÃO], Tabela_prod_oc[MOTIVO], Tabela_prod_oc[QTD DE PACOTES])</f>
        <v>0 UN BIOLEVEZERO 1,5L LIMAO  6UN (0 PCT) - FALTA DE MERCADORIA NA ENTREGA</v>
      </c>
      <c r="K852" s="28" t="s">
        <v>5272</v>
      </c>
      <c r="L852" s="28" t="s">
        <v>10518</v>
      </c>
      <c r="M852" s="3" t="s">
        <v>6236</v>
      </c>
      <c r="N852" s="3" t="s">
        <v>10045</v>
      </c>
      <c r="O852" s="30" t="str">
        <f>_xlfn.XLOOKUP(Tabela_Ocorrências[[#This Row],[COD. DEVOLUÇÃO]],Tabela_OBSERVACAO[UC_CODIGO],Tabela_OBSERVACAO[OBSERVAÇÃO],"",0)</f>
        <v/>
      </c>
      <c r="P852" s="3" t="s">
        <v>5815</v>
      </c>
      <c r="Q852" s="30" t="str">
        <f>_xlfn.XLOOKUP(Tabela_Ocorrências[[#This Row],[COD. DEVOLUÇÃO]],Tabela_FINALIZACAO[UC_CODIGO],Tabela_FINALIZACAO[DESC. FINALIZAÇÃO],"",0)</f>
        <v>Cliente gerou NFD parcial: 000057514</v>
      </c>
      <c r="V852"/>
    </row>
    <row r="853" spans="1:22" hidden="1" x14ac:dyDescent="0.3">
      <c r="A853" s="7" t="s">
        <v>4890</v>
      </c>
      <c r="B853" s="17">
        <v>45537</v>
      </c>
      <c r="C853" s="3" t="s">
        <v>5352</v>
      </c>
      <c r="D853" s="7" t="s">
        <v>6595</v>
      </c>
      <c r="E853" s="3" t="str">
        <f>_xlfn.XLOOKUP(Tabela_Ocorrências[[#This Row],[NOTA FISCAL]],Tabela_SF1[NF ORIGEM],Tabela_SF1[DUPLICATA],"SEM ENTRADA",0)</f>
        <v>SEM ENTRADA</v>
      </c>
      <c r="F853" s="3" t="s">
        <v>5638</v>
      </c>
      <c r="G853" s="4" t="s">
        <v>5200</v>
      </c>
      <c r="H853" s="3" t="s">
        <v>8</v>
      </c>
      <c r="I853" s="28" t="s">
        <v>5100</v>
      </c>
      <c r="J853" s="29" t="str" cm="1">
        <f t="array" ref="J853">ConcatFiltrado(Tabela_prod_oc[QTD], Tabela_prod_oc[PRODUTO], A853,  Tabela_prod_oc[COD. DEVOLUÇÃO], Tabela_prod_oc[MOTIVO], Tabela_prod_oc[QTD DE PACOTES])</f>
        <v xml:space="preserve">0 UN AGUA 1,5L GAS 6UN (0 PCT) - FRAGILIDADE NA EMBALAGEM      </v>
      </c>
      <c r="K853" s="28" t="s">
        <v>5272</v>
      </c>
      <c r="L853" s="28" t="s">
        <v>6046</v>
      </c>
      <c r="M853" s="3" t="s">
        <v>6236</v>
      </c>
      <c r="N853" s="3" t="s">
        <v>6086</v>
      </c>
      <c r="O853" s="30" t="str">
        <f>_xlfn.XLOOKUP(Tabela_Ocorrências[[#This Row],[COD. DEVOLUÇÃO]],Tabela_OBSERVACAO[UC_CODIGO],Tabela_OBSERVACAO[OBSERVAÇÃO],"",0)</f>
        <v/>
      </c>
      <c r="P853" s="3" t="s">
        <v>5815</v>
      </c>
      <c r="Q853" s="30" t="str">
        <f>_xlfn.XLOOKUP(Tabela_Ocorrências[[#This Row],[COD. DEVOLUÇÃO]],Tabela_FINALIZACAO[UC_CODIGO],Tabela_FINALIZACAO[DESC. FINALIZAÇÃO],"",0)</f>
        <v>Cliente gerou NFD parcial: 000057306</v>
      </c>
      <c r="V853"/>
    </row>
    <row r="854" spans="1:22" hidden="1" x14ac:dyDescent="0.3">
      <c r="A854" s="7" t="s">
        <v>4889</v>
      </c>
      <c r="B854" s="17">
        <v>45537</v>
      </c>
      <c r="C854" s="3" t="s">
        <v>5351</v>
      </c>
      <c r="D854" s="7" t="s">
        <v>6596</v>
      </c>
      <c r="E854" s="3" t="str">
        <f>_xlfn.XLOOKUP(Tabela_Ocorrências[[#This Row],[NOTA FISCAL]],Tabela_SF1[NF ORIGEM],Tabela_SF1[DUPLICATA],"SEM ENTRADA",0)</f>
        <v>000028016</v>
      </c>
      <c r="F854" s="3" t="s">
        <v>5607</v>
      </c>
      <c r="G854" s="4" t="s">
        <v>5012</v>
      </c>
      <c r="H854" s="3" t="s">
        <v>1194</v>
      </c>
      <c r="I854" s="28" t="s">
        <v>5081</v>
      </c>
      <c r="J854" s="29" t="str" cm="1">
        <f t="array" ref="J854">ConcatFiltrado(Tabela_prod_oc[QTD], Tabela_prod_oc[PRODUTO], A854,  Tabela_prod_oc[COD. DEVOLUÇÃO], Tabela_prod_oc[MOTIVO], Tabela_prod_oc[QTD DE PACOTES])</f>
        <v xml:space="preserve">0 UN AGUA 6L NAT 2UN (0 PCT) - FRAGILIDADE NA EMBALAGEM      </v>
      </c>
      <c r="K854" s="28" t="s">
        <v>5272</v>
      </c>
      <c r="L854" s="28" t="s">
        <v>6063</v>
      </c>
      <c r="M854" s="3" t="s">
        <v>6236</v>
      </c>
      <c r="N854" s="3" t="s">
        <v>6086</v>
      </c>
      <c r="O854" s="30" t="str">
        <f>_xlfn.XLOOKUP(Tabela_Ocorrências[[#This Row],[COD. DEVOLUÇÃO]],Tabela_OBSERVACAO[UC_CODIGO],Tabela_OBSERVACAO[OBSERVAÇÃO],"",0)</f>
        <v/>
      </c>
      <c r="P854" s="3" t="s">
        <v>5815</v>
      </c>
      <c r="Q854" s="30" t="str">
        <f>_xlfn.XLOOKUP(Tabela_Ocorrências[[#This Row],[COD. DEVOLUÇÃO]],Tabela_FINALIZACAO[UC_CODIGO],Tabela_FINALIZACAO[DESC. FINALIZAÇÃO],"",0)</f>
        <v>Cliente gerou NFD parcial: 000027160</v>
      </c>
      <c r="V854"/>
    </row>
    <row r="855" spans="1:22" hidden="1" x14ac:dyDescent="0.3">
      <c r="A855" s="7" t="s">
        <v>4888</v>
      </c>
      <c r="B855" s="17">
        <v>45534</v>
      </c>
      <c r="C855" s="3" t="s">
        <v>5350</v>
      </c>
      <c r="D855" s="7" t="s">
        <v>13</v>
      </c>
      <c r="E855" s="3" t="str">
        <f>_xlfn.XLOOKUP(Tabela_Ocorrências[[#This Row],[NOTA FISCAL]],Tabela_SF1[NF ORIGEM],Tabela_SF1[DUPLICATA],"SEM ENTRADA",0)</f>
        <v>SEM ENTRADA</v>
      </c>
      <c r="F855" s="3" t="s">
        <v>5639</v>
      </c>
      <c r="G855" s="4" t="s">
        <v>5214</v>
      </c>
      <c r="H855" s="3" t="s">
        <v>1289</v>
      </c>
      <c r="I855" s="28" t="s">
        <v>5080</v>
      </c>
      <c r="J855" s="29" t="str" cm="1">
        <f t="array" ref="J855">ConcatFiltrado(Tabela_prod_oc[QTD], Tabela_prod_oc[PRODUTO], A855,  Tabela_prod_oc[COD. DEVOLUÇÃO], Tabela_prod_oc[MOTIVO], Tabela_prod_oc[QTD DE PACOTES])</f>
        <v xml:space="preserve">0 UN AGUA 510ML GAS 12UN (0 PCT) - PRODUTO SEM GAS               </v>
      </c>
      <c r="K855" s="28" t="s">
        <v>5080</v>
      </c>
      <c r="L855" s="28" t="s">
        <v>6070</v>
      </c>
      <c r="M855" s="3" t="s">
        <v>6237</v>
      </c>
      <c r="N855" s="3" t="s">
        <v>6086</v>
      </c>
      <c r="O855" s="30" t="str">
        <f>_xlfn.XLOOKUP(Tabela_Ocorrências[[#This Row],[COD. DEVOLUÇÃO]],Tabela_OBSERVACAO[UC_CODIGO],Tabela_OBSERVACAO[OBSERVAÇÃO],"",0)</f>
        <v/>
      </c>
      <c r="P855" s="3" t="s">
        <v>5815</v>
      </c>
      <c r="Q855" s="30" t="str">
        <f>_xlfn.XLOOKUP(Tabela_Ocorrências[[#This Row],[COD. DEVOLUÇÃO]],Tabela_FINALIZACAO[UC_CODIGO],Tabela_FINALIZACAO[DESC. FINALIZAÇÃO],"",0)</f>
        <v>Troca autorizada.</v>
      </c>
      <c r="V855"/>
    </row>
    <row r="856" spans="1:22" hidden="1" x14ac:dyDescent="0.3">
      <c r="A856" s="7" t="s">
        <v>4887</v>
      </c>
      <c r="B856" s="17">
        <v>45534</v>
      </c>
      <c r="C856" s="3" t="s">
        <v>5349</v>
      </c>
      <c r="D856" s="7" t="s">
        <v>13</v>
      </c>
      <c r="E856" s="3" t="str">
        <f>_xlfn.XLOOKUP(Tabela_Ocorrências[[#This Row],[NOTA FISCAL]],Tabela_SF1[NF ORIGEM],Tabela_SF1[DUPLICATA],"SEM ENTRADA",0)</f>
        <v>SEM ENTRADA</v>
      </c>
      <c r="F856" s="3" t="s">
        <v>5573</v>
      </c>
      <c r="G856" s="4" t="s">
        <v>5132</v>
      </c>
      <c r="H856" s="3" t="s">
        <v>1314</v>
      </c>
      <c r="I856" s="28" t="s">
        <v>5172</v>
      </c>
      <c r="J856" s="29" t="str" cm="1">
        <f t="array" ref="J856">ConcatFiltrado(Tabela_prod_oc[QTD], Tabela_prod_oc[PRODUTO], A856,  Tabela_prod_oc[COD. DEVOLUÇÃO], Tabela_prod_oc[MOTIVO], Tabela_prod_oc[QTD DE PACOTES])</f>
        <v xml:space="preserve">0 UN AGUA 1,5L GAS 6UN (0 PCT) - PRODUTO SEM GAS               </v>
      </c>
      <c r="K856" s="28" t="s">
        <v>5172</v>
      </c>
      <c r="L856" s="28" t="s">
        <v>6041</v>
      </c>
      <c r="M856" s="3" t="s">
        <v>6236</v>
      </c>
      <c r="N856" s="3" t="s">
        <v>6086</v>
      </c>
      <c r="O856" s="30" t="str">
        <f>_xlfn.XLOOKUP(Tabela_Ocorrências[[#This Row],[COD. DEVOLUÇÃO]],Tabela_OBSERVACAO[UC_CODIGO],Tabela_OBSERVACAO[OBSERVAÇÃO],"",0)</f>
        <v/>
      </c>
      <c r="P856" s="3" t="s">
        <v>5815</v>
      </c>
      <c r="Q856" s="30" t="str">
        <f>_xlfn.XLOOKUP(Tabela_Ocorrências[[#This Row],[COD. DEVOLUÇÃO]],Tabela_FINALIZACAO[UC_CODIGO],Tabela_FINALIZACAO[DESC. FINALIZAÇÃO],"",0)</f>
        <v>Troca autorizada.</v>
      </c>
      <c r="V856"/>
    </row>
    <row r="857" spans="1:22" hidden="1" x14ac:dyDescent="0.3">
      <c r="A857" s="7" t="s">
        <v>4886</v>
      </c>
      <c r="B857" s="17">
        <v>45534</v>
      </c>
      <c r="C857" s="3" t="s">
        <v>5348</v>
      </c>
      <c r="D857" s="7" t="s">
        <v>13</v>
      </c>
      <c r="E857" s="3" t="str">
        <f>_xlfn.XLOOKUP(Tabela_Ocorrências[[#This Row],[NOTA FISCAL]],Tabela_SF1[NF ORIGEM],Tabela_SF1[DUPLICATA],"SEM ENTRADA",0)</f>
        <v>SEM ENTRADA</v>
      </c>
      <c r="F857" s="3" t="s">
        <v>5640</v>
      </c>
      <c r="G857" s="4" t="s">
        <v>5117</v>
      </c>
      <c r="H857" s="3" t="s">
        <v>1205</v>
      </c>
      <c r="I857" s="28" t="s">
        <v>5121</v>
      </c>
      <c r="J857" s="29" t="str" cm="1">
        <f t="array" ref="J857">ConcatFiltrado(Tabela_prod_oc[QTD], Tabela_prod_oc[PRODUTO], A857,  Tabela_prod_oc[COD. DEVOLUÇÃO], Tabela_prod_oc[MOTIVO], Tabela_prod_oc[QTD DE PACOTES])</f>
        <v xml:space="preserve">0 UN BIOLEVEZERO 510ML MACA VERDE  12UN (0 PCT) - FRAGILIDADE NA EMBALAGEM      </v>
      </c>
      <c r="K857" s="28" t="s">
        <v>5121</v>
      </c>
      <c r="L857" s="28" t="s">
        <v>6077</v>
      </c>
      <c r="M857" s="3" t="s">
        <v>6237</v>
      </c>
      <c r="N857" s="3" t="s">
        <v>6086</v>
      </c>
      <c r="O857" s="30" t="str">
        <f>_xlfn.XLOOKUP(Tabela_Ocorrências[[#This Row],[COD. DEVOLUÇÃO]],Tabela_OBSERVACAO[UC_CODIGO],Tabela_OBSERVACAO[OBSERVAÇÃO],"",0)</f>
        <v/>
      </c>
      <c r="P857" s="3" t="s">
        <v>5815</v>
      </c>
      <c r="Q857" s="30" t="str">
        <f>_xlfn.XLOOKUP(Tabela_Ocorrências[[#This Row],[COD. DEVOLUÇÃO]],Tabela_FINALIZACAO[UC_CODIGO],Tabela_FINALIZACAO[DESC. FINALIZAÇÃO],"",0)</f>
        <v>Troca autorizada.</v>
      </c>
      <c r="V857"/>
    </row>
    <row r="858" spans="1:22" hidden="1" x14ac:dyDescent="0.3">
      <c r="A858" s="7" t="s">
        <v>4885</v>
      </c>
      <c r="B858" s="17">
        <v>45534</v>
      </c>
      <c r="C858" s="3" t="s">
        <v>11121</v>
      </c>
      <c r="D858" s="7" t="s">
        <v>13</v>
      </c>
      <c r="E858" s="3" t="str">
        <f>_xlfn.XLOOKUP(Tabela_Ocorrências[[#This Row],[NOTA FISCAL]],Tabela_SF1[NF ORIGEM],Tabela_SF1[DUPLICATA],"SEM ENTRADA",0)</f>
        <v>SEM ENTRADA</v>
      </c>
      <c r="F858" s="3" t="s">
        <v>11122</v>
      </c>
      <c r="G858" s="4" t="s">
        <v>11123</v>
      </c>
      <c r="H858" s="3" t="s">
        <v>176</v>
      </c>
      <c r="I858" s="28" t="s">
        <v>5077</v>
      </c>
      <c r="J858" s="29" t="str" cm="1">
        <f t="array" ref="J858">ConcatFiltrado(Tabela_prod_oc[QTD], Tabela_prod_oc[PRODUTO], A858,  Tabela_prod_oc[COD. DEVOLUÇÃO], Tabela_prod_oc[MOTIVO], Tabela_prod_oc[QTD DE PACOTES])</f>
        <v xml:space="preserve">0 UN BEBIDA 1L FRUTAS CITRICAS  6UN (0 PCT) - CLIENTE NAO FEZ O PEDIDO      </v>
      </c>
      <c r="K858" s="28" t="s">
        <v>106</v>
      </c>
      <c r="L858" s="28" t="s">
        <v>6062</v>
      </c>
      <c r="M858" s="3" t="s">
        <v>6237</v>
      </c>
      <c r="N858" s="3" t="s">
        <v>10052</v>
      </c>
      <c r="O858" s="30" t="str">
        <f>_xlfn.XLOOKUP(Tabela_Ocorrências[[#This Row],[COD. DEVOLUÇÃO]],Tabela_OBSERVACAO[UC_CODIGO],Tabela_OBSERVACAO[OBSERVAÇÃO],"",0)</f>
        <v/>
      </c>
      <c r="P858" s="3" t="s">
        <v>5815</v>
      </c>
      <c r="Q858" s="30" t="str">
        <f>_xlfn.XLOOKUP(Tabela_Ocorrências[[#This Row],[COD. DEVOLUÇÃO]],Tabela_FINALIZACAO[UC_CODIGO],Tabela_FINALIZACAO[DESC. FINALIZAÇÃO],"",0)</f>
        <v>Foi dado entrada no sistema e solicitado desconto no boleto para o cliente.</v>
      </c>
      <c r="V858"/>
    </row>
    <row r="859" spans="1:22" hidden="1" x14ac:dyDescent="0.3">
      <c r="A859" s="7" t="s">
        <v>4884</v>
      </c>
      <c r="B859" s="17">
        <v>45534</v>
      </c>
      <c r="C859" s="3" t="s">
        <v>11124</v>
      </c>
      <c r="D859" s="7" t="s">
        <v>11124</v>
      </c>
      <c r="E859" s="3" t="str">
        <f>_xlfn.XLOOKUP(Tabela_Ocorrências[[#This Row],[NOTA FISCAL]],Tabela_SF1[NF ORIGEM],Tabela_SF1[DUPLICATA],"SEM ENTRADA",0)</f>
        <v>SEM ENTRADA</v>
      </c>
      <c r="F859" s="3" t="s">
        <v>5571</v>
      </c>
      <c r="G859" s="4" t="s">
        <v>74</v>
      </c>
      <c r="H859" s="3" t="s">
        <v>210</v>
      </c>
      <c r="I859" s="28" t="s">
        <v>5262</v>
      </c>
      <c r="J859" s="29" t="str" cm="1">
        <f t="array" ref="J859">ConcatFiltrado(Tabela_prod_oc[QTD], Tabela_prod_oc[PRODUTO], A859,  Tabela_prod_oc[COD. DEVOLUÇÃO], Tabela_prod_oc[MOTIVO], Tabela_prod_oc[QTD DE PACOTES])</f>
        <v xml:space="preserve">0 UN AGUA 1,5L GAS 6UN (0 PCT) - AVARIAS  FLADIS               </v>
      </c>
      <c r="K859" s="28" t="s">
        <v>106</v>
      </c>
      <c r="L859" s="28"/>
      <c r="M859" s="3" t="s">
        <v>6237</v>
      </c>
      <c r="N859" s="3" t="s">
        <v>10066</v>
      </c>
      <c r="O859" s="30" t="str">
        <f>_xlfn.XLOOKUP(Tabela_Ocorrências[[#This Row],[COD. DEVOLUÇÃO]],Tabela_OBSERVACAO[UC_CODIGO],Tabela_OBSERVACAO[OBSERVAÇÃO],"",0)</f>
        <v/>
      </c>
      <c r="P859" s="3" t="s">
        <v>5815</v>
      </c>
      <c r="Q859" s="30" t="str">
        <f>_xlfn.XLOOKUP(Tabela_Ocorrências[[#This Row],[COD. DEVOLUÇÃO]],Tabela_FINALIZACAO[UC_CODIGO],Tabela_FINALIZACAO[DESC. FINALIZAÇÃO],"",0)</f>
        <v>Vicio de produto.</v>
      </c>
      <c r="V859"/>
    </row>
    <row r="860" spans="1:22" hidden="1" x14ac:dyDescent="0.3">
      <c r="A860" s="7" t="s">
        <v>4883</v>
      </c>
      <c r="B860" s="17">
        <v>45534</v>
      </c>
      <c r="C860" s="3" t="s">
        <v>5347</v>
      </c>
      <c r="D860" s="7" t="s">
        <v>13</v>
      </c>
      <c r="E860" s="3" t="str">
        <f>_xlfn.XLOOKUP(Tabela_Ocorrências[[#This Row],[NOTA FISCAL]],Tabela_SF1[NF ORIGEM],Tabela_SF1[DUPLICATA],"SEM ENTRADA",0)</f>
        <v>SEM ENTRADA</v>
      </c>
      <c r="F860" s="3" t="s">
        <v>5640</v>
      </c>
      <c r="G860" s="4" t="s">
        <v>5117</v>
      </c>
      <c r="H860" s="3" t="s">
        <v>1205</v>
      </c>
      <c r="I860" s="28" t="s">
        <v>5121</v>
      </c>
      <c r="J860" s="29" t="str" cm="1">
        <f t="array" ref="J860">ConcatFiltrado(Tabela_prod_oc[QTD], Tabela_prod_oc[PRODUTO], A860,  Tabela_prod_oc[COD. DEVOLUÇÃO], Tabela_prod_oc[MOTIVO], Tabela_prod_oc[QTD DE PACOTES])</f>
        <v xml:space="preserve">0 UN AGUA 510ML GAS 12UN (0 PCT) - PRODUTO SEM GAS               </v>
      </c>
      <c r="K860" s="28" t="s">
        <v>5121</v>
      </c>
      <c r="L860" s="28" t="s">
        <v>6077</v>
      </c>
      <c r="M860" s="3" t="s">
        <v>6236</v>
      </c>
      <c r="N860" s="3" t="s">
        <v>6086</v>
      </c>
      <c r="O860" s="30" t="str">
        <f>_xlfn.XLOOKUP(Tabela_Ocorrências[[#This Row],[COD. DEVOLUÇÃO]],Tabela_OBSERVACAO[UC_CODIGO],Tabela_OBSERVACAO[OBSERVAÇÃO],"",0)</f>
        <v/>
      </c>
      <c r="P860" s="3" t="s">
        <v>5816</v>
      </c>
      <c r="Q860" s="30" t="str">
        <f>_xlfn.XLOOKUP(Tabela_Ocorrências[[#This Row],[COD. DEVOLUÇÃO]],Tabela_FINALIZACAO[UC_CODIGO],Tabela_FINALIZACAO[DESC. FINALIZAÇÃO],"",0)</f>
        <v>Pela foto enviada o produto venceu em 06.08.24. Troca não autorizada.</v>
      </c>
      <c r="V860"/>
    </row>
    <row r="861" spans="1:22" hidden="1" x14ac:dyDescent="0.3">
      <c r="A861" s="7" t="s">
        <v>4882</v>
      </c>
      <c r="B861" s="17">
        <v>45534</v>
      </c>
      <c r="C861" s="3" t="s">
        <v>11125</v>
      </c>
      <c r="D861" s="7" t="s">
        <v>11126</v>
      </c>
      <c r="E861" s="3" t="str">
        <f>_xlfn.XLOOKUP(Tabela_Ocorrências[[#This Row],[NOTA FISCAL]],Tabela_SF1[NF ORIGEM],Tabela_SF1[DUPLICATA],"SEM ENTRADA",0)</f>
        <v>SEM ENTRADA</v>
      </c>
      <c r="F861" s="3" t="s">
        <v>5596</v>
      </c>
      <c r="G861" s="4" t="s">
        <v>5195</v>
      </c>
      <c r="H861" s="3" t="s">
        <v>8</v>
      </c>
      <c r="I861" s="28" t="s">
        <v>5100</v>
      </c>
      <c r="J861" s="29" t="str" cm="1">
        <f t="array" ref="J861">ConcatFiltrado(Tabela_prod_oc[QTD], Tabela_prod_oc[PRODUTO], A861,  Tabela_prod_oc[COD. DEVOLUÇÃO], Tabela_prod_oc[MOTIVO], Tabela_prod_oc[QTD DE PACOTES])</f>
        <v>0 UN AGUA 1,5L NAT AZUL 6UN (0 PCT) - FALTA DE MERCADORIA NA ENTREGA</v>
      </c>
      <c r="K861" s="28" t="s">
        <v>5272</v>
      </c>
      <c r="L861" s="28" t="s">
        <v>6067</v>
      </c>
      <c r="M861" s="3" t="s">
        <v>6237</v>
      </c>
      <c r="N861" s="3" t="s">
        <v>10045</v>
      </c>
      <c r="O861" s="30" t="str">
        <f>_xlfn.XLOOKUP(Tabela_Ocorrências[[#This Row],[COD. DEVOLUÇÃO]],Tabela_OBSERVACAO[UC_CODIGO],Tabela_OBSERVACAO[OBSERVAÇÃO],"",0)</f>
        <v/>
      </c>
      <c r="P861" s="3" t="s">
        <v>5815</v>
      </c>
      <c r="Q861" s="30" t="str">
        <f>_xlfn.XLOOKUP(Tabela_Ocorrências[[#This Row],[COD. DEVOLUÇÃO]],Tabela_FINALIZACAO[UC_CODIGO],Tabela_FINALIZACAO[DESC. FINALIZAÇÃO],"",0)</f>
        <v>Cliente gerou NFD parcial: 000016232</v>
      </c>
      <c r="V861"/>
    </row>
    <row r="862" spans="1:22" hidden="1" x14ac:dyDescent="0.3">
      <c r="A862" s="7" t="s">
        <v>4881</v>
      </c>
      <c r="B862" s="17">
        <v>45533</v>
      </c>
      <c r="C862" s="3" t="s">
        <v>5346</v>
      </c>
      <c r="D862" s="7" t="s">
        <v>13</v>
      </c>
      <c r="E862" s="3" t="str">
        <f>_xlfn.XLOOKUP(Tabela_Ocorrências[[#This Row],[NOTA FISCAL]],Tabela_SF1[NF ORIGEM],Tabela_SF1[DUPLICATA],"SEM ENTRADA",0)</f>
        <v>SEM ENTRADA</v>
      </c>
      <c r="F862" s="3" t="s">
        <v>5641</v>
      </c>
      <c r="G862" s="4" t="s">
        <v>5071</v>
      </c>
      <c r="H862" s="3" t="s">
        <v>1360</v>
      </c>
      <c r="I862" s="28" t="s">
        <v>5261</v>
      </c>
      <c r="J862" s="29" t="str" cm="1">
        <f t="array" ref="J862">ConcatFiltrado(Tabela_prod_oc[QTD], Tabela_prod_oc[PRODUTO], A862,  Tabela_prod_oc[COD. DEVOLUÇÃO], Tabela_prod_oc[MOTIVO], Tabela_prod_oc[QTD DE PACOTES])</f>
        <v xml:space="preserve">0 UN AGUA 1,5L GAS 6UN (0 PCT) - FRAGILIDADE NA EMBALAGEM      </v>
      </c>
      <c r="K862" s="28" t="s">
        <v>5086</v>
      </c>
      <c r="L862" s="28" t="s">
        <v>6077</v>
      </c>
      <c r="M862" s="3" t="s">
        <v>6236</v>
      </c>
      <c r="N862" s="3" t="s">
        <v>6086</v>
      </c>
      <c r="O862" s="30" t="str">
        <f>_xlfn.XLOOKUP(Tabela_Ocorrências[[#This Row],[COD. DEVOLUÇÃO]],Tabela_OBSERVACAO[UC_CODIGO],Tabela_OBSERVACAO[OBSERVAÇÃO],"",0)</f>
        <v/>
      </c>
      <c r="P862" s="3" t="s">
        <v>5816</v>
      </c>
      <c r="Q862" s="30" t="str">
        <f>_xlfn.XLOOKUP(Tabela_Ocorrências[[#This Row],[COD. DEVOLUÇÃO]],Tabela_FINALIZACAO[UC_CODIGO],Tabela_FINALIZACAO[DESC. FINALIZAÇÃO],"",0)</f>
        <v>Troca autorizada.</v>
      </c>
      <c r="V862"/>
    </row>
    <row r="863" spans="1:22" hidden="1" x14ac:dyDescent="0.3">
      <c r="A863" s="7" t="s">
        <v>4880</v>
      </c>
      <c r="B863" s="17">
        <v>45533</v>
      </c>
      <c r="C863" s="3" t="s">
        <v>11127</v>
      </c>
      <c r="D863" s="7" t="s">
        <v>13</v>
      </c>
      <c r="E863" s="3" t="str">
        <f>_xlfn.XLOOKUP(Tabela_Ocorrências[[#This Row],[NOTA FISCAL]],Tabela_SF1[NF ORIGEM],Tabela_SF1[DUPLICATA],"SEM ENTRADA",0)</f>
        <v>SEM ENTRADA</v>
      </c>
      <c r="F863" s="3" t="s">
        <v>11128</v>
      </c>
      <c r="G863" s="4" t="s">
        <v>11129</v>
      </c>
      <c r="H863" s="3" t="s">
        <v>768</v>
      </c>
      <c r="I863" s="28" t="s">
        <v>5107</v>
      </c>
      <c r="J863" s="29" t="str" cm="1">
        <f t="array" ref="J863">ConcatFiltrado(Tabela_prod_oc[QTD], Tabela_prod_oc[PRODUTO], A863,  Tabela_prod_oc[COD. DEVOLUÇÃO], Tabela_prod_oc[MOTIVO], Tabela_prod_oc[QTD DE PACOTES])</f>
        <v xml:space="preserve">PEDIDO COMPLETO - CLIENTE FECHADO               </v>
      </c>
      <c r="K863" s="28" t="s">
        <v>101</v>
      </c>
      <c r="L863" s="28" t="s">
        <v>6065</v>
      </c>
      <c r="M863" s="3" t="s">
        <v>6236</v>
      </c>
      <c r="N863" s="3" t="s">
        <v>10066</v>
      </c>
      <c r="O863" s="30" t="str">
        <f>_xlfn.XLOOKUP(Tabela_Ocorrências[[#This Row],[COD. DEVOLUÇÃO]],Tabela_OBSERVACAO[UC_CODIGO],Tabela_OBSERVACAO[OBSERVAÇÃO],"",0)</f>
        <v/>
      </c>
      <c r="P863" s="3" t="s">
        <v>5815</v>
      </c>
      <c r="Q863" s="30" t="str">
        <f>_xlfn.XLOOKUP(Tabela_Ocorrências[[#This Row],[COD. DEVOLUÇÃO]],Tabela_FINALIZACAO[UC_CODIGO],Tabela_FINALIZACAO[DESC. FINALIZAÇÃO],"",0)</f>
        <v>Motorista retornou com a mercadoria.</v>
      </c>
      <c r="V863"/>
    </row>
    <row r="864" spans="1:22" hidden="1" x14ac:dyDescent="0.3">
      <c r="A864" s="7" t="s">
        <v>4879</v>
      </c>
      <c r="B864" s="17">
        <v>45533</v>
      </c>
      <c r="C864" s="3" t="s">
        <v>11130</v>
      </c>
      <c r="D864" s="7" t="s">
        <v>11130</v>
      </c>
      <c r="E864" s="3" t="str">
        <f>_xlfn.XLOOKUP(Tabela_Ocorrências[[#This Row],[NOTA FISCAL]],Tabela_SF1[NF ORIGEM],Tabela_SF1[DUPLICATA],"SEM ENTRADA",0)</f>
        <v>SEM ENTRADA</v>
      </c>
      <c r="F864" s="3" t="s">
        <v>5571</v>
      </c>
      <c r="G864" s="4" t="s">
        <v>74</v>
      </c>
      <c r="H864" s="3" t="s">
        <v>210</v>
      </c>
      <c r="I864" s="28" t="s">
        <v>5262</v>
      </c>
      <c r="J864" s="29" t="str" cm="1">
        <f t="array" ref="J864">ConcatFiltrado(Tabela_prod_oc[QTD], Tabela_prod_oc[PRODUTO], A864,  Tabela_prod_oc[COD. DEVOLUÇÃO], Tabela_prod_oc[MOTIVO], Tabela_prod_oc[QTD DE PACOTES])</f>
        <v xml:space="preserve">0 UN AGUA 6L NAT 2UN (0 PCT) - AVARIAS  FLADIS               </v>
      </c>
      <c r="K864" s="28" t="s">
        <v>106</v>
      </c>
      <c r="L864" s="28"/>
      <c r="M864" s="3" t="s">
        <v>6237</v>
      </c>
      <c r="N864" s="3" t="s">
        <v>10066</v>
      </c>
      <c r="O864" s="30" t="str">
        <f>_xlfn.XLOOKUP(Tabela_Ocorrências[[#This Row],[COD. DEVOLUÇÃO]],Tabela_OBSERVACAO[UC_CODIGO],Tabela_OBSERVACAO[OBSERVAÇÃO],"",0)</f>
        <v/>
      </c>
      <c r="P864" s="3" t="s">
        <v>5815</v>
      </c>
      <c r="Q864" s="30" t="str">
        <f>_xlfn.XLOOKUP(Tabela_Ocorrências[[#This Row],[COD. DEVOLUÇÃO]],Tabela_FINALIZACAO[UC_CODIGO],Tabela_FINALIZACAO[DESC. FINALIZAÇÃO],"",0)</f>
        <v>Vicio de produto.</v>
      </c>
      <c r="V864"/>
    </row>
    <row r="865" spans="1:22" hidden="1" x14ac:dyDescent="0.3">
      <c r="A865" s="7" t="s">
        <v>4878</v>
      </c>
      <c r="B865" s="17">
        <v>45533</v>
      </c>
      <c r="C865" s="3" t="s">
        <v>11131</v>
      </c>
      <c r="D865" s="7" t="s">
        <v>13</v>
      </c>
      <c r="E865" s="3" t="str">
        <f>_xlfn.XLOOKUP(Tabela_Ocorrências[[#This Row],[NOTA FISCAL]],Tabela_SF1[NF ORIGEM],Tabela_SF1[DUPLICATA],"SEM ENTRADA",0)</f>
        <v>SEM ENTRADA</v>
      </c>
      <c r="F865" s="3" t="s">
        <v>11132</v>
      </c>
      <c r="G865" s="4" t="s">
        <v>11133</v>
      </c>
      <c r="H865" s="3" t="s">
        <v>5345</v>
      </c>
      <c r="I865" s="28" t="s">
        <v>11134</v>
      </c>
      <c r="J865" s="29" t="str" cm="1">
        <f t="array" ref="J865">ConcatFiltrado(Tabela_prod_oc[QTD], Tabela_prod_oc[PRODUTO], A865,  Tabela_prod_oc[COD. DEVOLUÇÃO], Tabela_prod_oc[MOTIVO], Tabela_prod_oc[QTD DE PACOTES])</f>
        <v xml:space="preserve">PEDIDO COMPLETO - PROBLEMAS DIVERSOS            </v>
      </c>
      <c r="K865" s="28" t="s">
        <v>4999</v>
      </c>
      <c r="L865" s="28" t="s">
        <v>11135</v>
      </c>
      <c r="M865" s="3" t="s">
        <v>6236</v>
      </c>
      <c r="N865" s="3" t="s">
        <v>10052</v>
      </c>
      <c r="O865" s="30" t="str">
        <f>_xlfn.XLOOKUP(Tabela_Ocorrências[[#This Row],[COD. DEVOLUÇÃO]],Tabela_OBSERVACAO[UC_CODIGO],Tabela_OBSERVACAO[OBSERVAÇÃO],"",0)</f>
        <v/>
      </c>
      <c r="P865" s="3" t="s">
        <v>5817</v>
      </c>
      <c r="Q865" s="30" t="str">
        <f>_xlfn.XLOOKUP(Tabela_Ocorrências[[#This Row],[COD. DEVOLUÇÃO]],Tabela_FINALIZACAO[UC_CODIGO],Tabela_FINALIZACAO[DESC. FINALIZAÇÃO],"",0)</f>
        <v>"Nova nota: 000655613Abri a ocorrência somente para conseguir finlaizar o fechamente."</v>
      </c>
      <c r="V865"/>
    </row>
    <row r="866" spans="1:22" hidden="1" x14ac:dyDescent="0.3">
      <c r="A866" s="7" t="s">
        <v>4877</v>
      </c>
      <c r="B866" s="17">
        <v>45533</v>
      </c>
      <c r="C866" s="3" t="s">
        <v>5343</v>
      </c>
      <c r="D866" s="7" t="s">
        <v>13</v>
      </c>
      <c r="E866" s="3" t="str">
        <f>_xlfn.XLOOKUP(Tabela_Ocorrências[[#This Row],[NOTA FISCAL]],Tabela_SF1[NF ORIGEM],Tabela_SF1[DUPLICATA],"SEM ENTRADA",0)</f>
        <v>SEM ENTRADA</v>
      </c>
      <c r="F866" s="3" t="s">
        <v>5642</v>
      </c>
      <c r="G866" s="4" t="s">
        <v>5344</v>
      </c>
      <c r="H866" s="3" t="s">
        <v>1356</v>
      </c>
      <c r="I866" s="28" t="s">
        <v>5209</v>
      </c>
      <c r="J866" s="29" t="str" cm="1">
        <f t="array" ref="J866">ConcatFiltrado(Tabela_prod_oc[QTD], Tabela_prod_oc[PRODUTO], A866,  Tabela_prod_oc[COD. DEVOLUÇÃO], Tabela_prod_oc[MOTIVO], Tabela_prod_oc[QTD DE PACOTES])</f>
        <v xml:space="preserve">0 UN AGUA 510ML GAS PRIME 12UN (0 PCT) - FRAGILIDADE NA EMBALAGEM      </v>
      </c>
      <c r="K866" s="28" t="s">
        <v>5217</v>
      </c>
      <c r="L866" s="28" t="s">
        <v>6070</v>
      </c>
      <c r="M866" s="3" t="s">
        <v>6237</v>
      </c>
      <c r="N866" s="3" t="s">
        <v>6086</v>
      </c>
      <c r="O866" s="30" t="str">
        <f>_xlfn.XLOOKUP(Tabela_Ocorrências[[#This Row],[COD. DEVOLUÇÃO]],Tabela_OBSERVACAO[UC_CODIGO],Tabela_OBSERVACAO[OBSERVAÇÃO],"",0)</f>
        <v/>
      </c>
      <c r="P866" s="3" t="s">
        <v>5816</v>
      </c>
      <c r="Q866" s="30" t="str">
        <f>_xlfn.XLOOKUP(Tabela_Ocorrências[[#This Row],[COD. DEVOLUÇÃO]],Tabela_FINALIZACAO[UC_CODIGO],Tabela_FINALIZACAO[DESC. FINALIZAÇÃO],"",0)</f>
        <v>Troca autorizada.</v>
      </c>
      <c r="V866"/>
    </row>
    <row r="867" spans="1:22" hidden="1" x14ac:dyDescent="0.3">
      <c r="A867" s="7" t="s">
        <v>4876</v>
      </c>
      <c r="B867" s="17">
        <v>45533</v>
      </c>
      <c r="C867" s="3" t="s">
        <v>11136</v>
      </c>
      <c r="D867" s="7" t="s">
        <v>13</v>
      </c>
      <c r="E867" s="3" t="str">
        <f>_xlfn.XLOOKUP(Tabela_Ocorrências[[#This Row],[NOTA FISCAL]],Tabela_SF1[NF ORIGEM],Tabela_SF1[DUPLICATA],"SEM ENTRADA",0)</f>
        <v>SEM ENTRADA</v>
      </c>
      <c r="F867" s="3" t="s">
        <v>11137</v>
      </c>
      <c r="G867" s="4" t="s">
        <v>11138</v>
      </c>
      <c r="H867" s="3" t="s">
        <v>267</v>
      </c>
      <c r="I867" s="28" t="s">
        <v>10175</v>
      </c>
      <c r="J867" s="29" t="str" cm="1">
        <f t="array" ref="J867">ConcatFiltrado(Tabela_prod_oc[QTD], Tabela_prod_oc[PRODUTO], A867,  Tabela_prod_oc[COD. DEVOLUÇÃO], Tabela_prod_oc[MOTIVO], Tabela_prod_oc[QTD DE PACOTES])</f>
        <v xml:space="preserve">PEDIDO COMPLETO - PROBLEMAS DIVERSOS            </v>
      </c>
      <c r="K867" s="28" t="s">
        <v>11139</v>
      </c>
      <c r="L867" s="28" t="s">
        <v>10176</v>
      </c>
      <c r="M867" s="3" t="s">
        <v>6236</v>
      </c>
      <c r="N867" s="3" t="s">
        <v>10052</v>
      </c>
      <c r="O867" s="30" t="str">
        <f>_xlfn.XLOOKUP(Tabela_Ocorrências[[#This Row],[COD. DEVOLUÇÃO]],Tabela_OBSERVACAO[UC_CODIGO],Tabela_OBSERVACAO[OBSERVAÇÃO],"",0)</f>
        <v/>
      </c>
      <c r="P867" s="3" t="s">
        <v>5817</v>
      </c>
      <c r="Q867" s="30" t="str">
        <f>_xlfn.XLOOKUP(Tabela_Ocorrências[[#This Row],[COD. DEVOLUÇÃO]],Tabela_FINALIZACAO[UC_CODIGO],Tabela_FINALIZACAO[DESC. FINALIZAÇÃO],"",0)</f>
        <v>Nova nota: 000660276</v>
      </c>
      <c r="V867"/>
    </row>
    <row r="868" spans="1:22" hidden="1" x14ac:dyDescent="0.3">
      <c r="A868" s="7" t="s">
        <v>4875</v>
      </c>
      <c r="B868" s="17">
        <v>45532</v>
      </c>
      <c r="C868" s="3" t="s">
        <v>11140</v>
      </c>
      <c r="D868" s="7" t="s">
        <v>13</v>
      </c>
      <c r="E868" s="3" t="str">
        <f>_xlfn.XLOOKUP(Tabela_Ocorrências[[#This Row],[NOTA FISCAL]],Tabela_SF1[NF ORIGEM],Tabela_SF1[DUPLICATA],"SEM ENTRADA",0)</f>
        <v>SEM ENTRADA</v>
      </c>
      <c r="F868" s="3" t="s">
        <v>11141</v>
      </c>
      <c r="G868" s="4" t="s">
        <v>11142</v>
      </c>
      <c r="H868" s="3" t="s">
        <v>1307</v>
      </c>
      <c r="I868" s="28" t="s">
        <v>5156</v>
      </c>
      <c r="J868" s="29" t="str" cm="1">
        <f t="array" ref="J868">ConcatFiltrado(Tabela_prod_oc[QTD], Tabela_prod_oc[PRODUTO], A868,  Tabela_prod_oc[COD. DEVOLUÇÃO], Tabela_prod_oc[MOTIVO], Tabela_prod_oc[QTD DE PACOTES])</f>
        <v xml:space="preserve">PEDIDO COMPLETO - CLIENTE NAO FEZ O PEDIDO      </v>
      </c>
      <c r="K868" s="28" t="s">
        <v>10748</v>
      </c>
      <c r="L868" s="28" t="s">
        <v>11143</v>
      </c>
      <c r="M868" s="3" t="s">
        <v>6236</v>
      </c>
      <c r="N868" s="3" t="s">
        <v>10052</v>
      </c>
      <c r="O868" s="30" t="str">
        <f>_xlfn.XLOOKUP(Tabela_Ocorrências[[#This Row],[COD. DEVOLUÇÃO]],Tabela_OBSERVACAO[UC_CODIGO],Tabela_OBSERVACAO[OBSERVAÇÃO],"",0)</f>
        <v/>
      </c>
      <c r="P868" s="3" t="s">
        <v>5817</v>
      </c>
      <c r="Q868" s="30" t="str">
        <f>_xlfn.XLOOKUP(Tabela_Ocorrências[[#This Row],[COD. DEVOLUÇÃO]],Tabela_FINALIZACAO[UC_CODIGO],Tabela_FINALIZACAO[DESC. FINALIZAÇÃO],"",0)</f>
        <v>Nova nota: 000660014</v>
      </c>
      <c r="V868"/>
    </row>
    <row r="869" spans="1:22" hidden="1" x14ac:dyDescent="0.3">
      <c r="A869" s="7" t="s">
        <v>4874</v>
      </c>
      <c r="B869" s="17">
        <v>45532</v>
      </c>
      <c r="C869" s="3" t="s">
        <v>5341</v>
      </c>
      <c r="D869" s="7" t="s">
        <v>13</v>
      </c>
      <c r="E869" s="3" t="str">
        <f>_xlfn.XLOOKUP(Tabela_Ocorrências[[#This Row],[NOTA FISCAL]],Tabela_SF1[NF ORIGEM],Tabela_SF1[DUPLICATA],"SEM ENTRADA",0)</f>
        <v>SEM ENTRADA</v>
      </c>
      <c r="F869" s="3" t="s">
        <v>5643</v>
      </c>
      <c r="G869" s="4" t="s">
        <v>5342</v>
      </c>
      <c r="H869" s="3" t="s">
        <v>1359</v>
      </c>
      <c r="I869" s="28" t="s">
        <v>5234</v>
      </c>
      <c r="J869" s="29" t="str" cm="1">
        <f t="array" ref="J869">ConcatFiltrado(Tabela_prod_oc[QTD], Tabela_prod_oc[PRODUTO], A869,  Tabela_prod_oc[COD. DEVOLUÇÃO], Tabela_prod_oc[MOTIVO], Tabela_prod_oc[QTD DE PACOTES])</f>
        <v xml:space="preserve">0 UN ENERGETICO LATA 269ML 6UN (0 PCT) - EMBALAGEM ESTOURANDO          </v>
      </c>
      <c r="K869" s="28" t="s">
        <v>4893</v>
      </c>
      <c r="L869" s="28"/>
      <c r="M869" s="3" t="s">
        <v>6236</v>
      </c>
      <c r="N869" s="3" t="s">
        <v>6086</v>
      </c>
      <c r="O869" s="30" t="str">
        <f>_xlfn.XLOOKUP(Tabela_Ocorrências[[#This Row],[COD. DEVOLUÇÃO]],Tabela_OBSERVACAO[UC_CODIGO],Tabela_OBSERVACAO[OBSERVAÇÃO],"",0)</f>
        <v/>
      </c>
      <c r="P869" s="3" t="s">
        <v>5816</v>
      </c>
      <c r="Q869" s="30" t="str">
        <f>_xlfn.XLOOKUP(Tabela_Ocorrências[[#This Row],[COD. DEVOLUÇÃO]],Tabela_FINALIZACAO[UC_CODIGO],Tabela_FINALIZACAO[DESC. FINALIZAÇÃO],"",0)</f>
        <v>Troca autorizada.</v>
      </c>
      <c r="V869"/>
    </row>
    <row r="870" spans="1:22" hidden="1" x14ac:dyDescent="0.3">
      <c r="A870" s="7" t="s">
        <v>4873</v>
      </c>
      <c r="B870" s="17">
        <v>45532</v>
      </c>
      <c r="C870" s="3" t="s">
        <v>5340</v>
      </c>
      <c r="D870" s="7" t="s">
        <v>6597</v>
      </c>
      <c r="E870" s="3" t="str">
        <f>_xlfn.XLOOKUP(Tabela_Ocorrências[[#This Row],[NOTA FISCAL]],Tabela_SF1[NF ORIGEM],Tabela_SF1[DUPLICATA],"SEM ENTRADA",0)</f>
        <v>SEM ENTRADA</v>
      </c>
      <c r="F870" s="3" t="s">
        <v>5644</v>
      </c>
      <c r="G870" s="4" t="s">
        <v>5106</v>
      </c>
      <c r="H870" s="3" t="s">
        <v>1308</v>
      </c>
      <c r="I870" s="28" t="s">
        <v>5148</v>
      </c>
      <c r="J870" s="29" t="str" cm="1">
        <f t="array" ref="J870">ConcatFiltrado(Tabela_prod_oc[QTD], Tabela_prod_oc[PRODUTO], A870,  Tabela_prod_oc[COD. DEVOLUÇÃO], Tabela_prod_oc[MOTIVO], Tabela_prod_oc[QTD DE PACOTES])</f>
        <v xml:space="preserve">0 UN BIOLEVEZERO 510ML LIMAO LIMAO  12UN (0 PCT) - FRAGILIDADE NA EMBALAGEM      </v>
      </c>
      <c r="K870" s="28" t="s">
        <v>5152</v>
      </c>
      <c r="L870" s="28" t="s">
        <v>6049</v>
      </c>
      <c r="M870" s="3" t="s">
        <v>6236</v>
      </c>
      <c r="N870" s="3" t="s">
        <v>6086</v>
      </c>
      <c r="O870" s="30" t="str">
        <f>_xlfn.XLOOKUP(Tabela_Ocorrências[[#This Row],[COD. DEVOLUÇÃO]],Tabela_OBSERVACAO[UC_CODIGO],Tabela_OBSERVACAO[OBSERVAÇÃO],"",0)</f>
        <v/>
      </c>
      <c r="P870" s="3" t="s">
        <v>5815</v>
      </c>
      <c r="Q870" s="30" t="str">
        <f>_xlfn.XLOOKUP(Tabela_Ocorrências[[#This Row],[COD. DEVOLUÇÃO]],Tabela_FINALIZACAO[UC_CODIGO],Tabela_FINALIZACAO[DESC. FINALIZAÇÃO],"",0)</f>
        <v>Cliente gerou NFD parcial: 000036230</v>
      </c>
      <c r="V870"/>
    </row>
    <row r="871" spans="1:22" hidden="1" x14ac:dyDescent="0.3">
      <c r="A871" s="7" t="s">
        <v>4872</v>
      </c>
      <c r="B871" s="17">
        <v>45532</v>
      </c>
      <c r="C871" s="3" t="s">
        <v>11144</v>
      </c>
      <c r="D871" s="7" t="s">
        <v>13</v>
      </c>
      <c r="E871" s="3" t="str">
        <f>_xlfn.XLOOKUP(Tabela_Ocorrências[[#This Row],[NOTA FISCAL]],Tabela_SF1[NF ORIGEM],Tabela_SF1[DUPLICATA],"SEM ENTRADA",0)</f>
        <v>SEM ENTRADA</v>
      </c>
      <c r="F871" s="3" t="s">
        <v>11145</v>
      </c>
      <c r="G871" s="4" t="s">
        <v>11146</v>
      </c>
      <c r="H871" s="3" t="s">
        <v>1226</v>
      </c>
      <c r="I871" s="28" t="s">
        <v>5109</v>
      </c>
      <c r="J871" s="29" t="str" cm="1">
        <f t="array" ref="J871">ConcatFiltrado(Tabela_prod_oc[QTD], Tabela_prod_oc[PRODUTO], A871,  Tabela_prod_oc[COD. DEVOLUÇÃO], Tabela_prod_oc[MOTIVO], Tabela_prod_oc[QTD DE PACOTES])</f>
        <v xml:space="preserve">PEDIDO COMPLETO - CLIENTE FECHADO               </v>
      </c>
      <c r="K871" s="28" t="s">
        <v>11147</v>
      </c>
      <c r="L871" s="28" t="s">
        <v>6067</v>
      </c>
      <c r="M871" s="3" t="s">
        <v>6237</v>
      </c>
      <c r="N871" s="3" t="s">
        <v>10066</v>
      </c>
      <c r="O871" s="30" t="str">
        <f>_xlfn.XLOOKUP(Tabela_Ocorrências[[#This Row],[COD. DEVOLUÇÃO]],Tabela_OBSERVACAO[UC_CODIGO],Tabela_OBSERVACAO[OBSERVAÇÃO],"",0)</f>
        <v/>
      </c>
      <c r="P871" s="3" t="s">
        <v>5816</v>
      </c>
      <c r="Q871" s="30" t="str">
        <f>_xlfn.XLOOKUP(Tabela_Ocorrências[[#This Row],[COD. DEVOLUÇÃO]],Tabela_FINALIZACAO[UC_CODIGO],Tabela_FINALIZACAO[DESC. FINALIZAÇÃO],"",0)</f>
        <v>Motorista realizou a entrega.</v>
      </c>
      <c r="V871"/>
    </row>
    <row r="872" spans="1:22" ht="86.4" hidden="1" x14ac:dyDescent="0.3">
      <c r="A872" s="7" t="s">
        <v>4871</v>
      </c>
      <c r="B872" s="17">
        <v>45531</v>
      </c>
      <c r="C872" s="3" t="s">
        <v>11148</v>
      </c>
      <c r="D872" s="7" t="s">
        <v>13</v>
      </c>
      <c r="E872" s="3" t="str">
        <f>_xlfn.XLOOKUP(Tabela_Ocorrências[[#This Row],[NOTA FISCAL]],Tabela_SF1[NF ORIGEM],Tabela_SF1[DUPLICATA],"SEM ENTRADA",0)</f>
        <v>SEM ENTRADA</v>
      </c>
      <c r="F872" s="3" t="s">
        <v>10304</v>
      </c>
      <c r="G872" s="4" t="s">
        <v>10305</v>
      </c>
      <c r="H872" s="3" t="s">
        <v>1303</v>
      </c>
      <c r="I872" s="28" t="s">
        <v>5118</v>
      </c>
      <c r="J872" s="29" t="str" cm="1">
        <f t="array" ref="J872">ConcatFiltrado(Tabela_prod_oc[QTD], Tabela_prod_oc[PRODUTO], A872,  Tabela_prod_oc[COD. DEVOLUÇÃO], Tabela_prod_oc[MOTIVO], Tabela_prod_oc[QTD DE PACOTES])</f>
        <v xml:space="preserve">PEDIDO COMPLETO - CLIENTE FECHADO               </v>
      </c>
      <c r="K872" s="28" t="s">
        <v>5339</v>
      </c>
      <c r="L872" s="28" t="s">
        <v>6067</v>
      </c>
      <c r="M872" s="3" t="s">
        <v>6237</v>
      </c>
      <c r="N872" s="3" t="s">
        <v>10066</v>
      </c>
      <c r="O872" s="30" t="str">
        <f>_xlfn.XLOOKUP(Tabela_Ocorrências[[#This Row],[COD. DEVOLUÇÃO]],Tabela_OBSERVACAO[UC_CODIGO],Tabela_OBSERVACAO[OBSERVAÇÃO],"",0)</f>
        <v/>
      </c>
      <c r="P872" s="3" t="s">
        <v>5816</v>
      </c>
      <c r="Q872" s="30" t="str">
        <f>_xlfn.XLOOKUP(Tabela_Ocorrências[[#This Row],[COD. DEVOLUÇÃO]],Tabela_FINALIZACAO[UC_CODIGO],Tabela_FINALIZACAO[DESC. FINALIZAÇÃO],"",0)</f>
        <v>"Solicitei a equipe de logística que inforomasse o motorista como proceder e obtive a seguinte resposta: ""Problema de logística não é, ate por que se chegar fora do horário é culpa da própria rede, essas redes de mercados normalmente mandamos o motorista somente com ela, em media 2-3 lojas por carros, se uma loja atrasa no recebimento logo a próxima da mesma rede corre o risco do motorista chegar depois do horário"".  Questionei a logística dois dias depois e disseram que não foi passado nada e acreditava que foi realizada a entrega.Motorista confirmou. Entrega realizada."</v>
      </c>
      <c r="V872"/>
    </row>
    <row r="873" spans="1:22" ht="28.8" hidden="1" x14ac:dyDescent="0.3">
      <c r="A873" s="7" t="s">
        <v>4870</v>
      </c>
      <c r="B873" s="17">
        <v>45531</v>
      </c>
      <c r="C873" s="3" t="s">
        <v>11125</v>
      </c>
      <c r="D873" s="7" t="s">
        <v>13</v>
      </c>
      <c r="E873" s="3" t="str">
        <f>_xlfn.XLOOKUP(Tabela_Ocorrências[[#This Row],[NOTA FISCAL]],Tabela_SF1[NF ORIGEM],Tabela_SF1[DUPLICATA],"SEM ENTRADA",0)</f>
        <v>SEM ENTRADA</v>
      </c>
      <c r="F873" s="3" t="s">
        <v>5596</v>
      </c>
      <c r="G873" s="4" t="s">
        <v>5195</v>
      </c>
      <c r="H873" s="3" t="s">
        <v>8</v>
      </c>
      <c r="I873" s="28" t="s">
        <v>5100</v>
      </c>
      <c r="J873" s="29" t="str" cm="1">
        <f t="array" ref="J873">ConcatFiltrado(Tabela_prod_oc[QTD], Tabela_prod_oc[PRODUTO], A873,  Tabela_prod_oc[COD. DEVOLUÇÃO], Tabela_prod_oc[MOTIVO], Tabela_prod_oc[QTD DE PACOTES])</f>
        <v xml:space="preserve">PEDIDO COMPLETO - EXCESSO DE CAMINHAO           </v>
      </c>
      <c r="K873" s="28" t="s">
        <v>11147</v>
      </c>
      <c r="L873" s="28" t="s">
        <v>6067</v>
      </c>
      <c r="M873" s="3" t="s">
        <v>6237</v>
      </c>
      <c r="N873" s="3" t="s">
        <v>10066</v>
      </c>
      <c r="O873" s="30" t="str">
        <f>_xlfn.XLOOKUP(Tabela_Ocorrências[[#This Row],[COD. DEVOLUÇÃO]],Tabela_OBSERVACAO[UC_CODIGO],Tabela_OBSERVACAO[OBSERVAÇÃO],"",0)</f>
        <v/>
      </c>
      <c r="P873" s="3" t="s">
        <v>5816</v>
      </c>
      <c r="Q873" s="30" t="str">
        <f>_xlfn.XLOOKUP(Tabela_Ocorrências[[#This Row],[COD. DEVOLUÇÃO]],Tabela_FINALIZACAO[UC_CODIGO],Tabela_FINALIZACAO[DESC. FINALIZAÇÃO],"",0)</f>
        <v>Equipe de logística entrou em contato, no dia seguinte, para motorista realizar a entrega. Entrega realizada no dia seguinte.</v>
      </c>
      <c r="V873"/>
    </row>
    <row r="874" spans="1:22" hidden="1" x14ac:dyDescent="0.3">
      <c r="A874" s="7" t="s">
        <v>4869</v>
      </c>
      <c r="B874" s="17">
        <v>45531</v>
      </c>
      <c r="C874" s="3" t="s">
        <v>5338</v>
      </c>
      <c r="D874" s="7" t="s">
        <v>13</v>
      </c>
      <c r="E874" s="3" t="str">
        <f>_xlfn.XLOOKUP(Tabela_Ocorrências[[#This Row],[NOTA FISCAL]],Tabela_SF1[NF ORIGEM],Tabela_SF1[DUPLICATA],"SEM ENTRADA",0)</f>
        <v>SEM ENTRADA</v>
      </c>
      <c r="F874" s="3" t="s">
        <v>5645</v>
      </c>
      <c r="G874" s="4" t="s">
        <v>5162</v>
      </c>
      <c r="H874" s="3" t="s">
        <v>1359</v>
      </c>
      <c r="I874" s="28" t="s">
        <v>5234</v>
      </c>
      <c r="J874" s="29" t="str" cm="1">
        <f t="array" ref="J874">ConcatFiltrado(Tabela_prod_oc[QTD], Tabela_prod_oc[PRODUTO], A874,  Tabela_prod_oc[COD. DEVOLUÇÃO], Tabela_prod_oc[MOTIVO], Tabela_prod_oc[QTD DE PACOTES])</f>
        <v xml:space="preserve">0 UN ENERGETICO LATA 269ML 6UN (0 PCT) - EMBALAGEM ESTOURANDO          </v>
      </c>
      <c r="K874" s="28" t="s">
        <v>4893</v>
      </c>
      <c r="L874" s="28" t="s">
        <v>6078</v>
      </c>
      <c r="M874" s="3" t="s">
        <v>6236</v>
      </c>
      <c r="N874" s="3" t="s">
        <v>6086</v>
      </c>
      <c r="O874" s="30" t="str">
        <f>_xlfn.XLOOKUP(Tabela_Ocorrências[[#This Row],[COD. DEVOLUÇÃO]],Tabela_OBSERVACAO[UC_CODIGO],Tabela_OBSERVACAO[OBSERVAÇÃO],"",0)</f>
        <v/>
      </c>
      <c r="P874" s="3" t="s">
        <v>5815</v>
      </c>
      <c r="Q874" s="30" t="str">
        <f>_xlfn.XLOOKUP(Tabela_Ocorrências[[#This Row],[COD. DEVOLUÇÃO]],Tabela_FINALIZACAO[UC_CODIGO],Tabela_FINALIZACAO[DESC. FINALIZAÇÃO],"",0)</f>
        <v>Troca autorizada.</v>
      </c>
      <c r="V874"/>
    </row>
    <row r="875" spans="1:22" hidden="1" x14ac:dyDescent="0.3">
      <c r="A875" s="7" t="s">
        <v>4868</v>
      </c>
      <c r="B875" s="17">
        <v>45531</v>
      </c>
      <c r="C875" s="3" t="s">
        <v>11149</v>
      </c>
      <c r="D875" s="7" t="s">
        <v>13</v>
      </c>
      <c r="E875" s="3" t="str">
        <f>_xlfn.XLOOKUP(Tabela_Ocorrências[[#This Row],[NOTA FISCAL]],Tabela_SF1[NF ORIGEM],Tabela_SF1[DUPLICATA],"SEM ENTRADA",0)</f>
        <v>SEM ENTRADA</v>
      </c>
      <c r="F875" s="3" t="s">
        <v>10598</v>
      </c>
      <c r="G875" s="4" t="s">
        <v>10599</v>
      </c>
      <c r="H875" s="3" t="s">
        <v>1070</v>
      </c>
      <c r="I875" s="28" t="s">
        <v>5103</v>
      </c>
      <c r="J875" s="29" t="str" cm="1">
        <f t="array" ref="J875">ConcatFiltrado(Tabela_prod_oc[QTD], Tabela_prod_oc[PRODUTO], A875,  Tabela_prod_oc[COD. DEVOLUÇÃO], Tabela_prod_oc[MOTIVO], Tabela_prod_oc[QTD DE PACOTES])</f>
        <v xml:space="preserve">PEDIDO COMPLETO - DIVERGENCIA DE VALOR          </v>
      </c>
      <c r="K875" s="28" t="s">
        <v>11150</v>
      </c>
      <c r="L875" s="28" t="s">
        <v>6081</v>
      </c>
      <c r="M875" s="3" t="s">
        <v>6237</v>
      </c>
      <c r="N875" s="3" t="s">
        <v>10347</v>
      </c>
      <c r="O875" s="30" t="str">
        <f>_xlfn.XLOOKUP(Tabela_Ocorrências[[#This Row],[COD. DEVOLUÇÃO]],Tabela_OBSERVACAO[UC_CODIGO],Tabela_OBSERVACAO[OBSERVAÇÃO],"",0)</f>
        <v/>
      </c>
      <c r="P875" s="3" t="s">
        <v>5817</v>
      </c>
      <c r="Q875" s="30" t="str">
        <f>_xlfn.XLOOKUP(Tabela_Ocorrências[[#This Row],[COD. DEVOLUÇÃO]],Tabela_FINALIZACAO[UC_CODIGO],Tabela_FINALIZACAO[DESC. FINALIZAÇÃO],"",0)</f>
        <v>Troca de nota realizada. Nova nota: 000659499</v>
      </c>
      <c r="V875"/>
    </row>
    <row r="876" spans="1:22" hidden="1" x14ac:dyDescent="0.3">
      <c r="A876" s="7" t="s">
        <v>4867</v>
      </c>
      <c r="B876" s="17">
        <v>45531</v>
      </c>
      <c r="C876" s="3" t="s">
        <v>5336</v>
      </c>
      <c r="D876" s="7" t="s">
        <v>13</v>
      </c>
      <c r="E876" s="3" t="str">
        <f>_xlfn.XLOOKUP(Tabela_Ocorrências[[#This Row],[NOTA FISCAL]],Tabela_SF1[NF ORIGEM],Tabela_SF1[DUPLICATA],"SEM ENTRADA",0)</f>
        <v>SEM ENTRADA</v>
      </c>
      <c r="F876" s="3" t="s">
        <v>5646</v>
      </c>
      <c r="G876" s="4" t="s">
        <v>5337</v>
      </c>
      <c r="H876" s="3" t="s">
        <v>768</v>
      </c>
      <c r="I876" s="28" t="s">
        <v>5107</v>
      </c>
      <c r="J876" s="29" t="str" cm="1">
        <f t="array" ref="J876">ConcatFiltrado(Tabela_prod_oc[QTD], Tabela_prod_oc[PRODUTO], A876,  Tabela_prod_oc[COD. DEVOLUÇÃO], Tabela_prod_oc[MOTIVO], Tabela_prod_oc[QTD DE PACOTES])</f>
        <v xml:space="preserve">0 UN AGUA 1,5L GAS 6UN (0 PCT) - EMBALAGEM ESTOURANDO          </v>
      </c>
      <c r="K876" s="28" t="s">
        <v>106</v>
      </c>
      <c r="L876" s="28" t="s">
        <v>6062</v>
      </c>
      <c r="M876" s="3" t="s">
        <v>6237</v>
      </c>
      <c r="N876" s="3" t="s">
        <v>6086</v>
      </c>
      <c r="O876" s="30" t="str">
        <f>_xlfn.XLOOKUP(Tabela_Ocorrências[[#This Row],[COD. DEVOLUÇÃO]],Tabela_OBSERVACAO[UC_CODIGO],Tabela_OBSERVACAO[OBSERVAÇÃO],"",0)</f>
        <v/>
      </c>
      <c r="P876" s="3" t="s">
        <v>5815</v>
      </c>
      <c r="Q876" s="30" t="str">
        <f>_xlfn.XLOOKUP(Tabela_Ocorrências[[#This Row],[COD. DEVOLUÇÃO]],Tabela_FINALIZACAO[UC_CODIGO],Tabela_FINALIZACAO[DESC. FINALIZAÇÃO],"",0)</f>
        <v>Pagamento era em à vista. Cliente descontou o valor e efetuou o pagamento.</v>
      </c>
      <c r="V876"/>
    </row>
    <row r="877" spans="1:22" hidden="1" x14ac:dyDescent="0.3">
      <c r="A877" s="7" t="s">
        <v>4866</v>
      </c>
      <c r="B877" s="17">
        <v>45531</v>
      </c>
      <c r="C877" s="3" t="s">
        <v>5335</v>
      </c>
      <c r="D877" s="7" t="s">
        <v>13</v>
      </c>
      <c r="E877" s="3" t="str">
        <f>_xlfn.XLOOKUP(Tabela_Ocorrências[[#This Row],[NOTA FISCAL]],Tabela_SF1[NF ORIGEM],Tabela_SF1[DUPLICATA],"SEM ENTRADA",0)</f>
        <v>SEM ENTRADA</v>
      </c>
      <c r="F877" s="3" t="s">
        <v>5647</v>
      </c>
      <c r="G877" s="4" t="s">
        <v>5275</v>
      </c>
      <c r="H877" s="3" t="s">
        <v>767</v>
      </c>
      <c r="I877" s="28" t="s">
        <v>5101</v>
      </c>
      <c r="J877" s="29" t="str" cm="1">
        <f t="array" ref="J877">ConcatFiltrado(Tabela_prod_oc[QTD], Tabela_prod_oc[PRODUTO], A877,  Tabela_prod_oc[COD. DEVOLUÇÃO], Tabela_prod_oc[MOTIVO], Tabela_prod_oc[QTD DE PACOTES])</f>
        <v xml:space="preserve">0 UN AGUA 1,5L GAS 6UN (0 PCT) - EMBALAGEM ESTOURANDO          </v>
      </c>
      <c r="K877" s="28" t="s">
        <v>5063</v>
      </c>
      <c r="L877" s="28" t="s">
        <v>6078</v>
      </c>
      <c r="M877" s="3" t="s">
        <v>6236</v>
      </c>
      <c r="N877" s="3" t="s">
        <v>6086</v>
      </c>
      <c r="O877" s="30" t="str">
        <f>_xlfn.XLOOKUP(Tabela_Ocorrências[[#This Row],[COD. DEVOLUÇÃO]],Tabela_OBSERVACAO[UC_CODIGO],Tabela_OBSERVACAO[OBSERVAÇÃO],"",0)</f>
        <v/>
      </c>
      <c r="P877" s="3" t="s">
        <v>5816</v>
      </c>
      <c r="Q877" s="30" t="str">
        <f>_xlfn.XLOOKUP(Tabela_Ocorrências[[#This Row],[COD. DEVOLUÇÃO]],Tabela_FINALIZACAO[UC_CODIGO],Tabela_FINALIZACAO[DESC. FINALIZAÇÃO],"",0)</f>
        <v>Motorista pagou pela mercadoria.</v>
      </c>
      <c r="V877"/>
    </row>
    <row r="878" spans="1:22" hidden="1" x14ac:dyDescent="0.3">
      <c r="A878" s="7" t="s">
        <v>4865</v>
      </c>
      <c r="B878" s="17">
        <v>45531</v>
      </c>
      <c r="C878" s="3" t="s">
        <v>11151</v>
      </c>
      <c r="D878" s="7" t="s">
        <v>11151</v>
      </c>
      <c r="E878" s="3" t="str">
        <f>_xlfn.XLOOKUP(Tabela_Ocorrências[[#This Row],[NOTA FISCAL]],Tabela_SF1[NF ORIGEM],Tabela_SF1[DUPLICATA],"SEM ENTRADA",0)</f>
        <v>SEM ENTRADA</v>
      </c>
      <c r="F878" s="3" t="s">
        <v>5571</v>
      </c>
      <c r="G878" s="4" t="s">
        <v>74</v>
      </c>
      <c r="H878" s="3" t="s">
        <v>210</v>
      </c>
      <c r="I878" s="28" t="s">
        <v>5262</v>
      </c>
      <c r="J878" s="29" t="str" cm="1">
        <f t="array" ref="J878">ConcatFiltrado(Tabela_prod_oc[QTD], Tabela_prod_oc[PRODUTO], A878,  Tabela_prod_oc[COD. DEVOLUÇÃO], Tabela_prod_oc[MOTIVO], Tabela_prod_oc[QTD DE PACOTES])</f>
        <v xml:space="preserve">0 UN AGUA 200ML COPO 48UN (0 CX) - AVARIAS  FLADIS               </v>
      </c>
      <c r="K878" s="28" t="s">
        <v>106</v>
      </c>
      <c r="L878" s="28"/>
      <c r="M878" s="3" t="s">
        <v>6237</v>
      </c>
      <c r="N878" s="3" t="s">
        <v>10066</v>
      </c>
      <c r="O878" s="30" t="str">
        <f>_xlfn.XLOOKUP(Tabela_Ocorrências[[#This Row],[COD. DEVOLUÇÃO]],Tabela_OBSERVACAO[UC_CODIGO],Tabela_OBSERVACAO[OBSERVAÇÃO],"",0)</f>
        <v/>
      </c>
      <c r="P878" s="3" t="s">
        <v>5815</v>
      </c>
      <c r="Q878" s="30" t="str">
        <f>_xlfn.XLOOKUP(Tabela_Ocorrências[[#This Row],[COD. DEVOLUÇÃO]],Tabela_FINALIZACAO[UC_CODIGO],Tabela_FINALIZACAO[DESC. FINALIZAÇÃO],"",0)</f>
        <v>Vicio de produto.</v>
      </c>
      <c r="V878"/>
    </row>
    <row r="879" spans="1:22" hidden="1" x14ac:dyDescent="0.3">
      <c r="A879" s="7" t="s">
        <v>4864</v>
      </c>
      <c r="B879" s="17">
        <v>45531</v>
      </c>
      <c r="C879" s="3" t="s">
        <v>11152</v>
      </c>
      <c r="D879" s="7" t="s">
        <v>13</v>
      </c>
      <c r="E879" s="3" t="str">
        <f>_xlfn.XLOOKUP(Tabela_Ocorrências[[#This Row],[NOTA FISCAL]],Tabela_SF1[NF ORIGEM],Tabela_SF1[DUPLICATA],"SEM ENTRADA",0)</f>
        <v>SEM ENTRADA</v>
      </c>
      <c r="F879" s="3" t="s">
        <v>5571</v>
      </c>
      <c r="G879" s="4" t="s">
        <v>74</v>
      </c>
      <c r="H879" s="3" t="s">
        <v>210</v>
      </c>
      <c r="I879" s="28" t="s">
        <v>5262</v>
      </c>
      <c r="J879" s="29" t="str" cm="1">
        <f t="array" ref="J879">ConcatFiltrado(Tabela_prod_oc[QTD], Tabela_prod_oc[PRODUTO], A879,  Tabela_prod_oc[COD. DEVOLUÇÃO], Tabela_prod_oc[MOTIVO], Tabela_prod_oc[QTD DE PACOTES])</f>
        <v xml:space="preserve">0 UN AGUA 510ML NAT ROSA 12UN (0 PCT) - ERRO TRIBUTARIO               </v>
      </c>
      <c r="K879" s="28" t="s">
        <v>11139</v>
      </c>
      <c r="L879" s="28" t="s">
        <v>6054</v>
      </c>
      <c r="M879" s="3" t="s">
        <v>6236</v>
      </c>
      <c r="N879" s="3" t="s">
        <v>10347</v>
      </c>
      <c r="O879" s="30" t="str">
        <f>_xlfn.XLOOKUP(Tabela_Ocorrências[[#This Row],[COD. DEVOLUÇÃO]],Tabela_OBSERVACAO[UC_CODIGO],Tabela_OBSERVACAO[OBSERVAÇÃO],"",0)</f>
        <v/>
      </c>
      <c r="P879" s="3" t="s">
        <v>5817</v>
      </c>
      <c r="Q879" s="30" t="str">
        <f>_xlfn.XLOOKUP(Tabela_Ocorrências[[#This Row],[COD. DEVOLUÇÃO]],Tabela_FINALIZACAO[UC_CODIGO],Tabela_FINALIZACAO[DESC. FINALIZAÇÃO],"",0)</f>
        <v>Troca da nota realizada. Nova NF 000659508</v>
      </c>
      <c r="V879"/>
    </row>
    <row r="880" spans="1:22" hidden="1" x14ac:dyDescent="0.3">
      <c r="A880" s="7" t="s">
        <v>4863</v>
      </c>
      <c r="B880" s="17">
        <v>45530</v>
      </c>
      <c r="C880" s="3" t="s">
        <v>5334</v>
      </c>
      <c r="D880" s="7" t="s">
        <v>6598</v>
      </c>
      <c r="E880" s="3" t="str">
        <f>_xlfn.XLOOKUP(Tabela_Ocorrências[[#This Row],[NOTA FISCAL]],Tabela_SF1[NF ORIGEM],Tabela_SF1[DUPLICATA],"SEM ENTRADA",0)</f>
        <v>SEM ENTRADA</v>
      </c>
      <c r="F880" s="3" t="s">
        <v>5612</v>
      </c>
      <c r="G880" s="4" t="s">
        <v>58</v>
      </c>
      <c r="H880" s="3" t="s">
        <v>1118</v>
      </c>
      <c r="I880" s="28" t="s">
        <v>5096</v>
      </c>
      <c r="J880" s="29" t="str" cm="1">
        <f t="array" ref="J880">ConcatFiltrado(Tabela_prod_oc[QTD], Tabela_prod_oc[PRODUTO], A880,  Tabela_prod_oc[COD. DEVOLUÇÃO], Tabela_prod_oc[MOTIVO], Tabela_prod_oc[QTD DE PACOTES])</f>
        <v xml:space="preserve">PEDIDO COMPLETO - EMBALAGEM ESTOURANDO          </v>
      </c>
      <c r="K880" s="28" t="s">
        <v>5063</v>
      </c>
      <c r="L880" s="28" t="s">
        <v>6078</v>
      </c>
      <c r="M880" s="3" t="s">
        <v>6236</v>
      </c>
      <c r="N880" s="3" t="s">
        <v>6086</v>
      </c>
      <c r="O880" s="30" t="str">
        <f>_xlfn.XLOOKUP(Tabela_Ocorrências[[#This Row],[COD. DEVOLUÇÃO]],Tabela_OBSERVACAO[UC_CODIGO],Tabela_OBSERVACAO[OBSERVAÇÃO],"",0)</f>
        <v/>
      </c>
      <c r="P880" s="3" t="s">
        <v>5815</v>
      </c>
      <c r="Q880" s="30" t="str">
        <f>_xlfn.XLOOKUP(Tabela_Ocorrências[[#This Row],[COD. DEVOLUÇÃO]],Tabela_FINALIZACAO[UC_CODIGO],Tabela_FINALIZACAO[DESC. FINALIZAÇÃO],"",0)</f>
        <v>Cliente gerou NFD parcial: 0000579762</v>
      </c>
      <c r="V880"/>
    </row>
    <row r="881" spans="1:22" hidden="1" x14ac:dyDescent="0.3">
      <c r="A881" s="7" t="s">
        <v>4862</v>
      </c>
      <c r="B881" s="17">
        <v>45530</v>
      </c>
      <c r="C881" s="3" t="s">
        <v>11153</v>
      </c>
      <c r="D881" s="7" t="s">
        <v>13</v>
      </c>
      <c r="E881" s="3" t="str">
        <f>_xlfn.XLOOKUP(Tabela_Ocorrências[[#This Row],[NOTA FISCAL]],Tabela_SF1[NF ORIGEM],Tabela_SF1[DUPLICATA],"SEM ENTRADA",0)</f>
        <v>SEM ENTRADA</v>
      </c>
      <c r="F881" s="3" t="s">
        <v>11154</v>
      </c>
      <c r="G881" s="4" t="s">
        <v>10145</v>
      </c>
      <c r="H881" s="3" t="s">
        <v>826</v>
      </c>
      <c r="I881" s="28" t="s">
        <v>5076</v>
      </c>
      <c r="J881" s="29" t="str" cm="1">
        <f t="array" ref="J881">ConcatFiltrado(Tabela_prod_oc[QTD], Tabela_prod_oc[PRODUTO], A881,  Tabela_prod_oc[COD. DEVOLUÇÃO], Tabela_prod_oc[MOTIVO], Tabela_prod_oc[QTD DE PACOTES])</f>
        <v xml:space="preserve">0 UN AGUA 1,5L NAT AZUL 6UN (0 PCT) - PRODUTO DIFERENTE DO PEDIDO   </v>
      </c>
      <c r="K881" s="28" t="s">
        <v>106</v>
      </c>
      <c r="L881" s="28" t="s">
        <v>6066</v>
      </c>
      <c r="M881" s="3" t="s">
        <v>6237</v>
      </c>
      <c r="N881" s="3" t="s">
        <v>10052</v>
      </c>
      <c r="O881" s="30" t="str">
        <f>_xlfn.XLOOKUP(Tabela_Ocorrências[[#This Row],[COD. DEVOLUÇÃO]],Tabela_OBSERVACAO[UC_CODIGO],Tabela_OBSERVACAO[OBSERVAÇÃO],"",0)</f>
        <v/>
      </c>
      <c r="P881" s="3" t="s">
        <v>5815</v>
      </c>
      <c r="Q881" s="30" t="str">
        <f>_xlfn.XLOOKUP(Tabela_Ocorrências[[#This Row],[COD. DEVOLUÇÃO]],Tabela_FINALIZACAO[UC_CODIGO],Tabela_FINALIZACAO[DESC. FINALIZAÇÃO],"",0)</f>
        <v>Motorista retornou com a mercadoria.</v>
      </c>
      <c r="V881"/>
    </row>
    <row r="882" spans="1:22" hidden="1" x14ac:dyDescent="0.3">
      <c r="A882" s="7" t="s">
        <v>4861</v>
      </c>
      <c r="B882" s="17">
        <v>45530</v>
      </c>
      <c r="C882" s="3" t="s">
        <v>11155</v>
      </c>
      <c r="D882" s="7" t="s">
        <v>13</v>
      </c>
      <c r="E882" s="3" t="str">
        <f>_xlfn.XLOOKUP(Tabela_Ocorrências[[#This Row],[NOTA FISCAL]],Tabela_SF1[NF ORIGEM],Tabela_SF1[DUPLICATA],"SEM ENTRADA",0)</f>
        <v>SEM ENTRADA</v>
      </c>
      <c r="F882" s="3" t="s">
        <v>5648</v>
      </c>
      <c r="G882" s="4" t="s">
        <v>5187</v>
      </c>
      <c r="H882" s="3" t="s">
        <v>1188</v>
      </c>
      <c r="I882" s="28" t="s">
        <v>5188</v>
      </c>
      <c r="J882" s="29" t="str" cm="1">
        <f t="array" ref="J882">ConcatFiltrado(Tabela_prod_oc[QTD], Tabela_prod_oc[PRODUTO], A882,  Tabela_prod_oc[COD. DEVOLUÇÃO], Tabela_prod_oc[MOTIVO], Tabela_prod_oc[QTD DE PACOTES])</f>
        <v xml:space="preserve">PEDIDO COMPLETO - ERRO TRIBUTARIO               </v>
      </c>
      <c r="K882" s="28" t="s">
        <v>10336</v>
      </c>
      <c r="L882" s="28" t="s">
        <v>6051</v>
      </c>
      <c r="M882" s="3" t="s">
        <v>6236</v>
      </c>
      <c r="N882" s="3" t="s">
        <v>10347</v>
      </c>
      <c r="O882" s="30" t="str">
        <f>_xlfn.XLOOKUP(Tabela_Ocorrências[[#This Row],[COD. DEVOLUÇÃO]],Tabela_OBSERVACAO[UC_CODIGO],Tabela_OBSERVACAO[OBSERVAÇÃO],"",0)</f>
        <v/>
      </c>
      <c r="P882" s="3" t="s">
        <v>5817</v>
      </c>
      <c r="Q882" s="30" t="str">
        <f>_xlfn.XLOOKUP(Tabela_Ocorrências[[#This Row],[COD. DEVOLUÇÃO]],Tabela_FINALIZACAO[UC_CODIGO],Tabela_FINALIZACAO[DESC. FINALIZAÇÃO],"",0)</f>
        <v>Troca da nota realizada. Nova NF 000659240</v>
      </c>
      <c r="V882"/>
    </row>
    <row r="883" spans="1:22" hidden="1" x14ac:dyDescent="0.3">
      <c r="A883" s="7" t="s">
        <v>4860</v>
      </c>
      <c r="B883" s="17">
        <v>45530</v>
      </c>
      <c r="C883" s="3" t="s">
        <v>5319</v>
      </c>
      <c r="D883" s="7" t="s">
        <v>13</v>
      </c>
      <c r="E883" s="3" t="str">
        <f>_xlfn.XLOOKUP(Tabela_Ocorrências[[#This Row],[NOTA FISCAL]],Tabela_SF1[NF ORIGEM],Tabela_SF1[DUPLICATA],"SEM ENTRADA",0)</f>
        <v>SEM ENTRADA</v>
      </c>
      <c r="F883" s="3" t="s">
        <v>5602</v>
      </c>
      <c r="G883" s="4" t="s">
        <v>5098</v>
      </c>
      <c r="H883" s="3" t="s">
        <v>1314</v>
      </c>
      <c r="I883" s="28" t="s">
        <v>5172</v>
      </c>
      <c r="J883" s="29" t="str" cm="1">
        <f t="array" ref="J883">ConcatFiltrado(Tabela_prod_oc[QTD], Tabela_prod_oc[PRODUTO], A883,  Tabela_prod_oc[COD. DEVOLUÇÃO], Tabela_prod_oc[MOTIVO], Tabela_prod_oc[QTD DE PACOTES])</f>
        <v xml:space="preserve">0 UN AGUA 510ML NAT AZUL 12UN (0 PCT) - EMBALAGEM ESTOURANDO          </v>
      </c>
      <c r="K883" s="28" t="s">
        <v>5172</v>
      </c>
      <c r="L883" s="28" t="s">
        <v>6078</v>
      </c>
      <c r="M883" s="3" t="s">
        <v>6236</v>
      </c>
      <c r="N883" s="3" t="s">
        <v>6086</v>
      </c>
      <c r="O883" s="30" t="str">
        <f>_xlfn.XLOOKUP(Tabela_Ocorrências[[#This Row],[COD. DEVOLUÇÃO]],Tabela_OBSERVACAO[UC_CODIGO],Tabela_OBSERVACAO[OBSERVAÇÃO],"",0)</f>
        <v/>
      </c>
      <c r="P883" s="3" t="s">
        <v>5815</v>
      </c>
      <c r="Q883" s="30" t="str">
        <f>_xlfn.XLOOKUP(Tabela_Ocorrências[[#This Row],[COD. DEVOLUÇÃO]],Tabela_FINALIZACAO[UC_CODIGO],Tabela_FINALIZACAO[DESC. FINALIZAÇÃO],"",0)</f>
        <v>Troca autorizada.</v>
      </c>
      <c r="V883"/>
    </row>
    <row r="884" spans="1:22" ht="28.8" hidden="1" x14ac:dyDescent="0.3">
      <c r="A884" s="7" t="s">
        <v>4859</v>
      </c>
      <c r="B884" s="17">
        <v>45530</v>
      </c>
      <c r="C884" s="3" t="s">
        <v>11156</v>
      </c>
      <c r="D884" s="7" t="s">
        <v>13</v>
      </c>
      <c r="E884" s="3" t="str">
        <f>_xlfn.XLOOKUP(Tabela_Ocorrências[[#This Row],[NOTA FISCAL]],Tabela_SF1[NF ORIGEM],Tabela_SF1[DUPLICATA],"SEM ENTRADA",0)</f>
        <v>SEM ENTRADA</v>
      </c>
      <c r="F884" s="3" t="s">
        <v>11157</v>
      </c>
      <c r="G884" s="4" t="s">
        <v>11158</v>
      </c>
      <c r="H884" s="3" t="s">
        <v>1312</v>
      </c>
      <c r="I884" s="28" t="s">
        <v>5161</v>
      </c>
      <c r="J884" s="29" t="str" cm="1">
        <f t="array" ref="J884">ConcatFiltrado(Tabela_prod_oc[QTD], Tabela_prod_oc[PRODUTO], A884,  Tabela_prod_oc[COD. DEVOLUÇÃO], Tabela_prod_oc[MOTIVO], Tabela_prod_oc[QTD DE PACOTES])</f>
        <v xml:space="preserve">0 UN BIOLEVEZERO 310ML LIMAO LIMAO  12UN (0 PCT) - PRODUTO DIFERENTE DO PEDIDO   </v>
      </c>
      <c r="K884" s="28" t="s">
        <v>106</v>
      </c>
      <c r="L884" s="28" t="s">
        <v>6062</v>
      </c>
      <c r="M884" s="3" t="s">
        <v>6237</v>
      </c>
      <c r="N884" s="3" t="s">
        <v>10052</v>
      </c>
      <c r="O884" s="30" t="str">
        <f>_xlfn.XLOOKUP(Tabela_Ocorrências[[#This Row],[COD. DEVOLUÇÃO]],Tabela_OBSERVACAO[UC_CODIGO],Tabela_OBSERVACAO[OBSERVAÇÃO],"",0)</f>
        <v/>
      </c>
      <c r="P884" s="3" t="s">
        <v>5815</v>
      </c>
      <c r="Q884" s="30" t="str">
        <f>_xlfn.XLOOKUP(Tabela_Ocorrências[[#This Row],[COD. DEVOLUÇÃO]],Tabela_FINALIZACAO[UC_CODIGO],Tabela_FINALIZACAO[DESC. FINALIZAÇÃO],"",0)</f>
        <v>Cliente assinou na parte de trás da nota e motorista retornou com a mercadoria. Vendedora alegou ter sido erro da expedição e não comercial.</v>
      </c>
      <c r="V884"/>
    </row>
    <row r="885" spans="1:22" hidden="1" x14ac:dyDescent="0.3">
      <c r="A885" s="7" t="s">
        <v>4858</v>
      </c>
      <c r="B885" s="17">
        <v>45530</v>
      </c>
      <c r="C885" s="3" t="s">
        <v>5013</v>
      </c>
      <c r="D885" s="7" t="s">
        <v>6599</v>
      </c>
      <c r="E885" s="3" t="str">
        <f>_xlfn.XLOOKUP(Tabela_Ocorrências[[#This Row],[NOTA FISCAL]],Tabela_SF1[NF ORIGEM],Tabela_SF1[DUPLICATA],"SEM ENTRADA",0)</f>
        <v>SEM ENTRADA</v>
      </c>
      <c r="F885" s="3" t="s">
        <v>5607</v>
      </c>
      <c r="G885" s="4" t="s">
        <v>5012</v>
      </c>
      <c r="H885" s="3" t="s">
        <v>1194</v>
      </c>
      <c r="I885" s="28" t="s">
        <v>5081</v>
      </c>
      <c r="J885" s="29" t="str" cm="1">
        <f t="array" ref="J885">ConcatFiltrado(Tabela_prod_oc[QTD], Tabela_prod_oc[PRODUTO], A885,  Tabela_prod_oc[COD. DEVOLUÇÃO], Tabela_prod_oc[MOTIVO], Tabela_prod_oc[QTD DE PACOTES])</f>
        <v xml:space="preserve">0 UN BIOLEVEZERO 510ML LIMAO  12UN (0 PCT) - EMBALAGEM ESTOURANDO          </v>
      </c>
      <c r="K885" s="28" t="s">
        <v>5272</v>
      </c>
      <c r="L885" s="28" t="s">
        <v>6063</v>
      </c>
      <c r="M885" s="3" t="s">
        <v>6236</v>
      </c>
      <c r="N885" s="3" t="s">
        <v>6086</v>
      </c>
      <c r="O885" s="30" t="str">
        <f>_xlfn.XLOOKUP(Tabela_Ocorrências[[#This Row],[COD. DEVOLUÇÃO]],Tabela_OBSERVACAO[UC_CODIGO],Tabela_OBSERVACAO[OBSERVAÇÃO],"",0)</f>
        <v/>
      </c>
      <c r="P885" s="3" t="s">
        <v>5815</v>
      </c>
      <c r="Q885" s="30" t="str">
        <f>_xlfn.XLOOKUP(Tabela_Ocorrências[[#This Row],[COD. DEVOLUÇÃO]],Tabela_FINALIZACAO[UC_CODIGO],Tabela_FINALIZACAO[DESC. FINALIZAÇÃO],"",0)</f>
        <v>Cliente gerou NFD parcial: 000027065</v>
      </c>
      <c r="V885"/>
    </row>
    <row r="886" spans="1:22" hidden="1" x14ac:dyDescent="0.3">
      <c r="A886" s="7" t="s">
        <v>4857</v>
      </c>
      <c r="B886" s="17">
        <v>45527</v>
      </c>
      <c r="C886" s="3" t="s">
        <v>5332</v>
      </c>
      <c r="D886" s="7" t="s">
        <v>13</v>
      </c>
      <c r="E886" s="3" t="str">
        <f>_xlfn.XLOOKUP(Tabela_Ocorrências[[#This Row],[NOTA FISCAL]],Tabela_SF1[NF ORIGEM],Tabela_SF1[DUPLICATA],"SEM ENTRADA",0)</f>
        <v>SEM ENTRADA</v>
      </c>
      <c r="F886" s="3" t="s">
        <v>5649</v>
      </c>
      <c r="G886" s="4" t="s">
        <v>5333</v>
      </c>
      <c r="H886" s="3" t="s">
        <v>1287</v>
      </c>
      <c r="I886" s="28" t="s">
        <v>5090</v>
      </c>
      <c r="J886" s="29" t="str" cm="1">
        <f t="array" ref="J886">ConcatFiltrado(Tabela_prod_oc[QTD], Tabela_prod_oc[PRODUTO], A886,  Tabela_prod_oc[COD. DEVOLUÇÃO], Tabela_prod_oc[MOTIVO], Tabela_prod_oc[QTD DE PACOTES])</f>
        <v xml:space="preserve">0 UN AGUA 1,5L NAT AZUL 6UN (0 PCT) - EMBALAGEM ESTOURANDO          </v>
      </c>
      <c r="K886" s="28" t="s">
        <v>5090</v>
      </c>
      <c r="L886" s="28" t="s">
        <v>6066</v>
      </c>
      <c r="M886" s="3" t="s">
        <v>6237</v>
      </c>
      <c r="N886" s="3" t="s">
        <v>6086</v>
      </c>
      <c r="O886" s="30" t="str">
        <f>_xlfn.XLOOKUP(Tabela_Ocorrências[[#This Row],[COD. DEVOLUÇÃO]],Tabela_OBSERVACAO[UC_CODIGO],Tabela_OBSERVACAO[OBSERVAÇÃO],"",0)</f>
        <v/>
      </c>
      <c r="P886" s="3" t="s">
        <v>5815</v>
      </c>
      <c r="Q886" s="30" t="str">
        <f>_xlfn.XLOOKUP(Tabela_Ocorrências[[#This Row],[COD. DEVOLUÇÃO]],Tabela_FINALIZACAO[UC_CODIGO],Tabela_FINALIZACAO[DESC. FINALIZAÇÃO],"",0)</f>
        <v>Troca autorizada!</v>
      </c>
      <c r="V886"/>
    </row>
    <row r="887" spans="1:22" hidden="1" x14ac:dyDescent="0.3">
      <c r="A887" s="7" t="s">
        <v>4856</v>
      </c>
      <c r="B887" s="17">
        <v>45527</v>
      </c>
      <c r="C887" s="3" t="s">
        <v>11159</v>
      </c>
      <c r="D887" s="7" t="s">
        <v>13</v>
      </c>
      <c r="E887" s="3" t="str">
        <f>_xlfn.XLOOKUP(Tabela_Ocorrências[[#This Row],[NOTA FISCAL]],Tabela_SF1[NF ORIGEM],Tabela_SF1[DUPLICATA],"SEM ENTRADA",0)</f>
        <v>SEM ENTRADA</v>
      </c>
      <c r="F887" s="3" t="s">
        <v>11160</v>
      </c>
      <c r="G887" s="4" t="s">
        <v>11161</v>
      </c>
      <c r="H887" s="3" t="s">
        <v>1356</v>
      </c>
      <c r="I887" s="28" t="s">
        <v>5209</v>
      </c>
      <c r="J887" s="29" t="str" cm="1">
        <f t="array" ref="J887">ConcatFiltrado(Tabela_prod_oc[QTD], Tabela_prod_oc[PRODUTO], A887,  Tabela_prod_oc[COD. DEVOLUÇÃO], Tabela_prod_oc[MOTIVO], Tabela_prod_oc[QTD DE PACOTES])</f>
        <v xml:space="preserve">0 UN BEBIDA 390ML ACEROLA C/ LARANJA 12UN (0 PCT) - CLIENTE NAO FEZ O PEDIDO      </v>
      </c>
      <c r="K887" s="28" t="s">
        <v>10336</v>
      </c>
      <c r="L887" s="28" t="s">
        <v>6070</v>
      </c>
      <c r="M887" s="3" t="s">
        <v>6237</v>
      </c>
      <c r="N887" s="3" t="s">
        <v>10052</v>
      </c>
      <c r="O887" s="30" t="str">
        <f>_xlfn.XLOOKUP(Tabela_Ocorrências[[#This Row],[COD. DEVOLUÇÃO]],Tabela_OBSERVACAO[UC_CODIGO],Tabela_OBSERVACAO[OBSERVAÇÃO],"",0)</f>
        <v/>
      </c>
      <c r="P887" s="3" t="s">
        <v>5817</v>
      </c>
      <c r="Q887" s="30" t="str">
        <f>_xlfn.XLOOKUP(Tabela_Ocorrências[[#This Row],[COD. DEVOLUÇÃO]],Tabela_FINALIZACAO[UC_CODIGO],Tabela_FINALIZACAO[DESC. FINALIZAÇÃO],"",0)</f>
        <v>Nova nota: 000658867</v>
      </c>
      <c r="V887"/>
    </row>
    <row r="888" spans="1:22" hidden="1" x14ac:dyDescent="0.3">
      <c r="A888" s="7" t="s">
        <v>4855</v>
      </c>
      <c r="B888" s="17">
        <v>45527</v>
      </c>
      <c r="C888" s="3" t="s">
        <v>5331</v>
      </c>
      <c r="D888" s="7" t="s">
        <v>13</v>
      </c>
      <c r="E888" s="3" t="str">
        <f>_xlfn.XLOOKUP(Tabela_Ocorrências[[#This Row],[NOTA FISCAL]],Tabela_SF1[NF ORIGEM],Tabela_SF1[DUPLICATA],"SEM ENTRADA",0)</f>
        <v>SEM ENTRADA</v>
      </c>
      <c r="F888" s="3" t="s">
        <v>5650</v>
      </c>
      <c r="G888" s="4" t="s">
        <v>5236</v>
      </c>
      <c r="H888" s="3" t="s">
        <v>1270</v>
      </c>
      <c r="I888" s="28" t="s">
        <v>5078</v>
      </c>
      <c r="J888" s="29" t="str" cm="1">
        <f t="array" ref="J888">ConcatFiltrado(Tabela_prod_oc[QTD], Tabela_prod_oc[PRODUTO], A888,  Tabela_prod_oc[COD. DEVOLUÇÃO], Tabela_prod_oc[MOTIVO], Tabela_prod_oc[QTD DE PACOTES])</f>
        <v xml:space="preserve">0 UN AGUA 1,5L GAS 6UN (0 PCT) - PRODUTO SEM GAS               </v>
      </c>
      <c r="K888" s="28" t="s">
        <v>5079</v>
      </c>
      <c r="L888" s="28" t="s">
        <v>6055</v>
      </c>
      <c r="M888" s="3" t="s">
        <v>6236</v>
      </c>
      <c r="N888" s="3" t="s">
        <v>6086</v>
      </c>
      <c r="O888" s="30" t="str">
        <f>_xlfn.XLOOKUP(Tabela_Ocorrências[[#This Row],[COD. DEVOLUÇÃO]],Tabela_OBSERVACAO[UC_CODIGO],Tabela_OBSERVACAO[OBSERVAÇÃO],"",0)</f>
        <v/>
      </c>
      <c r="P888" s="3" t="s">
        <v>5815</v>
      </c>
      <c r="Q888" s="30" t="str">
        <f>_xlfn.XLOOKUP(Tabela_Ocorrências[[#This Row],[COD. DEVOLUÇÃO]],Tabela_FINALIZACAO[UC_CODIGO],Tabela_FINALIZACAO[DESC. FINALIZAÇÃO],"",0)</f>
        <v>Troca autorizada.</v>
      </c>
      <c r="V888"/>
    </row>
    <row r="889" spans="1:22" ht="43.2" hidden="1" x14ac:dyDescent="0.3">
      <c r="A889" s="7" t="s">
        <v>4854</v>
      </c>
      <c r="B889" s="17">
        <v>45527</v>
      </c>
      <c r="C889" s="3" t="s">
        <v>5228</v>
      </c>
      <c r="D889" s="7" t="s">
        <v>13</v>
      </c>
      <c r="E889" s="3" t="str">
        <f>_xlfn.XLOOKUP(Tabela_Ocorrências[[#This Row],[NOTA FISCAL]],Tabela_SF1[NF ORIGEM],Tabela_SF1[DUPLICATA],"SEM ENTRADA",0)</f>
        <v>SEM ENTRADA</v>
      </c>
      <c r="F889" s="3" t="s">
        <v>5651</v>
      </c>
      <c r="G889" s="4" t="s">
        <v>5229</v>
      </c>
      <c r="H889" s="3" t="s">
        <v>1305</v>
      </c>
      <c r="I889" s="28" t="s">
        <v>5134</v>
      </c>
      <c r="J889" s="29" t="str" cm="1">
        <f t="array" ref="J889">ConcatFiltrado(Tabela_prod_oc[QTD], Tabela_prod_oc[PRODUTO], A889,  Tabela_prod_oc[COD. DEVOLUÇÃO], Tabela_prod_oc[MOTIVO], Tabela_prod_oc[QTD DE PACOTES])</f>
        <v xml:space="preserve">0 UN AGUA 510ML GAS 12UN (0 PCT) - PRODUTO SEM GAS               </v>
      </c>
      <c r="K889" s="28" t="s">
        <v>5330</v>
      </c>
      <c r="L889" s="28" t="s">
        <v>6083</v>
      </c>
      <c r="M889" s="3" t="s">
        <v>6236</v>
      </c>
      <c r="N889" s="3" t="s">
        <v>6086</v>
      </c>
      <c r="O889" s="30" t="str">
        <f>_xlfn.XLOOKUP(Tabela_Ocorrências[[#This Row],[COD. DEVOLUÇÃO]],Tabela_OBSERVACAO[UC_CODIGO],Tabela_OBSERVACAO[OBSERVAÇÃO],"",0)</f>
        <v/>
      </c>
      <c r="P889" s="3" t="s">
        <v>5815</v>
      </c>
      <c r="Q889" s="30" t="str">
        <f>_xlfn.XLOOKUP(Tabela_Ocorrências[[#This Row],[COD. DEVOLUÇÃO]],Tabela_FINALIZACAO[UC_CODIGO],Tabela_FINALIZACAO[DESC. FINALIZAÇÃO],"",0)</f>
        <v>"Eu vou autorizar a troca nessa situação em caráter de exceção.Não concordo em trocar produtos gaseificados próximos da validade porque é de conhecimento de todos essa condição da redução do gás". Rosangela "</v>
      </c>
      <c r="V889"/>
    </row>
    <row r="890" spans="1:22" hidden="1" x14ac:dyDescent="0.3">
      <c r="A890" s="7" t="s">
        <v>4853</v>
      </c>
      <c r="B890" s="17">
        <v>45527</v>
      </c>
      <c r="C890" s="3" t="s">
        <v>5011</v>
      </c>
      <c r="D890" s="7" t="s">
        <v>6600</v>
      </c>
      <c r="E890" s="3" t="str">
        <f>_xlfn.XLOOKUP(Tabela_Ocorrências[[#This Row],[NOTA FISCAL]],Tabela_SF1[NF ORIGEM],Tabela_SF1[DUPLICATA],"SEM ENTRADA",0)</f>
        <v>000025951</v>
      </c>
      <c r="F890" s="3" t="s">
        <v>5607</v>
      </c>
      <c r="G890" s="4" t="s">
        <v>5012</v>
      </c>
      <c r="H890" s="3" t="s">
        <v>1194</v>
      </c>
      <c r="I890" s="28" t="s">
        <v>5081</v>
      </c>
      <c r="J890" s="29" t="str" cm="1">
        <f t="array" ref="J890">ConcatFiltrado(Tabela_prod_oc[QTD], Tabela_prod_oc[PRODUTO], A890,  Tabela_prod_oc[COD. DEVOLUÇÃO], Tabela_prod_oc[MOTIVO], Tabela_prod_oc[QTD DE PACOTES])</f>
        <v xml:space="preserve">0 UN BIOLEVEZERO 310ML MACA VERDE 12UN (0 PCT) - EMBALAGEM ESTOURANDO          </v>
      </c>
      <c r="K890" s="28" t="s">
        <v>5272</v>
      </c>
      <c r="L890" s="28" t="s">
        <v>6063</v>
      </c>
      <c r="M890" s="3" t="s">
        <v>6236</v>
      </c>
      <c r="N890" s="3" t="s">
        <v>6086</v>
      </c>
      <c r="O890" s="30" t="str">
        <f>_xlfn.XLOOKUP(Tabela_Ocorrências[[#This Row],[COD. DEVOLUÇÃO]],Tabela_OBSERVACAO[UC_CODIGO],Tabela_OBSERVACAO[OBSERVAÇÃO],"",0)</f>
        <v/>
      </c>
      <c r="P890" s="3" t="s">
        <v>5815</v>
      </c>
      <c r="Q890" s="30" t="str">
        <f>_xlfn.XLOOKUP(Tabela_Ocorrências[[#This Row],[COD. DEVOLUÇÃO]],Tabela_FINALIZACAO[UC_CODIGO],Tabela_FINALIZACAO[DESC. FINALIZAÇÃO],"",0)</f>
        <v>Cliente gerou NFD parcial: 000027037</v>
      </c>
      <c r="V890"/>
    </row>
    <row r="891" spans="1:22" hidden="1" x14ac:dyDescent="0.3">
      <c r="A891" s="7" t="s">
        <v>4852</v>
      </c>
      <c r="B891" s="17">
        <v>45527</v>
      </c>
      <c r="C891" s="3" t="s">
        <v>5329</v>
      </c>
      <c r="D891" s="7" t="s">
        <v>6601</v>
      </c>
      <c r="E891" s="3" t="str">
        <f>_xlfn.XLOOKUP(Tabela_Ocorrências[[#This Row],[NOTA FISCAL]],Tabela_SF1[NF ORIGEM],Tabela_SF1[DUPLICATA],"SEM ENTRADA",0)</f>
        <v>SEM ENTRADA</v>
      </c>
      <c r="F891" s="3" t="s">
        <v>5652</v>
      </c>
      <c r="G891" s="4" t="s">
        <v>5062</v>
      </c>
      <c r="H891" s="3" t="s">
        <v>1070</v>
      </c>
      <c r="I891" s="28" t="s">
        <v>5103</v>
      </c>
      <c r="J891" s="29" t="str" cm="1">
        <f t="array" ref="J891">ConcatFiltrado(Tabela_prod_oc[QTD], Tabela_prod_oc[PRODUTO], A891,  Tabela_prod_oc[COD. DEVOLUÇÃO], Tabela_prod_oc[MOTIVO], Tabela_prod_oc[QTD DE PACOTES])</f>
        <v>0 UN AGUA 6L NAT 2UN (0 PCT) - ALTERACAO NO PADRAO DO PC / CX</v>
      </c>
      <c r="K891" s="28" t="s">
        <v>5272</v>
      </c>
      <c r="L891" s="28" t="s">
        <v>6067</v>
      </c>
      <c r="M891" s="3" t="s">
        <v>6237</v>
      </c>
      <c r="N891" s="3" t="s">
        <v>6086</v>
      </c>
      <c r="O891" s="30" t="str">
        <f>_xlfn.XLOOKUP(Tabela_Ocorrências[[#This Row],[COD. DEVOLUÇÃO]],Tabela_OBSERVACAO[UC_CODIGO],Tabela_OBSERVACAO[OBSERVAÇÃO],"",0)</f>
        <v/>
      </c>
      <c r="P891" s="3" t="s">
        <v>5815</v>
      </c>
      <c r="Q891" s="30" t="str">
        <f>_xlfn.XLOOKUP(Tabela_Ocorrências[[#This Row],[COD. DEVOLUÇÃO]],Tabela_FINALIZACAO[UC_CODIGO],Tabela_FINALIZACAO[DESC. FINALIZAÇÃO],"",0)</f>
        <v>Cliente gerou NFD parcial: 000079093</v>
      </c>
      <c r="V891"/>
    </row>
    <row r="892" spans="1:22" hidden="1" x14ac:dyDescent="0.3">
      <c r="A892" s="7" t="s">
        <v>4851</v>
      </c>
      <c r="B892" s="17">
        <v>45527</v>
      </c>
      <c r="C892" s="3" t="s">
        <v>11162</v>
      </c>
      <c r="D892" s="7" t="s">
        <v>13</v>
      </c>
      <c r="E892" s="3" t="str">
        <f>_xlfn.XLOOKUP(Tabela_Ocorrências[[#This Row],[NOTA FISCAL]],Tabela_SF1[NF ORIGEM],Tabela_SF1[DUPLICATA],"SEM ENTRADA",0)</f>
        <v>SEM ENTRADA</v>
      </c>
      <c r="F892" s="3" t="s">
        <v>11163</v>
      </c>
      <c r="G892" s="4" t="s">
        <v>11164</v>
      </c>
      <c r="H892" s="3" t="s">
        <v>1260</v>
      </c>
      <c r="I892" s="28" t="s">
        <v>5102</v>
      </c>
      <c r="J892" s="29" t="str" cm="1">
        <f t="array" ref="J892">ConcatFiltrado(Tabela_prod_oc[QTD], Tabela_prod_oc[PRODUTO], A892,  Tabela_prod_oc[COD. DEVOLUÇÃO], Tabela_prod_oc[MOTIVO], Tabela_prod_oc[QTD DE PACOTES])</f>
        <v xml:space="preserve">PEDIDO COMPLETO - CLIENTE NAO FEZ O PEDIDO      </v>
      </c>
      <c r="K892" s="28" t="s">
        <v>106</v>
      </c>
      <c r="L892" s="28" t="s">
        <v>6070</v>
      </c>
      <c r="M892" s="3" t="s">
        <v>6237</v>
      </c>
      <c r="N892" s="3" t="s">
        <v>10052</v>
      </c>
      <c r="O892" s="30" t="str">
        <f>_xlfn.XLOOKUP(Tabela_Ocorrências[[#This Row],[COD. DEVOLUÇÃO]],Tabela_OBSERVACAO[UC_CODIGO],Tabela_OBSERVACAO[OBSERVAÇÃO],"",0)</f>
        <v/>
      </c>
      <c r="P892" s="3" t="s">
        <v>5815</v>
      </c>
      <c r="Q892" s="30" t="str">
        <f>_xlfn.XLOOKUP(Tabela_Ocorrências[[#This Row],[COD. DEVOLUÇÃO]],Tabela_FINALIZACAO[UC_CODIGO],Tabela_FINALIZACAO[DESC. FINALIZAÇÃO],"",0)</f>
        <v>Motorista retornou com a mercadoria.</v>
      </c>
      <c r="V892"/>
    </row>
    <row r="893" spans="1:22" hidden="1" x14ac:dyDescent="0.3">
      <c r="A893" s="7" t="s">
        <v>4850</v>
      </c>
      <c r="B893" s="17">
        <v>45527</v>
      </c>
      <c r="C893" s="3" t="s">
        <v>11165</v>
      </c>
      <c r="D893" s="7" t="s">
        <v>11166</v>
      </c>
      <c r="E893" s="3" t="str">
        <f>_xlfn.XLOOKUP(Tabela_Ocorrências[[#This Row],[NOTA FISCAL]],Tabela_SF1[NF ORIGEM],Tabela_SF1[DUPLICATA],"SEM ENTRADA",0)</f>
        <v>SEM ENTRADA</v>
      </c>
      <c r="F893" s="3" t="s">
        <v>11167</v>
      </c>
      <c r="G893" s="4" t="s">
        <v>5113</v>
      </c>
      <c r="H893" s="3" t="s">
        <v>1226</v>
      </c>
      <c r="I893" s="28" t="s">
        <v>5109</v>
      </c>
      <c r="J893" s="29" t="str" cm="1">
        <f t="array" ref="J893">ConcatFiltrado(Tabela_prod_oc[QTD], Tabela_prod_oc[PRODUTO], A893,  Tabela_prod_oc[COD. DEVOLUÇÃO], Tabela_prod_oc[MOTIVO], Tabela_prod_oc[QTD DE PACOTES])</f>
        <v xml:space="preserve">0 UN AGUA 1,5L GAS 6UN (0 PCT) - CLIENTE NAO FEZ O PEDIDO      </v>
      </c>
      <c r="K893" s="28" t="s">
        <v>5002</v>
      </c>
      <c r="L893" s="28" t="s">
        <v>6081</v>
      </c>
      <c r="M893" s="3" t="s">
        <v>6237</v>
      </c>
      <c r="N893" s="3" t="s">
        <v>10052</v>
      </c>
      <c r="O893" s="30" t="str">
        <f>_xlfn.XLOOKUP(Tabela_Ocorrências[[#This Row],[COD. DEVOLUÇÃO]],Tabela_OBSERVACAO[UC_CODIGO],Tabela_OBSERVACAO[OBSERVAÇÃO],"",0)</f>
        <v/>
      </c>
      <c r="P893" s="3" t="s">
        <v>5815</v>
      </c>
      <c r="Q893" s="30" t="str">
        <f>_xlfn.XLOOKUP(Tabela_Ocorrências[[#This Row],[COD. DEVOLUÇÃO]],Tabela_FINALIZACAO[UC_CODIGO],Tabela_FINALIZACAO[DESC. FINALIZAÇÃO],"",0)</f>
        <v>Cliente gerou NFD parcial: 000009401</v>
      </c>
      <c r="V893"/>
    </row>
    <row r="894" spans="1:22" hidden="1" x14ac:dyDescent="0.3">
      <c r="A894" s="7" t="s">
        <v>4849</v>
      </c>
      <c r="B894" s="17">
        <v>45527</v>
      </c>
      <c r="C894" s="3" t="s">
        <v>5328</v>
      </c>
      <c r="D894" s="7" t="s">
        <v>6602</v>
      </c>
      <c r="E894" s="3" t="str">
        <f>_xlfn.XLOOKUP(Tabela_Ocorrências[[#This Row],[NOTA FISCAL]],Tabela_SF1[NF ORIGEM],Tabela_SF1[DUPLICATA],"SEM ENTRADA",0)</f>
        <v>SEM ENTRADA</v>
      </c>
      <c r="F894" s="3" t="s">
        <v>5653</v>
      </c>
      <c r="G894" s="4" t="s">
        <v>5047</v>
      </c>
      <c r="H894" s="3" t="s">
        <v>1070</v>
      </c>
      <c r="I894" s="28" t="s">
        <v>5103</v>
      </c>
      <c r="J894" s="29" t="str" cm="1">
        <f t="array" ref="J894">ConcatFiltrado(Tabela_prod_oc[QTD], Tabela_prod_oc[PRODUTO], A894,  Tabela_prod_oc[COD. DEVOLUÇÃO], Tabela_prod_oc[MOTIVO], Tabela_prod_oc[QTD DE PACOTES])</f>
        <v xml:space="preserve">0 UN AGUA 1,5L GAS 6UN (0 PCT) - EMBALAGEM ESTOURANDO          </v>
      </c>
      <c r="K894" s="28" t="s">
        <v>5152</v>
      </c>
      <c r="L894" s="28" t="s">
        <v>6049</v>
      </c>
      <c r="M894" s="3" t="s">
        <v>6236</v>
      </c>
      <c r="N894" s="3" t="s">
        <v>6086</v>
      </c>
      <c r="O894" s="30" t="str">
        <f>_xlfn.XLOOKUP(Tabela_Ocorrências[[#This Row],[COD. DEVOLUÇÃO]],Tabela_OBSERVACAO[UC_CODIGO],Tabela_OBSERVACAO[OBSERVAÇÃO],"",0)</f>
        <v/>
      </c>
      <c r="P894" s="3" t="s">
        <v>5815</v>
      </c>
      <c r="Q894" s="30" t="str">
        <f>_xlfn.XLOOKUP(Tabela_Ocorrências[[#This Row],[COD. DEVOLUÇÃO]],Tabela_FINALIZACAO[UC_CODIGO],Tabela_FINALIZACAO[DESC. FINALIZAÇÃO],"",0)</f>
        <v>Cliente gerou NFD parcial: 000092044</v>
      </c>
      <c r="V894"/>
    </row>
    <row r="895" spans="1:22" hidden="1" x14ac:dyDescent="0.3">
      <c r="A895" s="7" t="s">
        <v>4848</v>
      </c>
      <c r="B895" s="17">
        <v>45527</v>
      </c>
      <c r="C895" s="3" t="s">
        <v>5327</v>
      </c>
      <c r="D895" s="7" t="s">
        <v>6603</v>
      </c>
      <c r="E895" s="3" t="str">
        <f>_xlfn.XLOOKUP(Tabela_Ocorrências[[#This Row],[NOTA FISCAL]],Tabela_SF1[NF ORIGEM],Tabela_SF1[DUPLICATA],"SEM ENTRADA",0)</f>
        <v>SEM ENTRADA</v>
      </c>
      <c r="F895" s="3" t="s">
        <v>5622</v>
      </c>
      <c r="G895" s="4" t="s">
        <v>5175</v>
      </c>
      <c r="H895" s="3" t="s">
        <v>1305</v>
      </c>
      <c r="I895" s="28" t="s">
        <v>5134</v>
      </c>
      <c r="J895" s="29" t="str" cm="1">
        <f t="array" ref="J895">ConcatFiltrado(Tabela_prod_oc[QTD], Tabela_prod_oc[PRODUTO], A895,  Tabela_prod_oc[COD. DEVOLUÇÃO], Tabela_prod_oc[MOTIVO], Tabela_prod_oc[QTD DE PACOTES])</f>
        <v xml:space="preserve">0 UN AGUA 1,5L GAS 6UN (0 PCT) - EMBALAGEM ESTOURANDO          </v>
      </c>
      <c r="K895" s="28" t="s">
        <v>101</v>
      </c>
      <c r="L895" s="28" t="s">
        <v>6065</v>
      </c>
      <c r="M895" s="3" t="s">
        <v>6236</v>
      </c>
      <c r="N895" s="3" t="s">
        <v>6086</v>
      </c>
      <c r="O895" s="30" t="str">
        <f>_xlfn.XLOOKUP(Tabela_Ocorrências[[#This Row],[COD. DEVOLUÇÃO]],Tabela_OBSERVACAO[UC_CODIGO],Tabela_OBSERVACAO[OBSERVAÇÃO],"",0)</f>
        <v/>
      </c>
      <c r="P895" s="3" t="s">
        <v>5815</v>
      </c>
      <c r="Q895" s="30" t="str">
        <f>_xlfn.XLOOKUP(Tabela_Ocorrências[[#This Row],[COD. DEVOLUÇÃO]],Tabela_FINALIZACAO[UC_CODIGO],Tabela_FINALIZACAO[DESC. FINALIZAÇÃO],"",0)</f>
        <v>Cliente gerou NFD parcial: 000105462</v>
      </c>
      <c r="V895"/>
    </row>
    <row r="896" spans="1:22" hidden="1" x14ac:dyDescent="0.3">
      <c r="A896" s="7" t="s">
        <v>4846</v>
      </c>
      <c r="B896" s="17">
        <v>45526</v>
      </c>
      <c r="C896" s="3" t="s">
        <v>5325</v>
      </c>
      <c r="D896" s="7" t="s">
        <v>13</v>
      </c>
      <c r="E896" s="3" t="str">
        <f>_xlfn.XLOOKUP(Tabela_Ocorrências[[#This Row],[NOTA FISCAL]],Tabela_SF1[NF ORIGEM],Tabela_SF1[DUPLICATA],"SEM ENTRADA",0)</f>
        <v>SEM ENTRADA</v>
      </c>
      <c r="F896" s="3" t="s">
        <v>5588</v>
      </c>
      <c r="G896" s="4" t="s">
        <v>5326</v>
      </c>
      <c r="H896" s="3" t="s">
        <v>1359</v>
      </c>
      <c r="I896" s="28" t="s">
        <v>5234</v>
      </c>
      <c r="J896" s="29" t="str" cm="1">
        <f t="array" ref="J896">ConcatFiltrado(Tabela_prod_oc[QTD], Tabela_prod_oc[PRODUTO], A896,  Tabela_prod_oc[COD. DEVOLUÇÃO], Tabela_prod_oc[MOTIVO], Tabela_prod_oc[QTD DE PACOTES])</f>
        <v xml:space="preserve">0 UN AGUA 1,5L GAS 6UN (0 PCT) - EMBALAGEM ESTOURANDO          </v>
      </c>
      <c r="K896" s="28" t="s">
        <v>4893</v>
      </c>
      <c r="L896" s="28" t="s">
        <v>6075</v>
      </c>
      <c r="M896" s="3" t="s">
        <v>6236</v>
      </c>
      <c r="N896" s="3" t="s">
        <v>6086</v>
      </c>
      <c r="O896" s="30" t="str">
        <f>_xlfn.XLOOKUP(Tabela_Ocorrências[[#This Row],[COD. DEVOLUÇÃO]],Tabela_OBSERVACAO[UC_CODIGO],Tabela_OBSERVACAO[OBSERVAÇÃO],"",0)</f>
        <v/>
      </c>
      <c r="P896" s="3" t="s">
        <v>5815</v>
      </c>
      <c r="Q896" s="30" t="str">
        <f>_xlfn.XLOOKUP(Tabela_Ocorrências[[#This Row],[COD. DEVOLUÇÃO]],Tabela_FINALIZACAO[UC_CODIGO],Tabela_FINALIZACAO[DESC. FINALIZAÇÃO],"",0)</f>
        <v>Troca autorizada.</v>
      </c>
      <c r="V896"/>
    </row>
    <row r="897" spans="1:22" hidden="1" x14ac:dyDescent="0.3">
      <c r="A897" s="7" t="s">
        <v>4845</v>
      </c>
      <c r="B897" s="17">
        <v>45526</v>
      </c>
      <c r="C897" s="3" t="s">
        <v>11168</v>
      </c>
      <c r="D897" s="7" t="s">
        <v>13</v>
      </c>
      <c r="E897" s="3" t="str">
        <f>_xlfn.XLOOKUP(Tabela_Ocorrências[[#This Row],[NOTA FISCAL]],Tabela_SF1[NF ORIGEM],Tabela_SF1[DUPLICATA],"SEM ENTRADA",0)</f>
        <v>SEM ENTRADA</v>
      </c>
      <c r="F897" s="3" t="s">
        <v>5637</v>
      </c>
      <c r="G897" s="4" t="s">
        <v>5138</v>
      </c>
      <c r="H897" s="3" t="s">
        <v>1314</v>
      </c>
      <c r="I897" s="28" t="s">
        <v>5172</v>
      </c>
      <c r="J897" s="29" t="str" cm="1">
        <f t="array" ref="J897">ConcatFiltrado(Tabela_prod_oc[QTD], Tabela_prod_oc[PRODUTO], A897,  Tabela_prod_oc[COD. DEVOLUÇÃO], Tabela_prod_oc[MOTIVO], Tabela_prod_oc[QTD DE PACOTES])</f>
        <v xml:space="preserve">0 UN AGUA 200ML COPO 48UN (0 CX) - PRODUTO DIFERENTE DO PEDIDO   </v>
      </c>
      <c r="K897" s="28" t="s">
        <v>5172</v>
      </c>
      <c r="L897" s="28" t="s">
        <v>6053</v>
      </c>
      <c r="M897" s="3" t="s">
        <v>6236</v>
      </c>
      <c r="N897" s="3" t="s">
        <v>10045</v>
      </c>
      <c r="O897" s="30" t="str">
        <f>_xlfn.XLOOKUP(Tabela_Ocorrências[[#This Row],[COD. DEVOLUÇÃO]],Tabela_OBSERVACAO[UC_CODIGO],Tabela_OBSERVACAO[OBSERVAÇÃO],"",0)</f>
        <v/>
      </c>
      <c r="P897" s="3" t="s">
        <v>5815</v>
      </c>
      <c r="Q897" s="30" t="str">
        <f>_xlfn.XLOOKUP(Tabela_Ocorrências[[#This Row],[COD. DEVOLUÇÃO]],Tabela_FINALIZACAO[UC_CODIGO],Tabela_FINALIZACAO[DESC. FINALIZAÇÃO],"",0)</f>
        <v>Troca autorizada - mercadoria personalizada enviada para cliente errado.</v>
      </c>
      <c r="V897"/>
    </row>
    <row r="898" spans="1:22" hidden="1" x14ac:dyDescent="0.3">
      <c r="A898" s="7" t="s">
        <v>4844</v>
      </c>
      <c r="B898" s="17">
        <v>45526</v>
      </c>
      <c r="C898" s="3" t="s">
        <v>5324</v>
      </c>
      <c r="D898" s="7" t="s">
        <v>13</v>
      </c>
      <c r="E898" s="3" t="str">
        <f>_xlfn.XLOOKUP(Tabela_Ocorrências[[#This Row],[NOTA FISCAL]],Tabela_SF1[NF ORIGEM],Tabela_SF1[DUPLICATA],"SEM ENTRADA",0)</f>
        <v>SEM ENTRADA</v>
      </c>
      <c r="F898" s="3" t="s">
        <v>5654</v>
      </c>
      <c r="G898" s="4" t="s">
        <v>5070</v>
      </c>
      <c r="H898" s="3" t="s">
        <v>767</v>
      </c>
      <c r="I898" s="28" t="s">
        <v>5101</v>
      </c>
      <c r="J898" s="29" t="str" cm="1">
        <f t="array" ref="J898">ConcatFiltrado(Tabela_prod_oc[QTD], Tabela_prod_oc[PRODUTO], A898,  Tabela_prod_oc[COD. DEVOLUÇÃO], Tabela_prod_oc[MOTIVO], Tabela_prod_oc[QTD DE PACOTES])</f>
        <v xml:space="preserve">0 UN AGUA 1,5L GAS 6UN (0 PCT) - EMBALAGEM ESTOURANDO          </v>
      </c>
      <c r="K898" s="28" t="s">
        <v>5099</v>
      </c>
      <c r="L898" s="28" t="s">
        <v>6077</v>
      </c>
      <c r="M898" s="3" t="s">
        <v>6236</v>
      </c>
      <c r="N898" s="3" t="s">
        <v>6086</v>
      </c>
      <c r="O898" s="30" t="str">
        <f>_xlfn.XLOOKUP(Tabela_Ocorrências[[#This Row],[COD. DEVOLUÇÃO]],Tabela_OBSERVACAO[UC_CODIGO],Tabela_OBSERVACAO[OBSERVAÇÃO],"",0)</f>
        <v/>
      </c>
      <c r="P898" s="3" t="s">
        <v>5816</v>
      </c>
      <c r="Q898" s="30" t="str">
        <f>_xlfn.XLOOKUP(Tabela_Ocorrências[[#This Row],[COD. DEVOLUÇÃO]],Tabela_FINALIZACAO[UC_CODIGO],Tabela_FINALIZACAO[DESC. FINALIZAÇÃO],"",0)</f>
        <v>Motorista pagou pela mercadoria.</v>
      </c>
      <c r="V898"/>
    </row>
    <row r="899" spans="1:22" hidden="1" x14ac:dyDescent="0.3">
      <c r="A899" s="7" t="s">
        <v>4843</v>
      </c>
      <c r="B899" s="17">
        <v>45527</v>
      </c>
      <c r="C899" s="3" t="s">
        <v>5323</v>
      </c>
      <c r="D899" s="7" t="s">
        <v>6604</v>
      </c>
      <c r="E899" s="3" t="str">
        <f>_xlfn.XLOOKUP(Tabela_Ocorrências[[#This Row],[NOTA FISCAL]],Tabela_SF1[NF ORIGEM],Tabela_SF1[DUPLICATA],"SEM ENTRADA",0)</f>
        <v>SEM ENTRADA</v>
      </c>
      <c r="F899" s="3" t="s">
        <v>5655</v>
      </c>
      <c r="G899" s="4" t="s">
        <v>5052</v>
      </c>
      <c r="H899" s="3" t="s">
        <v>1226</v>
      </c>
      <c r="I899" s="28" t="s">
        <v>5109</v>
      </c>
      <c r="J899" s="29" t="str" cm="1">
        <f t="array" ref="J899">ConcatFiltrado(Tabela_prod_oc[QTD], Tabela_prod_oc[PRODUTO], A899,  Tabela_prod_oc[COD. DEVOLUÇÃO], Tabela_prod_oc[MOTIVO], Tabela_prod_oc[QTD DE PACOTES])</f>
        <v xml:space="preserve">PEDIDO COMPLETO - EMBALAGEM ESTOURANDO          </v>
      </c>
      <c r="K899" s="28" t="s">
        <v>106</v>
      </c>
      <c r="L899" s="28" t="s">
        <v>6062</v>
      </c>
      <c r="M899" s="3" t="s">
        <v>6237</v>
      </c>
      <c r="N899" s="3" t="s">
        <v>6086</v>
      </c>
      <c r="O899" s="30" t="str">
        <f>_xlfn.XLOOKUP(Tabela_Ocorrências[[#This Row],[COD. DEVOLUÇÃO]],Tabela_OBSERVACAO[UC_CODIGO],Tabela_OBSERVACAO[OBSERVAÇÃO],"",0)</f>
        <v/>
      </c>
      <c r="P899" s="3" t="s">
        <v>5815</v>
      </c>
      <c r="Q899" s="30" t="str">
        <f>_xlfn.XLOOKUP(Tabela_Ocorrências[[#This Row],[COD. DEVOLUÇÃO]],Tabela_FINALIZACAO[UC_CODIGO],Tabela_FINALIZACAO[DESC. FINALIZAÇÃO],"",0)</f>
        <v>Cliente gerou NFD parcial: 000076928</v>
      </c>
      <c r="V899"/>
    </row>
    <row r="900" spans="1:22" ht="28.8" hidden="1" x14ac:dyDescent="0.3">
      <c r="A900" s="7" t="s">
        <v>4842</v>
      </c>
      <c r="B900" s="17">
        <v>45526</v>
      </c>
      <c r="C900" s="3" t="s">
        <v>11169</v>
      </c>
      <c r="D900" s="7" t="s">
        <v>13</v>
      </c>
      <c r="E900" s="3" t="str">
        <f>_xlfn.XLOOKUP(Tabela_Ocorrências[[#This Row],[NOTA FISCAL]],Tabela_SF1[NF ORIGEM],Tabela_SF1[DUPLICATA],"SEM ENTRADA",0)</f>
        <v>SEM ENTRADA</v>
      </c>
      <c r="F900" s="3" t="s">
        <v>11170</v>
      </c>
      <c r="G900" s="4" t="s">
        <v>11171</v>
      </c>
      <c r="H900" s="3" t="s">
        <v>1360</v>
      </c>
      <c r="I900" s="28" t="s">
        <v>5261</v>
      </c>
      <c r="J900" s="29" t="str" cm="1">
        <f t="array" ref="J900">ConcatFiltrado(Tabela_prod_oc[QTD], Tabela_prod_oc[PRODUTO], A900,  Tabela_prod_oc[COD. DEVOLUÇÃO], Tabela_prod_oc[MOTIVO], Tabela_prod_oc[QTD DE PACOTES])</f>
        <v>0 UN AGUA 510ML NAT ROSA 12UN (0 PCT) - FALTA DE MERCADORIA NA ENTREGA</v>
      </c>
      <c r="K900" s="28" t="s">
        <v>5048</v>
      </c>
      <c r="L900" s="28" t="s">
        <v>6069</v>
      </c>
      <c r="M900" s="3" t="s">
        <v>6236</v>
      </c>
      <c r="N900" s="3" t="s">
        <v>10045</v>
      </c>
      <c r="O900" s="30" t="str">
        <f>_xlfn.XLOOKUP(Tabela_Ocorrências[[#This Row],[COD. DEVOLUÇÃO]],Tabela_OBSERVACAO[UC_CODIGO],Tabela_OBSERVACAO[OBSERVAÇÃO],"",0)</f>
        <v/>
      </c>
      <c r="P900" s="3" t="s">
        <v>5815</v>
      </c>
      <c r="Q900" s="30" t="str">
        <f>_xlfn.XLOOKUP(Tabela_Ocorrências[[#This Row],[COD. DEVOLUÇÃO]],Tabela_FINALIZACAO[UC_CODIGO],Tabela_FINALIZACAO[DESC. FINALIZAÇÃO],"",0)</f>
        <v>Motorista não viu os pacotes no caminhão e retornou com a mercadoria. Bonificação ou desconto autorizados.</v>
      </c>
      <c r="V900"/>
    </row>
    <row r="901" spans="1:22" hidden="1" x14ac:dyDescent="0.3">
      <c r="A901" s="7" t="s">
        <v>4841</v>
      </c>
      <c r="B901" s="17">
        <v>45526</v>
      </c>
      <c r="C901" s="3" t="s">
        <v>11172</v>
      </c>
      <c r="D901" s="7" t="s">
        <v>11172</v>
      </c>
      <c r="E901" s="3" t="str">
        <f>_xlfn.XLOOKUP(Tabela_Ocorrências[[#This Row],[NOTA FISCAL]],Tabela_SF1[NF ORIGEM],Tabela_SF1[DUPLICATA],"SEM ENTRADA",0)</f>
        <v>SEM ENTRADA</v>
      </c>
      <c r="F901" s="3" t="s">
        <v>5571</v>
      </c>
      <c r="G901" s="4" t="s">
        <v>74</v>
      </c>
      <c r="H901" s="3" t="s">
        <v>210</v>
      </c>
      <c r="I901" s="28" t="s">
        <v>5262</v>
      </c>
      <c r="J901" s="29" t="str" cm="1">
        <f t="array" ref="J901">ConcatFiltrado(Tabela_prod_oc[QTD], Tabela_prod_oc[PRODUTO], A901,  Tabela_prod_oc[COD. DEVOLUÇÃO], Tabela_prod_oc[MOTIVO], Tabela_prod_oc[QTD DE PACOTES])</f>
        <v xml:space="preserve">PEDIDO COMPLETO - AVARIAS  FLADIS               </v>
      </c>
      <c r="K901" s="28" t="s">
        <v>106</v>
      </c>
      <c r="L901" s="28"/>
      <c r="M901" s="3" t="s">
        <v>6237</v>
      </c>
      <c r="N901" s="3" t="s">
        <v>10066</v>
      </c>
      <c r="O901" s="30" t="str">
        <f>_xlfn.XLOOKUP(Tabela_Ocorrências[[#This Row],[COD. DEVOLUÇÃO]],Tabela_OBSERVACAO[UC_CODIGO],Tabela_OBSERVACAO[OBSERVAÇÃO],"",0)</f>
        <v/>
      </c>
      <c r="P901" s="3" t="s">
        <v>5815</v>
      </c>
      <c r="Q901" s="30" t="str">
        <f>_xlfn.XLOOKUP(Tabela_Ocorrências[[#This Row],[COD. DEVOLUÇÃO]],Tabela_FINALIZACAO[UC_CODIGO],Tabela_FINALIZACAO[DESC. FINALIZAÇÃO],"",0)</f>
        <v>Vício de produto.</v>
      </c>
      <c r="V901"/>
    </row>
    <row r="902" spans="1:22" hidden="1" x14ac:dyDescent="0.3">
      <c r="A902" s="7" t="s">
        <v>4840</v>
      </c>
      <c r="B902" s="17">
        <v>45526</v>
      </c>
      <c r="C902" s="3" t="s">
        <v>11173</v>
      </c>
      <c r="D902" s="7" t="s">
        <v>13</v>
      </c>
      <c r="E902" s="3" t="str">
        <f>_xlfn.XLOOKUP(Tabela_Ocorrências[[#This Row],[NOTA FISCAL]],Tabela_SF1[NF ORIGEM],Tabela_SF1[DUPLICATA],"SEM ENTRADA",0)</f>
        <v>SEM ENTRADA</v>
      </c>
      <c r="F902" s="3" t="s">
        <v>11174</v>
      </c>
      <c r="G902" s="4" t="s">
        <v>11175</v>
      </c>
      <c r="H902" s="3" t="s">
        <v>1289</v>
      </c>
      <c r="I902" s="28" t="s">
        <v>5080</v>
      </c>
      <c r="J902" s="29" t="str" cm="1">
        <f t="array" ref="J902">ConcatFiltrado(Tabela_prod_oc[QTD], Tabela_prod_oc[PRODUTO], A902,  Tabela_prod_oc[COD. DEVOLUÇÃO], Tabela_prod_oc[MOTIVO], Tabela_prod_oc[QTD DE PACOTES])</f>
        <v xml:space="preserve">PEDIDO COMPLETO - ENDERECO ERRADO               </v>
      </c>
      <c r="K902" s="28" t="s">
        <v>10102</v>
      </c>
      <c r="L902" s="28" t="s">
        <v>6070</v>
      </c>
      <c r="M902" s="3" t="s">
        <v>6237</v>
      </c>
      <c r="N902" s="3" t="s">
        <v>10066</v>
      </c>
      <c r="O902" s="30" t="str">
        <f>_xlfn.XLOOKUP(Tabela_Ocorrências[[#This Row],[COD. DEVOLUÇÃO]],Tabela_OBSERVACAO[UC_CODIGO],Tabela_OBSERVACAO[OBSERVAÇÃO],"",0)</f>
        <v/>
      </c>
      <c r="P902" s="3" t="s">
        <v>5815</v>
      </c>
      <c r="Q902" s="30" t="str">
        <f>_xlfn.XLOOKUP(Tabela_Ocorrências[[#This Row],[COD. DEVOLUÇÃO]],Tabela_FINALIZACAO[UC_CODIGO],Tabela_FINALIZACAO[DESC. FINALIZAÇÃO],"",0)</f>
        <v>Motorista retornou com a mercadoria.</v>
      </c>
      <c r="V902"/>
    </row>
    <row r="903" spans="1:22" hidden="1" x14ac:dyDescent="0.3">
      <c r="A903" s="7" t="s">
        <v>4839</v>
      </c>
      <c r="B903" s="17">
        <v>45525</v>
      </c>
      <c r="C903" s="3" t="s">
        <v>11176</v>
      </c>
      <c r="D903" s="7" t="s">
        <v>11177</v>
      </c>
      <c r="E903" s="3" t="str">
        <f>_xlfn.XLOOKUP(Tabela_Ocorrências[[#This Row],[NOTA FISCAL]],Tabela_SF1[NF ORIGEM],Tabela_SF1[DUPLICATA],"SEM ENTRADA",0)</f>
        <v>SEM ENTRADA</v>
      </c>
      <c r="F903" s="3" t="s">
        <v>10074</v>
      </c>
      <c r="G903" s="4" t="s">
        <v>5082</v>
      </c>
      <c r="H903" s="3" t="s">
        <v>1360</v>
      </c>
      <c r="I903" s="28" t="s">
        <v>5261</v>
      </c>
      <c r="J903" s="29" t="str" cm="1">
        <f t="array" ref="J903">ConcatFiltrado(Tabela_prod_oc[QTD], Tabela_prod_oc[PRODUTO], A903,  Tabela_prod_oc[COD. DEVOLUÇÃO], Tabela_prod_oc[MOTIVO], Tabela_prod_oc[QTD DE PACOTES])</f>
        <v>PEDIDO COMPLETO - FALTA DE MERCADORIA NA ENTREGA</v>
      </c>
      <c r="K903" s="28" t="s">
        <v>11178</v>
      </c>
      <c r="L903" s="28" t="s">
        <v>6073</v>
      </c>
      <c r="M903" s="3" t="s">
        <v>6236</v>
      </c>
      <c r="N903" s="3" t="s">
        <v>10045</v>
      </c>
      <c r="O903" s="30" t="str">
        <f>_xlfn.XLOOKUP(Tabela_Ocorrências[[#This Row],[COD. DEVOLUÇÃO]],Tabela_OBSERVACAO[UC_CODIGO],Tabela_OBSERVACAO[OBSERVAÇÃO],"",0)</f>
        <v/>
      </c>
      <c r="P903" s="3" t="s">
        <v>5815</v>
      </c>
      <c r="Q903" s="30" t="str">
        <f>_xlfn.XLOOKUP(Tabela_Ocorrências[[#This Row],[COD. DEVOLUÇÃO]],Tabela_FINALIZACAO[UC_CODIGO],Tabela_FINALIZACAO[DESC. FINALIZAÇÃO],"",0)</f>
        <v>Cliente gerou NFD parcial: 000026050</v>
      </c>
      <c r="V903"/>
    </row>
    <row r="904" spans="1:22" hidden="1" x14ac:dyDescent="0.3">
      <c r="A904" s="7" t="s">
        <v>4838</v>
      </c>
      <c r="B904" s="17">
        <v>45526</v>
      </c>
      <c r="C904" s="3" t="s">
        <v>5322</v>
      </c>
      <c r="D904" s="7" t="s">
        <v>6605</v>
      </c>
      <c r="E904" s="3" t="str">
        <f>_xlfn.XLOOKUP(Tabela_Ocorrências[[#This Row],[NOTA FISCAL]],Tabela_SF1[NF ORIGEM],Tabela_SF1[DUPLICATA],"SEM ENTRADA",0)</f>
        <v>SEM ENTRADA</v>
      </c>
      <c r="F904" s="3" t="s">
        <v>5656</v>
      </c>
      <c r="G904" s="4" t="s">
        <v>5153</v>
      </c>
      <c r="H904" s="3" t="s">
        <v>1360</v>
      </c>
      <c r="I904" s="28" t="s">
        <v>5261</v>
      </c>
      <c r="J904" s="29" t="str" cm="1">
        <f t="array" ref="J904">ConcatFiltrado(Tabela_prod_oc[QTD], Tabela_prod_oc[PRODUTO], A904,  Tabela_prod_oc[COD. DEVOLUÇÃO], Tabela_prod_oc[MOTIVO], Tabela_prod_oc[QTD DE PACOTES])</f>
        <v xml:space="preserve">0 UN AGUA 510ML GAS 12UN (0 PCT) - ALTERACAO NO SABOR DO PRODUTO </v>
      </c>
      <c r="K904" s="28" t="s">
        <v>5086</v>
      </c>
      <c r="L904" s="28" t="s">
        <v>6079</v>
      </c>
      <c r="M904" s="3" t="s">
        <v>6236</v>
      </c>
      <c r="N904" s="3" t="s">
        <v>6086</v>
      </c>
      <c r="O904" s="30" t="str">
        <f>_xlfn.XLOOKUP(Tabela_Ocorrências[[#This Row],[COD. DEVOLUÇÃO]],Tabela_OBSERVACAO[UC_CODIGO],Tabela_OBSERVACAO[OBSERVAÇÃO],"",0)</f>
        <v/>
      </c>
      <c r="P904" s="3" t="s">
        <v>5815</v>
      </c>
      <c r="Q904" s="30" t="str">
        <f>_xlfn.XLOOKUP(Tabela_Ocorrências[[#This Row],[COD. DEVOLUÇÃO]],Tabela_FINALIZACAO[UC_CODIGO],Tabela_FINALIZACAO[DESC. FINALIZAÇÃO],"",0)</f>
        <v>Cliente gerou NFD parcial: 000220838.</v>
      </c>
      <c r="V904"/>
    </row>
    <row r="905" spans="1:22" hidden="1" x14ac:dyDescent="0.3">
      <c r="A905" s="7" t="s">
        <v>4837</v>
      </c>
      <c r="B905" s="17">
        <v>45525</v>
      </c>
      <c r="C905" s="3" t="s">
        <v>5321</v>
      </c>
      <c r="D905" s="7" t="s">
        <v>6606</v>
      </c>
      <c r="E905" s="3" t="str">
        <f>_xlfn.XLOOKUP(Tabela_Ocorrências[[#This Row],[NOTA FISCAL]],Tabela_SF1[NF ORIGEM],Tabela_SF1[DUPLICATA],"SEM ENTRADA",0)</f>
        <v>SEM ENTRADA</v>
      </c>
      <c r="F905" s="3" t="s">
        <v>5657</v>
      </c>
      <c r="G905" s="4" t="s">
        <v>5146</v>
      </c>
      <c r="H905" s="3" t="s">
        <v>1302</v>
      </c>
      <c r="I905" s="28" t="s">
        <v>5147</v>
      </c>
      <c r="J905" s="29" t="str" cm="1">
        <f t="array" ref="J905">ConcatFiltrado(Tabela_prod_oc[QTD], Tabela_prod_oc[PRODUTO], A905,  Tabela_prod_oc[COD. DEVOLUÇÃO], Tabela_prod_oc[MOTIVO], Tabela_prod_oc[QTD DE PACOTES])</f>
        <v xml:space="preserve">0 UN AGUA 510ML NAT AZUL 12UN (0 PCT) - EMBALAGEM ESTOURANDO          </v>
      </c>
      <c r="K905" s="28" t="s">
        <v>5272</v>
      </c>
      <c r="L905" s="28" t="s">
        <v>6057</v>
      </c>
      <c r="M905" s="3" t="s">
        <v>6236</v>
      </c>
      <c r="N905" s="3" t="s">
        <v>6086</v>
      </c>
      <c r="O905" s="30" t="str">
        <f>_xlfn.XLOOKUP(Tabela_Ocorrências[[#This Row],[COD. DEVOLUÇÃO]],Tabela_OBSERVACAO[UC_CODIGO],Tabela_OBSERVACAO[OBSERVAÇÃO],"",0)</f>
        <v/>
      </c>
      <c r="P905" s="3" t="s">
        <v>5815</v>
      </c>
      <c r="Q905" s="30" t="str">
        <f>_xlfn.XLOOKUP(Tabela_Ocorrências[[#This Row],[COD. DEVOLUÇÃO]],Tabela_FINALIZACAO[UC_CODIGO],Tabela_FINALIZACAO[DESC. FINALIZAÇÃO],"",0)</f>
        <v>Cliente gerou nota de devolução parcial: 003471190</v>
      </c>
      <c r="V905"/>
    </row>
    <row r="906" spans="1:22" hidden="1" x14ac:dyDescent="0.3">
      <c r="A906" s="7" t="s">
        <v>4836</v>
      </c>
      <c r="B906" s="17">
        <v>45525</v>
      </c>
      <c r="C906" s="3" t="s">
        <v>5320</v>
      </c>
      <c r="D906" s="7" t="s">
        <v>6607</v>
      </c>
      <c r="E906" s="3" t="str">
        <f>_xlfn.XLOOKUP(Tabela_Ocorrências[[#This Row],[NOTA FISCAL]],Tabela_SF1[NF ORIGEM],Tabela_SF1[DUPLICATA],"SEM ENTRADA",0)</f>
        <v>SEM ENTRADA</v>
      </c>
      <c r="F906" s="3" t="s">
        <v>5657</v>
      </c>
      <c r="G906" s="4" t="s">
        <v>5146</v>
      </c>
      <c r="H906" s="3" t="s">
        <v>1302</v>
      </c>
      <c r="I906" s="28" t="s">
        <v>5147</v>
      </c>
      <c r="J906" s="29" t="str" cm="1">
        <f t="array" ref="J906">ConcatFiltrado(Tabela_prod_oc[QTD], Tabela_prod_oc[PRODUTO], A906,  Tabela_prod_oc[COD. DEVOLUÇÃO], Tabela_prod_oc[MOTIVO], Tabela_prod_oc[QTD DE PACOTES])</f>
        <v xml:space="preserve">0 UN AGUA 510ML NAT AZUL 12UN (0 PCT) - EMBALAGEM ESTOURANDO          </v>
      </c>
      <c r="K906" s="28" t="s">
        <v>5272</v>
      </c>
      <c r="L906" s="28" t="s">
        <v>6079</v>
      </c>
      <c r="M906" s="3" t="s">
        <v>6236</v>
      </c>
      <c r="N906" s="3" t="s">
        <v>6086</v>
      </c>
      <c r="O906" s="30" t="str">
        <f>_xlfn.XLOOKUP(Tabela_Ocorrências[[#This Row],[COD. DEVOLUÇÃO]],Tabela_OBSERVACAO[UC_CODIGO],Tabela_OBSERVACAO[OBSERVAÇÃO],"",0)</f>
        <v/>
      </c>
      <c r="P906" s="3" t="s">
        <v>5815</v>
      </c>
      <c r="Q906" s="30" t="str">
        <f>_xlfn.XLOOKUP(Tabela_Ocorrências[[#This Row],[COD. DEVOLUÇÃO]],Tabela_FINALIZACAO[UC_CODIGO],Tabela_FINALIZACAO[DESC. FINALIZAÇÃO],"",0)</f>
        <v>Cliente gerou nota de devolução parcial: 003470975</v>
      </c>
      <c r="V906"/>
    </row>
    <row r="907" spans="1:22" hidden="1" x14ac:dyDescent="0.3">
      <c r="A907" s="7" t="s">
        <v>4835</v>
      </c>
      <c r="B907" s="17">
        <v>45524</v>
      </c>
      <c r="C907" s="3" t="s">
        <v>11179</v>
      </c>
      <c r="D907" s="7" t="s">
        <v>13</v>
      </c>
      <c r="E907" s="3" t="str">
        <f>_xlfn.XLOOKUP(Tabela_Ocorrências[[#This Row],[NOTA FISCAL]],Tabela_SF1[NF ORIGEM],Tabela_SF1[DUPLICATA],"SEM ENTRADA",0)</f>
        <v>SEM ENTRADA</v>
      </c>
      <c r="F907" s="3" t="s">
        <v>11180</v>
      </c>
      <c r="G907" s="4" t="s">
        <v>11181</v>
      </c>
      <c r="H907" s="3" t="s">
        <v>767</v>
      </c>
      <c r="I907" s="28" t="s">
        <v>5101</v>
      </c>
      <c r="J907" s="29" t="str" cm="1">
        <f t="array" ref="J907">ConcatFiltrado(Tabela_prod_oc[QTD], Tabela_prod_oc[PRODUTO], A907,  Tabela_prod_oc[COD. DEVOLUÇÃO], Tabela_prod_oc[MOTIVO], Tabela_prod_oc[QTD DE PACOTES])</f>
        <v xml:space="preserve">PEDIDO COMPLETO - HORARIO EXPIRADO              </v>
      </c>
      <c r="K907" s="28" t="s">
        <v>5056</v>
      </c>
      <c r="L907" s="28" t="s">
        <v>6071</v>
      </c>
      <c r="M907" s="3" t="s">
        <v>6236</v>
      </c>
      <c r="N907" s="3" t="s">
        <v>10066</v>
      </c>
      <c r="O907" s="30" t="str">
        <f>_xlfn.XLOOKUP(Tabela_Ocorrências[[#This Row],[COD. DEVOLUÇÃO]],Tabela_OBSERVACAO[UC_CODIGO],Tabela_OBSERVACAO[OBSERVAÇÃO],"",0)</f>
        <v/>
      </c>
      <c r="P907" s="3" t="s">
        <v>5816</v>
      </c>
      <c r="Q907" s="30" t="str">
        <f>_xlfn.XLOOKUP(Tabela_Ocorrências[[#This Row],[COD. DEVOLUÇÃO]],Tabela_FINALIZACAO[UC_CODIGO],Tabela_FINALIZACAO[DESC. FINALIZAÇÃO],"",0)</f>
        <v>Motorista realizará a entrega em outra data.</v>
      </c>
      <c r="V907"/>
    </row>
    <row r="908" spans="1:22" hidden="1" x14ac:dyDescent="0.3">
      <c r="A908" s="7" t="s">
        <v>4834</v>
      </c>
      <c r="B908" s="17">
        <v>45524</v>
      </c>
      <c r="C908" s="3" t="s">
        <v>5319</v>
      </c>
      <c r="D908" s="7" t="s">
        <v>13</v>
      </c>
      <c r="E908" s="3" t="str">
        <f>_xlfn.XLOOKUP(Tabela_Ocorrências[[#This Row],[NOTA FISCAL]],Tabela_SF1[NF ORIGEM],Tabela_SF1[DUPLICATA],"SEM ENTRADA",0)</f>
        <v>SEM ENTRADA</v>
      </c>
      <c r="F908" s="3" t="s">
        <v>5602</v>
      </c>
      <c r="G908" s="4" t="s">
        <v>5098</v>
      </c>
      <c r="H908" s="3" t="s">
        <v>1314</v>
      </c>
      <c r="I908" s="28" t="s">
        <v>5172</v>
      </c>
      <c r="J908" s="29" t="str" cm="1">
        <f t="array" ref="J908">ConcatFiltrado(Tabela_prod_oc[QTD], Tabela_prod_oc[PRODUTO], A908,  Tabela_prod_oc[COD. DEVOLUÇÃO], Tabela_prod_oc[MOTIVO], Tabela_prod_oc[QTD DE PACOTES])</f>
        <v xml:space="preserve">0 UN AGUA 510ML NAT AZUL 12UN (0 PCT) - EMBALAGEM ESTOURANDO          </v>
      </c>
      <c r="K908" s="28" t="s">
        <v>5172</v>
      </c>
      <c r="L908" s="28" t="s">
        <v>6078</v>
      </c>
      <c r="M908" s="3" t="s">
        <v>6236</v>
      </c>
      <c r="N908" s="3" t="s">
        <v>6086</v>
      </c>
      <c r="O908" s="30" t="str">
        <f>_xlfn.XLOOKUP(Tabela_Ocorrências[[#This Row],[COD. DEVOLUÇÃO]],Tabela_OBSERVACAO[UC_CODIGO],Tabela_OBSERVACAO[OBSERVAÇÃO],"",0)</f>
        <v/>
      </c>
      <c r="P908" s="3" t="s">
        <v>5815</v>
      </c>
      <c r="Q908" s="30" t="str">
        <f>_xlfn.XLOOKUP(Tabela_Ocorrências[[#This Row],[COD. DEVOLUÇÃO]],Tabela_FINALIZACAO[UC_CODIGO],Tabela_FINALIZACAO[DESC. FINALIZAÇÃO],"",0)</f>
        <v>Troca autorizada pelo CQ!</v>
      </c>
      <c r="V908"/>
    </row>
    <row r="909" spans="1:22" hidden="1" x14ac:dyDescent="0.3">
      <c r="A909" s="7" t="s">
        <v>4833</v>
      </c>
      <c r="B909" s="17">
        <v>45524</v>
      </c>
      <c r="C909" s="3" t="s">
        <v>5318</v>
      </c>
      <c r="D909" s="7" t="s">
        <v>6608</v>
      </c>
      <c r="E909" s="3" t="str">
        <f>_xlfn.XLOOKUP(Tabela_Ocorrências[[#This Row],[NOTA FISCAL]],Tabela_SF1[NF ORIGEM],Tabela_SF1[DUPLICATA],"SEM ENTRADA",0)</f>
        <v>SEM ENTRADA</v>
      </c>
      <c r="F909" s="3" t="s">
        <v>5630</v>
      </c>
      <c r="G909" s="4" t="s">
        <v>5119</v>
      </c>
      <c r="H909" s="3" t="s">
        <v>502</v>
      </c>
      <c r="I909" s="28" t="s">
        <v>5116</v>
      </c>
      <c r="J909" s="29" t="str" cm="1">
        <f t="array" ref="J909">ConcatFiltrado(Tabela_prod_oc[QTD], Tabela_prod_oc[PRODUTO], A909,  Tabela_prod_oc[COD. DEVOLUÇÃO], Tabela_prod_oc[MOTIVO], Tabela_prod_oc[QTD DE PACOTES])</f>
        <v>0 UN AGUA 1,5L GAS 6UN (0 PCT) - VALIDADE APAGADA/SEM O CARIMBO</v>
      </c>
      <c r="K909" s="28" t="s">
        <v>5272</v>
      </c>
      <c r="L909" s="28" t="s">
        <v>6062</v>
      </c>
      <c r="M909" s="3" t="s">
        <v>6237</v>
      </c>
      <c r="N909" s="3" t="s">
        <v>6086</v>
      </c>
      <c r="O909" s="30" t="str">
        <f>_xlfn.XLOOKUP(Tabela_Ocorrências[[#This Row],[COD. DEVOLUÇÃO]],Tabela_OBSERVACAO[UC_CODIGO],Tabela_OBSERVACAO[OBSERVAÇÃO],"",0)</f>
        <v/>
      </c>
      <c r="P909" s="3" t="s">
        <v>5815</v>
      </c>
      <c r="Q909" s="30" t="str">
        <f>_xlfn.XLOOKUP(Tabela_Ocorrências[[#This Row],[COD. DEVOLUÇÃO]],Tabela_FINALIZACAO[UC_CODIGO],Tabela_FINALIZACAO[DESC. FINALIZAÇÃO],"",0)</f>
        <v>Cliente gerou NFD: 000000493</v>
      </c>
      <c r="V909"/>
    </row>
    <row r="910" spans="1:22" hidden="1" x14ac:dyDescent="0.3">
      <c r="A910" s="7" t="s">
        <v>4832</v>
      </c>
      <c r="B910" s="17">
        <v>45524</v>
      </c>
      <c r="C910" s="3" t="s">
        <v>11182</v>
      </c>
      <c r="D910" s="7" t="s">
        <v>13</v>
      </c>
      <c r="E910" s="3" t="str">
        <f>_xlfn.XLOOKUP(Tabela_Ocorrências[[#This Row],[NOTA FISCAL]],Tabela_SF1[NF ORIGEM],Tabela_SF1[DUPLICATA],"SEM ENTRADA",0)</f>
        <v>SEM ENTRADA</v>
      </c>
      <c r="F910" s="3" t="s">
        <v>11183</v>
      </c>
      <c r="G910" s="4" t="s">
        <v>11184</v>
      </c>
      <c r="H910" s="3" t="s">
        <v>1360</v>
      </c>
      <c r="I910" s="28" t="s">
        <v>5261</v>
      </c>
      <c r="J910" s="29" t="str" cm="1">
        <f t="array" ref="J910">ConcatFiltrado(Tabela_prod_oc[QTD], Tabela_prod_oc[PRODUTO], A910,  Tabela_prod_oc[COD. DEVOLUÇÃO], Tabela_prod_oc[MOTIVO], Tabela_prod_oc[QTD DE PACOTES])</f>
        <v>0 UN BEBIDA 390ML ABACAXI C/ HORTELA 12UN (0 PCT) - FALTA DE MERCADORIA NA ENTREGA</v>
      </c>
      <c r="K910" s="28" t="s">
        <v>5048</v>
      </c>
      <c r="L910" s="28" t="s">
        <v>6069</v>
      </c>
      <c r="M910" s="3" t="s">
        <v>6236</v>
      </c>
      <c r="N910" s="3" t="s">
        <v>10045</v>
      </c>
      <c r="O910" s="30" t="str">
        <f>_xlfn.XLOOKUP(Tabela_Ocorrências[[#This Row],[COD. DEVOLUÇÃO]],Tabela_OBSERVACAO[UC_CODIGO],Tabela_OBSERVACAO[OBSERVAÇÃO],"",0)</f>
        <v/>
      </c>
      <c r="P910" s="3" t="s">
        <v>5816</v>
      </c>
      <c r="Q910" s="30" t="str">
        <f>_xlfn.XLOOKUP(Tabela_Ocorrências[[#This Row],[COD. DEVOLUÇÃO]],Tabela_FINALIZACAO[UC_CODIGO],Tabela_FINALIZACAO[DESC. FINALIZAÇÃO],"",0)</f>
        <v>Motorista pagou pela mercadoria.</v>
      </c>
      <c r="V910"/>
    </row>
    <row r="911" spans="1:22" hidden="1" x14ac:dyDescent="0.3">
      <c r="A911" s="7" t="s">
        <v>4831</v>
      </c>
      <c r="B911" s="17">
        <v>45524</v>
      </c>
      <c r="C911" s="3" t="s">
        <v>11185</v>
      </c>
      <c r="D911" s="7" t="s">
        <v>11186</v>
      </c>
      <c r="E911" s="3" t="str">
        <f>_xlfn.XLOOKUP(Tabela_Ocorrências[[#This Row],[NOTA FISCAL]],Tabela_SF1[NF ORIGEM],Tabela_SF1[DUPLICATA],"SEM ENTRADA",0)</f>
        <v>SEM ENTRADA</v>
      </c>
      <c r="F911" s="3" t="s">
        <v>11187</v>
      </c>
      <c r="G911" s="4" t="s">
        <v>5001</v>
      </c>
      <c r="H911" s="3" t="s">
        <v>1226</v>
      </c>
      <c r="I911" s="28" t="s">
        <v>5109</v>
      </c>
      <c r="J911" s="29" t="str" cm="1">
        <f t="array" ref="J911">ConcatFiltrado(Tabela_prod_oc[QTD], Tabela_prod_oc[PRODUTO], A911,  Tabela_prod_oc[COD. DEVOLUÇÃO], Tabela_prod_oc[MOTIVO], Tabela_prod_oc[QTD DE PACOTES])</f>
        <v>0 UN AGUA 510ML GAS 12UN (0 PCT) - FALTA DE MERCADORIA NA ENTREGA</v>
      </c>
      <c r="K911" s="28" t="s">
        <v>106</v>
      </c>
      <c r="L911" s="28" t="s">
        <v>6067</v>
      </c>
      <c r="M911" s="3" t="s">
        <v>6237</v>
      </c>
      <c r="N911" s="3" t="s">
        <v>10045</v>
      </c>
      <c r="O911" s="30" t="str">
        <f>_xlfn.XLOOKUP(Tabela_Ocorrências[[#This Row],[COD. DEVOLUÇÃO]],Tabela_OBSERVACAO[UC_CODIGO],Tabela_OBSERVACAO[OBSERVAÇÃO],"",0)</f>
        <v/>
      </c>
      <c r="P911" s="3" t="s">
        <v>5815</v>
      </c>
      <c r="Q911" s="30" t="str">
        <f>_xlfn.XLOOKUP(Tabela_Ocorrências[[#This Row],[COD. DEVOLUÇÃO]],Tabela_FINALIZACAO[UC_CODIGO],Tabela_FINALIZACAO[DESC. FINALIZAÇÃO],"",0)</f>
        <v>Cliente gerou NFD parcial: 000021033</v>
      </c>
      <c r="V911"/>
    </row>
    <row r="912" spans="1:22" hidden="1" x14ac:dyDescent="0.3">
      <c r="A912" s="7" t="s">
        <v>4830</v>
      </c>
      <c r="B912" s="17">
        <v>45524</v>
      </c>
      <c r="C912" s="3" t="s">
        <v>5317</v>
      </c>
      <c r="D912" s="7" t="s">
        <v>13</v>
      </c>
      <c r="E912" s="3" t="str">
        <f>_xlfn.XLOOKUP(Tabela_Ocorrências[[#This Row],[NOTA FISCAL]],Tabela_SF1[NF ORIGEM],Tabela_SF1[DUPLICATA],"SEM ENTRADA",0)</f>
        <v>SEM ENTRADA</v>
      </c>
      <c r="F912" s="3" t="s">
        <v>5658</v>
      </c>
      <c r="G912" s="4" t="s">
        <v>5222</v>
      </c>
      <c r="H912" s="3" t="s">
        <v>1205</v>
      </c>
      <c r="I912" s="28" t="s">
        <v>5121</v>
      </c>
      <c r="J912" s="29" t="str" cm="1">
        <f t="array" ref="J912">ConcatFiltrado(Tabela_prod_oc[QTD], Tabela_prod_oc[PRODUTO], A912,  Tabela_prod_oc[COD. DEVOLUÇÃO], Tabela_prod_oc[MOTIVO], Tabela_prod_oc[QTD DE PACOTES])</f>
        <v xml:space="preserve">0 UN AGUA 1,5L GAS 6UN (0 PCT) - EMBALAGEM ESTOURANDO          </v>
      </c>
      <c r="K912" s="28" t="s">
        <v>5063</v>
      </c>
      <c r="L912" s="28" t="s">
        <v>6082</v>
      </c>
      <c r="M912" s="3" t="s">
        <v>6236</v>
      </c>
      <c r="N912" s="3" t="s">
        <v>6086</v>
      </c>
      <c r="O912" s="30" t="str">
        <f>_xlfn.XLOOKUP(Tabela_Ocorrências[[#This Row],[COD. DEVOLUÇÃO]],Tabela_OBSERVACAO[UC_CODIGO],Tabela_OBSERVACAO[OBSERVAÇÃO],"",0)</f>
        <v/>
      </c>
      <c r="P912" s="3" t="s">
        <v>5816</v>
      </c>
      <c r="Q912" s="30" t="str">
        <f>_xlfn.XLOOKUP(Tabela_Ocorrências[[#This Row],[COD. DEVOLUÇÃO]],Tabela_FINALIZACAO[UC_CODIGO],Tabela_FINALIZACAO[DESC. FINALIZAÇÃO],"",0)</f>
        <v>Motorista pagou pela mercadoria.</v>
      </c>
      <c r="V912"/>
    </row>
    <row r="913" spans="1:22" hidden="1" x14ac:dyDescent="0.3">
      <c r="A913" s="7" t="s">
        <v>4829</v>
      </c>
      <c r="B913" s="17">
        <v>45524</v>
      </c>
      <c r="C913" s="3" t="s">
        <v>11188</v>
      </c>
      <c r="D913" s="7" t="s">
        <v>13</v>
      </c>
      <c r="E913" s="3" t="str">
        <f>_xlfn.XLOOKUP(Tabela_Ocorrências[[#This Row],[NOTA FISCAL]],Tabela_SF1[NF ORIGEM],Tabela_SF1[DUPLICATA],"SEM ENTRADA",0)</f>
        <v>SEM ENTRADA</v>
      </c>
      <c r="F913" s="3" t="s">
        <v>11189</v>
      </c>
      <c r="G913" s="4" t="s">
        <v>11190</v>
      </c>
      <c r="H913" s="3" t="s">
        <v>1356</v>
      </c>
      <c r="I913" s="28" t="s">
        <v>5209</v>
      </c>
      <c r="J913" s="29" t="str" cm="1">
        <f t="array" ref="J913">ConcatFiltrado(Tabela_prod_oc[QTD], Tabela_prod_oc[PRODUTO], A913,  Tabela_prod_oc[COD. DEVOLUÇÃO], Tabela_prod_oc[MOTIVO], Tabela_prod_oc[QTD DE PACOTES])</f>
        <v xml:space="preserve">PEDIDO COMPLETO - FORMA DE PAGAMENTO ERRADA     </v>
      </c>
      <c r="K913" s="28" t="s">
        <v>10361</v>
      </c>
      <c r="L913" s="28" t="s">
        <v>6062</v>
      </c>
      <c r="M913" s="3" t="s">
        <v>6237</v>
      </c>
      <c r="N913" s="3" t="s">
        <v>10052</v>
      </c>
      <c r="O913" s="30" t="str">
        <f>_xlfn.XLOOKUP(Tabela_Ocorrências[[#This Row],[COD. DEVOLUÇÃO]],Tabela_OBSERVACAO[UC_CODIGO],Tabela_OBSERVACAO[OBSERVAÇÃO],"",0)</f>
        <v/>
      </c>
      <c r="P913" s="3" t="s">
        <v>5815</v>
      </c>
      <c r="Q913" s="30" t="str">
        <f>_xlfn.XLOOKUP(Tabela_Ocorrências[[#This Row],[COD. DEVOLUÇÃO]],Tabela_FINALIZACAO[UC_CODIGO],Tabela_FINALIZACAO[DESC. FINALIZAÇÃO],"",0)</f>
        <v>Motorista retornou com a mercadoria.</v>
      </c>
      <c r="V913"/>
    </row>
    <row r="914" spans="1:22" hidden="1" x14ac:dyDescent="0.3">
      <c r="A914" s="7" t="s">
        <v>4828</v>
      </c>
      <c r="B914" s="17">
        <v>45524</v>
      </c>
      <c r="C914" s="3" t="s">
        <v>11191</v>
      </c>
      <c r="D914" s="7" t="s">
        <v>11191</v>
      </c>
      <c r="E914" s="3" t="str">
        <f>_xlfn.XLOOKUP(Tabela_Ocorrências[[#This Row],[NOTA FISCAL]],Tabela_SF1[NF ORIGEM],Tabela_SF1[DUPLICATA],"SEM ENTRADA",0)</f>
        <v>SEM ENTRADA</v>
      </c>
      <c r="F914" s="3" t="s">
        <v>5571</v>
      </c>
      <c r="G914" s="4" t="s">
        <v>74</v>
      </c>
      <c r="H914" s="3" t="s">
        <v>210</v>
      </c>
      <c r="I914" s="28" t="s">
        <v>5262</v>
      </c>
      <c r="J914" s="29" t="str" cm="1">
        <f t="array" ref="J914">ConcatFiltrado(Tabela_prod_oc[QTD], Tabela_prod_oc[PRODUTO], A914,  Tabela_prod_oc[COD. DEVOLUÇÃO], Tabela_prod_oc[MOTIVO], Tabela_prod_oc[QTD DE PACOTES])</f>
        <v xml:space="preserve">0 UN AGUA 200ML COPO 48UN (0 CX) - AVARIAS  FLADIS               </v>
      </c>
      <c r="K914" s="28" t="s">
        <v>106</v>
      </c>
      <c r="L914" s="28"/>
      <c r="M914" s="3" t="s">
        <v>6237</v>
      </c>
      <c r="N914" s="3" t="s">
        <v>10066</v>
      </c>
      <c r="O914" s="30" t="str">
        <f>_xlfn.XLOOKUP(Tabela_Ocorrências[[#This Row],[COD. DEVOLUÇÃO]],Tabela_OBSERVACAO[UC_CODIGO],Tabela_OBSERVACAO[OBSERVAÇÃO],"",0)</f>
        <v/>
      </c>
      <c r="P914" s="3" t="s">
        <v>5815</v>
      </c>
      <c r="Q914" s="30" t="str">
        <f>_xlfn.XLOOKUP(Tabela_Ocorrências[[#This Row],[COD. DEVOLUÇÃO]],Tabela_FINALIZACAO[UC_CODIGO],Tabela_FINALIZACAO[DESC. FINALIZAÇÃO],"",0)</f>
        <v>Vicio de produto.</v>
      </c>
      <c r="V914"/>
    </row>
    <row r="915" spans="1:22" ht="28.8" hidden="1" x14ac:dyDescent="0.3">
      <c r="A915" s="7" t="s">
        <v>4827</v>
      </c>
      <c r="B915" s="17">
        <v>45524</v>
      </c>
      <c r="C915" s="3" t="s">
        <v>11192</v>
      </c>
      <c r="D915" s="7" t="s">
        <v>13</v>
      </c>
      <c r="E915" s="3" t="str">
        <f>_xlfn.XLOOKUP(Tabela_Ocorrências[[#This Row],[NOTA FISCAL]],Tabela_SF1[NF ORIGEM],Tabela_SF1[DUPLICATA],"SEM ENTRADA",0)</f>
        <v>SEM ENTRADA</v>
      </c>
      <c r="F915" s="3" t="s">
        <v>10660</v>
      </c>
      <c r="G915" s="4" t="s">
        <v>10661</v>
      </c>
      <c r="H915" s="3" t="s">
        <v>1356</v>
      </c>
      <c r="I915" s="28" t="s">
        <v>5209</v>
      </c>
      <c r="J915" s="29" t="str" cm="1">
        <f t="array" ref="J915">ConcatFiltrado(Tabela_prod_oc[QTD], Tabela_prod_oc[PRODUTO], A915,  Tabela_prod_oc[COD. DEVOLUÇÃO], Tabela_prod_oc[MOTIVO], Tabela_prod_oc[QTD DE PACOTES])</f>
        <v>0 UN AGUA 510ML GAS 12UN (0 PCT) - FALTA DE MERCADORIA NA ENTREGA</v>
      </c>
      <c r="K915" s="28" t="s">
        <v>5084</v>
      </c>
      <c r="L915" s="28" t="s">
        <v>6068</v>
      </c>
      <c r="M915" s="3" t="s">
        <v>6237</v>
      </c>
      <c r="N915" s="3" t="s">
        <v>10045</v>
      </c>
      <c r="O915" s="30" t="str">
        <f>_xlfn.XLOOKUP(Tabela_Ocorrências[[#This Row],[COD. DEVOLUÇÃO]],Tabela_OBSERVACAO[UC_CODIGO],Tabela_OBSERVACAO[OBSERVAÇÃO],"",0)</f>
        <v/>
      </c>
      <c r="P915" s="3" t="s">
        <v>5815</v>
      </c>
      <c r="Q915" s="30" t="str">
        <f>_xlfn.XLOOKUP(Tabela_Ocorrências[[#This Row],[COD. DEVOLUÇÃO]],Tabela_FINALIZACAO[UC_CODIGO],Tabela_FINALIZACAO[DESC. FINALIZAÇÃO],"",0)</f>
        <v>Motorista seguiu o precedimento incorreto, não gerando nota de devolução. Desta vez está autorizada a bonificação.</v>
      </c>
      <c r="V915"/>
    </row>
    <row r="916" spans="1:22" hidden="1" x14ac:dyDescent="0.3">
      <c r="A916" s="7" t="s">
        <v>4826</v>
      </c>
      <c r="B916" s="17">
        <v>45523</v>
      </c>
      <c r="C916" s="3" t="s">
        <v>5316</v>
      </c>
      <c r="D916" s="7" t="s">
        <v>13</v>
      </c>
      <c r="E916" s="3" t="str">
        <f>_xlfn.XLOOKUP(Tabela_Ocorrências[[#This Row],[NOTA FISCAL]],Tabela_SF1[NF ORIGEM],Tabela_SF1[DUPLICATA],"SEM ENTRADA",0)</f>
        <v>SEM ENTRADA</v>
      </c>
      <c r="F916" s="3" t="s">
        <v>5620</v>
      </c>
      <c r="G916" s="4" t="s">
        <v>89</v>
      </c>
      <c r="H916" s="3" t="s">
        <v>1309</v>
      </c>
      <c r="I916" s="28" t="s">
        <v>5289</v>
      </c>
      <c r="J916" s="29" t="str" cm="1">
        <f t="array" ref="J916">ConcatFiltrado(Tabela_prod_oc[QTD], Tabela_prod_oc[PRODUTO], A916,  Tabela_prod_oc[COD. DEVOLUÇÃO], Tabela_prod_oc[MOTIVO], Tabela_prod_oc[QTD DE PACOTES])</f>
        <v xml:space="preserve">0 UN BEBIDA 390ML UVA 12UN (0 PCT) - EMBALAGEM ESTOURANDO          </v>
      </c>
      <c r="K916" s="28" t="s">
        <v>4959</v>
      </c>
      <c r="L916" s="28" t="s">
        <v>6078</v>
      </c>
      <c r="M916" s="3" t="s">
        <v>6236</v>
      </c>
      <c r="N916" s="3" t="s">
        <v>6086</v>
      </c>
      <c r="O916" s="30" t="str">
        <f>_xlfn.XLOOKUP(Tabela_Ocorrências[[#This Row],[COD. DEVOLUÇÃO]],Tabela_OBSERVACAO[UC_CODIGO],Tabela_OBSERVACAO[OBSERVAÇÃO],"",0)</f>
        <v/>
      </c>
      <c r="P916" s="3" t="s">
        <v>5815</v>
      </c>
      <c r="Q916" s="30" t="str">
        <f>_xlfn.XLOOKUP(Tabela_Ocorrências[[#This Row],[COD. DEVOLUÇÃO]],Tabela_FINALIZACAO[UC_CODIGO],Tabela_FINALIZACAO[DESC. FINALIZAÇÃO],"",0)</f>
        <v>Daniele Prado estava presente no escritório da administração e autorizou a bonificação.</v>
      </c>
      <c r="V916"/>
    </row>
    <row r="917" spans="1:22" hidden="1" x14ac:dyDescent="0.3">
      <c r="A917" s="7" t="s">
        <v>4825</v>
      </c>
      <c r="B917" s="17">
        <v>45523</v>
      </c>
      <c r="C917" s="3" t="s">
        <v>11193</v>
      </c>
      <c r="D917" s="7" t="s">
        <v>13</v>
      </c>
      <c r="E917" s="3" t="str">
        <f>_xlfn.XLOOKUP(Tabela_Ocorrências[[#This Row],[NOTA FISCAL]],Tabela_SF1[NF ORIGEM],Tabela_SF1[DUPLICATA],"SEM ENTRADA",0)</f>
        <v>SEM ENTRADA</v>
      </c>
      <c r="F917" s="3" t="s">
        <v>11194</v>
      </c>
      <c r="G917" s="4" t="s">
        <v>5137</v>
      </c>
      <c r="H917" s="3" t="s">
        <v>8</v>
      </c>
      <c r="I917" s="28" t="s">
        <v>5100</v>
      </c>
      <c r="J917" s="29" t="str" cm="1">
        <f t="array" ref="J917">ConcatFiltrado(Tabela_prod_oc[QTD], Tabela_prod_oc[PRODUTO], A917,  Tabela_prod_oc[COD. DEVOLUÇÃO], Tabela_prod_oc[MOTIVO], Tabela_prod_oc[QTD DE PACOTES])</f>
        <v xml:space="preserve">PEDIDO COMPLETO - SEM ESPACO NO ESTOQUE         </v>
      </c>
      <c r="K917" s="28" t="s">
        <v>10664</v>
      </c>
      <c r="L917" s="28" t="s">
        <v>6062</v>
      </c>
      <c r="M917" s="3" t="s">
        <v>6237</v>
      </c>
      <c r="N917" s="3" t="s">
        <v>10066</v>
      </c>
      <c r="O917" s="30" t="str">
        <f>_xlfn.XLOOKUP(Tabela_Ocorrências[[#This Row],[COD. DEVOLUÇÃO]],Tabela_OBSERVACAO[UC_CODIGO],Tabela_OBSERVACAO[OBSERVAÇÃO],"",0)</f>
        <v/>
      </c>
      <c r="P917" s="3" t="s">
        <v>5815</v>
      </c>
      <c r="Q917" s="30" t="str">
        <f>_xlfn.XLOOKUP(Tabela_Ocorrências[[#This Row],[COD. DEVOLUÇÃO]],Tabela_FINALIZACAO[UC_CODIGO],Tabela_FINALIZACAO[DESC. FINALIZAÇÃO],"",0)</f>
        <v>Motorista retornou com a mercadoria.</v>
      </c>
      <c r="V917"/>
    </row>
    <row r="918" spans="1:22" hidden="1" x14ac:dyDescent="0.3">
      <c r="A918" s="7" t="s">
        <v>4824</v>
      </c>
      <c r="B918" s="17">
        <v>45523</v>
      </c>
      <c r="C918" s="3" t="s">
        <v>5315</v>
      </c>
      <c r="D918" s="7" t="s">
        <v>13</v>
      </c>
      <c r="E918" s="3" t="str">
        <f>_xlfn.XLOOKUP(Tabela_Ocorrências[[#This Row],[NOTA FISCAL]],Tabela_SF1[NF ORIGEM],Tabela_SF1[DUPLICATA],"SEM ENTRADA",0)</f>
        <v>SEM ENTRADA</v>
      </c>
      <c r="F918" s="3" t="s">
        <v>5659</v>
      </c>
      <c r="G918" s="4" t="s">
        <v>5196</v>
      </c>
      <c r="H918" s="3" t="s">
        <v>1259</v>
      </c>
      <c r="I918" s="28" t="s">
        <v>5093</v>
      </c>
      <c r="J918" s="29" t="str" cm="1">
        <f t="array" ref="J918">ConcatFiltrado(Tabela_prod_oc[QTD], Tabela_prod_oc[PRODUTO], A918,  Tabela_prod_oc[COD. DEVOLUÇÃO], Tabela_prod_oc[MOTIVO], Tabela_prod_oc[QTD DE PACOTES])</f>
        <v xml:space="preserve">0 UN BIOLEVEZERO 1,5L MACA VERDE  6UN (0 PCT) - PRODUTO SEM GAS               </v>
      </c>
      <c r="K918" s="28" t="s">
        <v>5093</v>
      </c>
      <c r="L918" s="28" t="s">
        <v>6070</v>
      </c>
      <c r="M918" s="3" t="s">
        <v>6237</v>
      </c>
      <c r="N918" s="3" t="s">
        <v>6086</v>
      </c>
      <c r="O918" s="30" t="str">
        <f>_xlfn.XLOOKUP(Tabela_Ocorrências[[#This Row],[COD. DEVOLUÇÃO]],Tabela_OBSERVACAO[UC_CODIGO],Tabela_OBSERVACAO[OBSERVAÇÃO],"",0)</f>
        <v/>
      </c>
      <c r="P918" s="3" t="s">
        <v>5816</v>
      </c>
      <c r="Q918" s="30" t="str">
        <f>_xlfn.XLOOKUP(Tabela_Ocorrências[[#This Row],[COD. DEVOLUÇÃO]],Tabela_FINALIZACAO[UC_CODIGO],Tabela_FINALIZACAO[DESC. FINALIZAÇÃO],"",0)</f>
        <v>Troca não autorizada. Deformidade causada por calor.</v>
      </c>
      <c r="V918"/>
    </row>
    <row r="919" spans="1:22" hidden="1" x14ac:dyDescent="0.3">
      <c r="A919" s="7" t="s">
        <v>4823</v>
      </c>
      <c r="B919" s="17">
        <v>45523</v>
      </c>
      <c r="C919" s="3" t="s">
        <v>11195</v>
      </c>
      <c r="D919" s="7" t="s">
        <v>13</v>
      </c>
      <c r="E919" s="3" t="str">
        <f>_xlfn.XLOOKUP(Tabela_Ocorrências[[#This Row],[NOTA FISCAL]],Tabela_SF1[NF ORIGEM],Tabela_SF1[DUPLICATA],"SEM ENTRADA",0)</f>
        <v>SEM ENTRADA</v>
      </c>
      <c r="F919" s="3" t="s">
        <v>11196</v>
      </c>
      <c r="G919" s="4" t="s">
        <v>11197</v>
      </c>
      <c r="H919" s="3" t="s">
        <v>1118</v>
      </c>
      <c r="I919" s="28" t="s">
        <v>5096</v>
      </c>
      <c r="J919" s="29" t="str" cm="1">
        <f t="array" ref="J919">ConcatFiltrado(Tabela_prod_oc[QTD], Tabela_prod_oc[PRODUTO], A919,  Tabela_prod_oc[COD. DEVOLUÇÃO], Tabela_prod_oc[MOTIVO], Tabela_prod_oc[QTD DE PACOTES])</f>
        <v xml:space="preserve">0 UN AGUA ENVASADA GARRAFAO 20 LT (0 UN) - PRODUTO DIFERENTE DO PEDIDO   </v>
      </c>
      <c r="K919" s="28" t="s">
        <v>10336</v>
      </c>
      <c r="L919" s="28" t="s">
        <v>11198</v>
      </c>
      <c r="M919" s="3" t="s">
        <v>6236</v>
      </c>
      <c r="N919" s="3" t="s">
        <v>10052</v>
      </c>
      <c r="O919" s="30" t="str">
        <f>_xlfn.XLOOKUP(Tabela_Ocorrências[[#This Row],[COD. DEVOLUÇÃO]],Tabela_OBSERVACAO[UC_CODIGO],Tabela_OBSERVACAO[OBSERVAÇÃO],"",0)</f>
        <v/>
      </c>
      <c r="P919" s="3" t="s">
        <v>5817</v>
      </c>
      <c r="Q919" s="30" t="str">
        <f>_xlfn.XLOOKUP(Tabela_Ocorrências[[#This Row],[COD. DEVOLUÇÃO]],Tabela_FINALIZACAO[UC_CODIGO],Tabela_FINALIZACAO[DESC. FINALIZAÇÃO],"",0)</f>
        <v>Nova nota: 000658014</v>
      </c>
      <c r="V919"/>
    </row>
    <row r="920" spans="1:22" hidden="1" x14ac:dyDescent="0.3">
      <c r="A920" s="7" t="s">
        <v>4822</v>
      </c>
      <c r="B920" s="17">
        <v>45523</v>
      </c>
      <c r="C920" s="3" t="s">
        <v>11199</v>
      </c>
      <c r="D920" s="7" t="s">
        <v>11200</v>
      </c>
      <c r="E920" s="3" t="str">
        <f>_xlfn.XLOOKUP(Tabela_Ocorrências[[#This Row],[NOTA FISCAL]],Tabela_SF1[NF ORIGEM],Tabela_SF1[DUPLICATA],"SEM ENTRADA",0)</f>
        <v>SEM ENTRADA</v>
      </c>
      <c r="F920" s="3" t="s">
        <v>5660</v>
      </c>
      <c r="G920" s="4" t="s">
        <v>5194</v>
      </c>
      <c r="H920" s="3" t="s">
        <v>1226</v>
      </c>
      <c r="I920" s="28" t="s">
        <v>5109</v>
      </c>
      <c r="J920" s="29" t="str" cm="1">
        <f t="array" ref="J920">ConcatFiltrado(Tabela_prod_oc[QTD], Tabela_prod_oc[PRODUTO], A920,  Tabela_prod_oc[COD. DEVOLUÇÃO], Tabela_prod_oc[MOTIVO], Tabela_prod_oc[QTD DE PACOTES])</f>
        <v xml:space="preserve">0 UN BIOLEVEZERO 510ML MEXERICA  12UN (0 PCT) - PRODUTO DIFERENTE DO PEDIDO   </v>
      </c>
      <c r="K920" s="28" t="s">
        <v>10800</v>
      </c>
      <c r="L920" s="28" t="s">
        <v>6062</v>
      </c>
      <c r="M920" s="3" t="s">
        <v>6237</v>
      </c>
      <c r="N920" s="3" t="s">
        <v>10066</v>
      </c>
      <c r="O920" s="30" t="str">
        <f>_xlfn.XLOOKUP(Tabela_Ocorrências[[#This Row],[COD. DEVOLUÇÃO]],Tabela_OBSERVACAO[UC_CODIGO],Tabela_OBSERVACAO[OBSERVAÇÃO],"",0)</f>
        <v/>
      </c>
      <c r="P920" s="3" t="s">
        <v>5815</v>
      </c>
      <c r="Q920" s="30" t="str">
        <f>_xlfn.XLOOKUP(Tabela_Ocorrências[[#This Row],[COD. DEVOLUÇÃO]],Tabela_FINALIZACAO[UC_CODIGO],Tabela_FINALIZACAO[DESC. FINALIZAÇÃO],"",0)</f>
        <v>Motorista  inverteu produtos.Cliente gerou NFD parcial: 000058692</v>
      </c>
      <c r="V920"/>
    </row>
    <row r="921" spans="1:22" hidden="1" x14ac:dyDescent="0.3">
      <c r="A921" s="7" t="s">
        <v>4821</v>
      </c>
      <c r="B921" s="17">
        <v>45523</v>
      </c>
      <c r="C921" s="3" t="s">
        <v>5314</v>
      </c>
      <c r="D921" s="7" t="s">
        <v>13</v>
      </c>
      <c r="E921" s="3" t="str">
        <f>_xlfn.XLOOKUP(Tabela_Ocorrências[[#This Row],[NOTA FISCAL]],Tabela_SF1[NF ORIGEM],Tabela_SF1[DUPLICATA],"SEM ENTRADA",0)</f>
        <v>SEM ENTRADA</v>
      </c>
      <c r="F921" s="3" t="s">
        <v>5661</v>
      </c>
      <c r="G921" s="4" t="s">
        <v>6785</v>
      </c>
      <c r="H921" s="3" t="s">
        <v>1312</v>
      </c>
      <c r="I921" s="28" t="s">
        <v>5161</v>
      </c>
      <c r="J921" s="29" t="str" cm="1">
        <f t="array" ref="J921">ConcatFiltrado(Tabela_prod_oc[QTD], Tabela_prod_oc[PRODUTO], A921,  Tabela_prod_oc[COD. DEVOLUÇÃO], Tabela_prod_oc[MOTIVO], Tabela_prod_oc[QTD DE PACOTES])</f>
        <v xml:space="preserve">0 UN AGUA 310ML NAT PRIME 12UN (0 PCT) - EMBALAGEM ESTOURANDO          </v>
      </c>
      <c r="K921" s="28" t="s">
        <v>5177</v>
      </c>
      <c r="L921" s="28" t="s">
        <v>6081</v>
      </c>
      <c r="M921" s="3" t="s">
        <v>6237</v>
      </c>
      <c r="N921" s="3" t="s">
        <v>6086</v>
      </c>
      <c r="O921" s="30" t="str">
        <f>_xlfn.XLOOKUP(Tabela_Ocorrências[[#This Row],[COD. DEVOLUÇÃO]],Tabela_OBSERVACAO[UC_CODIGO],Tabela_OBSERVACAO[OBSERVAÇÃO],"",0)</f>
        <v/>
      </c>
      <c r="P921" s="3" t="s">
        <v>5815</v>
      </c>
      <c r="Q921" s="30" t="str">
        <f>_xlfn.XLOOKUP(Tabela_Ocorrências[[#This Row],[COD. DEVOLUÇÃO]],Tabela_FINALIZACAO[UC_CODIGO],Tabela_FINALIZACAO[DESC. FINALIZAÇÃO],"",0)</f>
        <v>Logística informou que realizará a entrega de novos pacotes.</v>
      </c>
      <c r="V921"/>
    </row>
    <row r="922" spans="1:22" hidden="1" x14ac:dyDescent="0.3">
      <c r="A922" s="7" t="s">
        <v>4820</v>
      </c>
      <c r="B922" s="17">
        <v>45523</v>
      </c>
      <c r="C922" s="3" t="s">
        <v>5313</v>
      </c>
      <c r="D922" s="7" t="s">
        <v>6609</v>
      </c>
      <c r="E922" s="3" t="str">
        <f>_xlfn.XLOOKUP(Tabela_Ocorrências[[#This Row],[NOTA FISCAL]],Tabela_SF1[NF ORIGEM],Tabela_SF1[DUPLICATA],"SEM ENTRADA",0)</f>
        <v>SEM ENTRADA</v>
      </c>
      <c r="F922" s="3" t="s">
        <v>5617</v>
      </c>
      <c r="G922" s="4" t="s">
        <v>5097</v>
      </c>
      <c r="H922" s="3" t="s">
        <v>1226</v>
      </c>
      <c r="I922" s="28" t="s">
        <v>5109</v>
      </c>
      <c r="J922" s="29" t="str" cm="1">
        <f t="array" ref="J922">ConcatFiltrado(Tabela_prod_oc[QTD], Tabela_prod_oc[PRODUTO], A922,  Tabela_prod_oc[COD. DEVOLUÇÃO], Tabela_prod_oc[MOTIVO], Tabela_prod_oc[QTD DE PACOTES])</f>
        <v xml:space="preserve">0 UN AGUA 510ML GAS 12UN (0 PCT) - EMBALAGEM ESTOURANDO          </v>
      </c>
      <c r="K922" s="28" t="s">
        <v>5066</v>
      </c>
      <c r="L922" s="28" t="s">
        <v>6073</v>
      </c>
      <c r="M922" s="3" t="s">
        <v>6236</v>
      </c>
      <c r="N922" s="3" t="s">
        <v>6086</v>
      </c>
      <c r="O922" s="30" t="str">
        <f>_xlfn.XLOOKUP(Tabela_Ocorrências[[#This Row],[COD. DEVOLUÇÃO]],Tabela_OBSERVACAO[UC_CODIGO],Tabela_OBSERVACAO[OBSERVAÇÃO],"",0)</f>
        <v/>
      </c>
      <c r="P922" s="3" t="s">
        <v>5816</v>
      </c>
      <c r="Q922" s="30" t="str">
        <f>_xlfn.XLOOKUP(Tabela_Ocorrências[[#This Row],[COD. DEVOLUÇÃO]],Tabela_FINALIZACAO[UC_CODIGO],Tabela_FINALIZACAO[DESC. FINALIZAÇÃO],"",0)</f>
        <v>Motorista pagou pela mercadoria.</v>
      </c>
      <c r="V922"/>
    </row>
    <row r="923" spans="1:22" ht="28.8" hidden="1" x14ac:dyDescent="0.3">
      <c r="A923" s="7" t="s">
        <v>4819</v>
      </c>
      <c r="B923" s="17">
        <v>45523</v>
      </c>
      <c r="C923" s="3" t="s">
        <v>11201</v>
      </c>
      <c r="D923" s="7" t="s">
        <v>13</v>
      </c>
      <c r="E923" s="3" t="str">
        <f>_xlfn.XLOOKUP(Tabela_Ocorrências[[#This Row],[NOTA FISCAL]],Tabela_SF1[NF ORIGEM],Tabela_SF1[DUPLICATA],"SEM ENTRADA",0)</f>
        <v>SEM ENTRADA</v>
      </c>
      <c r="F923" s="3" t="s">
        <v>11202</v>
      </c>
      <c r="G923" s="4" t="s">
        <v>11203</v>
      </c>
      <c r="H923" s="3" t="s">
        <v>1312</v>
      </c>
      <c r="I923" s="28" t="s">
        <v>5161</v>
      </c>
      <c r="J923" s="29" t="str" cm="1">
        <f t="array" ref="J923">ConcatFiltrado(Tabela_prod_oc[QTD], Tabela_prod_oc[PRODUTO], A923,  Tabela_prod_oc[COD. DEVOLUÇÃO], Tabela_prod_oc[MOTIVO], Tabela_prod_oc[QTD DE PACOTES])</f>
        <v xml:space="preserve">PEDIDO COMPLETO - CLIENTE FECHADO               </v>
      </c>
      <c r="K923" s="28" t="s">
        <v>10811</v>
      </c>
      <c r="L923" s="28" t="s">
        <v>6070</v>
      </c>
      <c r="M923" s="3" t="s">
        <v>6237</v>
      </c>
      <c r="N923" s="3" t="s">
        <v>10066</v>
      </c>
      <c r="O923" s="30" t="str">
        <f>_xlfn.XLOOKUP(Tabela_Ocorrências[[#This Row],[COD. DEVOLUÇÃO]],Tabela_OBSERVACAO[UC_CODIGO],Tabela_OBSERVACAO[OBSERVAÇÃO],"",0)</f>
        <v/>
      </c>
      <c r="P923" s="3" t="s">
        <v>5816</v>
      </c>
      <c r="Q923" s="30" t="str">
        <f>_xlfn.XLOOKUP(Tabela_Ocorrências[[#This Row],[COD. DEVOLUÇÃO]],Tabela_FINALIZACAO[UC_CODIGO],Tabela_FINALIZACAO[DESC. FINALIZAÇÃO],"",0)</f>
        <v>Havia observação na nota informando o horário de abertura do comécio. Equipe de logística solicitou o retorno do motorista ao local de entrega.</v>
      </c>
      <c r="V923"/>
    </row>
    <row r="924" spans="1:22" hidden="1" x14ac:dyDescent="0.3">
      <c r="A924" s="7" t="s">
        <v>4818</v>
      </c>
      <c r="B924" s="17">
        <v>45520</v>
      </c>
      <c r="C924" s="3" t="s">
        <v>11204</v>
      </c>
      <c r="D924" s="7" t="s">
        <v>11205</v>
      </c>
      <c r="E924" s="3" t="str">
        <f>_xlfn.XLOOKUP(Tabela_Ocorrências[[#This Row],[NOTA FISCAL]],Tabela_SF1[NF ORIGEM],Tabela_SF1[DUPLICATA],"SEM ENTRADA",0)</f>
        <v>SEM ENTRADA</v>
      </c>
      <c r="F924" s="3" t="s">
        <v>11206</v>
      </c>
      <c r="G924" s="4" t="s">
        <v>5057</v>
      </c>
      <c r="H924" s="3" t="s">
        <v>1118</v>
      </c>
      <c r="I924" s="28" t="s">
        <v>5096</v>
      </c>
      <c r="J924" s="29" t="str" cm="1">
        <f t="array" ref="J924">ConcatFiltrado(Tabela_prod_oc[QTD], Tabela_prod_oc[PRODUTO], A924,  Tabela_prod_oc[COD. DEVOLUÇÃO], Tabela_prod_oc[MOTIVO], Tabela_prod_oc[QTD DE PACOTES])</f>
        <v>0 UN AGUA 1,5L GAS 6UN (0 PCT) - FALTA DE MERCADORIA NA ENTREGA</v>
      </c>
      <c r="K924" s="28" t="s">
        <v>5272</v>
      </c>
      <c r="L924" s="28" t="s">
        <v>6071</v>
      </c>
      <c r="M924" s="3" t="s">
        <v>6236</v>
      </c>
      <c r="N924" s="3" t="s">
        <v>10045</v>
      </c>
      <c r="O924" s="30" t="str">
        <f>_xlfn.XLOOKUP(Tabela_Ocorrências[[#This Row],[COD. DEVOLUÇÃO]],Tabela_OBSERVACAO[UC_CODIGO],Tabela_OBSERVACAO[OBSERVAÇÃO],"",0)</f>
        <v/>
      </c>
      <c r="P924" s="3" t="s">
        <v>5815</v>
      </c>
      <c r="Q924" s="30" t="str">
        <f>_xlfn.XLOOKUP(Tabela_Ocorrências[[#This Row],[COD. DEVOLUÇÃO]],Tabela_FINALIZACAO[UC_CODIGO],Tabela_FINALIZACAO[DESC. FINALIZAÇÃO],"",0)</f>
        <v>Cliente gerou NFD parcial: 000016610</v>
      </c>
      <c r="V924"/>
    </row>
    <row r="925" spans="1:22" hidden="1" x14ac:dyDescent="0.3">
      <c r="A925" s="7" t="s">
        <v>4817</v>
      </c>
      <c r="B925" s="17">
        <v>45520</v>
      </c>
      <c r="C925" s="3" t="s">
        <v>5312</v>
      </c>
      <c r="D925" s="7" t="s">
        <v>6610</v>
      </c>
      <c r="E925" s="3" t="str">
        <f>_xlfn.XLOOKUP(Tabela_Ocorrências[[#This Row],[NOTA FISCAL]],Tabela_SF1[NF ORIGEM],Tabela_SF1[DUPLICATA],"SEM ENTRADA",0)</f>
        <v>SEM ENTRADA</v>
      </c>
      <c r="F925" s="3" t="s">
        <v>5621</v>
      </c>
      <c r="G925" s="4" t="s">
        <v>5124</v>
      </c>
      <c r="H925" s="3" t="s">
        <v>8</v>
      </c>
      <c r="I925" s="28" t="s">
        <v>5100</v>
      </c>
      <c r="J925" s="29" t="str" cm="1">
        <f t="array" ref="J925">ConcatFiltrado(Tabela_prod_oc[QTD], Tabela_prod_oc[PRODUTO], A925,  Tabela_prod_oc[COD. DEVOLUÇÃO], Tabela_prod_oc[MOTIVO], Tabela_prod_oc[QTD DE PACOTES])</f>
        <v xml:space="preserve">0 UN AGUA 1,5L GAS 6UN (0 PCT) - EMBALAGEM ESTOURANDO          </v>
      </c>
      <c r="K925" s="28" t="s">
        <v>5272</v>
      </c>
      <c r="L925" s="28" t="s">
        <v>6041</v>
      </c>
      <c r="M925" s="3" t="s">
        <v>6236</v>
      </c>
      <c r="N925" s="3" t="s">
        <v>6086</v>
      </c>
      <c r="O925" s="30" t="str">
        <f>_xlfn.XLOOKUP(Tabela_Ocorrências[[#This Row],[COD. DEVOLUÇÃO]],Tabela_OBSERVACAO[UC_CODIGO],Tabela_OBSERVACAO[OBSERVAÇÃO],"",0)</f>
        <v/>
      </c>
      <c r="P925" s="3" t="s">
        <v>5815</v>
      </c>
      <c r="Q925" s="30" t="str">
        <f>_xlfn.XLOOKUP(Tabela_Ocorrências[[#This Row],[COD. DEVOLUÇÃO]],Tabela_FINALIZACAO[UC_CODIGO],Tabela_FINALIZACAO[DESC. FINALIZAÇÃO],"",0)</f>
        <v>Cliente gerou NFD parcial: 000051656</v>
      </c>
      <c r="V925"/>
    </row>
    <row r="926" spans="1:22" hidden="1" x14ac:dyDescent="0.3">
      <c r="A926" s="7" t="s">
        <v>4816</v>
      </c>
      <c r="B926" s="17">
        <v>45520</v>
      </c>
      <c r="C926" s="3" t="s">
        <v>5226</v>
      </c>
      <c r="D926" s="7" t="s">
        <v>6611</v>
      </c>
      <c r="E926" s="3" t="str">
        <f>_xlfn.XLOOKUP(Tabela_Ocorrências[[#This Row],[NOTA FISCAL]],Tabela_SF1[NF ORIGEM],Tabela_SF1[DUPLICATA],"SEM ENTRADA",0)</f>
        <v>SEM ENTRADA</v>
      </c>
      <c r="F926" s="3" t="s">
        <v>5607</v>
      </c>
      <c r="G926" s="4" t="s">
        <v>5012</v>
      </c>
      <c r="H926" s="3" t="s">
        <v>1194</v>
      </c>
      <c r="I926" s="28" t="s">
        <v>5081</v>
      </c>
      <c r="J926" s="29" t="str" cm="1">
        <f t="array" ref="J926">ConcatFiltrado(Tabela_prod_oc[QTD], Tabela_prod_oc[PRODUTO], A926,  Tabela_prod_oc[COD. DEVOLUÇÃO], Tabela_prod_oc[MOTIVO], Tabela_prod_oc[QTD DE PACOTES])</f>
        <v xml:space="preserve">PEDIDO COMPLETO - EMBALAGEM ESTOURANDO          </v>
      </c>
      <c r="K926" s="28" t="s">
        <v>5272</v>
      </c>
      <c r="L926" s="28" t="s">
        <v>6063</v>
      </c>
      <c r="M926" s="3" t="s">
        <v>6236</v>
      </c>
      <c r="N926" s="3" t="s">
        <v>6086</v>
      </c>
      <c r="O926" s="30" t="str">
        <f>_xlfn.XLOOKUP(Tabela_Ocorrências[[#This Row],[COD. DEVOLUÇÃO]],Tabela_OBSERVACAO[UC_CODIGO],Tabela_OBSERVACAO[OBSERVAÇÃO],"",0)</f>
        <v/>
      </c>
      <c r="P926" s="3" t="s">
        <v>5815</v>
      </c>
      <c r="Q926" s="30" t="str">
        <f>_xlfn.XLOOKUP(Tabela_Ocorrências[[#This Row],[COD. DEVOLUÇÃO]],Tabela_FINALIZACAO[UC_CODIGO],Tabela_FINALIZACAO[DESC. FINALIZAÇÃO],"",0)</f>
        <v>Cliente gerou NFD parcial: 000026921</v>
      </c>
      <c r="V926"/>
    </row>
    <row r="927" spans="1:22" hidden="1" x14ac:dyDescent="0.3">
      <c r="A927" s="7" t="s">
        <v>4815</v>
      </c>
      <c r="B927" s="17">
        <v>45522</v>
      </c>
      <c r="C927" s="3" t="s">
        <v>5311</v>
      </c>
      <c r="D927" s="7" t="s">
        <v>6612</v>
      </c>
      <c r="E927" s="3" t="str">
        <f>_xlfn.XLOOKUP(Tabela_Ocorrências[[#This Row],[NOTA FISCAL]],Tabela_SF1[NF ORIGEM],Tabela_SF1[DUPLICATA],"SEM ENTRADA",0)</f>
        <v>SEM ENTRADA</v>
      </c>
      <c r="F927" s="3" t="s">
        <v>5608</v>
      </c>
      <c r="G927" s="4" t="s">
        <v>5010</v>
      </c>
      <c r="H927" s="3" t="s">
        <v>1194</v>
      </c>
      <c r="I927" s="28" t="s">
        <v>5081</v>
      </c>
      <c r="J927" s="29" t="str" cm="1">
        <f t="array" ref="J927">ConcatFiltrado(Tabela_prod_oc[QTD], Tabela_prod_oc[PRODUTO], A927,  Tabela_prod_oc[COD. DEVOLUÇÃO], Tabela_prod_oc[MOTIVO], Tabela_prod_oc[QTD DE PACOTES])</f>
        <v xml:space="preserve">0 UN BIOLEVEZERO 510ML LIMAO  12UN (0 PCT) - EMBALAGEM ESTOURANDO          </v>
      </c>
      <c r="K927" s="28" t="s">
        <v>5272</v>
      </c>
      <c r="L927" s="28" t="s">
        <v>6063</v>
      </c>
      <c r="M927" s="3" t="s">
        <v>6236</v>
      </c>
      <c r="N927" s="3" t="s">
        <v>6086</v>
      </c>
      <c r="O927" s="30" t="str">
        <f>_xlfn.XLOOKUP(Tabela_Ocorrências[[#This Row],[COD. DEVOLUÇÃO]],Tabela_OBSERVACAO[UC_CODIGO],Tabela_OBSERVACAO[OBSERVAÇÃO],"",0)</f>
        <v/>
      </c>
      <c r="P927" s="3" t="s">
        <v>5815</v>
      </c>
      <c r="Q927" s="30" t="str">
        <f>_xlfn.XLOOKUP(Tabela_Ocorrências[[#This Row],[COD. DEVOLUÇÃO]],Tabela_FINALIZACAO[UC_CODIGO],Tabela_FINALIZACAO[DESC. FINALIZAÇÃO],"",0)</f>
        <v>Cliente gerou NFD parcial: 000021454</v>
      </c>
      <c r="V927"/>
    </row>
    <row r="928" spans="1:22" hidden="1" x14ac:dyDescent="0.3">
      <c r="A928" s="7" t="s">
        <v>4814</v>
      </c>
      <c r="B928" s="17">
        <v>45520</v>
      </c>
      <c r="C928" s="3" t="s">
        <v>11207</v>
      </c>
      <c r="D928" s="7" t="s">
        <v>13</v>
      </c>
      <c r="E928" s="3" t="str">
        <f>_xlfn.XLOOKUP(Tabela_Ocorrências[[#This Row],[NOTA FISCAL]],Tabela_SF1[NF ORIGEM],Tabela_SF1[DUPLICATA],"SEM ENTRADA",0)</f>
        <v>SEM ENTRADA</v>
      </c>
      <c r="F928" s="3" t="s">
        <v>11208</v>
      </c>
      <c r="G928" s="4" t="s">
        <v>11209</v>
      </c>
      <c r="H928" s="3" t="s">
        <v>1259</v>
      </c>
      <c r="I928" s="28" t="s">
        <v>5093</v>
      </c>
      <c r="J928" s="29" t="str" cm="1">
        <f t="array" ref="J928">ConcatFiltrado(Tabela_prod_oc[QTD], Tabela_prod_oc[PRODUTO], A928,  Tabela_prod_oc[COD. DEVOLUÇÃO], Tabela_prod_oc[MOTIVO], Tabela_prod_oc[QTD DE PACOTES])</f>
        <v xml:space="preserve">PEDIDO COMPLETO - SEM ESPACO NO ESTOQUE         </v>
      </c>
      <c r="K928" s="28" t="s">
        <v>5182</v>
      </c>
      <c r="L928" s="28" t="s">
        <v>6070</v>
      </c>
      <c r="M928" s="3" t="s">
        <v>6237</v>
      </c>
      <c r="N928" s="3" t="s">
        <v>10066</v>
      </c>
      <c r="O928" s="30" t="str">
        <f>_xlfn.XLOOKUP(Tabela_Ocorrências[[#This Row],[COD. DEVOLUÇÃO]],Tabela_OBSERVACAO[UC_CODIGO],Tabela_OBSERVACAO[OBSERVAÇÃO],"",0)</f>
        <v/>
      </c>
      <c r="P928" s="3" t="s">
        <v>5815</v>
      </c>
      <c r="Q928" s="30" t="str">
        <f>_xlfn.XLOOKUP(Tabela_Ocorrências[[#This Row],[COD. DEVOLUÇÃO]],Tabela_FINALIZACAO[UC_CODIGO],Tabela_FINALIZACAO[DESC. FINALIZAÇÃO],"",0)</f>
        <v>Motorista retornou com a mercadoria.</v>
      </c>
      <c r="V928"/>
    </row>
    <row r="929" spans="1:22" ht="28.8" hidden="1" x14ac:dyDescent="0.3">
      <c r="A929" s="7" t="s">
        <v>4813</v>
      </c>
      <c r="B929" s="17">
        <v>45520</v>
      </c>
      <c r="C929" s="3" t="s">
        <v>11210</v>
      </c>
      <c r="D929" s="7" t="s">
        <v>13</v>
      </c>
      <c r="E929" s="3" t="str">
        <f>_xlfn.XLOOKUP(Tabela_Ocorrências[[#This Row],[NOTA FISCAL]],Tabela_SF1[NF ORIGEM],Tabela_SF1[DUPLICATA],"SEM ENTRADA",0)</f>
        <v>SEM ENTRADA</v>
      </c>
      <c r="F929" s="3" t="s">
        <v>11211</v>
      </c>
      <c r="G929" s="4" t="s">
        <v>11212</v>
      </c>
      <c r="H929" s="3" t="s">
        <v>1314</v>
      </c>
      <c r="I929" s="28" t="s">
        <v>5172</v>
      </c>
      <c r="J929" s="29" t="str" cm="1">
        <f t="array" ref="J929">ConcatFiltrado(Tabela_prod_oc[QTD], Tabela_prod_oc[PRODUTO], A929,  Tabela_prod_oc[COD. DEVOLUÇÃO], Tabela_prod_oc[MOTIVO], Tabela_prod_oc[QTD DE PACOTES])</f>
        <v>0 UN AGUA 510ML NAT AZUL 12UN (0 PCT) - FALTA DE MERCADORIA NA ENTREGA</v>
      </c>
      <c r="K929" s="28" t="s">
        <v>5172</v>
      </c>
      <c r="L929" s="28" t="s">
        <v>11213</v>
      </c>
      <c r="M929" s="3" t="s">
        <v>6236</v>
      </c>
      <c r="N929" s="3" t="s">
        <v>10045</v>
      </c>
      <c r="O929" s="30" t="str">
        <f>_xlfn.XLOOKUP(Tabela_Ocorrências[[#This Row],[COD. DEVOLUÇÃO]],Tabela_OBSERVACAO[UC_CODIGO],Tabela_OBSERVACAO[OBSERVAÇÃO],"",0)</f>
        <v/>
      </c>
      <c r="P929" s="3" t="s">
        <v>5816</v>
      </c>
      <c r="Q929" s="30" t="str">
        <f>_xlfn.XLOOKUP(Tabela_Ocorrências[[#This Row],[COD. DEVOLUÇÃO]],Tabela_FINALIZACAO[UC_CODIGO],Tabela_FINALIZACAO[DESC. FINALIZAÇÃO],"",0)</f>
        <v>"Nesse  dia estava em falta as 510 natural  e gás prime também Pós não foi tirado da nota os gás porque o motorista levaria na próxima carga". - CíceroMotorista levará na próxima carga.</v>
      </c>
      <c r="V929"/>
    </row>
    <row r="930" spans="1:22" hidden="1" x14ac:dyDescent="0.3">
      <c r="A930" s="7" t="s">
        <v>4812</v>
      </c>
      <c r="B930" s="17">
        <v>45520</v>
      </c>
      <c r="C930" s="3" t="s">
        <v>11214</v>
      </c>
      <c r="D930" s="7" t="s">
        <v>11214</v>
      </c>
      <c r="E930" s="3" t="str">
        <f>_xlfn.XLOOKUP(Tabela_Ocorrências[[#This Row],[NOTA FISCAL]],Tabela_SF1[NF ORIGEM],Tabela_SF1[DUPLICATA],"SEM ENTRADA",0)</f>
        <v>SEM ENTRADA</v>
      </c>
      <c r="F930" s="3" t="s">
        <v>5571</v>
      </c>
      <c r="G930" s="4" t="s">
        <v>74</v>
      </c>
      <c r="H930" s="3" t="s">
        <v>210</v>
      </c>
      <c r="I930" s="28" t="s">
        <v>5262</v>
      </c>
      <c r="J930" s="29" t="str" cm="1">
        <f t="array" ref="J930">ConcatFiltrado(Tabela_prod_oc[QTD], Tabela_prod_oc[PRODUTO], A930,  Tabela_prod_oc[COD. DEVOLUÇÃO], Tabela_prod_oc[MOTIVO], Tabela_prod_oc[QTD DE PACOTES])</f>
        <v xml:space="preserve">0 UN AGUA 6L NAT 2UN (0 PCT) - AVARIAS  FLADIS               </v>
      </c>
      <c r="K930" s="28" t="s">
        <v>106</v>
      </c>
      <c r="L930" s="28"/>
      <c r="M930" s="3" t="s">
        <v>6237</v>
      </c>
      <c r="N930" s="3" t="s">
        <v>10066</v>
      </c>
      <c r="O930" s="30" t="str">
        <f>_xlfn.XLOOKUP(Tabela_Ocorrências[[#This Row],[COD. DEVOLUÇÃO]],Tabela_OBSERVACAO[UC_CODIGO],Tabela_OBSERVACAO[OBSERVAÇÃO],"",0)</f>
        <v/>
      </c>
      <c r="P930" s="3" t="s">
        <v>5815</v>
      </c>
      <c r="Q930" s="30" t="str">
        <f>_xlfn.XLOOKUP(Tabela_Ocorrências[[#This Row],[COD. DEVOLUÇÃO]],Tabela_FINALIZACAO[UC_CODIGO],Tabela_FINALIZACAO[DESC. FINALIZAÇÃO],"",0)</f>
        <v>Vicio de produto.</v>
      </c>
      <c r="V930"/>
    </row>
    <row r="931" spans="1:22" hidden="1" x14ac:dyDescent="0.3">
      <c r="A931" s="7" t="s">
        <v>4811</v>
      </c>
      <c r="B931" s="17">
        <v>45519</v>
      </c>
      <c r="C931" s="3" t="s">
        <v>11215</v>
      </c>
      <c r="D931" s="7" t="s">
        <v>11216</v>
      </c>
      <c r="E931" s="3" t="str">
        <f>_xlfn.XLOOKUP(Tabela_Ocorrências[[#This Row],[NOTA FISCAL]],Tabela_SF1[NF ORIGEM],Tabela_SF1[DUPLICATA],"SEM ENTRADA",0)</f>
        <v>SEM ENTRADA</v>
      </c>
      <c r="F931" s="3" t="s">
        <v>11217</v>
      </c>
      <c r="G931" s="4" t="s">
        <v>11218</v>
      </c>
      <c r="H931" s="3" t="s">
        <v>1205</v>
      </c>
      <c r="I931" s="28" t="s">
        <v>5121</v>
      </c>
      <c r="J931" s="29" t="str" cm="1">
        <f t="array" ref="J931">ConcatFiltrado(Tabela_prod_oc[QTD], Tabela_prod_oc[PRODUTO], A931,  Tabela_prod_oc[COD. DEVOLUÇÃO], Tabela_prod_oc[MOTIVO], Tabela_prod_oc[QTD DE PACOTES])</f>
        <v>0 UN BEBIDA 390ML ACEROLA C/ LARANJA 12UN (0 PCT) - FALTA DE MERCADORIA NA ENTREGA</v>
      </c>
      <c r="K931" s="28" t="s">
        <v>101</v>
      </c>
      <c r="L931" s="28" t="s">
        <v>6065</v>
      </c>
      <c r="M931" s="3" t="s">
        <v>6236</v>
      </c>
      <c r="N931" s="3" t="s">
        <v>10045</v>
      </c>
      <c r="O931" s="30" t="str">
        <f>_xlfn.XLOOKUP(Tabela_Ocorrências[[#This Row],[COD. DEVOLUÇÃO]],Tabela_OBSERVACAO[UC_CODIGO],Tabela_OBSERVACAO[OBSERVAÇÃO],"",0)</f>
        <v/>
      </c>
      <c r="P931" s="3" t="s">
        <v>5815</v>
      </c>
      <c r="Q931" s="30" t="str">
        <f>_xlfn.XLOOKUP(Tabela_Ocorrências[[#This Row],[COD. DEVOLUÇÃO]],Tabela_FINALIZACAO[UC_CODIGO],Tabela_FINALIZACAO[DESC. FINALIZAÇÃO],"",0)</f>
        <v>Cliente gerou NFD parcial: 000005092</v>
      </c>
      <c r="V931"/>
    </row>
    <row r="932" spans="1:22" hidden="1" x14ac:dyDescent="0.3">
      <c r="A932" s="7" t="s">
        <v>4810</v>
      </c>
      <c r="B932" s="17">
        <v>45519</v>
      </c>
      <c r="C932" s="3" t="s">
        <v>11219</v>
      </c>
      <c r="D932" s="7" t="s">
        <v>13</v>
      </c>
      <c r="E932" s="3" t="str">
        <f>_xlfn.XLOOKUP(Tabela_Ocorrências[[#This Row],[NOTA FISCAL]],Tabela_SF1[NF ORIGEM],Tabela_SF1[DUPLICATA],"SEM ENTRADA",0)</f>
        <v>SEM ENTRADA</v>
      </c>
      <c r="F932" s="3" t="s">
        <v>10504</v>
      </c>
      <c r="G932" s="4" t="s">
        <v>10505</v>
      </c>
      <c r="H932" s="3" t="s">
        <v>1359</v>
      </c>
      <c r="I932" s="28" t="s">
        <v>5234</v>
      </c>
      <c r="J932" s="29" t="str" cm="1">
        <f t="array" ref="J932">ConcatFiltrado(Tabela_prod_oc[QTD], Tabela_prod_oc[PRODUTO], A932,  Tabela_prod_oc[COD. DEVOLUÇÃO], Tabela_prod_oc[MOTIVO], Tabela_prod_oc[QTD DE PACOTES])</f>
        <v>PEDIDO COMPLETO - FALTA DE MERCADORIA NA ENTREGA</v>
      </c>
      <c r="K932" s="28" t="s">
        <v>10717</v>
      </c>
      <c r="L932" s="28" t="s">
        <v>6064</v>
      </c>
      <c r="M932" s="3" t="s">
        <v>6236</v>
      </c>
      <c r="N932" s="3" t="s">
        <v>10045</v>
      </c>
      <c r="O932" s="30" t="str">
        <f>_xlfn.XLOOKUP(Tabela_Ocorrências[[#This Row],[COD. DEVOLUÇÃO]],Tabela_OBSERVACAO[UC_CODIGO],Tabela_OBSERVACAO[OBSERVAÇÃO],"",0)</f>
        <v/>
      </c>
      <c r="P932" s="3" t="s">
        <v>5815</v>
      </c>
      <c r="Q932" s="30" t="str">
        <f>_xlfn.XLOOKUP(Tabela_Ocorrências[[#This Row],[COD. DEVOLUÇÃO]],Tabela_FINALIZACAO[UC_CODIGO],Tabela_FINALIZACAO[DESC. FINALIZAÇÃO],"",0)</f>
        <v>Cliente não recebeu pedido e motorista retornou com a mercadoria.</v>
      </c>
      <c r="V932"/>
    </row>
    <row r="933" spans="1:22" hidden="1" x14ac:dyDescent="0.3">
      <c r="A933" s="7" t="s">
        <v>4809</v>
      </c>
      <c r="B933" s="17">
        <v>45519</v>
      </c>
      <c r="C933" s="3" t="s">
        <v>11220</v>
      </c>
      <c r="D933" s="7" t="s">
        <v>13</v>
      </c>
      <c r="E933" s="3" t="str">
        <f>_xlfn.XLOOKUP(Tabela_Ocorrências[[#This Row],[NOTA FISCAL]],Tabela_SF1[NF ORIGEM],Tabela_SF1[DUPLICATA],"SEM ENTRADA",0)</f>
        <v>SEM ENTRADA</v>
      </c>
      <c r="F933" s="3" t="s">
        <v>11221</v>
      </c>
      <c r="G933" s="4" t="s">
        <v>11222</v>
      </c>
      <c r="H933" s="3" t="s">
        <v>1360</v>
      </c>
      <c r="I933" s="28" t="s">
        <v>5261</v>
      </c>
      <c r="J933" s="29" t="str" cm="1">
        <f t="array" ref="J933">ConcatFiltrado(Tabela_prod_oc[QTD], Tabela_prod_oc[PRODUTO], A933,  Tabela_prod_oc[COD. DEVOLUÇÃO], Tabela_prod_oc[MOTIVO], Tabela_prod_oc[QTD DE PACOTES])</f>
        <v>0 UN BEBIDA 390ML FRUTAS TROPICAIS 12UN (0 PCT) - FALTA DE MERCADORIA NA ENTREGA</v>
      </c>
      <c r="K933" s="28" t="s">
        <v>5064</v>
      </c>
      <c r="L933" s="28" t="s">
        <v>6082</v>
      </c>
      <c r="M933" s="3" t="s">
        <v>6236</v>
      </c>
      <c r="N933" s="3" t="s">
        <v>10045</v>
      </c>
      <c r="O933" s="30" t="str">
        <f>_xlfn.XLOOKUP(Tabela_Ocorrências[[#This Row],[COD. DEVOLUÇÃO]],Tabela_OBSERVACAO[UC_CODIGO],Tabela_OBSERVACAO[OBSERVAÇÃO],"",0)</f>
        <v/>
      </c>
      <c r="P933" s="3" t="s">
        <v>5816</v>
      </c>
      <c r="Q933" s="30" t="str">
        <f>_xlfn.XLOOKUP(Tabela_Ocorrências[[#This Row],[COD. DEVOLUÇÃO]],Tabela_FINALIZACAO[UC_CODIGO],Tabela_FINALIZACAO[DESC. FINALIZAÇÃO],"",0)</f>
        <v>Motorista pagou pela mercadoria.</v>
      </c>
      <c r="V933"/>
    </row>
    <row r="934" spans="1:22" hidden="1" x14ac:dyDescent="0.3">
      <c r="A934" s="7" t="s">
        <v>4808</v>
      </c>
      <c r="B934" s="17">
        <v>45519</v>
      </c>
      <c r="C934" s="3" t="s">
        <v>11223</v>
      </c>
      <c r="D934" s="7" t="s">
        <v>13</v>
      </c>
      <c r="E934" s="3" t="str">
        <f>_xlfn.XLOOKUP(Tabela_Ocorrências[[#This Row],[NOTA FISCAL]],Tabela_SF1[NF ORIGEM],Tabela_SF1[DUPLICATA],"SEM ENTRADA",0)</f>
        <v>SEM ENTRADA</v>
      </c>
      <c r="F934" s="3" t="s">
        <v>10156</v>
      </c>
      <c r="G934" s="4" t="s">
        <v>10157</v>
      </c>
      <c r="H934" s="3" t="s">
        <v>1355</v>
      </c>
      <c r="I934" s="28" t="s">
        <v>5198</v>
      </c>
      <c r="J934" s="29" t="str" cm="1">
        <f t="array" ref="J934">ConcatFiltrado(Tabela_prod_oc[QTD], Tabela_prod_oc[PRODUTO], A934,  Tabela_prod_oc[COD. DEVOLUÇÃO], Tabela_prod_oc[MOTIVO], Tabela_prod_oc[QTD DE PACOTES])</f>
        <v>0 UN BIOLEVEZERO 510ML LIMAO  12UN (0 PCT) - FALTA DE MERCADORIA NA ENTREGA</v>
      </c>
      <c r="K934" s="28" t="s">
        <v>10717</v>
      </c>
      <c r="L934" s="28" t="s">
        <v>6064</v>
      </c>
      <c r="M934" s="3" t="s">
        <v>6236</v>
      </c>
      <c r="N934" s="3" t="s">
        <v>10045</v>
      </c>
      <c r="O934" s="30" t="str">
        <f>_xlfn.XLOOKUP(Tabela_Ocorrências[[#This Row],[COD. DEVOLUÇÃO]],Tabela_OBSERVACAO[UC_CODIGO],Tabela_OBSERVACAO[OBSERVAÇÃO],"",0)</f>
        <v/>
      </c>
      <c r="P934" s="3" t="s">
        <v>5816</v>
      </c>
      <c r="Q934" s="30" t="str">
        <f>_xlfn.XLOOKUP(Tabela_Ocorrências[[#This Row],[COD. DEVOLUÇÃO]],Tabela_FINALIZACAO[UC_CODIGO],Tabela_FINALIZACAO[DESC. FINALIZAÇÃO],"",0)</f>
        <v>Motorista pagou pela mercadoria.</v>
      </c>
      <c r="V934"/>
    </row>
    <row r="935" spans="1:22" hidden="1" x14ac:dyDescent="0.3">
      <c r="A935" s="7" t="s">
        <v>4807</v>
      </c>
      <c r="B935" s="17">
        <v>45519</v>
      </c>
      <c r="C935" s="3" t="s">
        <v>11224</v>
      </c>
      <c r="D935" s="7" t="s">
        <v>11225</v>
      </c>
      <c r="E935" s="3" t="str">
        <f>_xlfn.XLOOKUP(Tabela_Ocorrências[[#This Row],[NOTA FISCAL]],Tabela_SF1[NF ORIGEM],Tabela_SF1[DUPLICATA],"SEM ENTRADA",0)</f>
        <v>SEM ENTRADA</v>
      </c>
      <c r="F935" s="3" t="s">
        <v>11226</v>
      </c>
      <c r="G935" s="4" t="s">
        <v>11227</v>
      </c>
      <c r="H935" s="3" t="s">
        <v>1359</v>
      </c>
      <c r="I935" s="28" t="s">
        <v>5234</v>
      </c>
      <c r="J935" s="29" t="str" cm="1">
        <f t="array" ref="J935">ConcatFiltrado(Tabela_prod_oc[QTD], Tabela_prod_oc[PRODUTO], A935,  Tabela_prod_oc[COD. DEVOLUÇÃO], Tabela_prod_oc[MOTIVO], Tabela_prod_oc[QTD DE PACOTES])</f>
        <v>0 UN BEBIDA 390ML UVA 12UN (0 PCT) - FALTA DE MERCADORIA NA ENTREGA</v>
      </c>
      <c r="K935" s="28" t="s">
        <v>5066</v>
      </c>
      <c r="L935" s="28" t="s">
        <v>6073</v>
      </c>
      <c r="M935" s="3" t="s">
        <v>6236</v>
      </c>
      <c r="N935" s="3" t="s">
        <v>10045</v>
      </c>
      <c r="O935" s="30" t="str">
        <f>_xlfn.XLOOKUP(Tabela_Ocorrências[[#This Row],[COD. DEVOLUÇÃO]],Tabela_OBSERVACAO[UC_CODIGO],Tabela_OBSERVACAO[OBSERVAÇÃO],"",0)</f>
        <v/>
      </c>
      <c r="P935" s="3" t="s">
        <v>5815</v>
      </c>
      <c r="Q935" s="30" t="str">
        <f>_xlfn.XLOOKUP(Tabela_Ocorrências[[#This Row],[COD. DEVOLUÇÃO]],Tabela_FINALIZACAO[UC_CODIGO],Tabela_FINALIZACAO[DESC. FINALIZAÇÃO],"",0)</f>
        <v>Cliente gerou NFD parcial: 000001034</v>
      </c>
      <c r="V935"/>
    </row>
    <row r="936" spans="1:22" hidden="1" x14ac:dyDescent="0.3">
      <c r="A936" s="7" t="s">
        <v>4806</v>
      </c>
      <c r="B936" s="17">
        <v>45519</v>
      </c>
      <c r="C936" s="3" t="s">
        <v>11228</v>
      </c>
      <c r="D936" s="7" t="s">
        <v>13</v>
      </c>
      <c r="E936" s="3" t="str">
        <f>_xlfn.XLOOKUP(Tabela_Ocorrências[[#This Row],[NOTA FISCAL]],Tabela_SF1[NF ORIGEM],Tabela_SF1[DUPLICATA],"SEM ENTRADA",0)</f>
        <v>SEM ENTRADA</v>
      </c>
      <c r="F936" s="3" t="s">
        <v>5662</v>
      </c>
      <c r="G936" s="4" t="s">
        <v>5127</v>
      </c>
      <c r="H936" s="3" t="s">
        <v>767</v>
      </c>
      <c r="I936" s="28" t="s">
        <v>5101</v>
      </c>
      <c r="J936" s="29" t="str" cm="1">
        <f t="array" ref="J936">ConcatFiltrado(Tabela_prod_oc[QTD], Tabela_prod_oc[PRODUTO], A936,  Tabela_prod_oc[COD. DEVOLUÇÃO], Tabela_prod_oc[MOTIVO], Tabela_prod_oc[QTD DE PACOTES])</f>
        <v>0 UN AGUA 6L NAT 2UN (0 PCT) - FALTA DE MERCADORIA NA ENTREGA</v>
      </c>
      <c r="K936" s="28" t="s">
        <v>10731</v>
      </c>
      <c r="L936" s="28" t="s">
        <v>6074</v>
      </c>
      <c r="M936" s="3" t="s">
        <v>6236</v>
      </c>
      <c r="N936" s="3" t="s">
        <v>10045</v>
      </c>
      <c r="O936" s="30" t="str">
        <f>_xlfn.XLOOKUP(Tabela_Ocorrências[[#This Row],[COD. DEVOLUÇÃO]],Tabela_OBSERVACAO[UC_CODIGO],Tabela_OBSERVACAO[OBSERVAÇÃO],"",0)</f>
        <v/>
      </c>
      <c r="P936" s="3" t="s">
        <v>5816</v>
      </c>
      <c r="Q936" s="30" t="str">
        <f>_xlfn.XLOOKUP(Tabela_Ocorrências[[#This Row],[COD. DEVOLUÇÃO]],Tabela_FINALIZACAO[UC_CODIGO],Tabela_FINALIZACAO[DESC. FINALIZAÇÃO],"",0)</f>
        <v>Motorista pagou pela mercadoria.</v>
      </c>
      <c r="V936"/>
    </row>
    <row r="937" spans="1:22" hidden="1" x14ac:dyDescent="0.3">
      <c r="A937" s="7" t="s">
        <v>4805</v>
      </c>
      <c r="B937" s="17">
        <v>45519</v>
      </c>
      <c r="C937" s="3" t="s">
        <v>11229</v>
      </c>
      <c r="D937" s="7" t="s">
        <v>11230</v>
      </c>
      <c r="E937" s="3" t="str">
        <f>_xlfn.XLOOKUP(Tabela_Ocorrências[[#This Row],[NOTA FISCAL]],Tabela_SF1[NF ORIGEM],Tabela_SF1[DUPLICATA],"SEM ENTRADA",0)</f>
        <v>SEM ENTRADA</v>
      </c>
      <c r="F937" s="3" t="s">
        <v>11231</v>
      </c>
      <c r="G937" s="4" t="s">
        <v>11232</v>
      </c>
      <c r="H937" s="3" t="s">
        <v>1314</v>
      </c>
      <c r="I937" s="28" t="s">
        <v>5172</v>
      </c>
      <c r="J937" s="29" t="str" cm="1">
        <f t="array" ref="J937">ConcatFiltrado(Tabela_prod_oc[QTD], Tabela_prod_oc[PRODUTO], A937,  Tabela_prod_oc[COD. DEVOLUÇÃO], Tabela_prod_oc[MOTIVO], Tabela_prod_oc[QTD DE PACOTES])</f>
        <v>0 UN BEBIDA 390ML FRUTAS TROPICAIS 12UN (0 PCT) - FALTA DE MERCADORIA NA ENTREGA</v>
      </c>
      <c r="K937" s="28" t="s">
        <v>5099</v>
      </c>
      <c r="L937" s="28" t="s">
        <v>6077</v>
      </c>
      <c r="M937" s="3" t="s">
        <v>6236</v>
      </c>
      <c r="N937" s="3" t="s">
        <v>10045</v>
      </c>
      <c r="O937" s="30" t="str">
        <f>_xlfn.XLOOKUP(Tabela_Ocorrências[[#This Row],[COD. DEVOLUÇÃO]],Tabela_OBSERVACAO[UC_CODIGO],Tabela_OBSERVACAO[OBSERVAÇÃO],"",0)</f>
        <v/>
      </c>
      <c r="P937" s="3" t="s">
        <v>5815</v>
      </c>
      <c r="Q937" s="30" t="str">
        <f>_xlfn.XLOOKUP(Tabela_Ocorrências[[#This Row],[COD. DEVOLUÇÃO]],Tabela_FINALIZACAO[UC_CODIGO],Tabela_FINALIZACAO[DESC. FINALIZAÇÃO],"",0)</f>
        <v>Cliente gerou NFD parcial: 000440556</v>
      </c>
      <c r="V937"/>
    </row>
    <row r="938" spans="1:22" hidden="1" x14ac:dyDescent="0.3">
      <c r="A938" s="7" t="s">
        <v>4804</v>
      </c>
      <c r="B938" s="17">
        <v>45519</v>
      </c>
      <c r="C938" s="3" t="s">
        <v>11233</v>
      </c>
      <c r="D938" s="7" t="s">
        <v>13</v>
      </c>
      <c r="E938" s="3" t="str">
        <f>_xlfn.XLOOKUP(Tabela_Ocorrências[[#This Row],[NOTA FISCAL]],Tabela_SF1[NF ORIGEM],Tabela_SF1[DUPLICATA],"SEM ENTRADA",0)</f>
        <v>SEM ENTRADA</v>
      </c>
      <c r="F938" s="3" t="s">
        <v>11234</v>
      </c>
      <c r="G938" s="4" t="s">
        <v>11235</v>
      </c>
      <c r="H938" s="3" t="s">
        <v>1359</v>
      </c>
      <c r="I938" s="28" t="s">
        <v>5234</v>
      </c>
      <c r="J938" s="29" t="str" cm="1">
        <f t="array" ref="J938">ConcatFiltrado(Tabela_prod_oc[QTD], Tabela_prod_oc[PRODUTO], A938,  Tabela_prod_oc[COD. DEVOLUÇÃO], Tabela_prod_oc[MOTIVO], Tabela_prod_oc[QTD DE PACOTES])</f>
        <v>0 UN BEBIDA 390ML FRUTAS TROPICAIS 12UN (0 PCT) - FALTA DE MERCADORIA NA ENTREGA</v>
      </c>
      <c r="K938" s="28" t="s">
        <v>10717</v>
      </c>
      <c r="L938" s="28" t="s">
        <v>6064</v>
      </c>
      <c r="M938" s="3" t="s">
        <v>6236</v>
      </c>
      <c r="N938" s="3" t="s">
        <v>10045</v>
      </c>
      <c r="O938" s="30" t="str">
        <f>_xlfn.XLOOKUP(Tabela_Ocorrências[[#This Row],[COD. DEVOLUÇÃO]],Tabela_OBSERVACAO[UC_CODIGO],Tabela_OBSERVACAO[OBSERVAÇÃO],"",0)</f>
        <v/>
      </c>
      <c r="P938" s="3" t="s">
        <v>5816</v>
      </c>
      <c r="Q938" s="30" t="str">
        <f>_xlfn.XLOOKUP(Tabela_Ocorrências[[#This Row],[COD. DEVOLUÇÃO]],Tabela_FINALIZACAO[UC_CODIGO],Tabela_FINALIZACAO[DESC. FINALIZAÇÃO],"",0)</f>
        <v>Motorista pagou pela mercadoria.</v>
      </c>
      <c r="V938"/>
    </row>
    <row r="939" spans="1:22" hidden="1" x14ac:dyDescent="0.3">
      <c r="A939" s="7" t="s">
        <v>4803</v>
      </c>
      <c r="B939" s="17">
        <v>45519</v>
      </c>
      <c r="C939" s="3" t="s">
        <v>11236</v>
      </c>
      <c r="D939" s="7" t="s">
        <v>13</v>
      </c>
      <c r="E939" s="3" t="str">
        <f>_xlfn.XLOOKUP(Tabela_Ocorrências[[#This Row],[NOTA FISCAL]],Tabela_SF1[NF ORIGEM],Tabela_SF1[DUPLICATA],"SEM ENTRADA",0)</f>
        <v>SEM ENTRADA</v>
      </c>
      <c r="F939" s="3" t="s">
        <v>11237</v>
      </c>
      <c r="G939" s="4" t="s">
        <v>11238</v>
      </c>
      <c r="H939" s="3" t="s">
        <v>1355</v>
      </c>
      <c r="I939" s="28" t="s">
        <v>5198</v>
      </c>
      <c r="J939" s="29" t="str" cm="1">
        <f t="array" ref="J939">ConcatFiltrado(Tabela_prod_oc[QTD], Tabela_prod_oc[PRODUTO], A939,  Tabela_prod_oc[COD. DEVOLUÇÃO], Tabela_prod_oc[MOTIVO], Tabela_prod_oc[QTD DE PACOTES])</f>
        <v>0 UN AGUA 6L NAT 2UN (0 PCT) - FALTA DE MERCADORIA NA ENTREGA</v>
      </c>
      <c r="K939" s="28" t="s">
        <v>11178</v>
      </c>
      <c r="L939" s="28" t="s">
        <v>6082</v>
      </c>
      <c r="M939" s="3" t="s">
        <v>6236</v>
      </c>
      <c r="N939" s="3" t="s">
        <v>10045</v>
      </c>
      <c r="O939" s="30" t="str">
        <f>_xlfn.XLOOKUP(Tabela_Ocorrências[[#This Row],[COD. DEVOLUÇÃO]],Tabela_OBSERVACAO[UC_CODIGO],Tabela_OBSERVACAO[OBSERVAÇÃO],"",0)</f>
        <v/>
      </c>
      <c r="P939" s="3" t="s">
        <v>5816</v>
      </c>
      <c r="Q939" s="30" t="str">
        <f>_xlfn.XLOOKUP(Tabela_Ocorrências[[#This Row],[COD. DEVOLUÇÃO]],Tabela_FINALIZACAO[UC_CODIGO],Tabela_FINALIZACAO[DESC. FINALIZAÇÃO],"",0)</f>
        <v>Motorista pagou pela mercadoria.</v>
      </c>
      <c r="V939"/>
    </row>
    <row r="940" spans="1:22" hidden="1" x14ac:dyDescent="0.3">
      <c r="A940" s="7" t="s">
        <v>4802</v>
      </c>
      <c r="B940" s="17">
        <v>45519</v>
      </c>
      <c r="C940" s="3" t="s">
        <v>11239</v>
      </c>
      <c r="D940" s="7" t="s">
        <v>13</v>
      </c>
      <c r="E940" s="3" t="str">
        <f>_xlfn.XLOOKUP(Tabela_Ocorrências[[#This Row],[NOTA FISCAL]],Tabela_SF1[NF ORIGEM],Tabela_SF1[DUPLICATA],"SEM ENTRADA",0)</f>
        <v>SEM ENTRADA</v>
      </c>
      <c r="F940" s="3" t="s">
        <v>11240</v>
      </c>
      <c r="G940" s="4" t="s">
        <v>11241</v>
      </c>
      <c r="H940" s="3" t="s">
        <v>768</v>
      </c>
      <c r="I940" s="28" t="s">
        <v>5107</v>
      </c>
      <c r="J940" s="29" t="str" cm="1">
        <f t="array" ref="J940">ConcatFiltrado(Tabela_prod_oc[QTD], Tabela_prod_oc[PRODUTO], A940,  Tabela_prod_oc[COD. DEVOLUÇÃO], Tabela_prod_oc[MOTIVO], Tabela_prod_oc[QTD DE PACOTES])</f>
        <v>0 UN BEBIDA 390ML FRUTAS TROPICAIS 12UN (0 PCT) - FALTA DE MERCADORIA NA ENTREGA</v>
      </c>
      <c r="K940" s="28" t="s">
        <v>5064</v>
      </c>
      <c r="L940" s="28" t="s">
        <v>6082</v>
      </c>
      <c r="M940" s="3" t="s">
        <v>6236</v>
      </c>
      <c r="N940" s="3" t="s">
        <v>10045</v>
      </c>
      <c r="O940" s="30" t="str">
        <f>_xlfn.XLOOKUP(Tabela_Ocorrências[[#This Row],[COD. DEVOLUÇÃO]],Tabela_OBSERVACAO[UC_CODIGO],Tabela_OBSERVACAO[OBSERVAÇÃO],"",0)</f>
        <v/>
      </c>
      <c r="P940" s="3" t="s">
        <v>5816</v>
      </c>
      <c r="Q940" s="30" t="str">
        <f>_xlfn.XLOOKUP(Tabela_Ocorrências[[#This Row],[COD. DEVOLUÇÃO]],Tabela_FINALIZACAO[UC_CODIGO],Tabela_FINALIZACAO[DESC. FINALIZAÇÃO],"",0)</f>
        <v>Motorista pagou pela mercadoria.</v>
      </c>
      <c r="V940"/>
    </row>
    <row r="941" spans="1:22" hidden="1" x14ac:dyDescent="0.3">
      <c r="A941" s="7" t="s">
        <v>4801</v>
      </c>
      <c r="B941" s="17">
        <v>45519</v>
      </c>
      <c r="C941" s="3" t="s">
        <v>11242</v>
      </c>
      <c r="D941" s="7" t="s">
        <v>13</v>
      </c>
      <c r="E941" s="3" t="str">
        <f>_xlfn.XLOOKUP(Tabela_Ocorrências[[#This Row],[NOTA FISCAL]],Tabela_SF1[NF ORIGEM],Tabela_SF1[DUPLICATA],"SEM ENTRADA",0)</f>
        <v>SEM ENTRADA</v>
      </c>
      <c r="F941" s="3" t="s">
        <v>11243</v>
      </c>
      <c r="G941" s="4" t="s">
        <v>11244</v>
      </c>
      <c r="H941" s="3" t="s">
        <v>1309</v>
      </c>
      <c r="I941" s="28" t="s">
        <v>5289</v>
      </c>
      <c r="J941" s="29" t="str" cm="1">
        <f t="array" ref="J941">ConcatFiltrado(Tabela_prod_oc[QTD], Tabela_prod_oc[PRODUTO], A941,  Tabela_prod_oc[COD. DEVOLUÇÃO], Tabela_prod_oc[MOTIVO], Tabela_prod_oc[QTD DE PACOTES])</f>
        <v xml:space="preserve">PEDIDO COMPLETO - PEDIDO DUPLICADO              </v>
      </c>
      <c r="K941" s="28" t="s">
        <v>5099</v>
      </c>
      <c r="L941" s="28" t="s">
        <v>6077</v>
      </c>
      <c r="M941" s="3" t="s">
        <v>6236</v>
      </c>
      <c r="N941" s="3" t="s">
        <v>10052</v>
      </c>
      <c r="O941" s="30" t="str">
        <f>_xlfn.XLOOKUP(Tabela_Ocorrências[[#This Row],[COD. DEVOLUÇÃO]],Tabela_OBSERVACAO[UC_CODIGO],Tabela_OBSERVACAO[OBSERVAÇÃO],"",0)</f>
        <v/>
      </c>
      <c r="P941" s="3" t="s">
        <v>5815</v>
      </c>
      <c r="Q941" s="30" t="str">
        <f>_xlfn.XLOOKUP(Tabela_Ocorrências[[#This Row],[COD. DEVOLUÇÃO]],Tabela_FINALIZACAO[UC_CODIGO],Tabela_FINALIZACAO[DESC. FINALIZAÇÃO],"",0)</f>
        <v>Motorista retornou com a mercadoria.</v>
      </c>
      <c r="V941"/>
    </row>
    <row r="942" spans="1:22" ht="43.2" hidden="1" x14ac:dyDescent="0.3">
      <c r="A942" s="7" t="s">
        <v>4800</v>
      </c>
      <c r="B942" s="17">
        <v>45519</v>
      </c>
      <c r="C942" s="3" t="s">
        <v>11245</v>
      </c>
      <c r="D942" s="7" t="s">
        <v>13</v>
      </c>
      <c r="E942" s="3" t="str">
        <f>_xlfn.XLOOKUP(Tabela_Ocorrências[[#This Row],[NOTA FISCAL]],Tabela_SF1[NF ORIGEM],Tabela_SF1[DUPLICATA],"SEM ENTRADA",0)</f>
        <v>SEM ENTRADA</v>
      </c>
      <c r="F942" s="3" t="s">
        <v>11246</v>
      </c>
      <c r="G942" s="4" t="s">
        <v>11247</v>
      </c>
      <c r="H942" s="3" t="s">
        <v>1307</v>
      </c>
      <c r="I942" s="28" t="s">
        <v>5156</v>
      </c>
      <c r="J942" s="29" t="str" cm="1">
        <f t="array" ref="J942">ConcatFiltrado(Tabela_prod_oc[QTD], Tabela_prod_oc[PRODUTO], A942,  Tabela_prod_oc[COD. DEVOLUÇÃO], Tabela_prod_oc[MOTIVO], Tabela_prod_oc[QTD DE PACOTES])</f>
        <v xml:space="preserve">0 UN AGUA 200ML COPO 48UN (0 CX) - EMBALAGEM ESTOURANDO          </v>
      </c>
      <c r="K942" s="28" t="s">
        <v>4959</v>
      </c>
      <c r="L942" s="28" t="s">
        <v>6068</v>
      </c>
      <c r="M942" s="3" t="s">
        <v>6236</v>
      </c>
      <c r="N942" s="3" t="s">
        <v>10052</v>
      </c>
      <c r="O942" s="30" t="str">
        <f>_xlfn.XLOOKUP(Tabela_Ocorrências[[#This Row],[COD. DEVOLUÇÃO]],Tabela_OBSERVACAO[UC_CODIGO],Tabela_OBSERVACAO[OBSERVAÇÃO],"",0)</f>
        <v/>
      </c>
      <c r="P942" s="3" t="s">
        <v>5815</v>
      </c>
      <c r="Q942" s="30" t="str">
        <f>_xlfn.XLOOKUP(Tabela_Ocorrências[[#This Row],[COD. DEVOLUÇÃO]],Tabela_FINALIZACAO[UC_CODIGO],Tabela_FINALIZACAO[DESC. FINALIZAÇÃO],"",0)</f>
        <v>Solicitaram a abertura de uma ocorrência para troca de nota e procederam com uma bonificação a qual não me foi passado. Encaminhei um e-mail para os envolvidos solicitando um esclarecimento, porém sem resposta.</v>
      </c>
      <c r="V942"/>
    </row>
    <row r="943" spans="1:22" hidden="1" x14ac:dyDescent="0.3">
      <c r="A943" s="7" t="s">
        <v>4799</v>
      </c>
      <c r="B943" s="17">
        <v>45520</v>
      </c>
      <c r="C943" s="3" t="s">
        <v>11248</v>
      </c>
      <c r="D943" s="7" t="s">
        <v>11249</v>
      </c>
      <c r="E943" s="3" t="str">
        <f>_xlfn.XLOOKUP(Tabela_Ocorrências[[#This Row],[NOTA FISCAL]],Tabela_SF1[NF ORIGEM],Tabela_SF1[DUPLICATA],"SEM ENTRADA",0)</f>
        <v>SEM ENTRADA</v>
      </c>
      <c r="F943" s="3" t="s">
        <v>11250</v>
      </c>
      <c r="G943" s="4" t="s">
        <v>5057</v>
      </c>
      <c r="H943" s="3" t="s">
        <v>767</v>
      </c>
      <c r="I943" s="28" t="s">
        <v>5101</v>
      </c>
      <c r="J943" s="29" t="str" cm="1">
        <f t="array" ref="J943">ConcatFiltrado(Tabela_prod_oc[QTD], Tabela_prod_oc[PRODUTO], A943,  Tabela_prod_oc[COD. DEVOLUÇÃO], Tabela_prod_oc[MOTIVO], Tabela_prod_oc[QTD DE PACOTES])</f>
        <v>0 UN BEBIDA 390ML FRUTAS TROPICAIS 12UN (0 PCT) - FALTA DE MERCADORIA NA ENTREGA</v>
      </c>
      <c r="K943" s="28" t="s">
        <v>10731</v>
      </c>
      <c r="L943" s="28" t="s">
        <v>6074</v>
      </c>
      <c r="M943" s="3" t="s">
        <v>6236</v>
      </c>
      <c r="N943" s="3" t="s">
        <v>10045</v>
      </c>
      <c r="O943" s="30" t="str">
        <f>_xlfn.XLOOKUP(Tabela_Ocorrências[[#This Row],[COD. DEVOLUÇÃO]],Tabela_OBSERVACAO[UC_CODIGO],Tabela_OBSERVACAO[OBSERVAÇÃO],"",0)</f>
        <v/>
      </c>
      <c r="P943" s="3" t="s">
        <v>5815</v>
      </c>
      <c r="Q943" s="30" t="str">
        <f>_xlfn.XLOOKUP(Tabela_Ocorrências[[#This Row],[COD. DEVOLUÇÃO]],Tabela_FINALIZACAO[UC_CODIGO],Tabela_FINALIZACAO[DESC. FINALIZAÇÃO],"",0)</f>
        <v>Cliente gerou NFD parcial: 000065758</v>
      </c>
      <c r="V943"/>
    </row>
    <row r="944" spans="1:22" hidden="1" x14ac:dyDescent="0.3">
      <c r="A944" s="7" t="s">
        <v>4798</v>
      </c>
      <c r="B944" s="17">
        <v>45519</v>
      </c>
      <c r="C944" s="3" t="s">
        <v>11251</v>
      </c>
      <c r="D944" s="7" t="s">
        <v>11251</v>
      </c>
      <c r="E944" s="3" t="str">
        <f>_xlfn.XLOOKUP(Tabela_Ocorrências[[#This Row],[NOTA FISCAL]],Tabela_SF1[NF ORIGEM],Tabela_SF1[DUPLICATA],"SEM ENTRADA",0)</f>
        <v>SEM ENTRADA</v>
      </c>
      <c r="F944" s="3" t="s">
        <v>5571</v>
      </c>
      <c r="G944" s="4" t="s">
        <v>74</v>
      </c>
      <c r="H944" s="3" t="s">
        <v>210</v>
      </c>
      <c r="I944" s="28" t="s">
        <v>5262</v>
      </c>
      <c r="J944" s="29" t="str" cm="1">
        <f t="array" ref="J944">ConcatFiltrado(Tabela_prod_oc[QTD], Tabela_prod_oc[PRODUTO], A944,  Tabela_prod_oc[COD. DEVOLUÇÃO], Tabela_prod_oc[MOTIVO], Tabela_prod_oc[QTD DE PACOTES])</f>
        <v xml:space="preserve">0 UN AGUA 200ML COPO 48UN (0 CX) - AVARIAS  FLADIS               </v>
      </c>
      <c r="K944" s="28" t="s">
        <v>106</v>
      </c>
      <c r="L944" s="28"/>
      <c r="M944" s="3" t="s">
        <v>6237</v>
      </c>
      <c r="N944" s="3" t="s">
        <v>10066</v>
      </c>
      <c r="O944" s="30" t="str">
        <f>_xlfn.XLOOKUP(Tabela_Ocorrências[[#This Row],[COD. DEVOLUÇÃO]],Tabela_OBSERVACAO[UC_CODIGO],Tabela_OBSERVACAO[OBSERVAÇÃO],"",0)</f>
        <v/>
      </c>
      <c r="P944" s="3" t="s">
        <v>5815</v>
      </c>
      <c r="Q944" s="30" t="str">
        <f>_xlfn.XLOOKUP(Tabela_Ocorrências[[#This Row],[COD. DEVOLUÇÃO]],Tabela_FINALIZACAO[UC_CODIGO],Tabela_FINALIZACAO[DESC. FINALIZAÇÃO],"",0)</f>
        <v>Vicio de produto.</v>
      </c>
      <c r="V944"/>
    </row>
    <row r="945" spans="1:22" hidden="1" x14ac:dyDescent="0.3">
      <c r="A945" s="7" t="s">
        <v>4796</v>
      </c>
      <c r="B945" s="17">
        <v>45519</v>
      </c>
      <c r="C945" s="3" t="s">
        <v>11252</v>
      </c>
      <c r="D945" s="7" t="s">
        <v>13</v>
      </c>
      <c r="E945" s="3" t="str">
        <f>_xlfn.XLOOKUP(Tabela_Ocorrências[[#This Row],[NOTA FISCAL]],Tabela_SF1[NF ORIGEM],Tabela_SF1[DUPLICATA],"SEM ENTRADA",0)</f>
        <v>SEM ENTRADA</v>
      </c>
      <c r="F945" s="3" t="s">
        <v>11253</v>
      </c>
      <c r="G945" s="4" t="s">
        <v>11254</v>
      </c>
      <c r="H945" s="3" t="s">
        <v>1359</v>
      </c>
      <c r="I945" s="28" t="s">
        <v>5234</v>
      </c>
      <c r="J945" s="29" t="str" cm="1">
        <f t="array" ref="J945">ConcatFiltrado(Tabela_prod_oc[QTD], Tabela_prod_oc[PRODUTO], A945,  Tabela_prod_oc[COD. DEVOLUÇÃO], Tabela_prod_oc[MOTIVO], Tabela_prod_oc[QTD DE PACOTES])</f>
        <v>0 UN BEBIDA 390ML FRUTAS TROPICAIS 12UN (0 PCT) - FALTA DE MERCADORIA NA ENTREGA</v>
      </c>
      <c r="K945" s="28" t="s">
        <v>10731</v>
      </c>
      <c r="L945" s="28" t="s">
        <v>6074</v>
      </c>
      <c r="M945" s="3" t="s">
        <v>6236</v>
      </c>
      <c r="N945" s="3" t="s">
        <v>10045</v>
      </c>
      <c r="O945" s="30" t="str">
        <f>_xlfn.XLOOKUP(Tabela_Ocorrências[[#This Row],[COD. DEVOLUÇÃO]],Tabela_OBSERVACAO[UC_CODIGO],Tabela_OBSERVACAO[OBSERVAÇÃO],"",0)</f>
        <v/>
      </c>
      <c r="P945" s="3" t="s">
        <v>5816</v>
      </c>
      <c r="Q945" s="30" t="str">
        <f>_xlfn.XLOOKUP(Tabela_Ocorrências[[#This Row],[COD. DEVOLUÇÃO]],Tabela_FINALIZACAO[UC_CODIGO],Tabela_FINALIZACAO[DESC. FINALIZAÇÃO],"",0)</f>
        <v>Motorista pagou pela mercadoria.</v>
      </c>
      <c r="V945"/>
    </row>
    <row r="946" spans="1:22" hidden="1" x14ac:dyDescent="0.3">
      <c r="A946" s="7" t="s">
        <v>4795</v>
      </c>
      <c r="B946" s="17">
        <v>45519</v>
      </c>
      <c r="C946" s="3" t="s">
        <v>11255</v>
      </c>
      <c r="D946" s="7" t="s">
        <v>13</v>
      </c>
      <c r="E946" s="3" t="str">
        <f>_xlfn.XLOOKUP(Tabela_Ocorrências[[#This Row],[NOTA FISCAL]],Tabela_SF1[NF ORIGEM],Tabela_SF1[DUPLICATA],"SEM ENTRADA",0)</f>
        <v>SEM ENTRADA</v>
      </c>
      <c r="F946" s="3" t="s">
        <v>11256</v>
      </c>
      <c r="G946" s="4" t="s">
        <v>5062</v>
      </c>
      <c r="H946" s="3" t="s">
        <v>1070</v>
      </c>
      <c r="I946" s="28" t="s">
        <v>5103</v>
      </c>
      <c r="J946" s="29" t="str" cm="1">
        <f t="array" ref="J946">ConcatFiltrado(Tabela_prod_oc[QTD], Tabela_prod_oc[PRODUTO], A946,  Tabela_prod_oc[COD. DEVOLUÇÃO], Tabela_prod_oc[MOTIVO], Tabela_prod_oc[QTD DE PACOTES])</f>
        <v xml:space="preserve">PEDIDO COMPLETO - CLIENTE NAO FEZ O PEDIDO      </v>
      </c>
      <c r="K946" s="28" t="s">
        <v>10685</v>
      </c>
      <c r="L946" s="28" t="s">
        <v>6062</v>
      </c>
      <c r="M946" s="3" t="s">
        <v>6237</v>
      </c>
      <c r="N946" s="3" t="s">
        <v>10052</v>
      </c>
      <c r="O946" s="30" t="str">
        <f>_xlfn.XLOOKUP(Tabela_Ocorrências[[#This Row],[COD. DEVOLUÇÃO]],Tabela_OBSERVACAO[UC_CODIGO],Tabela_OBSERVACAO[OBSERVAÇÃO],"",0)</f>
        <v/>
      </c>
      <c r="P946" s="3" t="s">
        <v>5815</v>
      </c>
      <c r="Q946" s="30" t="str">
        <f>_xlfn.XLOOKUP(Tabela_Ocorrências[[#This Row],[COD. DEVOLUÇÃO]],Tabela_FINALIZACAO[UC_CODIGO],Tabela_FINALIZACAO[DESC. FINALIZAÇÃO],"",0)</f>
        <v>Cliente assinou atrás da nota e motorista retornou com a carga.</v>
      </c>
      <c r="V946"/>
    </row>
    <row r="947" spans="1:22" hidden="1" x14ac:dyDescent="0.3">
      <c r="A947" s="7" t="s">
        <v>4794</v>
      </c>
      <c r="B947" s="17">
        <v>45518</v>
      </c>
      <c r="C947" s="3" t="s">
        <v>5241</v>
      </c>
      <c r="D947" s="7" t="s">
        <v>13</v>
      </c>
      <c r="E947" s="3" t="str">
        <f>_xlfn.XLOOKUP(Tabela_Ocorrências[[#This Row],[NOTA FISCAL]],Tabela_SF1[NF ORIGEM],Tabela_SF1[DUPLICATA],"SEM ENTRADA",0)</f>
        <v>SEM ENTRADA</v>
      </c>
      <c r="F947" s="3" t="s">
        <v>5616</v>
      </c>
      <c r="G947" s="4" t="s">
        <v>4971</v>
      </c>
      <c r="H947" s="3" t="s">
        <v>1287</v>
      </c>
      <c r="I947" s="28" t="s">
        <v>5090</v>
      </c>
      <c r="J947" s="29" t="str" cm="1">
        <f t="array" ref="J947">ConcatFiltrado(Tabela_prod_oc[QTD], Tabela_prod_oc[PRODUTO], A947,  Tabela_prod_oc[COD. DEVOLUÇÃO], Tabela_prod_oc[MOTIVO], Tabela_prod_oc[QTD DE PACOTES])</f>
        <v xml:space="preserve">0 UN AGUA 510ML GAS 12UN (0 PCT) - PRODUTO SEM GAS               </v>
      </c>
      <c r="K947" s="28" t="s">
        <v>5090</v>
      </c>
      <c r="L947" s="28" t="s">
        <v>6044</v>
      </c>
      <c r="M947" s="3" t="s">
        <v>6236</v>
      </c>
      <c r="N947" s="3" t="s">
        <v>6086</v>
      </c>
      <c r="O947" s="30" t="str">
        <f>_xlfn.XLOOKUP(Tabela_Ocorrências[[#This Row],[COD. DEVOLUÇÃO]],Tabela_OBSERVACAO[UC_CODIGO],Tabela_OBSERVACAO[OBSERVAÇÃO],"",0)</f>
        <v/>
      </c>
      <c r="P947" s="3" t="s">
        <v>5815</v>
      </c>
      <c r="Q947" s="30" t="str">
        <f>_xlfn.XLOOKUP(Tabela_Ocorrências[[#This Row],[COD. DEVOLUÇÃO]],Tabela_FINALIZACAO[UC_CODIGO],Tabela_FINALIZACAO[DESC. FINALIZAÇÃO],"",0)</f>
        <v>Troca não autorizada, produto vencido.</v>
      </c>
      <c r="V947"/>
    </row>
    <row r="948" spans="1:22" hidden="1" x14ac:dyDescent="0.3">
      <c r="A948" s="7" t="s">
        <v>4793</v>
      </c>
      <c r="B948" s="17">
        <v>45518</v>
      </c>
      <c r="C948" s="3" t="s">
        <v>5309</v>
      </c>
      <c r="D948" s="7" t="s">
        <v>13</v>
      </c>
      <c r="E948" s="3" t="str">
        <f>_xlfn.XLOOKUP(Tabela_Ocorrências[[#This Row],[NOTA FISCAL]],Tabela_SF1[NF ORIGEM],Tabela_SF1[DUPLICATA],"SEM ENTRADA",0)</f>
        <v>SEM ENTRADA</v>
      </c>
      <c r="F948" s="3" t="s">
        <v>5663</v>
      </c>
      <c r="G948" s="4" t="s">
        <v>5310</v>
      </c>
      <c r="H948" s="3" t="s">
        <v>1314</v>
      </c>
      <c r="I948" s="28" t="s">
        <v>5172</v>
      </c>
      <c r="J948" s="29" t="str" cm="1">
        <f t="array" ref="J948">ConcatFiltrado(Tabela_prod_oc[QTD], Tabela_prod_oc[PRODUTO], A948,  Tabela_prod_oc[COD. DEVOLUÇÃO], Tabela_prod_oc[MOTIVO], Tabela_prod_oc[QTD DE PACOTES])</f>
        <v>0 UN BEBIDA 1L LARANJA C/ ACEROLA 6UN (0 PCT) - FALTA DE MERCADORIA NA ENTREGA</v>
      </c>
      <c r="K948" s="28" t="s">
        <v>5050</v>
      </c>
      <c r="L948" s="28" t="s">
        <v>6072</v>
      </c>
      <c r="M948" s="3" t="s">
        <v>6236</v>
      </c>
      <c r="N948" s="3" t="s">
        <v>6086</v>
      </c>
      <c r="O948" s="30" t="str">
        <f>_xlfn.XLOOKUP(Tabela_Ocorrências[[#This Row],[COD. DEVOLUÇÃO]],Tabela_OBSERVACAO[UC_CODIGO],Tabela_OBSERVACAO[OBSERVAÇÃO],"",0)</f>
        <v/>
      </c>
      <c r="P948" s="3" t="s">
        <v>5816</v>
      </c>
      <c r="Q948" s="30" t="str">
        <f>_xlfn.XLOOKUP(Tabela_Ocorrências[[#This Row],[COD. DEVOLUÇÃO]],Tabela_FINALIZACAO[UC_CODIGO],Tabela_FINALIZACAO[DESC. FINALIZAÇÃO],"",0)</f>
        <v>Motorista pagou pela mercadoria.</v>
      </c>
      <c r="V948"/>
    </row>
    <row r="949" spans="1:22" hidden="1" x14ac:dyDescent="0.3">
      <c r="A949" s="7" t="s">
        <v>4792</v>
      </c>
      <c r="B949" s="17">
        <v>45518</v>
      </c>
      <c r="C949" s="3" t="s">
        <v>5308</v>
      </c>
      <c r="D949" s="7" t="s">
        <v>13</v>
      </c>
      <c r="E949" s="3" t="str">
        <f>_xlfn.XLOOKUP(Tabela_Ocorrências[[#This Row],[NOTA FISCAL]],Tabela_SF1[NF ORIGEM],Tabela_SF1[DUPLICATA],"SEM ENTRADA",0)</f>
        <v>SEM ENTRADA</v>
      </c>
      <c r="F949" s="3" t="s">
        <v>5664</v>
      </c>
      <c r="G949" s="4" t="s">
        <v>5173</v>
      </c>
      <c r="H949" s="3" t="s">
        <v>767</v>
      </c>
      <c r="I949" s="28" t="s">
        <v>5101</v>
      </c>
      <c r="J949" s="29" t="str" cm="1">
        <f t="array" ref="J949">ConcatFiltrado(Tabela_prod_oc[QTD], Tabela_prod_oc[PRODUTO], A949,  Tabela_prod_oc[COD. DEVOLUÇÃO], Tabela_prod_oc[MOTIVO], Tabela_prod_oc[QTD DE PACOTES])</f>
        <v xml:space="preserve">0 UN AGUA 1,5L GAS 6UN (0 PCT) - EMBALAGEM ESTOURANDO          </v>
      </c>
      <c r="K949" s="28" t="s">
        <v>5099</v>
      </c>
      <c r="L949" s="28" t="s">
        <v>6077</v>
      </c>
      <c r="M949" s="3" t="s">
        <v>6236</v>
      </c>
      <c r="N949" s="3" t="s">
        <v>6086</v>
      </c>
      <c r="O949" s="30" t="str">
        <f>_xlfn.XLOOKUP(Tabela_Ocorrências[[#This Row],[COD. DEVOLUÇÃO]],Tabela_OBSERVACAO[UC_CODIGO],Tabela_OBSERVACAO[OBSERVAÇÃO],"",0)</f>
        <v/>
      </c>
      <c r="P949" s="3" t="s">
        <v>5816</v>
      </c>
      <c r="Q949" s="30" t="str">
        <f>_xlfn.XLOOKUP(Tabela_Ocorrências[[#This Row],[COD. DEVOLUÇÃO]],Tabela_FINALIZACAO[UC_CODIGO],Tabela_FINALIZACAO[DESC. FINALIZAÇÃO],"",0)</f>
        <v>Motorista pagou pela mercadoria.</v>
      </c>
      <c r="V949"/>
    </row>
    <row r="950" spans="1:22" hidden="1" x14ac:dyDescent="0.3">
      <c r="A950" s="7" t="s">
        <v>4791</v>
      </c>
      <c r="B950" s="17">
        <v>45518</v>
      </c>
      <c r="C950" s="3" t="s">
        <v>5302</v>
      </c>
      <c r="D950" s="7" t="s">
        <v>6613</v>
      </c>
      <c r="E950" s="3" t="str">
        <f>_xlfn.XLOOKUP(Tabela_Ocorrências[[#This Row],[NOTA FISCAL]],Tabela_SF1[NF ORIGEM],Tabela_SF1[DUPLICATA],"SEM ENTRADA",0)</f>
        <v>SEM ENTRADA</v>
      </c>
      <c r="F950" s="3" t="s">
        <v>5574</v>
      </c>
      <c r="G950" s="4" t="s">
        <v>5014</v>
      </c>
      <c r="H950" s="3" t="s">
        <v>1194</v>
      </c>
      <c r="I950" s="28" t="s">
        <v>5081</v>
      </c>
      <c r="J950" s="29" t="str" cm="1">
        <f t="array" ref="J950">ConcatFiltrado(Tabela_prod_oc[QTD], Tabela_prod_oc[PRODUTO], A950,  Tabela_prod_oc[COD. DEVOLUÇÃO], Tabela_prod_oc[MOTIVO], Tabela_prod_oc[QTD DE PACOTES])</f>
        <v xml:space="preserve">0 UN AGUA 510ML GAS PRIME 12UN (0 PCT) - EMBALAGEM ESTOURANDO          </v>
      </c>
      <c r="K950" s="28" t="s">
        <v>5151</v>
      </c>
      <c r="L950" s="28" t="s">
        <v>6063</v>
      </c>
      <c r="M950" s="3" t="s">
        <v>6236</v>
      </c>
      <c r="N950" s="3" t="s">
        <v>6086</v>
      </c>
      <c r="O950" s="30" t="str">
        <f>_xlfn.XLOOKUP(Tabela_Ocorrências[[#This Row],[COD. DEVOLUÇÃO]],Tabela_OBSERVACAO[UC_CODIGO],Tabela_OBSERVACAO[OBSERVAÇÃO],"",0)</f>
        <v/>
      </c>
      <c r="P950" s="3" t="s">
        <v>5815</v>
      </c>
      <c r="Q950" s="30" t="str">
        <f>_xlfn.XLOOKUP(Tabela_Ocorrências[[#This Row],[COD. DEVOLUÇÃO]],Tabela_FINALIZACAO[UC_CODIGO],Tabela_FINALIZACAO[DESC. FINALIZAÇÃO],"",0)</f>
        <v>Cliente gerou NFD parcial: 0004558495</v>
      </c>
      <c r="V950"/>
    </row>
    <row r="951" spans="1:22" hidden="1" x14ac:dyDescent="0.3">
      <c r="A951" s="7" t="s">
        <v>4790</v>
      </c>
      <c r="B951" s="17">
        <v>45518</v>
      </c>
      <c r="C951" s="3" t="s">
        <v>11257</v>
      </c>
      <c r="D951" s="7" t="s">
        <v>11257</v>
      </c>
      <c r="E951" s="3" t="str">
        <f>_xlfn.XLOOKUP(Tabela_Ocorrências[[#This Row],[NOTA FISCAL]],Tabela_SF1[NF ORIGEM],Tabela_SF1[DUPLICATA],"SEM ENTRADA",0)</f>
        <v>SEM ENTRADA</v>
      </c>
      <c r="F951" s="3" t="s">
        <v>5571</v>
      </c>
      <c r="G951" s="4" t="s">
        <v>74</v>
      </c>
      <c r="H951" s="3" t="s">
        <v>210</v>
      </c>
      <c r="I951" s="28" t="s">
        <v>5262</v>
      </c>
      <c r="J951" s="29" t="str" cm="1">
        <f t="array" ref="J951">ConcatFiltrado(Tabela_prod_oc[QTD], Tabela_prod_oc[PRODUTO], A951,  Tabela_prod_oc[COD. DEVOLUÇÃO], Tabela_prod_oc[MOTIVO], Tabela_prod_oc[QTD DE PACOTES])</f>
        <v xml:space="preserve">PEDIDO COMPLETO - AVARIAS  FLADIS               </v>
      </c>
      <c r="K951" s="28" t="s">
        <v>106</v>
      </c>
      <c r="L951" s="28"/>
      <c r="M951" s="3" t="s">
        <v>6237</v>
      </c>
      <c r="N951" s="3" t="s">
        <v>10066</v>
      </c>
      <c r="O951" s="30" t="str">
        <f>_xlfn.XLOOKUP(Tabela_Ocorrências[[#This Row],[COD. DEVOLUÇÃO]],Tabela_OBSERVACAO[UC_CODIGO],Tabela_OBSERVACAO[OBSERVAÇÃO],"",0)</f>
        <v/>
      </c>
      <c r="P951" s="3" t="s">
        <v>5815</v>
      </c>
      <c r="Q951" s="30" t="str">
        <f>_xlfn.XLOOKUP(Tabela_Ocorrências[[#This Row],[COD. DEVOLUÇÃO]],Tabela_FINALIZACAO[UC_CODIGO],Tabela_FINALIZACAO[DESC. FINALIZAÇÃO],"",0)</f>
        <v>Vicio de produto.</v>
      </c>
      <c r="V951"/>
    </row>
    <row r="952" spans="1:22" hidden="1" x14ac:dyDescent="0.3">
      <c r="A952" s="7" t="s">
        <v>4789</v>
      </c>
      <c r="B952" s="17">
        <v>45518</v>
      </c>
      <c r="C952" s="3" t="s">
        <v>11258</v>
      </c>
      <c r="D952" s="7" t="s">
        <v>11259</v>
      </c>
      <c r="E952" s="3" t="str">
        <f>_xlfn.XLOOKUP(Tabela_Ocorrências[[#This Row],[NOTA FISCAL]],Tabela_SF1[NF ORIGEM],Tabela_SF1[DUPLICATA],"SEM ENTRADA",0)</f>
        <v>SEM ENTRADA</v>
      </c>
      <c r="F952" s="3" t="s">
        <v>11260</v>
      </c>
      <c r="G952" s="4" t="s">
        <v>11261</v>
      </c>
      <c r="H952" s="3" t="s">
        <v>738</v>
      </c>
      <c r="I952" s="28" t="s">
        <v>5192</v>
      </c>
      <c r="J952" s="29" t="str" cm="1">
        <f t="array" ref="J952">ConcatFiltrado(Tabela_prod_oc[QTD], Tabela_prod_oc[PRODUTO], A952,  Tabela_prod_oc[COD. DEVOLUÇÃO], Tabela_prod_oc[MOTIVO], Tabela_prod_oc[QTD DE PACOTES])</f>
        <v xml:space="preserve">PEDIDO COMPLETO - INF. FALTANTE OU DIFERENTE NF </v>
      </c>
      <c r="K952" s="28" t="s">
        <v>11178</v>
      </c>
      <c r="L952" s="28" t="s">
        <v>6041</v>
      </c>
      <c r="M952" s="3" t="s">
        <v>6236</v>
      </c>
      <c r="N952" s="3" t="s">
        <v>10052</v>
      </c>
      <c r="O952" s="30" t="str">
        <f>_xlfn.XLOOKUP(Tabela_Ocorrências[[#This Row],[COD. DEVOLUÇÃO]],Tabela_OBSERVACAO[UC_CODIGO],Tabela_OBSERVACAO[OBSERVAÇÃO],"",0)</f>
        <v/>
      </c>
      <c r="P952" s="3" t="s">
        <v>5817</v>
      </c>
      <c r="Q952" s="30" t="str">
        <f>_xlfn.XLOOKUP(Tabela_Ocorrências[[#This Row],[COD. DEVOLUÇÃO]],Tabela_FINALIZACAO[UC_CODIGO],Tabela_FINALIZACAO[DESC. FINALIZAÇÃO],"",0)</f>
        <v>"Nova nota gerada e setores responsáveis foram informados.NF nova: 000657268"</v>
      </c>
      <c r="V952"/>
    </row>
    <row r="953" spans="1:22" hidden="1" x14ac:dyDescent="0.3">
      <c r="A953" s="7" t="s">
        <v>4788</v>
      </c>
      <c r="B953" s="17">
        <v>45518</v>
      </c>
      <c r="C953" s="3" t="s">
        <v>11262</v>
      </c>
      <c r="D953" s="7" t="s">
        <v>11262</v>
      </c>
      <c r="E953" s="3" t="str">
        <f>_xlfn.XLOOKUP(Tabela_Ocorrências[[#This Row],[NOTA FISCAL]],Tabela_SF1[NF ORIGEM],Tabela_SF1[DUPLICATA],"SEM ENTRADA",0)</f>
        <v>SEM ENTRADA</v>
      </c>
      <c r="F953" s="3" t="s">
        <v>11260</v>
      </c>
      <c r="G953" s="4" t="s">
        <v>11261</v>
      </c>
      <c r="H953" s="3" t="s">
        <v>738</v>
      </c>
      <c r="I953" s="28" t="s">
        <v>5192</v>
      </c>
      <c r="J953" s="29" t="str" cm="1">
        <f t="array" ref="J953">ConcatFiltrado(Tabela_prod_oc[QTD], Tabela_prod_oc[PRODUTO], A953,  Tabela_prod_oc[COD. DEVOLUÇÃO], Tabela_prod_oc[MOTIVO], Tabela_prod_oc[QTD DE PACOTES])</f>
        <v xml:space="preserve">PEDIDO COMPLETO - INF. FALTANTE OU DIFERENTE NF </v>
      </c>
      <c r="K953" s="28" t="s">
        <v>11178</v>
      </c>
      <c r="L953" s="28" t="s">
        <v>6041</v>
      </c>
      <c r="M953" s="3" t="s">
        <v>6236</v>
      </c>
      <c r="N953" s="3" t="s">
        <v>10052</v>
      </c>
      <c r="O953" s="30" t="str">
        <f>_xlfn.XLOOKUP(Tabela_Ocorrências[[#This Row],[COD. DEVOLUÇÃO]],Tabela_OBSERVACAO[UC_CODIGO],Tabela_OBSERVACAO[OBSERVAÇÃO],"",0)</f>
        <v/>
      </c>
      <c r="P953" s="3" t="s">
        <v>5817</v>
      </c>
      <c r="Q953" s="30" t="str">
        <f>_xlfn.XLOOKUP(Tabela_Ocorrências[[#This Row],[COD. DEVOLUÇÃO]],Tabela_FINALIZACAO[UC_CODIGO],Tabela_FINALIZACAO[DESC. FINALIZAÇÃO],"",0)</f>
        <v>"Nova nota gerada e setores responsáveis foram informados.NF nova: 000657267"</v>
      </c>
      <c r="V953"/>
    </row>
    <row r="954" spans="1:22" hidden="1" x14ac:dyDescent="0.3">
      <c r="A954" s="7" t="s">
        <v>4787</v>
      </c>
      <c r="B954" s="17">
        <v>45518</v>
      </c>
      <c r="C954" s="3" t="s">
        <v>11263</v>
      </c>
      <c r="D954" s="7" t="s">
        <v>11264</v>
      </c>
      <c r="E954" s="3" t="str">
        <f>_xlfn.XLOOKUP(Tabela_Ocorrências[[#This Row],[NOTA FISCAL]],Tabela_SF1[NF ORIGEM],Tabela_SF1[DUPLICATA],"SEM ENTRADA",0)</f>
        <v>SEM ENTRADA</v>
      </c>
      <c r="F954" s="3" t="s">
        <v>11260</v>
      </c>
      <c r="G954" s="4" t="s">
        <v>11261</v>
      </c>
      <c r="H954" s="3" t="s">
        <v>738</v>
      </c>
      <c r="I954" s="28" t="s">
        <v>5192</v>
      </c>
      <c r="J954" s="29" t="str" cm="1">
        <f t="array" ref="J954">ConcatFiltrado(Tabela_prod_oc[QTD], Tabela_prod_oc[PRODUTO], A954,  Tabela_prod_oc[COD. DEVOLUÇÃO], Tabela_prod_oc[MOTIVO], Tabela_prod_oc[QTD DE PACOTES])</f>
        <v xml:space="preserve">PEDIDO COMPLETO - INF. FALTANTE OU DIFERENTE NF </v>
      </c>
      <c r="K954" s="28" t="s">
        <v>11178</v>
      </c>
      <c r="L954" s="28" t="s">
        <v>6041</v>
      </c>
      <c r="M954" s="3" t="s">
        <v>6236</v>
      </c>
      <c r="N954" s="3" t="s">
        <v>10052</v>
      </c>
      <c r="O954" s="30" t="str">
        <f>_xlfn.XLOOKUP(Tabela_Ocorrências[[#This Row],[COD. DEVOLUÇÃO]],Tabela_OBSERVACAO[UC_CODIGO],Tabela_OBSERVACAO[OBSERVAÇÃO],"",0)</f>
        <v/>
      </c>
      <c r="P954" s="3" t="s">
        <v>5817</v>
      </c>
      <c r="Q954" s="30" t="str">
        <f>_xlfn.XLOOKUP(Tabela_Ocorrências[[#This Row],[COD. DEVOLUÇÃO]],Tabela_FINALIZACAO[UC_CODIGO],Tabela_FINALIZACAO[DESC. FINALIZAÇÃO],"",0)</f>
        <v>"Nova nota gerada e setores responsáveis foram informados.NF nova: 000657266"</v>
      </c>
      <c r="V954"/>
    </row>
    <row r="955" spans="1:22" hidden="1" x14ac:dyDescent="0.3">
      <c r="A955" s="7" t="s">
        <v>4786</v>
      </c>
      <c r="B955" s="17">
        <v>45517</v>
      </c>
      <c r="C955" s="3" t="s">
        <v>13</v>
      </c>
      <c r="D955" s="7" t="s">
        <v>13</v>
      </c>
      <c r="E955" s="3" t="str">
        <f>_xlfn.XLOOKUP(Tabela_Ocorrências[[#This Row],[NOTA FISCAL]],Tabela_SF1[NF ORIGEM],Tabela_SF1[DUPLICATA],"SEM ENTRADA",0)</f>
        <v>000024459</v>
      </c>
      <c r="F955" s="3" t="s">
        <v>11113</v>
      </c>
      <c r="G955" s="4" t="s">
        <v>11114</v>
      </c>
      <c r="H955" s="3" t="s">
        <v>1355</v>
      </c>
      <c r="I955" s="28" t="s">
        <v>5198</v>
      </c>
      <c r="J955" s="29" t="str" cm="1">
        <f t="array" ref="J955">ConcatFiltrado(Tabela_prod_oc[QTD], Tabela_prod_oc[PRODUTO], A955,  Tabela_prod_oc[COD. DEVOLUÇÃO], Tabela_prod_oc[MOTIVO], Tabela_prod_oc[QTD DE PACOTES])</f>
        <v>0 UN BEBIDA 1L FRUTAS TROPICAIS  6UN (0 PCT) - FALTA DE MERCADORIA NA ENTREGA</v>
      </c>
      <c r="K955" s="28" t="s">
        <v>11178</v>
      </c>
      <c r="L955" s="28"/>
      <c r="M955" s="3" t="s">
        <v>6236</v>
      </c>
      <c r="N955" s="3" t="s">
        <v>10045</v>
      </c>
      <c r="O955" s="30" t="str">
        <f>_xlfn.XLOOKUP(Tabela_Ocorrências[[#This Row],[COD. DEVOLUÇÃO]],Tabela_OBSERVACAO[UC_CODIGO],Tabela_OBSERVACAO[OBSERVAÇÃO],"",0)</f>
        <v/>
      </c>
      <c r="P955" s="3" t="s">
        <v>5816</v>
      </c>
      <c r="Q955" s="30" t="str">
        <f>_xlfn.XLOOKUP(Tabela_Ocorrências[[#This Row],[COD. DEVOLUÇÃO]],Tabela_FINALIZACAO[UC_CODIGO],Tabela_FINALIZACAO[DESC. FINALIZAÇÃO],"",0)</f>
        <v>Motorista pagou pela mercadoria.</v>
      </c>
      <c r="V955"/>
    </row>
    <row r="956" spans="1:22" hidden="1" x14ac:dyDescent="0.3">
      <c r="A956" s="7" t="s">
        <v>4785</v>
      </c>
      <c r="B956" s="17">
        <v>45517</v>
      </c>
      <c r="C956" s="3" t="s">
        <v>5307</v>
      </c>
      <c r="D956" s="7" t="s">
        <v>13</v>
      </c>
      <c r="E956" s="3" t="str">
        <f>_xlfn.XLOOKUP(Tabela_Ocorrências[[#This Row],[NOTA FISCAL]],Tabela_SF1[NF ORIGEM],Tabela_SF1[DUPLICATA],"SEM ENTRADA",0)</f>
        <v>SEM ENTRADA</v>
      </c>
      <c r="F956" s="3" t="s">
        <v>5665</v>
      </c>
      <c r="G956" s="4" t="s">
        <v>5061</v>
      </c>
      <c r="H956" s="3" t="s">
        <v>176</v>
      </c>
      <c r="I956" s="28" t="s">
        <v>5077</v>
      </c>
      <c r="J956" s="29" t="str" cm="1">
        <f t="array" ref="J956">ConcatFiltrado(Tabela_prod_oc[QTD], Tabela_prod_oc[PRODUTO], A956,  Tabela_prod_oc[COD. DEVOLUÇÃO], Tabela_prod_oc[MOTIVO], Tabela_prod_oc[QTD DE PACOTES])</f>
        <v xml:space="preserve">0 UN AGUA 510ML NAT AZUL 12UN (0 PCT) - FRAGILIDADE NA EMBALAGEM      </v>
      </c>
      <c r="K956" s="28" t="s">
        <v>5178</v>
      </c>
      <c r="L956" s="28" t="s">
        <v>6068</v>
      </c>
      <c r="M956" s="3" t="s">
        <v>6237</v>
      </c>
      <c r="N956" s="3" t="s">
        <v>6086</v>
      </c>
      <c r="O956" s="30" t="str">
        <f>_xlfn.XLOOKUP(Tabela_Ocorrências[[#This Row],[COD. DEVOLUÇÃO]],Tabela_OBSERVACAO[UC_CODIGO],Tabela_OBSERVACAO[OBSERVAÇÃO],"",0)</f>
        <v/>
      </c>
      <c r="P956" s="3" t="s">
        <v>5815</v>
      </c>
      <c r="Q956" s="30" t="str">
        <f>_xlfn.XLOOKUP(Tabela_Ocorrências[[#This Row],[COD. DEVOLUÇÃO]],Tabela_FINALIZACAO[UC_CODIGO],Tabela_FINALIZACAO[DESC. FINALIZAÇÃO],"",0)</f>
        <v>Troca autorizada.</v>
      </c>
      <c r="V956"/>
    </row>
    <row r="957" spans="1:22" hidden="1" x14ac:dyDescent="0.3">
      <c r="A957" s="7" t="s">
        <v>4784</v>
      </c>
      <c r="B957" s="17">
        <v>45517</v>
      </c>
      <c r="C957" s="3" t="s">
        <v>5305</v>
      </c>
      <c r="D957" s="7" t="s">
        <v>13</v>
      </c>
      <c r="E957" s="3" t="str">
        <f>_xlfn.XLOOKUP(Tabela_Ocorrências[[#This Row],[NOTA FISCAL]],Tabela_SF1[NF ORIGEM],Tabela_SF1[DUPLICATA],"SEM ENTRADA",0)</f>
        <v>SEM ENTRADA</v>
      </c>
      <c r="F957" s="3" t="s">
        <v>5666</v>
      </c>
      <c r="G957" s="4" t="s">
        <v>5306</v>
      </c>
      <c r="H957" s="3" t="s">
        <v>768</v>
      </c>
      <c r="I957" s="28" t="s">
        <v>5107</v>
      </c>
      <c r="J957" s="29" t="str" cm="1">
        <f t="array" ref="J957">ConcatFiltrado(Tabela_prod_oc[QTD], Tabela_prod_oc[PRODUTO], A957,  Tabela_prod_oc[COD. DEVOLUÇÃO], Tabela_prod_oc[MOTIVO], Tabela_prod_oc[QTD DE PACOTES])</f>
        <v xml:space="preserve">0 UN AGUA 1,5L NAT AZUL 6UN (0 PCT) - EMBALAGEM ESTOURANDO          </v>
      </c>
      <c r="K957" s="28" t="s">
        <v>5066</v>
      </c>
      <c r="L957" s="28" t="s">
        <v>6073</v>
      </c>
      <c r="M957" s="3" t="s">
        <v>6236</v>
      </c>
      <c r="N957" s="3" t="s">
        <v>6086</v>
      </c>
      <c r="O957" s="30" t="str">
        <f>_xlfn.XLOOKUP(Tabela_Ocorrências[[#This Row],[COD. DEVOLUÇÃO]],Tabela_OBSERVACAO[UC_CODIGO],Tabela_OBSERVACAO[OBSERVAÇÃO],"",0)</f>
        <v/>
      </c>
      <c r="P957" s="3" t="s">
        <v>5816</v>
      </c>
      <c r="Q957" s="30" t="str">
        <f>_xlfn.XLOOKUP(Tabela_Ocorrências[[#This Row],[COD. DEVOLUÇÃO]],Tabela_FINALIZACAO[UC_CODIGO],Tabela_FINALIZACAO[DESC. FINALIZAÇÃO],"",0)</f>
        <v>Motorista pagou pela mercadoria.</v>
      </c>
      <c r="V957"/>
    </row>
    <row r="958" spans="1:22" hidden="1" x14ac:dyDescent="0.3">
      <c r="A958" s="7" t="s">
        <v>4783</v>
      </c>
      <c r="B958" s="17">
        <v>45517</v>
      </c>
      <c r="C958" s="3" t="s">
        <v>5015</v>
      </c>
      <c r="D958" s="7" t="s">
        <v>6614</v>
      </c>
      <c r="E958" s="3" t="str">
        <f>_xlfn.XLOOKUP(Tabela_Ocorrências[[#This Row],[NOTA FISCAL]],Tabela_SF1[NF ORIGEM],Tabela_SF1[DUPLICATA],"SEM ENTRADA",0)</f>
        <v>SEM ENTRADA</v>
      </c>
      <c r="F958" s="3" t="s">
        <v>5607</v>
      </c>
      <c r="G958" s="4" t="s">
        <v>5012</v>
      </c>
      <c r="H958" s="3" t="s">
        <v>1194</v>
      </c>
      <c r="I958" s="28" t="s">
        <v>5081</v>
      </c>
      <c r="J958" s="29" t="str" cm="1">
        <f t="array" ref="J958">ConcatFiltrado(Tabela_prod_oc[QTD], Tabela_prod_oc[PRODUTO], A958,  Tabela_prod_oc[COD. DEVOLUÇÃO], Tabela_prod_oc[MOTIVO], Tabela_prod_oc[QTD DE PACOTES])</f>
        <v xml:space="preserve">0 UN BIOLEVEZERO 1,5L LIMAO LIMAO  6UN (0 PCT) - EMBALAGEM ESTOURANDO          </v>
      </c>
      <c r="K958" s="28" t="s">
        <v>5272</v>
      </c>
      <c r="L958" s="28" t="s">
        <v>6063</v>
      </c>
      <c r="M958" s="3" t="s">
        <v>6236</v>
      </c>
      <c r="N958" s="3" t="s">
        <v>6086</v>
      </c>
      <c r="O958" s="30" t="str">
        <f>_xlfn.XLOOKUP(Tabela_Ocorrências[[#This Row],[COD. DEVOLUÇÃO]],Tabela_OBSERVACAO[UC_CODIGO],Tabela_OBSERVACAO[OBSERVAÇÃO],"",0)</f>
        <v/>
      </c>
      <c r="P958" s="3" t="s">
        <v>5815</v>
      </c>
      <c r="Q958" s="30" t="str">
        <f>_xlfn.XLOOKUP(Tabela_Ocorrências[[#This Row],[COD. DEVOLUÇÃO]],Tabela_FINALIZACAO[UC_CODIGO],Tabela_FINALIZACAO[DESC. FINALIZAÇÃO],"",0)</f>
        <v>Cliente gerou NFD parcial: 000026865</v>
      </c>
      <c r="V958"/>
    </row>
    <row r="959" spans="1:22" ht="28.8" hidden="1" x14ac:dyDescent="0.3">
      <c r="A959" s="7" t="s">
        <v>4782</v>
      </c>
      <c r="B959" s="17">
        <v>45517</v>
      </c>
      <c r="C959" s="3" t="s">
        <v>11265</v>
      </c>
      <c r="D959" s="7" t="s">
        <v>11266</v>
      </c>
      <c r="E959" s="3" t="str">
        <f>_xlfn.XLOOKUP(Tabela_Ocorrências[[#This Row],[NOTA FISCAL]],Tabela_SF1[NF ORIGEM],Tabela_SF1[DUPLICATA],"SEM ENTRADA",0)</f>
        <v>SEM ENTRADA</v>
      </c>
      <c r="F959" s="3" t="s">
        <v>11267</v>
      </c>
      <c r="G959" s="4" t="s">
        <v>5053</v>
      </c>
      <c r="H959" s="3" t="s">
        <v>1118</v>
      </c>
      <c r="I959" s="28" t="s">
        <v>5096</v>
      </c>
      <c r="J959" s="29" t="str" cm="1">
        <f t="array" ref="J959">ConcatFiltrado(Tabela_prod_oc[QTD], Tabela_prod_oc[PRODUTO], A959,  Tabela_prod_oc[COD. DEVOLUÇÃO], Tabela_prod_oc[MOTIVO], Tabela_prod_oc[QTD DE PACOTES])</f>
        <v>0 UN BEBIDA 390ML FRUTAS CITRICAS 12UN (0 PCT) - FALTA DE MERCADORIA NA ENTREGA</v>
      </c>
      <c r="K959" s="28" t="s">
        <v>5272</v>
      </c>
      <c r="L959" s="28" t="s">
        <v>6045</v>
      </c>
      <c r="M959" s="3" t="s">
        <v>6236</v>
      </c>
      <c r="N959" s="3" t="s">
        <v>10045</v>
      </c>
      <c r="O959" s="30" t="str">
        <f>_xlfn.XLOOKUP(Tabela_Ocorrências[[#This Row],[COD. DEVOLUÇÃO]],Tabela_OBSERVACAO[UC_CODIGO],Tabela_OBSERVACAO[OBSERVAÇÃO],"",0)</f>
        <v/>
      </c>
      <c r="P959" s="3" t="s">
        <v>5815</v>
      </c>
      <c r="Q959" s="30" t="str">
        <f>_xlfn.XLOOKUP(Tabela_Ocorrências[[#This Row],[COD. DEVOLUÇÃO]],Tabela_FINALIZACAO[UC_CODIGO],Tabela_FINALIZACAO[DESC. FINALIZAÇÃO],"",0)</f>
        <v>Cliente gerou NFD parcial: 000018917.Entrei em contato com o vendedor e ele alegou ter ocorrido no ato da entrega (motorista não entrou com contato para abrir a ocorrência).</v>
      </c>
      <c r="V959"/>
    </row>
    <row r="960" spans="1:22" hidden="1" x14ac:dyDescent="0.3">
      <c r="A960" s="7" t="s">
        <v>4781</v>
      </c>
      <c r="B960" s="17">
        <v>45517</v>
      </c>
      <c r="C960" s="3" t="s">
        <v>11268</v>
      </c>
      <c r="D960" s="7" t="s">
        <v>11269</v>
      </c>
      <c r="E960" s="3" t="str">
        <f>_xlfn.XLOOKUP(Tabela_Ocorrências[[#This Row],[NOTA FISCAL]],Tabela_SF1[NF ORIGEM],Tabela_SF1[DUPLICATA],"SEM ENTRADA",0)</f>
        <v>SEM ENTRADA</v>
      </c>
      <c r="F960" s="3" t="s">
        <v>11270</v>
      </c>
      <c r="G960" s="4" t="s">
        <v>11271</v>
      </c>
      <c r="H960" s="3" t="s">
        <v>1303</v>
      </c>
      <c r="I960" s="28" t="s">
        <v>5118</v>
      </c>
      <c r="J960" s="29" t="str" cm="1">
        <f t="array" ref="J960">ConcatFiltrado(Tabela_prod_oc[QTD], Tabela_prod_oc[PRODUTO], A960,  Tabela_prod_oc[COD. DEVOLUÇÃO], Tabela_prod_oc[MOTIVO], Tabela_prod_oc[QTD DE PACOTES])</f>
        <v>0 UN BIOLEVEZERO 1,5L MACA VERDE  6UN (0 PCT) - FALTA DE MERCADORIA NA ENTREGA</v>
      </c>
      <c r="K960" s="28" t="s">
        <v>5272</v>
      </c>
      <c r="L960" s="28" t="s">
        <v>6062</v>
      </c>
      <c r="M960" s="3" t="s">
        <v>6237</v>
      </c>
      <c r="N960" s="3" t="s">
        <v>10045</v>
      </c>
      <c r="O960" s="30" t="str">
        <f>_xlfn.XLOOKUP(Tabela_Ocorrências[[#This Row],[COD. DEVOLUÇÃO]],Tabela_OBSERVACAO[UC_CODIGO],Tabela_OBSERVACAO[OBSERVAÇÃO],"",0)</f>
        <v/>
      </c>
      <c r="P960" s="3" t="s">
        <v>5815</v>
      </c>
      <c r="Q960" s="30" t="str">
        <f>_xlfn.XLOOKUP(Tabela_Ocorrências[[#This Row],[COD. DEVOLUÇÃO]],Tabela_FINALIZACAO[UC_CODIGO],Tabela_FINALIZACAO[DESC. FINALIZAÇÃO],"",0)</f>
        <v>Cliente gerou NFD parcial: 000055103</v>
      </c>
      <c r="V960"/>
    </row>
    <row r="961" spans="1:22" hidden="1" x14ac:dyDescent="0.3">
      <c r="A961" s="7" t="s">
        <v>4780</v>
      </c>
      <c r="B961" s="17">
        <v>45516</v>
      </c>
      <c r="C961" s="3" t="s">
        <v>5304</v>
      </c>
      <c r="D961" s="7" t="s">
        <v>13</v>
      </c>
      <c r="E961" s="3" t="str">
        <f>_xlfn.XLOOKUP(Tabela_Ocorrências[[#This Row],[NOTA FISCAL]],Tabela_SF1[NF ORIGEM],Tabela_SF1[DUPLICATA],"SEM ENTRADA",0)</f>
        <v>SEM ENTRADA</v>
      </c>
      <c r="F961" s="3" t="s">
        <v>5667</v>
      </c>
      <c r="G961" s="4" t="s">
        <v>5207</v>
      </c>
      <c r="H961" s="3" t="s">
        <v>176</v>
      </c>
      <c r="I961" s="28" t="s">
        <v>5077</v>
      </c>
      <c r="J961" s="29" t="str" cm="1">
        <f t="array" ref="J961">ConcatFiltrado(Tabela_prod_oc[QTD], Tabela_prod_oc[PRODUTO], A961,  Tabela_prod_oc[COD. DEVOLUÇÃO], Tabela_prod_oc[MOTIVO], Tabela_prod_oc[QTD DE PACOTES])</f>
        <v xml:space="preserve">0 UN AGUA 510ML GAS 12UN (0 PCT) - FRAGILIDADE NA EMBALAGEM      </v>
      </c>
      <c r="K961" s="28" t="s">
        <v>5178</v>
      </c>
      <c r="L961" s="28" t="s">
        <v>6068</v>
      </c>
      <c r="M961" s="3" t="s">
        <v>6237</v>
      </c>
      <c r="N961" s="3" t="s">
        <v>6086</v>
      </c>
      <c r="O961" s="30" t="str">
        <f>_xlfn.XLOOKUP(Tabela_Ocorrências[[#This Row],[COD. DEVOLUÇÃO]],Tabela_OBSERVACAO[UC_CODIGO],Tabela_OBSERVACAO[OBSERVAÇÃO],"",0)</f>
        <v/>
      </c>
      <c r="P961" s="3" t="s">
        <v>5815</v>
      </c>
      <c r="Q961" s="30" t="str">
        <f>_xlfn.XLOOKUP(Tabela_Ocorrências[[#This Row],[COD. DEVOLUÇÃO]],Tabela_FINALIZACAO[UC_CODIGO],Tabela_FINALIZACAO[DESC. FINALIZAÇÃO],"",0)</f>
        <v>Troca autorizada.</v>
      </c>
      <c r="V961"/>
    </row>
    <row r="962" spans="1:22" hidden="1" x14ac:dyDescent="0.3">
      <c r="A962" s="7" t="s">
        <v>4779</v>
      </c>
      <c r="B962" s="17">
        <v>45516</v>
      </c>
      <c r="C962" s="3" t="s">
        <v>11272</v>
      </c>
      <c r="D962" s="7" t="s">
        <v>13</v>
      </c>
      <c r="E962" s="3" t="str">
        <f>_xlfn.XLOOKUP(Tabela_Ocorrências[[#This Row],[NOTA FISCAL]],Tabela_SF1[NF ORIGEM],Tabela_SF1[DUPLICATA],"SEM ENTRADA",0)</f>
        <v>SEM ENTRADA</v>
      </c>
      <c r="F962" s="3" t="s">
        <v>5566</v>
      </c>
      <c r="G962" s="4" t="s">
        <v>5139</v>
      </c>
      <c r="H962" s="3" t="s">
        <v>767</v>
      </c>
      <c r="I962" s="28" t="s">
        <v>5101</v>
      </c>
      <c r="J962" s="29" t="str" cm="1">
        <f t="array" ref="J962">ConcatFiltrado(Tabela_prod_oc[QTD], Tabela_prod_oc[PRODUTO], A962,  Tabela_prod_oc[COD. DEVOLUÇÃO], Tabela_prod_oc[MOTIVO], Tabela_prod_oc[QTD DE PACOTES])</f>
        <v>0 UN BEBIDA 390ML FRUTAS CITRICAS 12UN (0 PCT) - FALTA DE MERCADORIA NA ENTREGA</v>
      </c>
      <c r="K962" s="28" t="s">
        <v>5056</v>
      </c>
      <c r="L962" s="28" t="s">
        <v>6071</v>
      </c>
      <c r="M962" s="3" t="s">
        <v>6236</v>
      </c>
      <c r="N962" s="3" t="s">
        <v>10045</v>
      </c>
      <c r="O962" s="30" t="str">
        <f>_xlfn.XLOOKUP(Tabela_Ocorrências[[#This Row],[COD. DEVOLUÇÃO]],Tabela_OBSERVACAO[UC_CODIGO],Tabela_OBSERVACAO[OBSERVAÇÃO],"",0)</f>
        <v/>
      </c>
      <c r="P962" s="3" t="s">
        <v>5815</v>
      </c>
      <c r="Q962" s="30" t="str">
        <f>_xlfn.XLOOKUP(Tabela_Ocorrências[[#This Row],[COD. DEVOLUÇÃO]],Tabela_FINALIZACAO[UC_CODIGO],Tabela_FINALIZACAO[DESC. FINALIZAÇÃO],"",0)</f>
        <v>Cliente realizou pagamento via pix descontando o valor do produto faltante.</v>
      </c>
      <c r="V962"/>
    </row>
    <row r="963" spans="1:22" hidden="1" x14ac:dyDescent="0.3">
      <c r="A963" s="7" t="s">
        <v>4778</v>
      </c>
      <c r="B963" s="17">
        <v>45516</v>
      </c>
      <c r="C963" s="3" t="s">
        <v>11273</v>
      </c>
      <c r="D963" s="7" t="s">
        <v>13</v>
      </c>
      <c r="E963" s="3" t="str">
        <f>_xlfn.XLOOKUP(Tabela_Ocorrências[[#This Row],[NOTA FISCAL]],Tabela_SF1[NF ORIGEM],Tabela_SF1[DUPLICATA],"SEM ENTRADA",0)</f>
        <v>SEM ENTRADA</v>
      </c>
      <c r="F963" s="3" t="s">
        <v>11274</v>
      </c>
      <c r="G963" s="4" t="s">
        <v>11275</v>
      </c>
      <c r="H963" s="3" t="s">
        <v>210</v>
      </c>
      <c r="I963" s="28" t="s">
        <v>5262</v>
      </c>
      <c r="J963" s="29" t="str" cm="1">
        <f t="array" ref="J963">ConcatFiltrado(Tabela_prod_oc[QTD], Tabela_prod_oc[PRODUTO], A963,  Tabela_prod_oc[COD. DEVOLUÇÃO], Tabela_prod_oc[MOTIVO], Tabela_prod_oc[QTD DE PACOTES])</f>
        <v xml:space="preserve">0 UN AGUA 510ML GAS 12UN (0 PCT) - PRODUTO DIFERENTE DO PEDIDO   </v>
      </c>
      <c r="K963" s="28" t="s">
        <v>10800</v>
      </c>
      <c r="L963" s="28"/>
      <c r="M963" s="3" t="s">
        <v>6237</v>
      </c>
      <c r="N963" s="3" t="s">
        <v>10052</v>
      </c>
      <c r="O963" s="30" t="str">
        <f>_xlfn.XLOOKUP(Tabela_Ocorrências[[#This Row],[COD. DEVOLUÇÃO]],Tabela_OBSERVACAO[UC_CODIGO],Tabela_OBSERVACAO[OBSERVAÇÃO],"",0)</f>
        <v/>
      </c>
      <c r="P963" s="3" t="s">
        <v>5815</v>
      </c>
      <c r="Q963" s="30" t="str">
        <f>_xlfn.XLOOKUP(Tabela_Ocorrências[[#This Row],[COD. DEVOLUÇÃO]],Tabela_FINALIZACAO[UC_CODIGO],Tabela_FINALIZACAO[DESC. FINALIZAÇÃO],"",0)</f>
        <v>Foi dado entrada no sistema.</v>
      </c>
      <c r="V963"/>
    </row>
    <row r="964" spans="1:22" hidden="1" x14ac:dyDescent="0.3">
      <c r="A964" s="7" t="s">
        <v>4777</v>
      </c>
      <c r="B964" s="17">
        <v>45517</v>
      </c>
      <c r="C964" s="3" t="s">
        <v>11276</v>
      </c>
      <c r="D964" s="7" t="s">
        <v>13</v>
      </c>
      <c r="E964" s="3" t="str">
        <f>_xlfn.XLOOKUP(Tabela_Ocorrências[[#This Row],[NOTA FISCAL]],Tabela_SF1[NF ORIGEM],Tabela_SF1[DUPLICATA],"SEM ENTRADA",0)</f>
        <v>SEM ENTRADA</v>
      </c>
      <c r="F964" s="3" t="s">
        <v>11277</v>
      </c>
      <c r="G964" s="4" t="s">
        <v>11278</v>
      </c>
      <c r="H964" s="3" t="s">
        <v>1310</v>
      </c>
      <c r="I964" s="28" t="s">
        <v>5157</v>
      </c>
      <c r="J964" s="29" t="str" cm="1">
        <f t="array" ref="J964">ConcatFiltrado(Tabela_prod_oc[QTD], Tabela_prod_oc[PRODUTO], A964,  Tabela_prod_oc[COD. DEVOLUÇÃO], Tabela_prod_oc[MOTIVO], Tabela_prod_oc[QTD DE PACOTES])</f>
        <v xml:space="preserve">PEDIDO COMPLETO - MONTAGEM DE CARGA             </v>
      </c>
      <c r="K964" s="28" t="s">
        <v>10800</v>
      </c>
      <c r="L964" s="28" t="s">
        <v>6062</v>
      </c>
      <c r="M964" s="3" t="s">
        <v>6237</v>
      </c>
      <c r="N964" s="3" t="s">
        <v>10045</v>
      </c>
      <c r="O964" s="30" t="str">
        <f>_xlfn.XLOOKUP(Tabela_Ocorrências[[#This Row],[COD. DEVOLUÇÃO]],Tabela_OBSERVACAO[UC_CODIGO],Tabela_OBSERVACAO[OBSERVAÇÃO],"",0)</f>
        <v/>
      </c>
      <c r="P964" s="3" t="s">
        <v>5815</v>
      </c>
      <c r="Q964" s="30" t="str">
        <f>_xlfn.XLOOKUP(Tabela_Ocorrências[[#This Row],[COD. DEVOLUÇÃO]],Tabela_FINALIZACAO[UC_CODIGO],Tabela_FINALIZACAO[DESC. FINALIZAÇÃO],"",0)</f>
        <v>"Foi gerado uma ocorrência 004768 e com isso finalizamos a devolução no sistema 656994." - Talita</v>
      </c>
      <c r="V964"/>
    </row>
    <row r="965" spans="1:22" hidden="1" x14ac:dyDescent="0.3">
      <c r="A965" s="7" t="s">
        <v>4776</v>
      </c>
      <c r="B965" s="17">
        <v>45516</v>
      </c>
      <c r="C965" s="3" t="s">
        <v>5303</v>
      </c>
      <c r="D965" s="7" t="s">
        <v>6615</v>
      </c>
      <c r="E965" s="3" t="str">
        <f>_xlfn.XLOOKUP(Tabela_Ocorrências[[#This Row],[NOTA FISCAL]],Tabela_SF1[NF ORIGEM],Tabela_SF1[DUPLICATA],"SEM ENTRADA",0)</f>
        <v>SEM ENTRADA</v>
      </c>
      <c r="F965" s="3" t="s">
        <v>5586</v>
      </c>
      <c r="G965" s="4" t="s">
        <v>5068</v>
      </c>
      <c r="H965" s="3" t="s">
        <v>1299</v>
      </c>
      <c r="I965" s="28" t="s">
        <v>5105</v>
      </c>
      <c r="J965" s="29" t="str" cm="1">
        <f t="array" ref="J965">ConcatFiltrado(Tabela_prod_oc[QTD], Tabela_prod_oc[PRODUTO], A965,  Tabela_prod_oc[COD. DEVOLUÇÃO], Tabela_prod_oc[MOTIVO], Tabela_prod_oc[QTD DE PACOTES])</f>
        <v xml:space="preserve">0 UN AGUA 305ML COPO BURGER KING 48UN (0 CX) - EMBALAGEM ESTOURANDO          </v>
      </c>
      <c r="K965" s="28" t="s">
        <v>5272</v>
      </c>
      <c r="L965" s="28" t="s">
        <v>6042</v>
      </c>
      <c r="M965" s="3" t="s">
        <v>6236</v>
      </c>
      <c r="N965" s="3" t="s">
        <v>6086</v>
      </c>
      <c r="O965" s="30" t="str">
        <f>_xlfn.XLOOKUP(Tabela_Ocorrências[[#This Row],[COD. DEVOLUÇÃO]],Tabela_OBSERVACAO[UC_CODIGO],Tabela_OBSERVACAO[OBSERVAÇÃO],"",0)</f>
        <v/>
      </c>
      <c r="P965" s="3" t="s">
        <v>5815</v>
      </c>
      <c r="Q965" s="30" t="str">
        <f>_xlfn.XLOOKUP(Tabela_Ocorrências[[#This Row],[COD. DEVOLUÇÃO]],Tabela_FINALIZACAO[UC_CODIGO],Tabela_FINALIZACAO[DESC. FINALIZAÇÃO],"",0)</f>
        <v>NFD gerada pelo cliente: 000267398Troca autorizada.</v>
      </c>
      <c r="V965"/>
    </row>
    <row r="966" spans="1:22" hidden="1" x14ac:dyDescent="0.3">
      <c r="A966" s="7" t="s">
        <v>4775</v>
      </c>
      <c r="B966" s="17">
        <v>45516</v>
      </c>
      <c r="C966" s="3" t="s">
        <v>5302</v>
      </c>
      <c r="D966" s="7" t="s">
        <v>6616</v>
      </c>
      <c r="E966" s="3" t="str">
        <f>_xlfn.XLOOKUP(Tabela_Ocorrências[[#This Row],[NOTA FISCAL]],Tabela_SF1[NF ORIGEM],Tabela_SF1[DUPLICATA],"SEM ENTRADA",0)</f>
        <v>SEM ENTRADA</v>
      </c>
      <c r="F966" s="3" t="s">
        <v>5574</v>
      </c>
      <c r="G966" s="4" t="s">
        <v>5014</v>
      </c>
      <c r="H966" s="3" t="s">
        <v>1194</v>
      </c>
      <c r="I966" s="28" t="s">
        <v>5081</v>
      </c>
      <c r="J966" s="29" t="str" cm="1">
        <f t="array" ref="J966">ConcatFiltrado(Tabela_prod_oc[QTD], Tabela_prod_oc[PRODUTO], A966,  Tabela_prod_oc[COD. DEVOLUÇÃO], Tabela_prod_oc[MOTIVO], Tabela_prod_oc[QTD DE PACOTES])</f>
        <v xml:space="preserve">0 UN AGUA 510ML NAT AZUL 12UN (0 PCT) - EMBALAGEM ESTOURANDO          </v>
      </c>
      <c r="K966" s="28" t="s">
        <v>5272</v>
      </c>
      <c r="L966" s="28" t="s">
        <v>6063</v>
      </c>
      <c r="M966" s="3" t="s">
        <v>6236</v>
      </c>
      <c r="N966" s="3" t="s">
        <v>6086</v>
      </c>
      <c r="O966" s="30" t="str">
        <f>_xlfn.XLOOKUP(Tabela_Ocorrências[[#This Row],[COD. DEVOLUÇÃO]],Tabela_OBSERVACAO[UC_CODIGO],Tabela_OBSERVACAO[OBSERVAÇÃO],"",0)</f>
        <v/>
      </c>
      <c r="P966" s="3" t="s">
        <v>5815</v>
      </c>
      <c r="Q966" s="30" t="str">
        <f>_xlfn.XLOOKUP(Tabela_Ocorrências[[#This Row],[COD. DEVOLUÇÃO]],Tabela_FINALIZACAO[UC_CODIGO],Tabela_FINALIZACAO[DESC. FINALIZAÇÃO],"",0)</f>
        <v>Cliente gerou NFD parcial: 004591379</v>
      </c>
      <c r="V966"/>
    </row>
    <row r="967" spans="1:22" hidden="1" x14ac:dyDescent="0.3">
      <c r="A967" s="7" t="s">
        <v>4774</v>
      </c>
      <c r="B967" s="17">
        <v>45516</v>
      </c>
      <c r="C967" s="3" t="s">
        <v>11279</v>
      </c>
      <c r="D967" s="7" t="s">
        <v>11280</v>
      </c>
      <c r="E967" s="3" t="str">
        <f>_xlfn.XLOOKUP(Tabela_Ocorrências[[#This Row],[NOTA FISCAL]],Tabela_SF1[NF ORIGEM],Tabela_SF1[DUPLICATA],"SEM ENTRADA",0)</f>
        <v>SEM ENTRADA</v>
      </c>
      <c r="F967" s="3" t="s">
        <v>11281</v>
      </c>
      <c r="G967" s="4" t="s">
        <v>11282</v>
      </c>
      <c r="H967" s="3" t="s">
        <v>1360</v>
      </c>
      <c r="I967" s="28" t="s">
        <v>5261</v>
      </c>
      <c r="J967" s="29" t="str" cm="1">
        <f t="array" ref="J967">ConcatFiltrado(Tabela_prod_oc[QTD], Tabela_prod_oc[PRODUTO], A967,  Tabela_prod_oc[COD. DEVOLUÇÃO], Tabela_prod_oc[MOTIVO], Tabela_prod_oc[QTD DE PACOTES])</f>
        <v xml:space="preserve">0 UN AGUA 310ML NAT 12UN (0 PCT) - PRODUTO DIFERENTE DO PEDIDO   </v>
      </c>
      <c r="K967" s="28" t="s">
        <v>11178</v>
      </c>
      <c r="L967" s="28"/>
      <c r="M967" s="3" t="s">
        <v>6236</v>
      </c>
      <c r="N967" s="3" t="s">
        <v>10052</v>
      </c>
      <c r="O967" s="30" t="str">
        <f>_xlfn.XLOOKUP(Tabela_Ocorrências[[#This Row],[COD. DEVOLUÇÃO]],Tabela_OBSERVACAO[UC_CODIGO],Tabela_OBSERVACAO[OBSERVAÇÃO],"",0)</f>
        <v/>
      </c>
      <c r="P967" s="3" t="s">
        <v>5817</v>
      </c>
      <c r="Q967" s="30" t="str">
        <f>_xlfn.XLOOKUP(Tabela_Ocorrências[[#This Row],[COD. DEVOLUÇÃO]],Tabela_FINALIZACAO[UC_CODIGO],Tabela_FINALIZACAO[DESC. FINALIZAÇÃO],"",0)</f>
        <v>"Nova nota gerada e setores responsáveis foram informados.NF nova: 000656438"</v>
      </c>
      <c r="V967"/>
    </row>
    <row r="968" spans="1:22" hidden="1" x14ac:dyDescent="0.3">
      <c r="A968" s="7" t="s">
        <v>4773</v>
      </c>
      <c r="B968" s="17">
        <v>45516</v>
      </c>
      <c r="C968" s="3" t="s">
        <v>11283</v>
      </c>
      <c r="D968" s="7" t="s">
        <v>13</v>
      </c>
      <c r="E968" s="3" t="str">
        <f>_xlfn.XLOOKUP(Tabela_Ocorrências[[#This Row],[NOTA FISCAL]],Tabela_SF1[NF ORIGEM],Tabela_SF1[DUPLICATA],"SEM ENTRADA",0)</f>
        <v>SEM ENTRADA</v>
      </c>
      <c r="F968" s="3" t="s">
        <v>11284</v>
      </c>
      <c r="G968" s="4" t="s">
        <v>11285</v>
      </c>
      <c r="H968" s="3" t="s">
        <v>1299</v>
      </c>
      <c r="I968" s="28" t="s">
        <v>5105</v>
      </c>
      <c r="J968" s="29" t="str" cm="1">
        <f t="array" ref="J968">ConcatFiltrado(Tabela_prod_oc[QTD], Tabela_prod_oc[PRODUTO], A968,  Tabela_prod_oc[COD. DEVOLUÇÃO], Tabela_prod_oc[MOTIVO], Tabela_prod_oc[QTD DE PACOTES])</f>
        <v xml:space="preserve">0 UN AGUA 200ML COPO 48UN (0 CX) - PROBLEMAS DIVERSOS            </v>
      </c>
      <c r="K968" s="28" t="s">
        <v>5018</v>
      </c>
      <c r="L968" s="28" t="s">
        <v>11286</v>
      </c>
      <c r="M968" s="3" t="s">
        <v>6236</v>
      </c>
      <c r="N968" s="3" t="s">
        <v>10066</v>
      </c>
      <c r="O968" s="30" t="str">
        <f>_xlfn.XLOOKUP(Tabela_Ocorrências[[#This Row],[COD. DEVOLUÇÃO]],Tabela_OBSERVACAO[UC_CODIGO],Tabela_OBSERVACAO[OBSERVAÇÃO],"",0)</f>
        <v/>
      </c>
      <c r="P968" s="3" t="s">
        <v>5815</v>
      </c>
      <c r="Q968" s="30" t="str">
        <f>_xlfn.XLOOKUP(Tabela_Ocorrências[[#This Row],[COD. DEVOLUÇÃO]],Tabela_FINALIZACAO[UC_CODIGO],Tabela_FINALIZACAO[DESC. FINALIZAÇÃO],"",0)</f>
        <v>Entrega não realizada por conta da tragédia do Rio Grande do Sul.</v>
      </c>
      <c r="V968"/>
    </row>
    <row r="969" spans="1:22" hidden="1" x14ac:dyDescent="0.3">
      <c r="A969" s="7" t="s">
        <v>4772</v>
      </c>
      <c r="B969" s="17">
        <v>45516</v>
      </c>
      <c r="C969" s="3" t="s">
        <v>11287</v>
      </c>
      <c r="D969" s="7" t="s">
        <v>11288</v>
      </c>
      <c r="E969" s="3" t="str">
        <f>_xlfn.XLOOKUP(Tabela_Ocorrências[[#This Row],[NOTA FISCAL]],Tabela_SF1[NF ORIGEM],Tabela_SF1[DUPLICATA],"SEM ENTRADA",0)</f>
        <v>SEM ENTRADA</v>
      </c>
      <c r="F969" s="3" t="s">
        <v>11289</v>
      </c>
      <c r="G969" s="4" t="s">
        <v>11290</v>
      </c>
      <c r="H969" s="3" t="s">
        <v>176</v>
      </c>
      <c r="I969" s="28" t="s">
        <v>5077</v>
      </c>
      <c r="J969" s="29" t="str" cm="1">
        <f t="array" ref="J969">ConcatFiltrado(Tabela_prod_oc[QTD], Tabela_prod_oc[PRODUTO], A969,  Tabela_prod_oc[COD. DEVOLUÇÃO], Tabela_prod_oc[MOTIVO], Tabela_prod_oc[QTD DE PACOTES])</f>
        <v xml:space="preserve">0 UN AGUA 510ML NAT AZUL 12UN (0 PCT) - INF. FALTANTE OU DIFERENTE NF </v>
      </c>
      <c r="K969" s="28" t="s">
        <v>5018</v>
      </c>
      <c r="L969" s="28" t="s">
        <v>6070</v>
      </c>
      <c r="M969" s="3" t="s">
        <v>6237</v>
      </c>
      <c r="N969" s="3" t="s">
        <v>10052</v>
      </c>
      <c r="O969" s="30" t="str">
        <f>_xlfn.XLOOKUP(Tabela_Ocorrências[[#This Row],[COD. DEVOLUÇÃO]],Tabela_OBSERVACAO[UC_CODIGO],Tabela_OBSERVACAO[OBSERVAÇÃO],"",0)</f>
        <v/>
      </c>
      <c r="P969" s="3" t="s">
        <v>5817</v>
      </c>
      <c r="Q969" s="30" t="str">
        <f>_xlfn.XLOOKUP(Tabela_Ocorrências[[#This Row],[COD. DEVOLUÇÃO]],Tabela_FINALIZACAO[UC_CODIGO],Tabela_FINALIZACAO[DESC. FINALIZAÇÃO],"",0)</f>
        <v>"Nova nota gerada e setores responsáveis foram informados.NF nova: 000656794"</v>
      </c>
      <c r="V969"/>
    </row>
    <row r="970" spans="1:22" hidden="1" x14ac:dyDescent="0.3">
      <c r="A970" s="7" t="s">
        <v>4771</v>
      </c>
      <c r="B970" s="17">
        <v>45517</v>
      </c>
      <c r="C970" s="3" t="s">
        <v>5301</v>
      </c>
      <c r="D970" s="7" t="s">
        <v>13</v>
      </c>
      <c r="E970" s="3" t="str">
        <f>_xlfn.XLOOKUP(Tabela_Ocorrências[[#This Row],[NOTA FISCAL]],Tabela_SF1[NF ORIGEM],Tabela_SF1[DUPLICATA],"SEM ENTRADA",0)</f>
        <v>SEM ENTRADA</v>
      </c>
      <c r="F970" s="3" t="s">
        <v>5668</v>
      </c>
      <c r="G970" s="4" t="s">
        <v>5240</v>
      </c>
      <c r="H970" s="3" t="s">
        <v>738</v>
      </c>
      <c r="I970" s="28" t="s">
        <v>5192</v>
      </c>
      <c r="J970" s="29" t="str" cm="1">
        <f t="array" ref="J970">ConcatFiltrado(Tabela_prod_oc[QTD], Tabela_prod_oc[PRODUTO], A970,  Tabela_prod_oc[COD. DEVOLUÇÃO], Tabela_prod_oc[MOTIVO], Tabela_prod_oc[QTD DE PACOTES])</f>
        <v xml:space="preserve">0 UN AGUA 310ML PRIME GAS HAVANNA 12 UN (0 PCT) - PRODUTO SEM GAS               </v>
      </c>
      <c r="K970" s="28" t="s">
        <v>5179</v>
      </c>
      <c r="L970" s="28" t="s">
        <v>6041</v>
      </c>
      <c r="M970" s="3" t="s">
        <v>6236</v>
      </c>
      <c r="N970" s="3" t="s">
        <v>6086</v>
      </c>
      <c r="O970" s="30" t="str">
        <f>_xlfn.XLOOKUP(Tabela_Ocorrências[[#This Row],[COD. DEVOLUÇÃO]],Tabela_OBSERVACAO[UC_CODIGO],Tabela_OBSERVACAO[OBSERVAÇÃO],"",0)</f>
        <v/>
      </c>
      <c r="P970" s="3" t="s">
        <v>5816</v>
      </c>
      <c r="Q970" s="30" t="str">
        <f>_xlfn.XLOOKUP(Tabela_Ocorrências[[#This Row],[COD. DEVOLUÇÃO]],Tabela_FINALIZACAO[UC_CODIGO],Tabela_FINALIZACAO[DESC. FINALIZAÇÃO],"",0)</f>
        <v>Troca não autorizada. Produtos vencidos.</v>
      </c>
      <c r="V970"/>
    </row>
    <row r="971" spans="1:22" hidden="1" x14ac:dyDescent="0.3">
      <c r="A971" s="7" t="s">
        <v>4770</v>
      </c>
      <c r="B971" s="17">
        <v>45516</v>
      </c>
      <c r="C971" s="3" t="s">
        <v>11291</v>
      </c>
      <c r="D971" s="7" t="s">
        <v>11292</v>
      </c>
      <c r="E971" s="3" t="str">
        <f>_xlfn.XLOOKUP(Tabela_Ocorrências[[#This Row],[NOTA FISCAL]],Tabela_SF1[NF ORIGEM],Tabela_SF1[DUPLICATA],"SEM ENTRADA",0)</f>
        <v>SEM ENTRADA</v>
      </c>
      <c r="F971" s="3" t="s">
        <v>5669</v>
      </c>
      <c r="G971" s="4" t="s">
        <v>5125</v>
      </c>
      <c r="H971" s="3" t="s">
        <v>502</v>
      </c>
      <c r="I971" s="28" t="s">
        <v>5116</v>
      </c>
      <c r="J971" s="29" t="str" cm="1">
        <f t="array" ref="J971">ConcatFiltrado(Tabela_prod_oc[QTD], Tabela_prod_oc[PRODUTO], A971,  Tabela_prod_oc[COD. DEVOLUÇÃO], Tabela_prod_oc[MOTIVO], Tabela_prod_oc[QTD DE PACOTES])</f>
        <v xml:space="preserve">0 UN AGUA 510ML FAS 12UN NAT (0 PCT) - SEM ESPACO NO ESTOQUE         </v>
      </c>
      <c r="K971" s="28" t="s">
        <v>10800</v>
      </c>
      <c r="L971" s="28" t="s">
        <v>6070</v>
      </c>
      <c r="M971" s="3" t="s">
        <v>6237</v>
      </c>
      <c r="N971" s="3" t="s">
        <v>10066</v>
      </c>
      <c r="O971" s="30" t="str">
        <f>_xlfn.XLOOKUP(Tabela_Ocorrências[[#This Row],[COD. DEVOLUÇÃO]],Tabela_OBSERVACAO[UC_CODIGO],Tabela_OBSERVACAO[OBSERVAÇÃO],"",0)</f>
        <v/>
      </c>
      <c r="P971" s="3" t="s">
        <v>5815</v>
      </c>
      <c r="Q971" s="30" t="str">
        <f>_xlfn.XLOOKUP(Tabela_Ocorrências[[#This Row],[COD. DEVOLUÇÃO]],Tabela_FINALIZACAO[UC_CODIGO],Tabela_FINALIZACAO[DESC. FINALIZAÇÃO],"",0)</f>
        <v>Cliente gerou NFD parcial e motorista retornou com a mercadoria.NFD: 000006356</v>
      </c>
      <c r="V971"/>
    </row>
    <row r="972" spans="1:22" hidden="1" x14ac:dyDescent="0.3">
      <c r="A972" s="7" t="s">
        <v>4769</v>
      </c>
      <c r="B972" s="17">
        <v>45517</v>
      </c>
      <c r="C972" s="3" t="s">
        <v>11293</v>
      </c>
      <c r="D972" s="7" t="s">
        <v>13</v>
      </c>
      <c r="E972" s="3" t="str">
        <f>_xlfn.XLOOKUP(Tabela_Ocorrências[[#This Row],[NOTA FISCAL]],Tabela_SF1[NF ORIGEM],Tabela_SF1[DUPLICATA],"SEM ENTRADA",0)</f>
        <v>SEM ENTRADA</v>
      </c>
      <c r="F972" s="3" t="s">
        <v>11294</v>
      </c>
      <c r="G972" s="4" t="s">
        <v>5300</v>
      </c>
      <c r="H972" s="3" t="s">
        <v>1084</v>
      </c>
      <c r="I972" s="28" t="s">
        <v>10086</v>
      </c>
      <c r="J972" s="29" t="str" cm="1">
        <f t="array" ref="J972">ConcatFiltrado(Tabela_prod_oc[QTD], Tabela_prod_oc[PRODUTO], A972,  Tabela_prod_oc[COD. DEVOLUÇÃO], Tabela_prod_oc[MOTIVO], Tabela_prod_oc[QTD DE PACOTES])</f>
        <v xml:space="preserve">0 UN AGUA 510ML NAT AZUL 12UN (0 PCT) - SEM ESPACO NO ESTOQUE         </v>
      </c>
      <c r="K972" s="28" t="s">
        <v>10800</v>
      </c>
      <c r="L972" s="28" t="s">
        <v>6081</v>
      </c>
      <c r="M972" s="3" t="s">
        <v>6237</v>
      </c>
      <c r="N972" s="3" t="s">
        <v>10066</v>
      </c>
      <c r="O972" s="30" t="str">
        <f>_xlfn.XLOOKUP(Tabela_Ocorrências[[#This Row],[COD. DEVOLUÇÃO]],Tabela_OBSERVACAO[UC_CODIGO],Tabela_OBSERVACAO[OBSERVAÇÃO],"",0)</f>
        <v/>
      </c>
      <c r="P972" s="3" t="s">
        <v>5815</v>
      </c>
      <c r="Q972" s="30" t="str">
        <f>_xlfn.XLOOKUP(Tabela_Ocorrências[[#This Row],[COD. DEVOLUÇÃO]],Tabela_FINALIZACAO[UC_CODIGO],Tabela_FINALIZACAO[DESC. FINALIZAÇÃO],"",0)</f>
        <v>Motorista retornou com a mercadoria.</v>
      </c>
      <c r="V972"/>
    </row>
    <row r="973" spans="1:22" hidden="1" x14ac:dyDescent="0.3">
      <c r="A973" s="7" t="s">
        <v>4768</v>
      </c>
      <c r="B973" s="17">
        <v>45516</v>
      </c>
      <c r="C973" s="3" t="s">
        <v>11295</v>
      </c>
      <c r="D973" s="7" t="s">
        <v>11296</v>
      </c>
      <c r="E973" s="3" t="str">
        <f>_xlfn.XLOOKUP(Tabela_Ocorrências[[#This Row],[NOTA FISCAL]],Tabela_SF1[NF ORIGEM],Tabela_SF1[DUPLICATA],"SEM ENTRADA",0)</f>
        <v>SEM ENTRADA</v>
      </c>
      <c r="F973" s="3" t="s">
        <v>11297</v>
      </c>
      <c r="G973" s="4" t="s">
        <v>11298</v>
      </c>
      <c r="H973" s="3" t="s">
        <v>1303</v>
      </c>
      <c r="I973" s="28" t="s">
        <v>5118</v>
      </c>
      <c r="J973" s="29" t="str" cm="1">
        <f t="array" ref="J973">ConcatFiltrado(Tabela_prod_oc[QTD], Tabela_prod_oc[PRODUTO], A973,  Tabela_prod_oc[COD. DEVOLUÇÃO], Tabela_prod_oc[MOTIVO], Tabela_prod_oc[QTD DE PACOTES])</f>
        <v xml:space="preserve">0 UN AGUA 510ML NAT AZUL 12UN (0 PCT) - PRAZO DE VALIDADE CURTO       </v>
      </c>
      <c r="K973" s="28" t="s">
        <v>10800</v>
      </c>
      <c r="L973" s="28" t="s">
        <v>6062</v>
      </c>
      <c r="M973" s="3" t="s">
        <v>6237</v>
      </c>
      <c r="N973" s="3" t="s">
        <v>10045</v>
      </c>
      <c r="O973" s="30" t="str">
        <f>_xlfn.XLOOKUP(Tabela_Ocorrências[[#This Row],[COD. DEVOLUÇÃO]],Tabela_OBSERVACAO[UC_CODIGO],Tabela_OBSERVACAO[OBSERVAÇÃO],"",0)</f>
        <v/>
      </c>
      <c r="P973" s="3" t="s">
        <v>5815</v>
      </c>
      <c r="Q973" s="30" t="str">
        <f>_xlfn.XLOOKUP(Tabela_Ocorrências[[#This Row],[COD. DEVOLUÇÃO]],Tabela_FINALIZACAO[UC_CODIGO],Tabela_FINALIZACAO[DESC. FINALIZAÇÃO],"",0)</f>
        <v>Cliente gerou NFD: 000023272</v>
      </c>
      <c r="V973"/>
    </row>
    <row r="974" spans="1:22" ht="43.2" hidden="1" x14ac:dyDescent="0.3">
      <c r="A974" s="7" t="s">
        <v>4767</v>
      </c>
      <c r="B974" s="17">
        <v>45516</v>
      </c>
      <c r="C974" s="3" t="s">
        <v>11299</v>
      </c>
      <c r="D974" s="7" t="s">
        <v>11300</v>
      </c>
      <c r="E974" s="3" t="str">
        <f>_xlfn.XLOOKUP(Tabela_Ocorrências[[#This Row],[NOTA FISCAL]],Tabela_SF1[NF ORIGEM],Tabela_SF1[DUPLICATA],"SEM ENTRADA",0)</f>
        <v>SEM ENTRADA</v>
      </c>
      <c r="F974" s="3" t="s">
        <v>11301</v>
      </c>
      <c r="G974" s="4" t="s">
        <v>5133</v>
      </c>
      <c r="H974" s="3" t="s">
        <v>8</v>
      </c>
      <c r="I974" s="28" t="s">
        <v>5100</v>
      </c>
      <c r="J974" s="29" t="str" cm="1">
        <f t="array" ref="J974">ConcatFiltrado(Tabela_prod_oc[QTD], Tabela_prod_oc[PRODUTO], A974,  Tabela_prod_oc[COD. DEVOLUÇÃO], Tabela_prod_oc[MOTIVO], Tabela_prod_oc[QTD DE PACOTES])</f>
        <v xml:space="preserve">0 UN AGUA 510ML NAT AZUL 12UN (0 PCT) - PRAZO DE VALIDADE CURTO       </v>
      </c>
      <c r="K974" s="28" t="s">
        <v>10800</v>
      </c>
      <c r="L974" s="28" t="s">
        <v>6081</v>
      </c>
      <c r="M974" s="3" t="s">
        <v>6237</v>
      </c>
      <c r="N974" s="3" t="s">
        <v>10045</v>
      </c>
      <c r="O974" s="30" t="str">
        <f>_xlfn.XLOOKUP(Tabela_Ocorrências[[#This Row],[COD. DEVOLUÇÃO]],Tabela_OBSERVACAO[UC_CODIGO],Tabela_OBSERVACAO[OBSERVAÇÃO],"",0)</f>
        <v/>
      </c>
      <c r="P974" s="3" t="s">
        <v>5815</v>
      </c>
      <c r="Q974" s="30" t="str">
        <f>_xlfn.XLOOKUP(Tabela_Ocorrências[[#This Row],[COD. DEVOLUÇÃO]],Tabela_FINALIZACAO[UC_CODIGO],Tabela_FINALIZACAO[DESC. FINALIZAÇÃO],"",0)</f>
        <v>"Não precisamos ressarcir e nem fazer a troca destes produtos para o Alabarce, essa NFD é apenas para retirada e descarte destes produtos pois temos um Acordo comercial com o Alabarce!" (Márcio Macedo).</v>
      </c>
      <c r="V974"/>
    </row>
    <row r="975" spans="1:22" hidden="1" x14ac:dyDescent="0.3">
      <c r="A975" s="7" t="s">
        <v>4766</v>
      </c>
      <c r="B975" s="17">
        <v>45516</v>
      </c>
      <c r="C975" s="3" t="s">
        <v>11302</v>
      </c>
      <c r="D975" s="7" t="s">
        <v>11303</v>
      </c>
      <c r="E975" s="3" t="str">
        <f>_xlfn.XLOOKUP(Tabela_Ocorrências[[#This Row],[NOTA FISCAL]],Tabela_SF1[NF ORIGEM],Tabela_SF1[DUPLICATA],"SEM ENTRADA",0)</f>
        <v>SEM ENTRADA</v>
      </c>
      <c r="F975" s="3" t="s">
        <v>11304</v>
      </c>
      <c r="G975" s="4" t="s">
        <v>11305</v>
      </c>
      <c r="H975" s="3" t="s">
        <v>1299</v>
      </c>
      <c r="I975" s="28" t="s">
        <v>5105</v>
      </c>
      <c r="J975" s="29" t="str" cm="1">
        <f t="array" ref="J975">ConcatFiltrado(Tabela_prod_oc[QTD], Tabela_prod_oc[PRODUTO], A975,  Tabela_prod_oc[COD. DEVOLUÇÃO], Tabela_prod_oc[MOTIVO], Tabela_prod_oc[QTD DE PACOTES])</f>
        <v xml:space="preserve">0 UN BEBIDA 390ML ABACAXI C/ HORTELA 12UN (0 PCT) - INF. FALTANTE OU DIFERENTE NF </v>
      </c>
      <c r="K975" s="28" t="s">
        <v>5018</v>
      </c>
      <c r="L975" s="28" t="s">
        <v>6040</v>
      </c>
      <c r="M975" s="3" t="s">
        <v>6236</v>
      </c>
      <c r="N975" s="3" t="s">
        <v>10052</v>
      </c>
      <c r="O975" s="30" t="str">
        <f>_xlfn.XLOOKUP(Tabela_Ocorrências[[#This Row],[COD. DEVOLUÇÃO]],Tabela_OBSERVACAO[UC_CODIGO],Tabela_OBSERVACAO[OBSERVAÇÃO],"",0)</f>
        <v/>
      </c>
      <c r="P975" s="3" t="s">
        <v>5817</v>
      </c>
      <c r="Q975" s="30" t="str">
        <f>_xlfn.XLOOKUP(Tabela_Ocorrências[[#This Row],[COD. DEVOLUÇÃO]],Tabela_FINALIZACAO[UC_CODIGO],Tabela_FINALIZACAO[DESC. FINALIZAÇÃO],"",0)</f>
        <v>Nova NF gerada e setores informados da troca.Nova NF: 000656145</v>
      </c>
      <c r="V975"/>
    </row>
    <row r="976" spans="1:22" hidden="1" x14ac:dyDescent="0.3">
      <c r="A976" s="7" t="s">
        <v>4765</v>
      </c>
      <c r="B976" s="17">
        <v>45516</v>
      </c>
      <c r="C976" s="3" t="s">
        <v>11306</v>
      </c>
      <c r="D976" s="7" t="s">
        <v>13</v>
      </c>
      <c r="E976" s="3" t="str">
        <f>_xlfn.XLOOKUP(Tabela_Ocorrências[[#This Row],[NOTA FISCAL]],Tabela_SF1[NF ORIGEM],Tabela_SF1[DUPLICATA],"SEM ENTRADA",0)</f>
        <v>SEM ENTRADA</v>
      </c>
      <c r="F976" s="3" t="s">
        <v>10609</v>
      </c>
      <c r="G976" s="4" t="s">
        <v>5075</v>
      </c>
      <c r="H976" s="3" t="s">
        <v>1226</v>
      </c>
      <c r="I976" s="28" t="s">
        <v>5109</v>
      </c>
      <c r="J976" s="29" t="str" cm="1">
        <f t="array" ref="J976">ConcatFiltrado(Tabela_prod_oc[QTD], Tabela_prod_oc[PRODUTO], A976,  Tabela_prod_oc[COD. DEVOLUÇÃO], Tabela_prod_oc[MOTIVO], Tabela_prod_oc[QTD DE PACOTES])</f>
        <v xml:space="preserve">0 UN AGUA 510ML NAT AZUL 12UN (0 PCT) - SEM ESPACO NO ESTOQUE         </v>
      </c>
      <c r="K976" s="28" t="s">
        <v>4973</v>
      </c>
      <c r="L976" s="28" t="s">
        <v>6062</v>
      </c>
      <c r="M976" s="3" t="s">
        <v>6237</v>
      </c>
      <c r="N976" s="3" t="s">
        <v>10066</v>
      </c>
      <c r="O976" s="30" t="str">
        <f>_xlfn.XLOOKUP(Tabela_Ocorrências[[#This Row],[COD. DEVOLUÇÃO]],Tabela_OBSERVACAO[UC_CODIGO],Tabela_OBSERVACAO[OBSERVAÇÃO],"",0)</f>
        <v/>
      </c>
      <c r="P976" s="3" t="s">
        <v>5815</v>
      </c>
      <c r="Q976" s="30" t="str">
        <f>_xlfn.XLOOKUP(Tabela_Ocorrências[[#This Row],[COD. DEVOLUÇÃO]],Tabela_FINALIZACAO[UC_CODIGO],Tabela_FINALIZACAO[DESC. FINALIZAÇÃO],"",0)</f>
        <v>Motorista retornou com a mercadoria.</v>
      </c>
      <c r="V976"/>
    </row>
    <row r="977" spans="1:22" hidden="1" x14ac:dyDescent="0.3">
      <c r="A977" s="7" t="s">
        <v>4764</v>
      </c>
      <c r="B977" s="17">
        <v>45516</v>
      </c>
      <c r="C977" s="3" t="s">
        <v>11307</v>
      </c>
      <c r="D977" s="7" t="s">
        <v>13</v>
      </c>
      <c r="E977" s="3" t="str">
        <f>_xlfn.XLOOKUP(Tabela_Ocorrências[[#This Row],[NOTA FISCAL]],Tabela_SF1[NF ORIGEM],Tabela_SF1[DUPLICATA],"SEM ENTRADA",0)</f>
        <v>SEM ENTRADA</v>
      </c>
      <c r="F977" s="3" t="s">
        <v>11308</v>
      </c>
      <c r="G977" s="4" t="s">
        <v>5125</v>
      </c>
      <c r="H977" s="3" t="s">
        <v>502</v>
      </c>
      <c r="I977" s="28" t="s">
        <v>5116</v>
      </c>
      <c r="J977" s="29" t="str" cm="1">
        <f t="array" ref="J977">ConcatFiltrado(Tabela_prod_oc[QTD], Tabela_prod_oc[PRODUTO], A977,  Tabela_prod_oc[COD. DEVOLUÇÃO], Tabela_prod_oc[MOTIVO], Tabela_prod_oc[QTD DE PACOTES])</f>
        <v xml:space="preserve">0 UN AGUA 1,5L NAT AZUL 6UN (0 PCT) - ENTREGA FORA DA DATA AGENDADA </v>
      </c>
      <c r="K977" s="28" t="s">
        <v>5064</v>
      </c>
      <c r="L977" s="28" t="s">
        <v>6082</v>
      </c>
      <c r="M977" s="3" t="s">
        <v>6236</v>
      </c>
      <c r="N977" s="3" t="s">
        <v>10066</v>
      </c>
      <c r="O977" s="30" t="str">
        <f>_xlfn.XLOOKUP(Tabela_Ocorrências[[#This Row],[COD. DEVOLUÇÃO]],Tabela_OBSERVACAO[UC_CODIGO],Tabela_OBSERVACAO[OBSERVAÇÃO],"",0)</f>
        <v/>
      </c>
      <c r="P977" s="3" t="s">
        <v>5815</v>
      </c>
      <c r="Q977" s="30" t="str">
        <f>_xlfn.XLOOKUP(Tabela_Ocorrências[[#This Row],[COD. DEVOLUÇÃO]],Tabela_FINALIZACAO[UC_CODIGO],Tabela_FINALIZACAO[DESC. FINALIZAÇÃO],"",0)</f>
        <v>Motorista retornou com a mercadoria.</v>
      </c>
      <c r="V977"/>
    </row>
    <row r="978" spans="1:22" hidden="1" x14ac:dyDescent="0.3">
      <c r="A978" s="7" t="s">
        <v>4763</v>
      </c>
      <c r="B978" s="17">
        <v>45516</v>
      </c>
      <c r="C978" s="3" t="s">
        <v>5299</v>
      </c>
      <c r="D978" s="7" t="s">
        <v>6617</v>
      </c>
      <c r="E978" s="3" t="str">
        <f>_xlfn.XLOOKUP(Tabela_Ocorrências[[#This Row],[NOTA FISCAL]],Tabela_SF1[NF ORIGEM],Tabela_SF1[DUPLICATA],"SEM ENTRADA",0)</f>
        <v>SEM ENTRADA</v>
      </c>
      <c r="F978" s="3" t="s">
        <v>5670</v>
      </c>
      <c r="G978" s="4" t="s">
        <v>5155</v>
      </c>
      <c r="H978" s="3" t="s">
        <v>753</v>
      </c>
      <c r="I978" s="28" t="s">
        <v>5092</v>
      </c>
      <c r="J978" s="29" t="str" cm="1">
        <f t="array" ref="J978">ConcatFiltrado(Tabela_prod_oc[QTD], Tabela_prod_oc[PRODUTO], A978,  Tabela_prod_oc[COD. DEVOLUÇÃO], Tabela_prod_oc[MOTIVO], Tabela_prod_oc[QTD DE PACOTES])</f>
        <v xml:space="preserve">0 UN AGUA 510ML NAT AZUL 12UN (0 PCT) - EMBALAGEM ESTOURANDO          </v>
      </c>
      <c r="K978" s="28" t="s">
        <v>5108</v>
      </c>
      <c r="L978" s="28" t="s">
        <v>6048</v>
      </c>
      <c r="M978" s="3" t="s">
        <v>6236</v>
      </c>
      <c r="N978" s="3" t="s">
        <v>6086</v>
      </c>
      <c r="O978" s="30" t="str">
        <f>_xlfn.XLOOKUP(Tabela_Ocorrências[[#This Row],[COD. DEVOLUÇÃO]],Tabela_OBSERVACAO[UC_CODIGO],Tabela_OBSERVACAO[OBSERVAÇÃO],"",0)</f>
        <v/>
      </c>
      <c r="P978" s="3" t="s">
        <v>5815</v>
      </c>
      <c r="Q978" s="30" t="str">
        <f>_xlfn.XLOOKUP(Tabela_Ocorrências[[#This Row],[COD. DEVOLUÇÃO]],Tabela_FINALIZACAO[UC_CODIGO],Tabela_FINALIZACAO[DESC. FINALIZAÇÃO],"",0)</f>
        <v>Cliente gerou NFD parcial: 000056272</v>
      </c>
      <c r="V978"/>
    </row>
    <row r="979" spans="1:22" ht="28.8" hidden="1" x14ac:dyDescent="0.3">
      <c r="A979" s="7" t="s">
        <v>4762</v>
      </c>
      <c r="B979" s="17">
        <v>45516</v>
      </c>
      <c r="C979" s="3" t="s">
        <v>11309</v>
      </c>
      <c r="D979" s="7" t="s">
        <v>13</v>
      </c>
      <c r="E979" s="3" t="str">
        <f>_xlfn.XLOOKUP(Tabela_Ocorrências[[#This Row],[NOTA FISCAL]],Tabela_SF1[NF ORIGEM],Tabela_SF1[DUPLICATA],"SEM ENTRADA",0)</f>
        <v>SEM ENTRADA</v>
      </c>
      <c r="F979" s="3" t="s">
        <v>11310</v>
      </c>
      <c r="G979" s="4" t="s">
        <v>11311</v>
      </c>
      <c r="H979" s="3" t="s">
        <v>1360</v>
      </c>
      <c r="I979" s="28" t="s">
        <v>5261</v>
      </c>
      <c r="J979" s="29" t="str" cm="1">
        <f t="array" ref="J979">ConcatFiltrado(Tabela_prod_oc[QTD], Tabela_prod_oc[PRODUTO], A979,  Tabela_prod_oc[COD. DEVOLUÇÃO], Tabela_prod_oc[MOTIVO], Tabela_prod_oc[QTD DE PACOTES])</f>
        <v>0 UN AGUA 510ML GAS 12UN (0 PCT) - FALTA DE MERCADORIA NA ENTREGA</v>
      </c>
      <c r="K979" s="28" t="s">
        <v>5152</v>
      </c>
      <c r="L979" s="28" t="s">
        <v>6049</v>
      </c>
      <c r="M979" s="3" t="s">
        <v>6236</v>
      </c>
      <c r="N979" s="3" t="s">
        <v>10045</v>
      </c>
      <c r="O979" s="30" t="str">
        <f>_xlfn.XLOOKUP(Tabela_Ocorrências[[#This Row],[COD. DEVOLUÇÃO]],Tabela_OBSERVACAO[UC_CODIGO],Tabela_OBSERVACAO[OBSERVAÇÃO],"",0)</f>
        <v/>
      </c>
      <c r="P979" s="3" t="s">
        <v>5815</v>
      </c>
      <c r="Q979" s="30" t="str">
        <f>_xlfn.XLOOKUP(Tabela_Ocorrências[[#This Row],[COD. DEVOLUÇÃO]],Tabela_FINALIZACAO[UC_CODIGO],Tabela_FINALIZACAO[DESC. FINALIZAÇÃO],"",0)</f>
        <v>Cliente recebeu e deixou observação na nota. (Procedimento incorreto). Bonificação autorizada por se tratar de um pacote.</v>
      </c>
      <c r="V979"/>
    </row>
    <row r="980" spans="1:22" hidden="1" x14ac:dyDescent="0.3">
      <c r="A980" s="7" t="s">
        <v>4761</v>
      </c>
      <c r="B980" s="17">
        <v>45516</v>
      </c>
      <c r="C980" s="3" t="s">
        <v>11312</v>
      </c>
      <c r="D980" s="7" t="s">
        <v>11312</v>
      </c>
      <c r="E980" s="3" t="str">
        <f>_xlfn.XLOOKUP(Tabela_Ocorrências[[#This Row],[NOTA FISCAL]],Tabela_SF1[NF ORIGEM],Tabela_SF1[DUPLICATA],"SEM ENTRADA",0)</f>
        <v>SEM ENTRADA</v>
      </c>
      <c r="F980" s="3" t="s">
        <v>5571</v>
      </c>
      <c r="G980" s="4" t="s">
        <v>74</v>
      </c>
      <c r="H980" s="3" t="s">
        <v>210</v>
      </c>
      <c r="I980" s="28" t="s">
        <v>5262</v>
      </c>
      <c r="J980" s="29" t="str" cm="1">
        <f t="array" ref="J980">ConcatFiltrado(Tabela_prod_oc[QTD], Tabela_prod_oc[PRODUTO], A980,  Tabela_prod_oc[COD. DEVOLUÇÃO], Tabela_prod_oc[MOTIVO], Tabela_prod_oc[QTD DE PACOTES])</f>
        <v xml:space="preserve">0 UN AGUA 510ML NAT AZUL 12UN (0 PCT) - AVARIAS  FLADIS               </v>
      </c>
      <c r="K980" s="28" t="s">
        <v>106</v>
      </c>
      <c r="L980" s="28"/>
      <c r="M980" s="3" t="s">
        <v>6237</v>
      </c>
      <c r="N980" s="3" t="s">
        <v>10066</v>
      </c>
      <c r="O980" s="30" t="str">
        <f>_xlfn.XLOOKUP(Tabela_Ocorrências[[#This Row],[COD. DEVOLUÇÃO]],Tabela_OBSERVACAO[UC_CODIGO],Tabela_OBSERVACAO[OBSERVAÇÃO],"",0)</f>
        <v/>
      </c>
      <c r="P980" s="3" t="s">
        <v>5815</v>
      </c>
      <c r="Q980" s="30" t="str">
        <f>_xlfn.XLOOKUP(Tabela_Ocorrências[[#This Row],[COD. DEVOLUÇÃO]],Tabela_FINALIZACAO[UC_CODIGO],Tabela_FINALIZACAO[DESC. FINALIZAÇÃO],"",0)</f>
        <v>Vicio de produto.</v>
      </c>
      <c r="V980"/>
    </row>
    <row r="981" spans="1:22" hidden="1" x14ac:dyDescent="0.3">
      <c r="A981" s="7" t="s">
        <v>4760</v>
      </c>
      <c r="B981" s="17">
        <v>45516</v>
      </c>
      <c r="C981" s="3" t="s">
        <v>11313</v>
      </c>
      <c r="D981" s="7" t="s">
        <v>13</v>
      </c>
      <c r="E981" s="3" t="str">
        <f>_xlfn.XLOOKUP(Tabela_Ocorrências[[#This Row],[NOTA FISCAL]],Tabela_SF1[NF ORIGEM],Tabela_SF1[DUPLICATA],"SEM ENTRADA",0)</f>
        <v>SEM ENTRADA</v>
      </c>
      <c r="F981" s="3" t="s">
        <v>10092</v>
      </c>
      <c r="G981" s="4" t="s">
        <v>5122</v>
      </c>
      <c r="H981" s="3" t="s">
        <v>880</v>
      </c>
      <c r="I981" s="28" t="s">
        <v>5088</v>
      </c>
      <c r="J981" s="29" t="str" cm="1">
        <f t="array" ref="J981">ConcatFiltrado(Tabela_prod_oc[QTD], Tabela_prod_oc[PRODUTO], A981,  Tabela_prod_oc[COD. DEVOLUÇÃO], Tabela_prod_oc[MOTIVO], Tabela_prod_oc[QTD DE PACOTES])</f>
        <v xml:space="preserve">0 UN AGUA 510ML NAT AZUL 12UN (0 PCT) - SEM ESPACO NO ESTOQUE         </v>
      </c>
      <c r="K981" s="28" t="s">
        <v>5002</v>
      </c>
      <c r="L981" s="28" t="s">
        <v>6081</v>
      </c>
      <c r="M981" s="3" t="s">
        <v>6237</v>
      </c>
      <c r="N981" s="3" t="s">
        <v>10066</v>
      </c>
      <c r="O981" s="30" t="str">
        <f>_xlfn.XLOOKUP(Tabela_Ocorrências[[#This Row],[COD. DEVOLUÇÃO]],Tabela_OBSERVACAO[UC_CODIGO],Tabela_OBSERVACAO[OBSERVAÇÃO],"",0)</f>
        <v/>
      </c>
      <c r="P981" s="3" t="s">
        <v>5815</v>
      </c>
      <c r="Q981" s="30" t="str">
        <f>_xlfn.XLOOKUP(Tabela_Ocorrências[[#This Row],[COD. DEVOLUÇÃO]],Tabela_FINALIZACAO[UC_CODIGO],Tabela_FINALIZACAO[DESC. FINALIZAÇÃO],"",0)</f>
        <v>Cliente recusou o recebimento e motorista retornou com o pedido.</v>
      </c>
      <c r="V981"/>
    </row>
    <row r="982" spans="1:22" hidden="1" x14ac:dyDescent="0.3">
      <c r="A982" s="7" t="s">
        <v>4759</v>
      </c>
      <c r="B982" s="17">
        <v>45513</v>
      </c>
      <c r="C982" s="3" t="s">
        <v>11314</v>
      </c>
      <c r="D982" s="7" t="s">
        <v>13</v>
      </c>
      <c r="E982" s="3" t="str">
        <f>_xlfn.XLOOKUP(Tabela_Ocorrências[[#This Row],[NOTA FISCAL]],Tabela_SF1[NF ORIGEM],Tabela_SF1[DUPLICATA],"SEM ENTRADA",0)</f>
        <v>SEM ENTRADA</v>
      </c>
      <c r="F982" s="3" t="s">
        <v>11315</v>
      </c>
      <c r="G982" s="4" t="s">
        <v>11316</v>
      </c>
      <c r="H982" s="3" t="s">
        <v>1358</v>
      </c>
      <c r="I982" s="28" t="s">
        <v>11317</v>
      </c>
      <c r="J982" s="29" t="str" cm="1">
        <f t="array" ref="J982">ConcatFiltrado(Tabela_prod_oc[QTD], Tabela_prod_oc[PRODUTO], A982,  Tabela_prod_oc[COD. DEVOLUÇÃO], Tabela_prod_oc[MOTIVO], Tabela_prod_oc[QTD DE PACOTES])</f>
        <v xml:space="preserve">0 UN AGUA 510ML NAT AZUL 12UN (0 PCT) - PROBLEMAS DIVERSOS            </v>
      </c>
      <c r="K982" s="28" t="s">
        <v>10336</v>
      </c>
      <c r="L982" s="28" t="s">
        <v>6049</v>
      </c>
      <c r="M982" s="3" t="s">
        <v>6236</v>
      </c>
      <c r="N982" s="3" t="s">
        <v>10052</v>
      </c>
      <c r="O982" s="30" t="str">
        <f>_xlfn.XLOOKUP(Tabela_Ocorrências[[#This Row],[COD. DEVOLUÇÃO]],Tabela_OBSERVACAO[UC_CODIGO],Tabela_OBSERVACAO[OBSERVAÇÃO],"",0)</f>
        <v/>
      </c>
      <c r="P982" s="3" t="s">
        <v>5815</v>
      </c>
      <c r="Q982" s="30" t="str">
        <f>_xlfn.XLOOKUP(Tabela_Ocorrências[[#This Row],[COD. DEVOLUÇÃO]],Tabela_FINALIZACAO[UC_CODIGO],Tabela_FINALIZACAO[DESC. FINALIZAÇÃO],"",0)</f>
        <v>Motorista retornou com a mercadoria.</v>
      </c>
      <c r="V982"/>
    </row>
    <row r="983" spans="1:22" hidden="1" x14ac:dyDescent="0.3">
      <c r="A983" s="7" t="s">
        <v>4758</v>
      </c>
      <c r="B983" s="17">
        <v>45512</v>
      </c>
      <c r="C983" s="3" t="s">
        <v>5298</v>
      </c>
      <c r="D983" s="7" t="s">
        <v>13</v>
      </c>
      <c r="E983" s="3" t="str">
        <f>_xlfn.XLOOKUP(Tabela_Ocorrências[[#This Row],[NOTA FISCAL]],Tabela_SF1[NF ORIGEM],Tabela_SF1[DUPLICATA],"SEM ENTRADA",0)</f>
        <v>SEM ENTRADA</v>
      </c>
      <c r="F983" s="3" t="s">
        <v>5671</v>
      </c>
      <c r="G983" s="4" t="s">
        <v>5210</v>
      </c>
      <c r="H983" s="3" t="s">
        <v>1329</v>
      </c>
      <c r="I983" s="28" t="s">
        <v>5181</v>
      </c>
      <c r="J983" s="29" t="str" cm="1">
        <f t="array" ref="J983">ConcatFiltrado(Tabela_prod_oc[QTD], Tabela_prod_oc[PRODUTO], A983,  Tabela_prod_oc[COD. DEVOLUÇÃO], Tabela_prod_oc[MOTIVO], Tabela_prod_oc[QTD DE PACOTES])</f>
        <v xml:space="preserve">0 UN AGUA 510ML GAS 12UN (0 PCT) - ALTERACAO NO SABOR DO PRODUTO </v>
      </c>
      <c r="K983" s="28" t="s">
        <v>5186</v>
      </c>
      <c r="L983" s="28" t="s">
        <v>6049</v>
      </c>
      <c r="M983" s="3" t="s">
        <v>6236</v>
      </c>
      <c r="N983" s="3" t="s">
        <v>6086</v>
      </c>
      <c r="O983" s="30" t="str">
        <f>_xlfn.XLOOKUP(Tabela_Ocorrências[[#This Row],[COD. DEVOLUÇÃO]],Tabela_OBSERVACAO[UC_CODIGO],Tabela_OBSERVACAO[OBSERVAÇÃO],"",0)</f>
        <v/>
      </c>
      <c r="P983" s="3" t="s">
        <v>5816</v>
      </c>
      <c r="Q983" s="30" t="str">
        <f>_xlfn.XLOOKUP(Tabela_Ocorrências[[#This Row],[COD. DEVOLUÇÃO]],Tabela_FINALIZACAO[UC_CODIGO],Tabela_FINALIZACAO[DESC. FINALIZAÇÃO],"",0)</f>
        <v>Devido a demora, o cliente não quer mais troca!</v>
      </c>
      <c r="V983"/>
    </row>
    <row r="984" spans="1:22" hidden="1" x14ac:dyDescent="0.3">
      <c r="A984" s="7" t="s">
        <v>4757</v>
      </c>
      <c r="B984" s="17">
        <v>45512</v>
      </c>
      <c r="C984" s="3" t="s">
        <v>11318</v>
      </c>
      <c r="D984" s="7" t="s">
        <v>5299</v>
      </c>
      <c r="E984" s="3" t="str">
        <f>_xlfn.XLOOKUP(Tabela_Ocorrências[[#This Row],[NOTA FISCAL]],Tabela_SF1[NF ORIGEM],Tabela_SF1[DUPLICATA],"SEM ENTRADA",0)</f>
        <v>SEM ENTRADA</v>
      </c>
      <c r="F984" s="3" t="s">
        <v>11319</v>
      </c>
      <c r="G984" s="4" t="s">
        <v>5155</v>
      </c>
      <c r="H984" s="3" t="s">
        <v>753</v>
      </c>
      <c r="I984" s="28" t="s">
        <v>5092</v>
      </c>
      <c r="J984" s="29" t="str" cm="1">
        <f t="array" ref="J984">ConcatFiltrado(Tabela_prod_oc[QTD], Tabela_prod_oc[PRODUTO], A984,  Tabela_prod_oc[COD. DEVOLUÇÃO], Tabela_prod_oc[MOTIVO], Tabela_prod_oc[QTD DE PACOTES])</f>
        <v xml:space="preserve">0 UN AGUA 510ML NAT AZUL 12UN (0 PCT) - INF. FALTANTE OU DIFERENTE NF </v>
      </c>
      <c r="K984" s="28" t="s">
        <v>5018</v>
      </c>
      <c r="L984" s="28"/>
      <c r="M984" s="3" t="s">
        <v>6236</v>
      </c>
      <c r="N984" s="3" t="s">
        <v>10052</v>
      </c>
      <c r="O984" s="30" t="str">
        <f>_xlfn.XLOOKUP(Tabela_Ocorrências[[#This Row],[COD. DEVOLUÇÃO]],Tabela_OBSERVACAO[UC_CODIGO],Tabela_OBSERVACAO[OBSERVAÇÃO],"",0)</f>
        <v/>
      </c>
      <c r="P984" s="3" t="s">
        <v>5817</v>
      </c>
      <c r="Q984" s="30" t="str">
        <f>_xlfn.XLOOKUP(Tabela_Ocorrências[[#This Row],[COD. DEVOLUÇÃO]],Tabela_FINALIZACAO[UC_CODIGO],Tabela_FINALIZACAO[DESC. FINALIZAÇÃO],"",0)</f>
        <v>Troca de nota: CNPJ erradoNF NOVA: 000656334</v>
      </c>
      <c r="V984"/>
    </row>
    <row r="985" spans="1:22" hidden="1" x14ac:dyDescent="0.3">
      <c r="A985" s="7" t="s">
        <v>4756</v>
      </c>
      <c r="B985" s="17">
        <v>45512</v>
      </c>
      <c r="C985" s="3" t="s">
        <v>5297</v>
      </c>
      <c r="D985" s="7" t="s">
        <v>13</v>
      </c>
      <c r="E985" s="3" t="str">
        <f>_xlfn.XLOOKUP(Tabela_Ocorrências[[#This Row],[NOTA FISCAL]],Tabela_SF1[NF ORIGEM],Tabela_SF1[DUPLICATA],"SEM ENTRADA",0)</f>
        <v>SEM ENTRADA</v>
      </c>
      <c r="F985" s="3" t="s">
        <v>5672</v>
      </c>
      <c r="G985" s="4" t="s">
        <v>5060</v>
      </c>
      <c r="H985" s="3" t="s">
        <v>1217</v>
      </c>
      <c r="I985" s="28" t="s">
        <v>4976</v>
      </c>
      <c r="J985" s="29" t="str" cm="1">
        <f t="array" ref="J985">ConcatFiltrado(Tabela_prod_oc[QTD], Tabela_prod_oc[PRODUTO], A985,  Tabela_prod_oc[COD. DEVOLUÇÃO], Tabela_prod_oc[MOTIVO], Tabela_prod_oc[QTD DE PACOTES])</f>
        <v xml:space="preserve">0 UN AGUA 310ML FAS 12UN GAS (0 PCT) - PRODUTO SEM GAS               </v>
      </c>
      <c r="K985" s="28" t="s">
        <v>4976</v>
      </c>
      <c r="L985" s="28" t="s">
        <v>6062</v>
      </c>
      <c r="M985" s="3" t="s">
        <v>6237</v>
      </c>
      <c r="N985" s="3" t="s">
        <v>6086</v>
      </c>
      <c r="O985" s="30" t="str">
        <f>_xlfn.XLOOKUP(Tabela_Ocorrências[[#This Row],[COD. DEVOLUÇÃO]],Tabela_OBSERVACAO[UC_CODIGO],Tabela_OBSERVACAO[OBSERVAÇÃO],"",0)</f>
        <v/>
      </c>
      <c r="P985" s="3" t="s">
        <v>5815</v>
      </c>
      <c r="Q985" s="30" t="str">
        <f>_xlfn.XLOOKUP(Tabela_Ocorrências[[#This Row],[COD. DEVOLUÇÃO]],Tabela_FINALIZACAO[UC_CODIGO],Tabela_FINALIZACAO[DESC. FINALIZAÇÃO],"",0)</f>
        <v>Troca autorizada por se tratar de 5 unidades. (Miotto e Rosangela)</v>
      </c>
      <c r="V985"/>
    </row>
    <row r="986" spans="1:22" hidden="1" x14ac:dyDescent="0.3">
      <c r="A986" s="7" t="s">
        <v>4755</v>
      </c>
      <c r="B986" s="17">
        <v>45512</v>
      </c>
      <c r="C986" s="3" t="s">
        <v>5296</v>
      </c>
      <c r="D986" s="7" t="s">
        <v>6618</v>
      </c>
      <c r="E986" s="3" t="str">
        <f>_xlfn.XLOOKUP(Tabela_Ocorrências[[#This Row],[NOTA FISCAL]],Tabela_SF1[NF ORIGEM],Tabela_SF1[DUPLICATA],"SEM ENTRADA",0)</f>
        <v>SEM ENTRADA</v>
      </c>
      <c r="F986" s="3" t="s">
        <v>5673</v>
      </c>
      <c r="G986" s="4" t="s">
        <v>5083</v>
      </c>
      <c r="H986" s="3" t="s">
        <v>1355</v>
      </c>
      <c r="I986" s="28" t="s">
        <v>5198</v>
      </c>
      <c r="J986" s="29" t="str" cm="1">
        <f t="array" ref="J986">ConcatFiltrado(Tabela_prod_oc[QTD], Tabela_prod_oc[PRODUTO], A986,  Tabela_prod_oc[COD. DEVOLUÇÃO], Tabela_prod_oc[MOTIVO], Tabela_prod_oc[QTD DE PACOTES])</f>
        <v xml:space="preserve">0 UN AGUA 1,5L NAT AZUL 6UN (0 PCT) - EMBALAGEM ESTOURANDO          </v>
      </c>
      <c r="K986" s="28" t="s">
        <v>5152</v>
      </c>
      <c r="L986" s="28" t="s">
        <v>6049</v>
      </c>
      <c r="M986" s="3" t="s">
        <v>6236</v>
      </c>
      <c r="N986" s="3" t="s">
        <v>6086</v>
      </c>
      <c r="O986" s="30" t="str">
        <f>_xlfn.XLOOKUP(Tabela_Ocorrências[[#This Row],[COD. DEVOLUÇÃO]],Tabela_OBSERVACAO[UC_CODIGO],Tabela_OBSERVACAO[OBSERVAÇÃO],"",0)</f>
        <v/>
      </c>
      <c r="P986" s="3" t="s">
        <v>5815</v>
      </c>
      <c r="Q986" s="30" t="str">
        <f>_xlfn.XLOOKUP(Tabela_Ocorrências[[#This Row],[COD. DEVOLUÇÃO]],Tabela_FINALIZACAO[UC_CODIGO],Tabela_FINALIZACAO[DESC. FINALIZAÇÃO],"",0)</f>
        <v>Cliente gerou NFD parcial.002056459</v>
      </c>
      <c r="V986"/>
    </row>
    <row r="987" spans="1:22" hidden="1" x14ac:dyDescent="0.3">
      <c r="A987" s="7" t="s">
        <v>4754</v>
      </c>
      <c r="B987" s="17">
        <v>45512</v>
      </c>
      <c r="C987" s="3" t="s">
        <v>5295</v>
      </c>
      <c r="D987" s="7" t="s">
        <v>13</v>
      </c>
      <c r="E987" s="3" t="str">
        <f>_xlfn.XLOOKUP(Tabela_Ocorrências[[#This Row],[NOTA FISCAL]],Tabela_SF1[NF ORIGEM],Tabela_SF1[DUPLICATA],"SEM ENTRADA",0)</f>
        <v>SEM ENTRADA</v>
      </c>
      <c r="F987" s="3" t="s">
        <v>5674</v>
      </c>
      <c r="G987" s="4" t="s">
        <v>5199</v>
      </c>
      <c r="H987" s="3" t="s">
        <v>1314</v>
      </c>
      <c r="I987" s="28" t="s">
        <v>5172</v>
      </c>
      <c r="J987" s="29" t="str" cm="1">
        <f t="array" ref="J987">ConcatFiltrado(Tabela_prod_oc[QTD], Tabela_prod_oc[PRODUTO], A987,  Tabela_prod_oc[COD. DEVOLUÇÃO], Tabela_prod_oc[MOTIVO], Tabela_prod_oc[QTD DE PACOTES])</f>
        <v xml:space="preserve">0 UN BIOLEVEZERO 510ML MACA VERDE  12UN (0 PCT) - PRODUTO SEM GAS               </v>
      </c>
      <c r="K987" s="28" t="s">
        <v>5172</v>
      </c>
      <c r="L987" s="28"/>
      <c r="M987" s="3" t="s">
        <v>6236</v>
      </c>
      <c r="N987" s="3" t="s">
        <v>6086</v>
      </c>
      <c r="O987" s="30" t="str">
        <f>_xlfn.XLOOKUP(Tabela_Ocorrências[[#This Row],[COD. DEVOLUÇÃO]],Tabela_OBSERVACAO[UC_CODIGO],Tabela_OBSERVACAO[OBSERVAÇÃO],"",0)</f>
        <v/>
      </c>
      <c r="P987" s="3" t="s">
        <v>5815</v>
      </c>
      <c r="Q987" s="30" t="str">
        <f>_xlfn.XLOOKUP(Tabela_Ocorrências[[#This Row],[COD. DEVOLUÇÃO]],Tabela_FINALIZACAO[UC_CODIGO],Tabela_FINALIZACAO[DESC. FINALIZAÇÃO],"",0)</f>
        <v>Troca autorizada.</v>
      </c>
      <c r="V987"/>
    </row>
    <row r="988" spans="1:22" hidden="1" x14ac:dyDescent="0.3">
      <c r="A988" s="7" t="s">
        <v>4753</v>
      </c>
      <c r="B988" s="17">
        <v>45512</v>
      </c>
      <c r="C988" s="3" t="s">
        <v>11320</v>
      </c>
      <c r="D988" s="7" t="s">
        <v>11320</v>
      </c>
      <c r="E988" s="3" t="str">
        <f>_xlfn.XLOOKUP(Tabela_Ocorrências[[#This Row],[NOTA FISCAL]],Tabela_SF1[NF ORIGEM],Tabela_SF1[DUPLICATA],"SEM ENTRADA",0)</f>
        <v>SEM ENTRADA</v>
      </c>
      <c r="F988" s="3" t="s">
        <v>5571</v>
      </c>
      <c r="G988" s="4" t="s">
        <v>74</v>
      </c>
      <c r="H988" s="3" t="s">
        <v>210</v>
      </c>
      <c r="I988" s="28" t="s">
        <v>5262</v>
      </c>
      <c r="J988" s="29" t="str" cm="1">
        <f t="array" ref="J988">ConcatFiltrado(Tabela_prod_oc[QTD], Tabela_prod_oc[PRODUTO], A988,  Tabela_prod_oc[COD. DEVOLUÇÃO], Tabela_prod_oc[MOTIVO], Tabela_prod_oc[QTD DE PACOTES])</f>
        <v xml:space="preserve">0 UN AGUA 510ML NAT AZUL 12UN (0 PCT) - AVARIAS  FLADIS               </v>
      </c>
      <c r="K988" s="28" t="s">
        <v>5231</v>
      </c>
      <c r="L988" s="28"/>
      <c r="M988" s="3" t="s">
        <v>6237</v>
      </c>
      <c r="N988" s="3" t="s">
        <v>10066</v>
      </c>
      <c r="O988" s="30" t="str">
        <f>_xlfn.XLOOKUP(Tabela_Ocorrências[[#This Row],[COD. DEVOLUÇÃO]],Tabela_OBSERVACAO[UC_CODIGO],Tabela_OBSERVACAO[OBSERVAÇÃO],"",0)</f>
        <v/>
      </c>
      <c r="P988" s="3" t="s">
        <v>5815</v>
      </c>
      <c r="Q988" s="30" t="str">
        <f>_xlfn.XLOOKUP(Tabela_Ocorrências[[#This Row],[COD. DEVOLUÇÃO]],Tabela_FINALIZACAO[UC_CODIGO],Tabela_FINALIZACAO[DESC. FINALIZAÇÃO],"",0)</f>
        <v>Vício de produto.</v>
      </c>
      <c r="V988"/>
    </row>
    <row r="989" spans="1:22" hidden="1" x14ac:dyDescent="0.3">
      <c r="A989" s="7" t="s">
        <v>4752</v>
      </c>
      <c r="B989" s="17">
        <v>45511</v>
      </c>
      <c r="C989" s="3" t="s">
        <v>11321</v>
      </c>
      <c r="D989" s="7" t="s">
        <v>13</v>
      </c>
      <c r="E989" s="3" t="str">
        <f>_xlfn.XLOOKUP(Tabela_Ocorrências[[#This Row],[NOTA FISCAL]],Tabela_SF1[NF ORIGEM],Tabela_SF1[DUPLICATA],"SEM ENTRADA",0)</f>
        <v>SEM ENTRADA</v>
      </c>
      <c r="F989" s="3" t="s">
        <v>10611</v>
      </c>
      <c r="G989" s="4" t="s">
        <v>10612</v>
      </c>
      <c r="H989" s="3" t="s">
        <v>1360</v>
      </c>
      <c r="I989" s="28" t="s">
        <v>5261</v>
      </c>
      <c r="J989" s="29" t="str" cm="1">
        <f t="array" ref="J989">ConcatFiltrado(Tabela_prod_oc[QTD], Tabela_prod_oc[PRODUTO], A989,  Tabela_prod_oc[COD. DEVOLUÇÃO], Tabela_prod_oc[MOTIVO], Tabela_prod_oc[QTD DE PACOTES])</f>
        <v>0 UN AGUA 1,5L NAT AZUL 6UN (0 PCT) - FALTA DE MERCADORIA NA ENTREGA</v>
      </c>
      <c r="K989" s="28" t="s">
        <v>5086</v>
      </c>
      <c r="L989" s="28" t="s">
        <v>6064</v>
      </c>
      <c r="M989" s="3" t="s">
        <v>6236</v>
      </c>
      <c r="N989" s="3" t="s">
        <v>10045</v>
      </c>
      <c r="O989" s="30" t="str">
        <f>_xlfn.XLOOKUP(Tabela_Ocorrências[[#This Row],[COD. DEVOLUÇÃO]],Tabela_OBSERVACAO[UC_CODIGO],Tabela_OBSERVACAO[OBSERVAÇÃO],"",0)</f>
        <v/>
      </c>
      <c r="P989" s="3" t="s">
        <v>5816</v>
      </c>
      <c r="Q989" s="30" t="str">
        <f>_xlfn.XLOOKUP(Tabela_Ocorrências[[#This Row],[COD. DEVOLUÇÃO]],Tabela_FINALIZACAO[UC_CODIGO],Tabela_FINALIZACAO[DESC. FINALIZAÇÃO],"",0)</f>
        <v>Bonificação autorizada.</v>
      </c>
      <c r="V989"/>
    </row>
    <row r="990" spans="1:22" hidden="1" x14ac:dyDescent="0.3">
      <c r="A990" s="7" t="s">
        <v>4751</v>
      </c>
      <c r="B990" s="17">
        <v>45511</v>
      </c>
      <c r="C990" s="3" t="s">
        <v>11322</v>
      </c>
      <c r="D990" s="7" t="s">
        <v>11322</v>
      </c>
      <c r="E990" s="3" t="str">
        <f>_xlfn.XLOOKUP(Tabela_Ocorrências[[#This Row],[NOTA FISCAL]],Tabela_SF1[NF ORIGEM],Tabela_SF1[DUPLICATA],"SEM ENTRADA",0)</f>
        <v>SEM ENTRADA</v>
      </c>
      <c r="F990" s="3" t="s">
        <v>5571</v>
      </c>
      <c r="G990" s="4" t="s">
        <v>74</v>
      </c>
      <c r="H990" s="3" t="s">
        <v>210</v>
      </c>
      <c r="I990" s="28" t="s">
        <v>5262</v>
      </c>
      <c r="J990" s="29" t="str" cm="1">
        <f t="array" ref="J990">ConcatFiltrado(Tabela_prod_oc[QTD], Tabela_prod_oc[PRODUTO], A990,  Tabela_prod_oc[COD. DEVOLUÇÃO], Tabela_prod_oc[MOTIVO], Tabela_prod_oc[QTD DE PACOTES])</f>
        <v xml:space="preserve">0 UN AGUA 510ML NAT AZUL 12UN (0 PCT) - AVARIAS  FLADIS               </v>
      </c>
      <c r="K990" s="28" t="s">
        <v>106</v>
      </c>
      <c r="L990" s="28"/>
      <c r="M990" s="3" t="s">
        <v>6237</v>
      </c>
      <c r="N990" s="3" t="s">
        <v>10066</v>
      </c>
      <c r="O990" s="30" t="str">
        <f>_xlfn.XLOOKUP(Tabela_Ocorrências[[#This Row],[COD. DEVOLUÇÃO]],Tabela_OBSERVACAO[UC_CODIGO],Tabela_OBSERVACAO[OBSERVAÇÃO],"",0)</f>
        <v/>
      </c>
      <c r="P990" s="3" t="s">
        <v>5815</v>
      </c>
      <c r="Q990" s="30" t="str">
        <f>_xlfn.XLOOKUP(Tabela_Ocorrências[[#This Row],[COD. DEVOLUÇÃO]],Tabela_FINALIZACAO[UC_CODIGO],Tabela_FINALIZACAO[DESC. FINALIZAÇÃO],"",0)</f>
        <v>Vicio de produto.</v>
      </c>
      <c r="V990"/>
    </row>
    <row r="991" spans="1:22" hidden="1" x14ac:dyDescent="0.3">
      <c r="A991" s="7" t="s">
        <v>4750</v>
      </c>
      <c r="B991" s="17">
        <v>45511</v>
      </c>
      <c r="C991" s="3" t="s">
        <v>11323</v>
      </c>
      <c r="D991" s="7" t="s">
        <v>11323</v>
      </c>
      <c r="E991" s="3" t="str">
        <f>_xlfn.XLOOKUP(Tabela_Ocorrências[[#This Row],[NOTA FISCAL]],Tabela_SF1[NF ORIGEM],Tabela_SF1[DUPLICATA],"SEM ENTRADA",0)</f>
        <v>SEM ENTRADA</v>
      </c>
      <c r="F991" s="3" t="s">
        <v>5571</v>
      </c>
      <c r="G991" s="4" t="s">
        <v>74</v>
      </c>
      <c r="H991" s="3" t="s">
        <v>210</v>
      </c>
      <c r="I991" s="28" t="s">
        <v>5262</v>
      </c>
      <c r="J991" s="29" t="str" cm="1">
        <f t="array" ref="J991">ConcatFiltrado(Tabela_prod_oc[QTD], Tabela_prod_oc[PRODUTO], A991,  Tabela_prod_oc[COD. DEVOLUÇÃO], Tabela_prod_oc[MOTIVO], Tabela_prod_oc[QTD DE PACOTES])</f>
        <v xml:space="preserve">0 UN AGUA 510ML NAT AZUL 12UN (0 PCT) - AVARIAS  FLADIS               </v>
      </c>
      <c r="K991" s="28" t="s">
        <v>106</v>
      </c>
      <c r="L991" s="28"/>
      <c r="M991" s="3" t="s">
        <v>6237</v>
      </c>
      <c r="N991" s="3" t="s">
        <v>10066</v>
      </c>
      <c r="O991" s="30" t="str">
        <f>_xlfn.XLOOKUP(Tabela_Ocorrências[[#This Row],[COD. DEVOLUÇÃO]],Tabela_OBSERVACAO[UC_CODIGO],Tabela_OBSERVACAO[OBSERVAÇÃO],"",0)</f>
        <v/>
      </c>
      <c r="P991" s="3" t="s">
        <v>5815</v>
      </c>
      <c r="Q991" s="30" t="str">
        <f>_xlfn.XLOOKUP(Tabela_Ocorrências[[#This Row],[COD. DEVOLUÇÃO]],Tabela_FINALIZACAO[UC_CODIGO],Tabela_FINALIZACAO[DESC. FINALIZAÇÃO],"",0)</f>
        <v>Vicio de produto.</v>
      </c>
      <c r="V991"/>
    </row>
    <row r="992" spans="1:22" hidden="1" x14ac:dyDescent="0.3">
      <c r="A992" s="7" t="s">
        <v>4749</v>
      </c>
      <c r="B992" s="17">
        <v>45511</v>
      </c>
      <c r="C992" s="3" t="s">
        <v>11324</v>
      </c>
      <c r="D992" s="7" t="s">
        <v>11325</v>
      </c>
      <c r="E992" s="3" t="str">
        <f>_xlfn.XLOOKUP(Tabela_Ocorrências[[#This Row],[NOTA FISCAL]],Tabela_SF1[NF ORIGEM],Tabela_SF1[DUPLICATA],"SEM ENTRADA",0)</f>
        <v>SEM ENTRADA</v>
      </c>
      <c r="F992" s="3" t="s">
        <v>11326</v>
      </c>
      <c r="G992" s="4" t="s">
        <v>5113</v>
      </c>
      <c r="H992" s="3" t="s">
        <v>1226</v>
      </c>
      <c r="I992" s="28" t="s">
        <v>5109</v>
      </c>
      <c r="J992" s="29" t="str" cm="1">
        <f t="array" ref="J992">ConcatFiltrado(Tabela_prod_oc[QTD], Tabela_prod_oc[PRODUTO], A992,  Tabela_prod_oc[COD. DEVOLUÇÃO], Tabela_prod_oc[MOTIVO], Tabela_prod_oc[QTD DE PACOTES])</f>
        <v>0 UN AGUA 6L NAT 2UN (0 PCT) - FALTA DE MERCADORIA NA ENTREGA</v>
      </c>
      <c r="K992" s="28" t="s">
        <v>5272</v>
      </c>
      <c r="L992" s="28" t="s">
        <v>6062</v>
      </c>
      <c r="M992" s="3" t="s">
        <v>6237</v>
      </c>
      <c r="N992" s="3" t="s">
        <v>10045</v>
      </c>
      <c r="O992" s="30" t="str">
        <f>_xlfn.XLOOKUP(Tabela_Ocorrências[[#This Row],[COD. DEVOLUÇÃO]],Tabela_OBSERVACAO[UC_CODIGO],Tabela_OBSERVACAO[OBSERVAÇÃO],"",0)</f>
        <v/>
      </c>
      <c r="P992" s="3" t="s">
        <v>5815</v>
      </c>
      <c r="Q992" s="30" t="str">
        <f>_xlfn.XLOOKUP(Tabela_Ocorrências[[#This Row],[COD. DEVOLUÇÃO]],Tabela_FINALIZACAO[UC_CODIGO],Tabela_FINALIZACAO[DESC. FINALIZAÇÃO],"",0)</f>
        <v>Cliente gerou NFD parcial.000058737</v>
      </c>
      <c r="V992"/>
    </row>
    <row r="993" spans="1:22" hidden="1" x14ac:dyDescent="0.3">
      <c r="A993" s="7" t="s">
        <v>4748</v>
      </c>
      <c r="B993" s="17">
        <v>45511</v>
      </c>
      <c r="C993" s="3" t="s">
        <v>11327</v>
      </c>
      <c r="D993" s="7" t="s">
        <v>13</v>
      </c>
      <c r="E993" s="3" t="str">
        <f>_xlfn.XLOOKUP(Tabela_Ocorrências[[#This Row],[NOTA FISCAL]],Tabela_SF1[NF ORIGEM],Tabela_SF1[DUPLICATA],"SEM ENTRADA",0)</f>
        <v>SEM ENTRADA</v>
      </c>
      <c r="F993" s="3" t="s">
        <v>11328</v>
      </c>
      <c r="G993" s="4" t="s">
        <v>11329</v>
      </c>
      <c r="H993" s="3" t="s">
        <v>1287</v>
      </c>
      <c r="I993" s="28" t="s">
        <v>5090</v>
      </c>
      <c r="J993" s="29" t="str" cm="1">
        <f t="array" ref="J993">ConcatFiltrado(Tabela_prod_oc[QTD], Tabela_prod_oc[PRODUTO], A993,  Tabela_prod_oc[COD. DEVOLUÇÃO], Tabela_prod_oc[MOTIVO], Tabela_prod_oc[QTD DE PACOTES])</f>
        <v>0 UN AGUA 1,5L NAT AZUL 6UN (0 PCT) - FALTA DE MERCADORIA NA ENTREGA</v>
      </c>
      <c r="K993" s="28" t="s">
        <v>5090</v>
      </c>
      <c r="L993" s="28" t="s">
        <v>6044</v>
      </c>
      <c r="M993" s="3" t="s">
        <v>6236</v>
      </c>
      <c r="N993" s="3" t="s">
        <v>10045</v>
      </c>
      <c r="O993" s="30" t="str">
        <f>_xlfn.XLOOKUP(Tabela_Ocorrências[[#This Row],[COD. DEVOLUÇÃO]],Tabela_OBSERVACAO[UC_CODIGO],Tabela_OBSERVACAO[OBSERVAÇÃO],"",0)</f>
        <v/>
      </c>
      <c r="P993" s="3" t="s">
        <v>5816</v>
      </c>
      <c r="Q993" s="30" t="str">
        <f>_xlfn.XLOOKUP(Tabela_Ocorrências[[#This Row],[COD. DEVOLUÇÃO]],Tabela_FINALIZACAO[UC_CODIGO],Tabela_FINALIZACAO[DESC. FINALIZAÇÃO],"",0)</f>
        <v>Cliente ira retirar os produtos que faltaram na próxima carga.</v>
      </c>
      <c r="V993"/>
    </row>
    <row r="994" spans="1:22" hidden="1" x14ac:dyDescent="0.3">
      <c r="A994" s="7" t="s">
        <v>4747</v>
      </c>
      <c r="B994" s="17">
        <v>45511</v>
      </c>
      <c r="C994" s="3" t="s">
        <v>11330</v>
      </c>
      <c r="D994" s="7" t="s">
        <v>11331</v>
      </c>
      <c r="E994" s="3" t="str">
        <f>_xlfn.XLOOKUP(Tabela_Ocorrências[[#This Row],[NOTA FISCAL]],Tabela_SF1[NF ORIGEM],Tabela_SF1[DUPLICATA],"SEM ENTRADA",0)</f>
        <v>SEM ENTRADA</v>
      </c>
      <c r="F994" s="3" t="s">
        <v>11332</v>
      </c>
      <c r="G994" s="4" t="s">
        <v>5052</v>
      </c>
      <c r="H994" s="3" t="s">
        <v>1226</v>
      </c>
      <c r="I994" s="28" t="s">
        <v>5109</v>
      </c>
      <c r="J994" s="29" t="str" cm="1">
        <f t="array" ref="J994">ConcatFiltrado(Tabela_prod_oc[QTD], Tabela_prod_oc[PRODUTO], A994,  Tabela_prod_oc[COD. DEVOLUÇÃO], Tabela_prod_oc[MOTIVO], Tabela_prod_oc[QTD DE PACOTES])</f>
        <v xml:space="preserve">0 UN BIOLEVEZERO 510ML LIMAO  12UN (0 PCT) - CLIENTE NAO FEZ O PEDIDO      </v>
      </c>
      <c r="K994" s="28" t="s">
        <v>5002</v>
      </c>
      <c r="L994" s="28" t="s">
        <v>6081</v>
      </c>
      <c r="M994" s="3" t="s">
        <v>6237</v>
      </c>
      <c r="N994" s="3" t="s">
        <v>10052</v>
      </c>
      <c r="O994" s="30" t="str">
        <f>_xlfn.XLOOKUP(Tabela_Ocorrências[[#This Row],[COD. DEVOLUÇÃO]],Tabela_OBSERVACAO[UC_CODIGO],Tabela_OBSERVACAO[OBSERVAÇÃO],"",0)</f>
        <v/>
      </c>
      <c r="P994" s="3" t="s">
        <v>5815</v>
      </c>
      <c r="Q994" s="30" t="str">
        <f>_xlfn.XLOOKUP(Tabela_Ocorrências[[#This Row],[COD. DEVOLUÇÃO]],Tabela_FINALIZACAO[UC_CODIGO],Tabela_FINALIZACAO[DESC. FINALIZAÇÃO],"",0)</f>
        <v>NFD gerada pelo cliente.000028302</v>
      </c>
      <c r="V994"/>
    </row>
    <row r="995" spans="1:22" hidden="1" x14ac:dyDescent="0.3">
      <c r="A995" s="7" t="s">
        <v>4746</v>
      </c>
      <c r="B995" s="17">
        <v>45511</v>
      </c>
      <c r="C995" s="3" t="s">
        <v>11333</v>
      </c>
      <c r="D995" s="7" t="s">
        <v>11333</v>
      </c>
      <c r="E995" s="3" t="str">
        <f>_xlfn.XLOOKUP(Tabela_Ocorrências[[#This Row],[NOTA FISCAL]],Tabela_SF1[NF ORIGEM],Tabela_SF1[DUPLICATA],"SEM ENTRADA",0)</f>
        <v>SEM ENTRADA</v>
      </c>
      <c r="F995" s="3" t="s">
        <v>5571</v>
      </c>
      <c r="G995" s="4" t="s">
        <v>74</v>
      </c>
      <c r="H995" s="3" t="s">
        <v>210</v>
      </c>
      <c r="I995" s="28" t="s">
        <v>5262</v>
      </c>
      <c r="J995" s="29" t="str" cm="1">
        <f t="array" ref="J995">ConcatFiltrado(Tabela_prod_oc[QTD], Tabela_prod_oc[PRODUTO], A995,  Tabela_prod_oc[COD. DEVOLUÇÃO], Tabela_prod_oc[MOTIVO], Tabela_prod_oc[QTD DE PACOTES])</f>
        <v xml:space="preserve">0 UN AGUA 510ML NAT AZUL 12UN (0 PCT) - AVARIAS  FLADIS               </v>
      </c>
      <c r="K995" s="28" t="s">
        <v>106</v>
      </c>
      <c r="L995" s="28"/>
      <c r="M995" s="3" t="s">
        <v>6237</v>
      </c>
      <c r="N995" s="3" t="s">
        <v>10066</v>
      </c>
      <c r="O995" s="30" t="str">
        <f>_xlfn.XLOOKUP(Tabela_Ocorrências[[#This Row],[COD. DEVOLUÇÃO]],Tabela_OBSERVACAO[UC_CODIGO],Tabela_OBSERVACAO[OBSERVAÇÃO],"",0)</f>
        <v/>
      </c>
      <c r="P995" s="3" t="s">
        <v>5815</v>
      </c>
      <c r="Q995" s="30" t="str">
        <f>_xlfn.XLOOKUP(Tabela_Ocorrências[[#This Row],[COD. DEVOLUÇÃO]],Tabela_FINALIZACAO[UC_CODIGO],Tabela_FINALIZACAO[DESC. FINALIZAÇÃO],"",0)</f>
        <v>Vicio de produto.</v>
      </c>
      <c r="V995"/>
    </row>
    <row r="996" spans="1:22" hidden="1" x14ac:dyDescent="0.3">
      <c r="A996" s="7" t="s">
        <v>4745</v>
      </c>
      <c r="B996" s="17">
        <v>45511</v>
      </c>
      <c r="C996" s="3" t="s">
        <v>11334</v>
      </c>
      <c r="D996" s="7" t="s">
        <v>11334</v>
      </c>
      <c r="E996" s="3" t="str">
        <f>_xlfn.XLOOKUP(Tabela_Ocorrências[[#This Row],[NOTA FISCAL]],Tabela_SF1[NF ORIGEM],Tabela_SF1[DUPLICATA],"SEM ENTRADA",0)</f>
        <v>SEM ENTRADA</v>
      </c>
      <c r="F996" s="3" t="s">
        <v>5571</v>
      </c>
      <c r="G996" s="4" t="s">
        <v>74</v>
      </c>
      <c r="H996" s="3" t="s">
        <v>210</v>
      </c>
      <c r="I996" s="28" t="s">
        <v>5262</v>
      </c>
      <c r="J996" s="29" t="str" cm="1">
        <f t="array" ref="J996">ConcatFiltrado(Tabela_prod_oc[QTD], Tabela_prod_oc[PRODUTO], A996,  Tabela_prod_oc[COD. DEVOLUÇÃO], Tabela_prod_oc[MOTIVO], Tabela_prod_oc[QTD DE PACOTES])</f>
        <v xml:space="preserve">0 UN AGUA 510ML NAT AZUL 12UN (0 PCT) - AVARIAS  FLADIS               </v>
      </c>
      <c r="K996" s="28" t="s">
        <v>106</v>
      </c>
      <c r="L996" s="28"/>
      <c r="M996" s="3" t="s">
        <v>6237</v>
      </c>
      <c r="N996" s="3" t="s">
        <v>10066</v>
      </c>
      <c r="O996" s="30" t="str">
        <f>_xlfn.XLOOKUP(Tabela_Ocorrências[[#This Row],[COD. DEVOLUÇÃO]],Tabela_OBSERVACAO[UC_CODIGO],Tabela_OBSERVACAO[OBSERVAÇÃO],"",0)</f>
        <v/>
      </c>
      <c r="P996" s="3" t="s">
        <v>5815</v>
      </c>
      <c r="Q996" s="30" t="str">
        <f>_xlfn.XLOOKUP(Tabela_Ocorrências[[#This Row],[COD. DEVOLUÇÃO]],Tabela_FINALIZACAO[UC_CODIGO],Tabela_FINALIZACAO[DESC. FINALIZAÇÃO],"",0)</f>
        <v>Vicio de produto.</v>
      </c>
      <c r="V996"/>
    </row>
    <row r="997" spans="1:22" hidden="1" x14ac:dyDescent="0.3">
      <c r="A997" s="7" t="s">
        <v>4744</v>
      </c>
      <c r="B997" s="17">
        <v>45510</v>
      </c>
      <c r="C997" s="3" t="s">
        <v>11335</v>
      </c>
      <c r="D997" s="7" t="s">
        <v>13</v>
      </c>
      <c r="E997" s="3" t="str">
        <f>_xlfn.XLOOKUP(Tabela_Ocorrências[[#This Row],[NOTA FISCAL]],Tabela_SF1[NF ORIGEM],Tabela_SF1[DUPLICATA],"SEM ENTRADA",0)</f>
        <v>SEM ENTRADA</v>
      </c>
      <c r="F997" s="3" t="s">
        <v>5658</v>
      </c>
      <c r="G997" s="4" t="s">
        <v>5222</v>
      </c>
      <c r="H997" s="3" t="s">
        <v>1205</v>
      </c>
      <c r="I997" s="28" t="s">
        <v>5121</v>
      </c>
      <c r="J997" s="29" t="str" cm="1">
        <f t="array" ref="J997">ConcatFiltrado(Tabela_prod_oc[QTD], Tabela_prod_oc[PRODUTO], A997,  Tabela_prod_oc[COD. DEVOLUÇÃO], Tabela_prod_oc[MOTIVO], Tabela_prod_oc[QTD DE PACOTES])</f>
        <v xml:space="preserve">0 UN AGUA 510ML GAS 12UN (0 PCT) - CLIENTE FECHADO               </v>
      </c>
      <c r="K997" s="28" t="s">
        <v>5063</v>
      </c>
      <c r="L997" s="28" t="s">
        <v>6078</v>
      </c>
      <c r="M997" s="3" t="s">
        <v>6236</v>
      </c>
      <c r="N997" s="3" t="s">
        <v>10066</v>
      </c>
      <c r="O997" s="30" t="str">
        <f>_xlfn.XLOOKUP(Tabela_Ocorrências[[#This Row],[COD. DEVOLUÇÃO]],Tabela_OBSERVACAO[UC_CODIGO],Tabela_OBSERVACAO[OBSERVAÇÃO],"",0)</f>
        <v/>
      </c>
      <c r="P997" s="3" t="s">
        <v>5815</v>
      </c>
      <c r="Q997" s="30" t="str">
        <f>_xlfn.XLOOKUP(Tabela_Ocorrências[[#This Row],[COD. DEVOLUÇÃO]],Tabela_FINALIZACAO[UC_CODIGO],Tabela_FINALIZACAO[DESC. FINALIZAÇÃO],"",0)</f>
        <v>Motorista retornou com a mercadoria.</v>
      </c>
      <c r="V997"/>
    </row>
    <row r="998" spans="1:22" hidden="1" x14ac:dyDescent="0.3">
      <c r="A998" s="7" t="s">
        <v>4743</v>
      </c>
      <c r="B998" s="17">
        <v>45510</v>
      </c>
      <c r="C998" s="3" t="s">
        <v>11336</v>
      </c>
      <c r="D998" s="7" t="s">
        <v>13</v>
      </c>
      <c r="E998" s="3" t="str">
        <f>_xlfn.XLOOKUP(Tabela_Ocorrências[[#This Row],[NOTA FISCAL]],Tabela_SF1[NF ORIGEM],Tabela_SF1[DUPLICATA],"SEM ENTRADA",0)</f>
        <v>SEM ENTRADA</v>
      </c>
      <c r="F998" s="3" t="s">
        <v>10524</v>
      </c>
      <c r="G998" s="4" t="s">
        <v>10525</v>
      </c>
      <c r="H998" s="3" t="s">
        <v>267</v>
      </c>
      <c r="I998" s="28" t="s">
        <v>10175</v>
      </c>
      <c r="J998" s="29" t="str" cm="1">
        <f t="array" ref="J998">ConcatFiltrado(Tabela_prod_oc[QTD], Tabela_prod_oc[PRODUTO], A998,  Tabela_prod_oc[COD. DEVOLUÇÃO], Tabela_prod_oc[MOTIVO], Tabela_prod_oc[QTD DE PACOTES])</f>
        <v xml:space="preserve">0 UN AGUA 510ML GAS 12UN (0 PCT) - CLIENTE NAO FEZ O PEDIDO      </v>
      </c>
      <c r="K998" s="28" t="s">
        <v>10336</v>
      </c>
      <c r="L998" s="28" t="s">
        <v>10176</v>
      </c>
      <c r="M998" s="3" t="s">
        <v>6236</v>
      </c>
      <c r="N998" s="3" t="s">
        <v>10052</v>
      </c>
      <c r="O998" s="30" t="str">
        <f>_xlfn.XLOOKUP(Tabela_Ocorrências[[#This Row],[COD. DEVOLUÇÃO]],Tabela_OBSERVACAO[UC_CODIGO],Tabela_OBSERVACAO[OBSERVAÇÃO],"",0)</f>
        <v/>
      </c>
      <c r="P998" s="3" t="s">
        <v>5815</v>
      </c>
      <c r="Q998" s="30" t="str">
        <f>_xlfn.XLOOKUP(Tabela_Ocorrências[[#This Row],[COD. DEVOLUÇÃO]],Tabela_FINALIZACAO[UC_CODIGO],Tabela_FINALIZACAO[DESC. FINALIZAÇÃO],"",0)</f>
        <v>Novo pedido lançado.</v>
      </c>
      <c r="V998"/>
    </row>
    <row r="999" spans="1:22" hidden="1" x14ac:dyDescent="0.3">
      <c r="A999" s="7" t="s">
        <v>4742</v>
      </c>
      <c r="B999" s="17">
        <v>45510</v>
      </c>
      <c r="C999" s="3" t="s">
        <v>11337</v>
      </c>
      <c r="D999" s="7" t="s">
        <v>13</v>
      </c>
      <c r="E999" s="3" t="str">
        <f>_xlfn.XLOOKUP(Tabela_Ocorrências[[#This Row],[NOTA FISCAL]],Tabela_SF1[NF ORIGEM],Tabela_SF1[DUPLICATA],"SEM ENTRADA",0)</f>
        <v>SEM ENTRADA</v>
      </c>
      <c r="F999" s="3" t="s">
        <v>11338</v>
      </c>
      <c r="G999" s="4" t="s">
        <v>11339</v>
      </c>
      <c r="H999" s="3" t="s">
        <v>1314</v>
      </c>
      <c r="I999" s="28" t="s">
        <v>5172</v>
      </c>
      <c r="J999" s="29" t="str" cm="1">
        <f t="array" ref="J999">ConcatFiltrado(Tabela_prod_oc[QTD], Tabela_prod_oc[PRODUTO], A999,  Tabela_prod_oc[COD. DEVOLUÇÃO], Tabela_prod_oc[MOTIVO], Tabela_prod_oc[QTD DE PACOTES])</f>
        <v>0 UN BEBIDA 390ML FRUTAS TROPICAIS 12UN (0 PCT) - FALTA DE MERCADORIA NA ENTREGA</v>
      </c>
      <c r="K999" s="28" t="s">
        <v>5172</v>
      </c>
      <c r="L999" s="28" t="s">
        <v>11340</v>
      </c>
      <c r="M999" s="3" t="s">
        <v>6236</v>
      </c>
      <c r="N999" s="3" t="s">
        <v>10045</v>
      </c>
      <c r="O999" s="30" t="str">
        <f>_xlfn.XLOOKUP(Tabela_Ocorrências[[#This Row],[COD. DEVOLUÇÃO]],Tabela_OBSERVACAO[UC_CODIGO],Tabela_OBSERVACAO[OBSERVAÇÃO],"",0)</f>
        <v/>
      </c>
      <c r="P999" s="3" t="s">
        <v>5816</v>
      </c>
      <c r="Q999" s="30" t="str">
        <f>_xlfn.XLOOKUP(Tabela_Ocorrências[[#This Row],[COD. DEVOLUÇÃO]],Tabela_FINALIZACAO[UC_CODIGO],Tabela_FINALIZACAO[DESC. FINALIZAÇÃO],"",0)</f>
        <v>Motorista levou os pacotes em outra entrega.</v>
      </c>
      <c r="V999"/>
    </row>
    <row r="1000" spans="1:22" hidden="1" x14ac:dyDescent="0.3">
      <c r="A1000" s="7" t="s">
        <v>4741</v>
      </c>
      <c r="B1000" s="17">
        <v>45510</v>
      </c>
      <c r="C1000" s="3" t="s">
        <v>13</v>
      </c>
      <c r="D1000" s="7" t="s">
        <v>11341</v>
      </c>
      <c r="E1000" s="3" t="str">
        <f>_xlfn.XLOOKUP(Tabela_Ocorrências[[#This Row],[NOTA FISCAL]],Tabela_SF1[NF ORIGEM],Tabela_SF1[DUPLICATA],"SEM ENTRADA",0)</f>
        <v>000024459</v>
      </c>
      <c r="F1000" s="3" t="s">
        <v>10366</v>
      </c>
      <c r="G1000" s="4" t="s">
        <v>10367</v>
      </c>
      <c r="H1000" s="3" t="s">
        <v>1194</v>
      </c>
      <c r="I1000" s="28" t="s">
        <v>5081</v>
      </c>
      <c r="J1000" s="29" t="str" cm="1">
        <f t="array" ref="J1000">ConcatFiltrado(Tabela_prod_oc[QTD], Tabela_prod_oc[PRODUTO], A1000,  Tabela_prod_oc[COD. DEVOLUÇÃO], Tabela_prod_oc[MOTIVO], Tabela_prod_oc[QTD DE PACOTES])</f>
        <v>0 UN BEBIDA 1L UVA  6UN (0 PCT) - FALTA DE MERCADORIA NA ENTREGA</v>
      </c>
      <c r="K1000" s="28" t="s">
        <v>5179</v>
      </c>
      <c r="L1000" s="28"/>
      <c r="M1000" s="3" t="s">
        <v>6236</v>
      </c>
      <c r="N1000" s="3" t="s">
        <v>10045</v>
      </c>
      <c r="O1000" s="30" t="str">
        <f>_xlfn.XLOOKUP(Tabela_Ocorrências[[#This Row],[COD. DEVOLUÇÃO]],Tabela_OBSERVACAO[UC_CODIGO],Tabela_OBSERVACAO[OBSERVAÇÃO],"",0)</f>
        <v/>
      </c>
      <c r="P1000" s="3" t="s">
        <v>5815</v>
      </c>
      <c r="Q1000" s="30" t="str">
        <f>_xlfn.XLOOKUP(Tabela_Ocorrências[[#This Row],[COD. DEVOLUÇÃO]],Tabela_FINALIZACAO[UC_CODIGO],Tabela_FINALIZACAO[DESC. FINALIZAÇÃO],"",0)</f>
        <v>Cliente gerou NFD parcial.000063879</v>
      </c>
      <c r="V1000"/>
    </row>
    <row r="1001" spans="1:22" ht="43.2" hidden="1" x14ac:dyDescent="0.3">
      <c r="A1001" s="7" t="s">
        <v>4740</v>
      </c>
      <c r="B1001" s="17">
        <v>45510</v>
      </c>
      <c r="C1001" s="3" t="s">
        <v>11342</v>
      </c>
      <c r="D1001" s="7" t="s">
        <v>13</v>
      </c>
      <c r="E1001" s="3" t="str">
        <f>_xlfn.XLOOKUP(Tabela_Ocorrências[[#This Row],[NOTA FISCAL]],Tabela_SF1[NF ORIGEM],Tabela_SF1[DUPLICATA],"SEM ENTRADA",0)</f>
        <v>SEM ENTRADA</v>
      </c>
      <c r="F1001" s="3" t="s">
        <v>11343</v>
      </c>
      <c r="G1001" s="4" t="s">
        <v>11344</v>
      </c>
      <c r="H1001" s="3" t="s">
        <v>1217</v>
      </c>
      <c r="I1001" s="28" t="s">
        <v>4976</v>
      </c>
      <c r="J1001" s="29" t="str" cm="1">
        <f t="array" ref="J1001">ConcatFiltrado(Tabela_prod_oc[QTD], Tabela_prod_oc[PRODUTO], A1001,  Tabela_prod_oc[COD. DEVOLUÇÃO], Tabela_prod_oc[MOTIVO], Tabela_prod_oc[QTD DE PACOTES])</f>
        <v xml:space="preserve">0 UN AGUA 310ML GAS PRIME 12UN (0 PCT) - PROBLEMAS DIVERSOS            </v>
      </c>
      <c r="K1001" s="28" t="s">
        <v>10414</v>
      </c>
      <c r="L1001" s="28" t="s">
        <v>6070</v>
      </c>
      <c r="M1001" s="3" t="s">
        <v>6237</v>
      </c>
      <c r="N1001" s="3" t="s">
        <v>10066</v>
      </c>
      <c r="O1001" s="30" t="str">
        <f>_xlfn.XLOOKUP(Tabela_Ocorrências[[#This Row],[COD. DEVOLUÇÃO]],Tabela_OBSERVACAO[UC_CODIGO],Tabela_OBSERVACAO[OBSERVAÇÃO],"",0)</f>
        <v/>
      </c>
      <c r="P1001" s="3" t="s">
        <v>5815</v>
      </c>
      <c r="Q1001" s="30" t="str">
        <f>_xlfn.XLOOKUP(Tabela_Ocorrências[[#This Row],[COD. DEVOLUÇÃO]],Tabela_FINALIZACAO[UC_CODIGO],Tabela_FINALIZACAO[DESC. FINALIZAÇÃO],"",0)</f>
        <v>Cliente fez o pedido dia 01/08 mesmo ciente de que talvez não desse tempo de faturar o pedido para entregar na sexta-feira dia 02/08 o cliente manteve o pedido. Depois comprou do concorrente e não quis receber.</v>
      </c>
      <c r="V1001"/>
    </row>
    <row r="1002" spans="1:22" hidden="1" x14ac:dyDescent="0.3">
      <c r="A1002" s="7" t="s">
        <v>4739</v>
      </c>
      <c r="B1002" s="17">
        <v>45510</v>
      </c>
      <c r="C1002" s="3" t="s">
        <v>11345</v>
      </c>
      <c r="D1002" s="7" t="s">
        <v>13</v>
      </c>
      <c r="E1002" s="3" t="str">
        <f>_xlfn.XLOOKUP(Tabela_Ocorrências[[#This Row],[NOTA FISCAL]],Tabela_SF1[NF ORIGEM],Tabela_SF1[DUPLICATA],"SEM ENTRADA",0)</f>
        <v>SEM ENTRADA</v>
      </c>
      <c r="F1002" s="3" t="s">
        <v>11343</v>
      </c>
      <c r="G1002" s="4" t="s">
        <v>11344</v>
      </c>
      <c r="H1002" s="3" t="s">
        <v>1260</v>
      </c>
      <c r="I1002" s="28" t="s">
        <v>5102</v>
      </c>
      <c r="J1002" s="29" t="str" cm="1">
        <f t="array" ref="J1002">ConcatFiltrado(Tabela_prod_oc[QTD], Tabela_prod_oc[PRODUTO], A1002,  Tabela_prod_oc[COD. DEVOLUÇÃO], Tabela_prod_oc[MOTIVO], Tabela_prod_oc[QTD DE PACOTES])</f>
        <v xml:space="preserve">0 UN BIOLEVEZERO 510ML MACA VERDE  12UN (0 PCT) - CLIENTE NAO FEZ O PEDIDO      </v>
      </c>
      <c r="K1002" s="28" t="s">
        <v>10797</v>
      </c>
      <c r="L1002" s="28" t="s">
        <v>6070</v>
      </c>
      <c r="M1002" s="3" t="s">
        <v>6237</v>
      </c>
      <c r="N1002" s="3" t="s">
        <v>10052</v>
      </c>
      <c r="O1002" s="30" t="str">
        <f>_xlfn.XLOOKUP(Tabela_Ocorrências[[#This Row],[COD. DEVOLUÇÃO]],Tabela_OBSERVACAO[UC_CODIGO],Tabela_OBSERVACAO[OBSERVAÇÃO],"",0)</f>
        <v/>
      </c>
      <c r="P1002" s="3" t="s">
        <v>5815</v>
      </c>
      <c r="Q1002" s="30" t="str">
        <f>_xlfn.XLOOKUP(Tabela_Ocorrências[[#This Row],[COD. DEVOLUÇÃO]],Tabela_FINALIZACAO[UC_CODIGO],Tabela_FINALIZACAO[DESC. FINALIZAÇÃO],"",0)</f>
        <v>Vendedor lançou um pedido sem necessidade. Motorista retornou com a mercadoria.</v>
      </c>
      <c r="V1002"/>
    </row>
    <row r="1003" spans="1:22" hidden="1" x14ac:dyDescent="0.3">
      <c r="A1003" s="7" t="s">
        <v>4738</v>
      </c>
      <c r="B1003" s="17">
        <v>45509</v>
      </c>
      <c r="C1003" s="3" t="s">
        <v>11346</v>
      </c>
      <c r="D1003" s="7" t="s">
        <v>11347</v>
      </c>
      <c r="E1003" s="3" t="str">
        <f>_xlfn.XLOOKUP(Tabela_Ocorrências[[#This Row],[NOTA FISCAL]],Tabela_SF1[NF ORIGEM],Tabela_SF1[DUPLICATA],"SEM ENTRADA",0)</f>
        <v>SEM ENTRADA</v>
      </c>
      <c r="F1003" s="3" t="s">
        <v>11348</v>
      </c>
      <c r="G1003" s="4" t="s">
        <v>11349</v>
      </c>
      <c r="H1003" s="3" t="s">
        <v>1314</v>
      </c>
      <c r="I1003" s="28" t="s">
        <v>5172</v>
      </c>
      <c r="J1003" s="29" t="str" cm="1">
        <f t="array" ref="J1003">ConcatFiltrado(Tabela_prod_oc[QTD], Tabela_prod_oc[PRODUTO], A1003,  Tabela_prod_oc[COD. DEVOLUÇÃO], Tabela_prod_oc[MOTIVO], Tabela_prod_oc[QTD DE PACOTES])</f>
        <v xml:space="preserve">0 UN AGUA 310ML GAS PRIME 12UN (0 PCT) - CLIENTE NAO FEZ O PEDIDO      </v>
      </c>
      <c r="K1003" s="28" t="s">
        <v>5063</v>
      </c>
      <c r="L1003" s="28" t="s">
        <v>6078</v>
      </c>
      <c r="M1003" s="3" t="s">
        <v>6236</v>
      </c>
      <c r="N1003" s="3" t="s">
        <v>10045</v>
      </c>
      <c r="O1003" s="30" t="str">
        <f>_xlfn.XLOOKUP(Tabela_Ocorrências[[#This Row],[COD. DEVOLUÇÃO]],Tabela_OBSERVACAO[UC_CODIGO],Tabela_OBSERVACAO[OBSERVAÇÃO],"",0)</f>
        <v/>
      </c>
      <c r="P1003" s="3" t="s">
        <v>5815</v>
      </c>
      <c r="Q1003" s="30" t="str">
        <f>_xlfn.XLOOKUP(Tabela_Ocorrências[[#This Row],[COD. DEVOLUÇÃO]],Tabela_FINALIZACAO[UC_CODIGO],Tabela_FINALIZACAO[DESC. FINALIZAÇÃO],"",0)</f>
        <v>CLIENTE FEZ NOTA DE DEVOLUÇÃO000153043</v>
      </c>
      <c r="V1003"/>
    </row>
    <row r="1004" spans="1:22" hidden="1" x14ac:dyDescent="0.3">
      <c r="A1004" s="7" t="s">
        <v>4737</v>
      </c>
      <c r="B1004" s="17">
        <v>45510</v>
      </c>
      <c r="C1004" s="3" t="s">
        <v>5293</v>
      </c>
      <c r="D1004" s="7" t="s">
        <v>13</v>
      </c>
      <c r="E1004" s="3" t="str">
        <f>_xlfn.XLOOKUP(Tabela_Ocorrências[[#This Row],[NOTA FISCAL]],Tabela_SF1[NF ORIGEM],Tabela_SF1[DUPLICATA],"SEM ENTRADA",0)</f>
        <v>SEM ENTRADA</v>
      </c>
      <c r="F1004" s="3" t="s">
        <v>5675</v>
      </c>
      <c r="G1004" s="4" t="s">
        <v>5294</v>
      </c>
      <c r="H1004" s="3" t="s">
        <v>880</v>
      </c>
      <c r="I1004" s="28" t="s">
        <v>5088</v>
      </c>
      <c r="J1004" s="29" t="str" cm="1">
        <f t="array" ref="J1004">ConcatFiltrado(Tabela_prod_oc[QTD], Tabela_prod_oc[PRODUTO], A1004,  Tabela_prod_oc[COD. DEVOLUÇÃO], Tabela_prod_oc[MOTIVO], Tabela_prod_oc[QTD DE PACOTES])</f>
        <v xml:space="preserve">0 UN AGUA 1,5L GAS 6UN (0 PCT) - FRAGILIDADE NA EMBALAGEM      </v>
      </c>
      <c r="K1004" s="28" t="s">
        <v>5088</v>
      </c>
      <c r="L1004" s="28" t="s">
        <v>6062</v>
      </c>
      <c r="M1004" s="3" t="s">
        <v>6237</v>
      </c>
      <c r="N1004" s="3" t="s">
        <v>6086</v>
      </c>
      <c r="O1004" s="30" t="str">
        <f>_xlfn.XLOOKUP(Tabela_Ocorrências[[#This Row],[COD. DEVOLUÇÃO]],Tabela_OBSERVACAO[UC_CODIGO],Tabela_OBSERVACAO[OBSERVAÇÃO],"",0)</f>
        <v/>
      </c>
      <c r="P1004" s="3" t="s">
        <v>5815</v>
      </c>
      <c r="Q1004" s="30" t="str">
        <f>_xlfn.XLOOKUP(Tabela_Ocorrências[[#This Row],[COD. DEVOLUÇÃO]],Tabela_FINALIZACAO[UC_CODIGO],Tabela_FINALIZACAO[DESC. FINALIZAÇÃO],"",0)</f>
        <v>Troca autorizada.</v>
      </c>
      <c r="V1004"/>
    </row>
    <row r="1005" spans="1:22" hidden="1" x14ac:dyDescent="0.3">
      <c r="A1005" s="7" t="s">
        <v>4736</v>
      </c>
      <c r="B1005" s="17">
        <v>45509</v>
      </c>
      <c r="C1005" s="3" t="s">
        <v>11350</v>
      </c>
      <c r="D1005" s="7" t="s">
        <v>13</v>
      </c>
      <c r="E1005" s="3" t="str">
        <f>_xlfn.XLOOKUP(Tabela_Ocorrências[[#This Row],[NOTA FISCAL]],Tabela_SF1[NF ORIGEM],Tabela_SF1[DUPLICATA],"SEM ENTRADA",0)</f>
        <v>SEM ENTRADA</v>
      </c>
      <c r="F1005" s="3" t="s">
        <v>5676</v>
      </c>
      <c r="G1005" s="4" t="s">
        <v>5292</v>
      </c>
      <c r="H1005" s="3" t="s">
        <v>8</v>
      </c>
      <c r="I1005" s="28" t="s">
        <v>5100</v>
      </c>
      <c r="J1005" s="29" t="str" cm="1">
        <f t="array" ref="J1005">ConcatFiltrado(Tabela_prod_oc[QTD], Tabela_prod_oc[PRODUTO], A1005,  Tabela_prod_oc[COD. DEVOLUÇÃO], Tabela_prod_oc[MOTIVO], Tabela_prod_oc[QTD DE PACOTES])</f>
        <v xml:space="preserve">0 UN AGUA 510ML NAT AZUL 12UN (0 PCT) - HORARIO EXPIRADO              </v>
      </c>
      <c r="K1005" s="28" t="s">
        <v>5056</v>
      </c>
      <c r="L1005" s="28" t="s">
        <v>6071</v>
      </c>
      <c r="M1005" s="3" t="s">
        <v>6236</v>
      </c>
      <c r="N1005" s="3" t="s">
        <v>10066</v>
      </c>
      <c r="O1005" s="30" t="str">
        <f>_xlfn.XLOOKUP(Tabela_Ocorrências[[#This Row],[COD. DEVOLUÇÃO]],Tabela_OBSERVACAO[UC_CODIGO],Tabela_OBSERVACAO[OBSERVAÇÃO],"",0)</f>
        <v/>
      </c>
      <c r="P1005" s="3" t="s">
        <v>5815</v>
      </c>
      <c r="Q1005" s="30" t="str">
        <f>_xlfn.XLOOKUP(Tabela_Ocorrências[[#This Row],[COD. DEVOLUÇÃO]],Tabela_FINALIZACAO[UC_CODIGO],Tabela_FINALIZACAO[DESC. FINALIZAÇÃO],"",0)</f>
        <v>Motorista retornou com a mercadoria.</v>
      </c>
      <c r="V1005"/>
    </row>
    <row r="1006" spans="1:22" hidden="1" x14ac:dyDescent="0.3">
      <c r="A1006" s="7" t="s">
        <v>4735</v>
      </c>
      <c r="B1006" s="17">
        <v>45509</v>
      </c>
      <c r="C1006" s="3" t="s">
        <v>11351</v>
      </c>
      <c r="D1006" s="7" t="s">
        <v>13</v>
      </c>
      <c r="E1006" s="3" t="str">
        <f>_xlfn.XLOOKUP(Tabela_Ocorrências[[#This Row],[NOTA FISCAL]],Tabela_SF1[NF ORIGEM],Tabela_SF1[DUPLICATA],"SEM ENTRADA",0)</f>
        <v>SEM ENTRADA</v>
      </c>
      <c r="F1006" s="3" t="s">
        <v>11352</v>
      </c>
      <c r="G1006" s="4" t="s">
        <v>11353</v>
      </c>
      <c r="H1006" s="3" t="s">
        <v>8</v>
      </c>
      <c r="I1006" s="28" t="s">
        <v>5100</v>
      </c>
      <c r="J1006" s="29" t="str" cm="1">
        <f t="array" ref="J1006">ConcatFiltrado(Tabela_prod_oc[QTD], Tabela_prod_oc[PRODUTO], A1006,  Tabela_prod_oc[COD. DEVOLUÇÃO], Tabela_prod_oc[MOTIVO], Tabela_prod_oc[QTD DE PACOTES])</f>
        <v xml:space="preserve">0 UN AGUA 1,5L NAT AZUL 6UN (0 PCT) - HORARIO EXPIRADO              </v>
      </c>
      <c r="K1006" s="28" t="s">
        <v>5056</v>
      </c>
      <c r="L1006" s="28" t="s">
        <v>6071</v>
      </c>
      <c r="M1006" s="3" t="s">
        <v>6236</v>
      </c>
      <c r="N1006" s="3" t="s">
        <v>10066</v>
      </c>
      <c r="O1006" s="30" t="str">
        <f>_xlfn.XLOOKUP(Tabela_Ocorrências[[#This Row],[COD. DEVOLUÇÃO]],Tabela_OBSERVACAO[UC_CODIGO],Tabela_OBSERVACAO[OBSERVAÇÃO],"",0)</f>
        <v/>
      </c>
      <c r="P1006" s="3" t="s">
        <v>5815</v>
      </c>
      <c r="Q1006" s="30" t="str">
        <f>_xlfn.XLOOKUP(Tabela_Ocorrências[[#This Row],[COD. DEVOLUÇÃO]],Tabela_FINALIZACAO[UC_CODIGO],Tabela_FINALIZACAO[DESC. FINALIZAÇÃO],"",0)</f>
        <v>Motorista retornou com a mercadoria.</v>
      </c>
      <c r="V1006"/>
    </row>
    <row r="1007" spans="1:22" hidden="1" x14ac:dyDescent="0.3">
      <c r="A1007" s="7" t="s">
        <v>4734</v>
      </c>
      <c r="B1007" s="17">
        <v>45506</v>
      </c>
      <c r="C1007" s="3" t="s">
        <v>11354</v>
      </c>
      <c r="D1007" s="7" t="s">
        <v>11355</v>
      </c>
      <c r="E1007" s="3" t="str">
        <f>_xlfn.XLOOKUP(Tabela_Ocorrências[[#This Row],[NOTA FISCAL]],Tabela_SF1[NF ORIGEM],Tabela_SF1[DUPLICATA],"SEM ENTRADA",0)</f>
        <v>SEM ENTRADA</v>
      </c>
      <c r="F1007" s="3" t="s">
        <v>5574</v>
      </c>
      <c r="G1007" s="4" t="s">
        <v>5014</v>
      </c>
      <c r="H1007" s="3" t="s">
        <v>1194</v>
      </c>
      <c r="I1007" s="28" t="s">
        <v>5081</v>
      </c>
      <c r="J1007" s="29" t="str" cm="1">
        <f t="array" ref="J1007">ConcatFiltrado(Tabela_prod_oc[QTD], Tabela_prod_oc[PRODUTO], A1007,  Tabela_prod_oc[COD. DEVOLUÇÃO], Tabela_prod_oc[MOTIVO], Tabela_prod_oc[QTD DE PACOTES])</f>
        <v xml:space="preserve">0 UN AGUA 510ML NAT AZUL 12UN (0 PCT) - PROBLEMAS DIVERSOS            </v>
      </c>
      <c r="K1007" s="28" t="s">
        <v>5179</v>
      </c>
      <c r="L1007" s="28" t="s">
        <v>6063</v>
      </c>
      <c r="M1007" s="3" t="s">
        <v>6236</v>
      </c>
      <c r="N1007" s="3" t="s">
        <v>10052</v>
      </c>
      <c r="O1007" s="30" t="str">
        <f>_xlfn.XLOOKUP(Tabela_Ocorrências[[#This Row],[COD. DEVOLUÇÃO]],Tabela_OBSERVACAO[UC_CODIGO],Tabela_OBSERVACAO[OBSERVAÇÃO],"",0)</f>
        <v/>
      </c>
      <c r="P1007" s="3" t="s">
        <v>5815</v>
      </c>
      <c r="Q1007" s="30" t="str">
        <f>_xlfn.XLOOKUP(Tabela_Ocorrências[[#This Row],[COD. DEVOLUÇÃO]],Tabela_FINALIZACAO[UC_CODIGO],Tabela_FINALIZACAO[DESC. FINALIZAÇÃO],"",0)</f>
        <v>"Preferimos pagar a nota e encerrar a demanda para não causar um desgate com o grupo." - Suellen</v>
      </c>
      <c r="V1007"/>
    </row>
    <row r="1008" spans="1:22" hidden="1" x14ac:dyDescent="0.3">
      <c r="A1008" s="7" t="s">
        <v>4733</v>
      </c>
      <c r="B1008" s="17">
        <v>45506</v>
      </c>
      <c r="C1008" s="3" t="s">
        <v>5291</v>
      </c>
      <c r="D1008" s="7" t="s">
        <v>13</v>
      </c>
      <c r="E1008" s="3" t="str">
        <f>_xlfn.XLOOKUP(Tabela_Ocorrências[[#This Row],[NOTA FISCAL]],Tabela_SF1[NF ORIGEM],Tabela_SF1[DUPLICATA],"SEM ENTRADA",0)</f>
        <v>SEM ENTRADA</v>
      </c>
      <c r="F1008" s="3" t="s">
        <v>5677</v>
      </c>
      <c r="G1008" s="4" t="s">
        <v>5159</v>
      </c>
      <c r="H1008" s="3" t="s">
        <v>880</v>
      </c>
      <c r="I1008" s="28" t="s">
        <v>5088</v>
      </c>
      <c r="J1008" s="29" t="str" cm="1">
        <f t="array" ref="J1008">ConcatFiltrado(Tabela_prod_oc[QTD], Tabela_prod_oc[PRODUTO], A1008,  Tabela_prod_oc[COD. DEVOLUÇÃO], Tabela_prod_oc[MOTIVO], Tabela_prod_oc[QTD DE PACOTES])</f>
        <v xml:space="preserve">0 UN AGUA 1,5L GAS 6UN (0 PCT) - EMBALAGEM ESTOURANDO          </v>
      </c>
      <c r="K1008" s="28" t="s">
        <v>5088</v>
      </c>
      <c r="L1008" s="28" t="s">
        <v>6067</v>
      </c>
      <c r="M1008" s="3" t="s">
        <v>6237</v>
      </c>
      <c r="N1008" s="3" t="s">
        <v>6086</v>
      </c>
      <c r="O1008" s="30" t="str">
        <f>_xlfn.XLOOKUP(Tabela_Ocorrências[[#This Row],[COD. DEVOLUÇÃO]],Tabela_OBSERVACAO[UC_CODIGO],Tabela_OBSERVACAO[OBSERVAÇÃO],"",0)</f>
        <v/>
      </c>
      <c r="P1008" s="3" t="s">
        <v>5815</v>
      </c>
      <c r="Q1008" s="30" t="str">
        <f>_xlfn.XLOOKUP(Tabela_Ocorrências[[#This Row],[COD. DEVOLUÇÃO]],Tabela_FINALIZACAO[UC_CODIGO],Tabela_FINALIZACAO[DESC. FINALIZAÇÃO],"",0)</f>
        <v>Troca autorizada.</v>
      </c>
      <c r="V1008"/>
    </row>
    <row r="1009" spans="1:22" hidden="1" x14ac:dyDescent="0.3">
      <c r="A1009" s="7" t="s">
        <v>4732</v>
      </c>
      <c r="B1009" s="17">
        <v>45506</v>
      </c>
      <c r="C1009" s="3" t="s">
        <v>11356</v>
      </c>
      <c r="D1009" s="7" t="s">
        <v>11357</v>
      </c>
      <c r="E1009" s="3" t="str">
        <f>_xlfn.XLOOKUP(Tabela_Ocorrências[[#This Row],[NOTA FISCAL]],Tabela_SF1[NF ORIGEM],Tabela_SF1[DUPLICATA],"SEM ENTRADA",0)</f>
        <v>SEM ENTRADA</v>
      </c>
      <c r="F1009" s="3" t="s">
        <v>5594</v>
      </c>
      <c r="G1009" s="4" t="s">
        <v>5203</v>
      </c>
      <c r="H1009" s="3" t="s">
        <v>1307</v>
      </c>
      <c r="I1009" s="28" t="s">
        <v>5156</v>
      </c>
      <c r="J1009" s="29" t="str" cm="1">
        <f t="array" ref="J1009">ConcatFiltrado(Tabela_prod_oc[QTD], Tabela_prod_oc[PRODUTO], A1009,  Tabela_prod_oc[COD. DEVOLUÇÃO], Tabela_prod_oc[MOTIVO], Tabela_prod_oc[QTD DE PACOTES])</f>
        <v>0 UN AGUA 510ML GAS 12UN (0 PCT) - FALTA DE MERCADORIA NA ENTREGA</v>
      </c>
      <c r="K1009" s="28" t="s">
        <v>5018</v>
      </c>
      <c r="L1009" s="28" t="s">
        <v>6070</v>
      </c>
      <c r="M1009" s="3" t="s">
        <v>6237</v>
      </c>
      <c r="N1009" s="3" t="s">
        <v>10045</v>
      </c>
      <c r="O1009" s="30" t="str">
        <f>_xlfn.XLOOKUP(Tabela_Ocorrências[[#This Row],[COD. DEVOLUÇÃO]],Tabela_OBSERVACAO[UC_CODIGO],Tabela_OBSERVACAO[OBSERVAÇÃO],"",0)</f>
        <v/>
      </c>
      <c r="P1009" s="3" t="s">
        <v>5815</v>
      </c>
      <c r="Q1009" s="30" t="str">
        <f>_xlfn.XLOOKUP(Tabela_Ocorrências[[#This Row],[COD. DEVOLUÇÃO]],Tabela_FINALIZACAO[UC_CODIGO],Tabela_FINALIZACAO[DESC. FINALIZAÇÃO],"",0)</f>
        <v>NFD parcial gerada pelo cliente.000025786</v>
      </c>
      <c r="V1009"/>
    </row>
    <row r="1010" spans="1:22" hidden="1" x14ac:dyDescent="0.3">
      <c r="A1010" s="7" t="s">
        <v>4731</v>
      </c>
      <c r="B1010" s="17">
        <v>45506</v>
      </c>
      <c r="C1010" s="3" t="s">
        <v>11358</v>
      </c>
      <c r="D1010" s="7" t="s">
        <v>11359</v>
      </c>
      <c r="E1010" s="3" t="str">
        <f>_xlfn.XLOOKUP(Tabela_Ocorrências[[#This Row],[NOTA FISCAL]],Tabela_SF1[NF ORIGEM],Tabela_SF1[DUPLICATA],"SEM ENTRADA",0)</f>
        <v>SEM ENTRADA</v>
      </c>
      <c r="F1010" s="3" t="s">
        <v>5599</v>
      </c>
      <c r="G1010" s="4" t="s">
        <v>5051</v>
      </c>
      <c r="H1010" s="3" t="s">
        <v>1194</v>
      </c>
      <c r="I1010" s="28" t="s">
        <v>5081</v>
      </c>
      <c r="J1010" s="29" t="str" cm="1">
        <f t="array" ref="J1010">ConcatFiltrado(Tabela_prod_oc[QTD], Tabela_prod_oc[PRODUTO], A1010,  Tabela_prod_oc[COD. DEVOLUÇÃO], Tabela_prod_oc[MOTIVO], Tabela_prod_oc[QTD DE PACOTES])</f>
        <v xml:space="preserve">0 UN AGUA 1,5L NAT AZUL 6UN (0 PCT) - EMBALAGEM ESTOURANDO          </v>
      </c>
      <c r="K1010" s="28" t="s">
        <v>5179</v>
      </c>
      <c r="L1010" s="28" t="s">
        <v>6063</v>
      </c>
      <c r="M1010" s="3" t="s">
        <v>6236</v>
      </c>
      <c r="N1010" s="3" t="s">
        <v>10045</v>
      </c>
      <c r="O1010" s="30" t="str">
        <f>_xlfn.XLOOKUP(Tabela_Ocorrências[[#This Row],[COD. DEVOLUÇÃO]],Tabela_OBSERVACAO[UC_CODIGO],Tabela_OBSERVACAO[OBSERVAÇÃO],"",0)</f>
        <v/>
      </c>
      <c r="P1010" s="3" t="s">
        <v>5815</v>
      </c>
      <c r="Q1010" s="30" t="str">
        <f>_xlfn.XLOOKUP(Tabela_Ocorrências[[#This Row],[COD. DEVOLUÇÃO]],Tabela_FINALIZACAO[UC_CODIGO],Tabela_FINALIZACAO[DESC. FINALIZAÇÃO],"",0)</f>
        <v>NFD parcial gerada pelo cliente: 000206672 Troca autorizada.</v>
      </c>
      <c r="V1010"/>
    </row>
    <row r="1011" spans="1:22" hidden="1" x14ac:dyDescent="0.3">
      <c r="A1011" s="7" t="s">
        <v>4730</v>
      </c>
      <c r="B1011" s="17">
        <v>45506</v>
      </c>
      <c r="C1011" s="3" t="s">
        <v>11360</v>
      </c>
      <c r="D1011" s="7" t="s">
        <v>11361</v>
      </c>
      <c r="E1011" s="3" t="str">
        <f>_xlfn.XLOOKUP(Tabela_Ocorrências[[#This Row],[NOTA FISCAL]],Tabela_SF1[NF ORIGEM],Tabela_SF1[DUPLICATA],"SEM ENTRADA",0)</f>
        <v>SEM ENTRADA</v>
      </c>
      <c r="F1011" s="3" t="s">
        <v>5608</v>
      </c>
      <c r="G1011" s="4" t="s">
        <v>5010</v>
      </c>
      <c r="H1011" s="3" t="s">
        <v>1194</v>
      </c>
      <c r="I1011" s="28" t="s">
        <v>5081</v>
      </c>
      <c r="J1011" s="29" t="str" cm="1">
        <f t="array" ref="J1011">ConcatFiltrado(Tabela_prod_oc[QTD], Tabela_prod_oc[PRODUTO], A1011,  Tabela_prod_oc[COD. DEVOLUÇÃO], Tabela_prod_oc[MOTIVO], Tabela_prod_oc[QTD DE PACOTES])</f>
        <v>0 UN AGUA 6L NAT 2UN (0 PCT) - FALTA DE MERCADORIA NA ENTREGA</v>
      </c>
      <c r="K1011" s="28" t="s">
        <v>5179</v>
      </c>
      <c r="L1011" s="28" t="s">
        <v>6063</v>
      </c>
      <c r="M1011" s="3" t="s">
        <v>6236</v>
      </c>
      <c r="N1011" s="3" t="s">
        <v>10045</v>
      </c>
      <c r="O1011" s="30" t="str">
        <f>_xlfn.XLOOKUP(Tabela_Ocorrências[[#This Row],[COD. DEVOLUÇÃO]],Tabela_OBSERVACAO[UC_CODIGO],Tabela_OBSERVACAO[OBSERVAÇÃO],"",0)</f>
        <v/>
      </c>
      <c r="P1011" s="3" t="s">
        <v>5815</v>
      </c>
      <c r="Q1011" s="30" t="str">
        <f>_xlfn.XLOOKUP(Tabela_Ocorrências[[#This Row],[COD. DEVOLUÇÃO]],Tabela_FINALIZACAO[UC_CODIGO],Tabela_FINALIZACAO[DESC. FINALIZAÇÃO],"",0)</f>
        <v>Troca autorizada.</v>
      </c>
      <c r="V1011"/>
    </row>
    <row r="1012" spans="1:22" hidden="1" x14ac:dyDescent="0.3">
      <c r="A1012" s="7" t="s">
        <v>4729</v>
      </c>
      <c r="B1012" s="17">
        <v>45506</v>
      </c>
      <c r="C1012" s="3" t="s">
        <v>11362</v>
      </c>
      <c r="D1012" s="7" t="s">
        <v>11363</v>
      </c>
      <c r="E1012" s="3" t="str">
        <f>_xlfn.XLOOKUP(Tabela_Ocorrências[[#This Row],[NOTA FISCAL]],Tabela_SF1[NF ORIGEM],Tabela_SF1[DUPLICATA],"SEM ENTRADA",0)</f>
        <v>SEM ENTRADA</v>
      </c>
      <c r="F1012" s="3" t="s">
        <v>11364</v>
      </c>
      <c r="G1012" s="4" t="s">
        <v>11365</v>
      </c>
      <c r="H1012" s="3" t="s">
        <v>1194</v>
      </c>
      <c r="I1012" s="28" t="s">
        <v>5081</v>
      </c>
      <c r="J1012" s="29" t="str" cm="1">
        <f t="array" ref="J1012">ConcatFiltrado(Tabela_prod_oc[QTD], Tabela_prod_oc[PRODUTO], A1012,  Tabela_prod_oc[COD. DEVOLUÇÃO], Tabela_prod_oc[MOTIVO], Tabela_prod_oc[QTD DE PACOTES])</f>
        <v>0 UN AGUA 310ML GAS PRIME 12UN (0 PCT) - FALTA DE MERCADORIA NA ENTREGA</v>
      </c>
      <c r="K1012" s="28" t="s">
        <v>5179</v>
      </c>
      <c r="L1012" s="28" t="s">
        <v>6063</v>
      </c>
      <c r="M1012" s="3" t="s">
        <v>6236</v>
      </c>
      <c r="N1012" s="3" t="s">
        <v>10045</v>
      </c>
      <c r="O1012" s="30" t="str">
        <f>_xlfn.XLOOKUP(Tabela_Ocorrências[[#This Row],[COD. DEVOLUÇÃO]],Tabela_OBSERVACAO[UC_CODIGO],Tabela_OBSERVACAO[OBSERVAÇÃO],"",0)</f>
        <v/>
      </c>
      <c r="P1012" s="3" t="s">
        <v>5815</v>
      </c>
      <c r="Q1012" s="30" t="str">
        <f>_xlfn.XLOOKUP(Tabela_Ocorrências[[#This Row],[COD. DEVOLUÇÃO]],Tabela_FINALIZACAO[UC_CODIGO],Tabela_FINALIZACAO[DESC. FINALIZAÇÃO],"",0)</f>
        <v>NFD parcial gerada pelo cliente.000052288</v>
      </c>
      <c r="V1012"/>
    </row>
    <row r="1013" spans="1:22" hidden="1" x14ac:dyDescent="0.3">
      <c r="A1013" s="7" t="s">
        <v>4728</v>
      </c>
      <c r="B1013" s="17">
        <v>45506</v>
      </c>
      <c r="C1013" s="3" t="s">
        <v>11366</v>
      </c>
      <c r="D1013" s="7" t="s">
        <v>13</v>
      </c>
      <c r="E1013" s="3" t="str">
        <f>_xlfn.XLOOKUP(Tabela_Ocorrências[[#This Row],[NOTA FISCAL]],Tabela_SF1[NF ORIGEM],Tabela_SF1[DUPLICATA],"SEM ENTRADA",0)</f>
        <v>SEM ENTRADA</v>
      </c>
      <c r="F1013" s="3" t="s">
        <v>5581</v>
      </c>
      <c r="G1013" s="4" t="s">
        <v>5219</v>
      </c>
      <c r="H1013" s="3" t="s">
        <v>1287</v>
      </c>
      <c r="I1013" s="28" t="s">
        <v>5090</v>
      </c>
      <c r="J1013" s="29" t="str" cm="1">
        <f t="array" ref="J1013">ConcatFiltrado(Tabela_prod_oc[QTD], Tabela_prod_oc[PRODUTO], A1013,  Tabela_prod_oc[COD. DEVOLUÇÃO], Tabela_prod_oc[MOTIVO], Tabela_prod_oc[QTD DE PACOTES])</f>
        <v xml:space="preserve">0 UN AGUA 1,5L NAT AZUL 6UN (0 PCT) - PROBLEMAS DIVERSOS            </v>
      </c>
      <c r="K1013" s="28" t="s">
        <v>5197</v>
      </c>
      <c r="L1013" s="28" t="s">
        <v>6066</v>
      </c>
      <c r="M1013" s="3" t="s">
        <v>6237</v>
      </c>
      <c r="N1013" s="3" t="s">
        <v>10066</v>
      </c>
      <c r="O1013" s="30" t="str">
        <f>_xlfn.XLOOKUP(Tabela_Ocorrências[[#This Row],[COD. DEVOLUÇÃO]],Tabela_OBSERVACAO[UC_CODIGO],Tabela_OBSERVACAO[OBSERVAÇÃO],"",0)</f>
        <v/>
      </c>
      <c r="P1013" s="3" t="s">
        <v>5816</v>
      </c>
      <c r="Q1013" s="30" t="str">
        <f>_xlfn.XLOOKUP(Tabela_Ocorrências[[#This Row],[COD. DEVOLUÇÃO]],Tabela_FINALIZACAO[UC_CODIGO],Tabela_FINALIZACAO[DESC. FINALIZAÇÃO],"",0)</f>
        <v>Motorista realizou a entrega no dia seguinte.</v>
      </c>
      <c r="V1013"/>
    </row>
    <row r="1014" spans="1:22" hidden="1" x14ac:dyDescent="0.3">
      <c r="A1014" s="7" t="s">
        <v>4727</v>
      </c>
      <c r="B1014" s="17">
        <v>45506</v>
      </c>
      <c r="C1014" s="3" t="s">
        <v>5290</v>
      </c>
      <c r="D1014" s="7" t="s">
        <v>6619</v>
      </c>
      <c r="E1014" s="3" t="str">
        <f>_xlfn.XLOOKUP(Tabela_Ocorrências[[#This Row],[NOTA FISCAL]],Tabela_SF1[NF ORIGEM],Tabela_SF1[DUPLICATA],"SEM ENTRADA",0)</f>
        <v>SEM ENTRADA</v>
      </c>
      <c r="F1014" s="3" t="s">
        <v>5577</v>
      </c>
      <c r="G1014" s="4" t="s">
        <v>5123</v>
      </c>
      <c r="H1014" s="3" t="s">
        <v>1329</v>
      </c>
      <c r="I1014" s="28" t="s">
        <v>5181</v>
      </c>
      <c r="J1014" s="29" t="str" cm="1">
        <f t="array" ref="J1014">ConcatFiltrado(Tabela_prod_oc[QTD], Tabela_prod_oc[PRODUTO], A1014,  Tabela_prod_oc[COD. DEVOLUÇÃO], Tabela_prod_oc[MOTIVO], Tabela_prod_oc[QTD DE PACOTES])</f>
        <v xml:space="preserve">0 UN AGUA 200ML COPO 48UN (0 CX) - EMBALAGEM ESTOURANDO          </v>
      </c>
      <c r="K1014" s="28" t="s">
        <v>5221</v>
      </c>
      <c r="L1014" s="28" t="s">
        <v>6040</v>
      </c>
      <c r="M1014" s="3" t="s">
        <v>6236</v>
      </c>
      <c r="N1014" s="3" t="s">
        <v>6086</v>
      </c>
      <c r="O1014" s="30" t="str">
        <f>_xlfn.XLOOKUP(Tabela_Ocorrências[[#This Row],[COD. DEVOLUÇÃO]],Tabela_OBSERVACAO[UC_CODIGO],Tabela_OBSERVACAO[OBSERVAÇÃO],"",0)</f>
        <v/>
      </c>
      <c r="P1014" s="3" t="s">
        <v>5815</v>
      </c>
      <c r="Q1014" s="30" t="str">
        <f>_xlfn.XLOOKUP(Tabela_Ocorrências[[#This Row],[COD. DEVOLUÇÃO]],Tabela_FINALIZACAO[UC_CODIGO],Tabela_FINALIZACAO[DESC. FINALIZAÇÃO],"",0)</f>
        <v>NFD gerada pelo cliente: 001076866Troca autorizada.</v>
      </c>
      <c r="V1014"/>
    </row>
    <row r="1015" spans="1:22" hidden="1" x14ac:dyDescent="0.3">
      <c r="A1015" s="7" t="s">
        <v>4726</v>
      </c>
      <c r="B1015" s="17">
        <v>45505</v>
      </c>
      <c r="C1015" s="3" t="s">
        <v>11367</v>
      </c>
      <c r="D1015" s="7" t="s">
        <v>13</v>
      </c>
      <c r="E1015" s="3" t="str">
        <f>_xlfn.XLOOKUP(Tabela_Ocorrências[[#This Row],[NOTA FISCAL]],Tabela_SF1[NF ORIGEM],Tabela_SF1[DUPLICATA],"SEM ENTRADA",0)</f>
        <v>SEM ENTRADA</v>
      </c>
      <c r="F1015" s="3" t="s">
        <v>10994</v>
      </c>
      <c r="G1015" s="4" t="s">
        <v>10995</v>
      </c>
      <c r="H1015" s="3" t="s">
        <v>1309</v>
      </c>
      <c r="I1015" s="28" t="s">
        <v>5289</v>
      </c>
      <c r="J1015" s="29" t="str" cm="1">
        <f t="array" ref="J1015">ConcatFiltrado(Tabela_prod_oc[QTD], Tabela_prod_oc[PRODUTO], A1015,  Tabela_prod_oc[COD. DEVOLUÇÃO], Tabela_prod_oc[MOTIVO], Tabela_prod_oc[QTD DE PACOTES])</f>
        <v xml:space="preserve">0 UN AGUA 510ML GAS 12UN (0 PCT) - CLIENTE NAO FEZ O PEDIDO      </v>
      </c>
      <c r="K1015" s="28" t="s">
        <v>4959</v>
      </c>
      <c r="L1015" s="28" t="s">
        <v>6077</v>
      </c>
      <c r="M1015" s="3" t="s">
        <v>6236</v>
      </c>
      <c r="N1015" s="3" t="s">
        <v>10052</v>
      </c>
      <c r="O1015" s="30" t="str">
        <f>_xlfn.XLOOKUP(Tabela_Ocorrências[[#This Row],[COD. DEVOLUÇÃO]],Tabela_OBSERVACAO[UC_CODIGO],Tabela_OBSERVACAO[OBSERVAÇÃO],"",0)</f>
        <v/>
      </c>
      <c r="P1015" s="3" t="s">
        <v>5815</v>
      </c>
      <c r="Q1015" s="30" t="str">
        <f>_xlfn.XLOOKUP(Tabela_Ocorrências[[#This Row],[COD. DEVOLUÇÃO]],Tabela_FINALIZACAO[UC_CODIGO],Tabela_FINALIZACAO[DESC. FINALIZAÇÃO],"",0)</f>
        <v>Bioleve gerou NFD parcial.</v>
      </c>
      <c r="V1015"/>
    </row>
    <row r="1016" spans="1:22" hidden="1" x14ac:dyDescent="0.3">
      <c r="A1016" s="7" t="s">
        <v>4725</v>
      </c>
      <c r="B1016" s="17">
        <v>45505</v>
      </c>
      <c r="C1016" s="3" t="s">
        <v>11010</v>
      </c>
      <c r="D1016" s="7" t="s">
        <v>11368</v>
      </c>
      <c r="E1016" s="3" t="str">
        <f>_xlfn.XLOOKUP(Tabela_Ocorrências[[#This Row],[NOTA FISCAL]],Tabela_SF1[NF ORIGEM],Tabela_SF1[DUPLICATA],"SEM ENTRADA",0)</f>
        <v>SEM ENTRADA</v>
      </c>
      <c r="F1016" s="3" t="s">
        <v>5607</v>
      </c>
      <c r="G1016" s="4" t="s">
        <v>5012</v>
      </c>
      <c r="H1016" s="3" t="s">
        <v>1309</v>
      </c>
      <c r="I1016" s="28" t="s">
        <v>5289</v>
      </c>
      <c r="J1016" s="29" t="str" cm="1">
        <f t="array" ref="J1016">ConcatFiltrado(Tabela_prod_oc[QTD], Tabela_prod_oc[PRODUTO], A1016,  Tabela_prod_oc[COD. DEVOLUÇÃO], Tabela_prod_oc[MOTIVO], Tabela_prod_oc[QTD DE PACOTES])</f>
        <v xml:space="preserve">0 UN AGUA 6L NAT 2UN (0 PCT) - PROBLEMAS DIVERSOS            </v>
      </c>
      <c r="K1016" s="28" t="s">
        <v>5179</v>
      </c>
      <c r="L1016" s="28" t="s">
        <v>6063</v>
      </c>
      <c r="M1016" s="3" t="s">
        <v>6237</v>
      </c>
      <c r="N1016" s="3" t="s">
        <v>10052</v>
      </c>
      <c r="O1016" s="30" t="str">
        <f>_xlfn.XLOOKUP(Tabela_Ocorrências[[#This Row],[COD. DEVOLUÇÃO]],Tabela_OBSERVACAO[UC_CODIGO],Tabela_OBSERVACAO[OBSERVAÇÃO],"",0)</f>
        <v/>
      </c>
      <c r="P1016" s="3" t="s">
        <v>5815</v>
      </c>
      <c r="Q1016" s="30" t="str">
        <f>_xlfn.XLOOKUP(Tabela_Ocorrências[[#This Row],[COD. DEVOLUÇÃO]],Tabela_FINALIZACAO[UC_CODIGO],Tabela_FINALIZACAO[DESC. FINALIZAÇÃO],"",0)</f>
        <v>NFD gerada pelo cliente.000026661</v>
      </c>
      <c r="V1016"/>
    </row>
    <row r="1017" spans="1:22" hidden="1" x14ac:dyDescent="0.3">
      <c r="A1017" s="7" t="s">
        <v>4724</v>
      </c>
      <c r="B1017" s="17">
        <v>45505</v>
      </c>
      <c r="C1017" s="3" t="s">
        <v>11369</v>
      </c>
      <c r="D1017" s="7" t="s">
        <v>11370</v>
      </c>
      <c r="E1017" s="3" t="str">
        <f>_xlfn.XLOOKUP(Tabela_Ocorrências[[#This Row],[NOTA FISCAL]],Tabela_SF1[NF ORIGEM],Tabela_SF1[DUPLICATA],"SEM ENTRADA",0)</f>
        <v>SEM ENTRADA</v>
      </c>
      <c r="F1017" s="3" t="s">
        <v>11343</v>
      </c>
      <c r="G1017" s="4" t="s">
        <v>11344</v>
      </c>
      <c r="H1017" s="3" t="s">
        <v>1260</v>
      </c>
      <c r="I1017" s="28" t="s">
        <v>5102</v>
      </c>
      <c r="J1017" s="29" t="str" cm="1">
        <f t="array" ref="J1017">ConcatFiltrado(Tabela_prod_oc[QTD], Tabela_prod_oc[PRODUTO], A1017,  Tabela_prod_oc[COD. DEVOLUÇÃO], Tabela_prod_oc[MOTIVO], Tabela_prod_oc[QTD DE PACOTES])</f>
        <v xml:space="preserve">0 UN BIOLEVEZERO 510ML MACA VERDE  12UN (0 PCT) - CLIENTE NAO FEZ O PEDIDO      </v>
      </c>
      <c r="K1017" s="28" t="s">
        <v>10797</v>
      </c>
      <c r="L1017" s="28" t="s">
        <v>6070</v>
      </c>
      <c r="M1017" s="3" t="s">
        <v>6237</v>
      </c>
      <c r="N1017" s="3" t="s">
        <v>10052</v>
      </c>
      <c r="O1017" s="30" t="str">
        <f>_xlfn.XLOOKUP(Tabela_Ocorrências[[#This Row],[COD. DEVOLUÇÃO]],Tabela_OBSERVACAO[UC_CODIGO],Tabela_OBSERVACAO[OBSERVAÇÃO],"",0)</f>
        <v/>
      </c>
      <c r="P1017" s="3" t="s">
        <v>5815</v>
      </c>
      <c r="Q1017" s="30" t="str">
        <f>_xlfn.XLOOKUP(Tabela_Ocorrências[[#This Row],[COD. DEVOLUÇÃO]],Tabela_FINALIZACAO[UC_CODIGO],Tabela_FINALIZACAO[DESC. FINALIZAÇÃO],"",0)</f>
        <v>Cliente gerou NFD parcial.000006875</v>
      </c>
      <c r="V1017"/>
    </row>
    <row r="1018" spans="1:22" hidden="1" x14ac:dyDescent="0.3">
      <c r="A1018" s="7" t="s">
        <v>4723</v>
      </c>
      <c r="B1018" s="17">
        <v>45505</v>
      </c>
      <c r="C1018" s="3" t="s">
        <v>5288</v>
      </c>
      <c r="D1018" s="7" t="s">
        <v>13</v>
      </c>
      <c r="E1018" s="3" t="str">
        <f>_xlfn.XLOOKUP(Tabela_Ocorrências[[#This Row],[NOTA FISCAL]],Tabela_SF1[NF ORIGEM],Tabela_SF1[DUPLICATA],"SEM ENTRADA",0)</f>
        <v>SEM ENTRADA</v>
      </c>
      <c r="F1018" s="3" t="s">
        <v>5678</v>
      </c>
      <c r="G1018" s="4" t="s">
        <v>5087</v>
      </c>
      <c r="H1018" s="3" t="s">
        <v>880</v>
      </c>
      <c r="I1018" s="28" t="s">
        <v>5088</v>
      </c>
      <c r="J1018" s="29" t="str" cm="1">
        <f t="array" ref="J1018">ConcatFiltrado(Tabela_prod_oc[QTD], Tabela_prod_oc[PRODUTO], A1018,  Tabela_prod_oc[COD. DEVOLUÇÃO], Tabela_prod_oc[MOTIVO], Tabela_prod_oc[QTD DE PACOTES])</f>
        <v xml:space="preserve">0 UN BIOLEVEZERO 1,5L LIMAO LIMAO  6UN (0 PCT) - PRODUTO SEM GAS               </v>
      </c>
      <c r="K1018" s="28" t="s">
        <v>5088</v>
      </c>
      <c r="L1018" s="28" t="s">
        <v>6062</v>
      </c>
      <c r="M1018" s="3" t="s">
        <v>6237</v>
      </c>
      <c r="N1018" s="3" t="s">
        <v>6086</v>
      </c>
      <c r="O1018" s="30" t="str">
        <f>_xlfn.XLOOKUP(Tabela_Ocorrências[[#This Row],[COD. DEVOLUÇÃO]],Tabela_OBSERVACAO[UC_CODIGO],Tabela_OBSERVACAO[OBSERVAÇÃO],"",0)</f>
        <v/>
      </c>
      <c r="P1018" s="3" t="s">
        <v>5815</v>
      </c>
      <c r="Q1018" s="30" t="str">
        <f>_xlfn.XLOOKUP(Tabela_Ocorrências[[#This Row],[COD. DEVOLUÇÃO]],Tabela_FINALIZACAO[UC_CODIGO],Tabela_FINALIZACAO[DESC. FINALIZAÇÃO],"",0)</f>
        <v>Troca autorizada.</v>
      </c>
      <c r="V1018"/>
    </row>
    <row r="1019" spans="1:22" hidden="1" x14ac:dyDescent="0.3">
      <c r="A1019" s="7" t="s">
        <v>4722</v>
      </c>
      <c r="B1019" s="17">
        <v>45505</v>
      </c>
      <c r="C1019" s="3" t="s">
        <v>5287</v>
      </c>
      <c r="D1019" s="7" t="s">
        <v>13</v>
      </c>
      <c r="E1019" s="3" t="str">
        <f>_xlfn.XLOOKUP(Tabela_Ocorrências[[#This Row],[NOTA FISCAL]],Tabela_SF1[NF ORIGEM],Tabela_SF1[DUPLICATA],"SEM ENTRADA",0)</f>
        <v>SEM ENTRADA</v>
      </c>
      <c r="F1019" s="3" t="s">
        <v>5679</v>
      </c>
      <c r="G1019" s="4" t="s">
        <v>5126</v>
      </c>
      <c r="H1019" s="3" t="s">
        <v>1287</v>
      </c>
      <c r="I1019" s="28" t="s">
        <v>5090</v>
      </c>
      <c r="J1019" s="29" t="str" cm="1">
        <f t="array" ref="J1019">ConcatFiltrado(Tabela_prod_oc[QTD], Tabela_prod_oc[PRODUTO], A1019,  Tabela_prod_oc[COD. DEVOLUÇÃO], Tabela_prod_oc[MOTIVO], Tabela_prod_oc[QTD DE PACOTES])</f>
        <v xml:space="preserve">0 UN BIOLEVEZERO 1,5L MEXERICA  6UN (0 PCT) - PRODUTO SEM GAS               </v>
      </c>
      <c r="K1019" s="28" t="s">
        <v>4972</v>
      </c>
      <c r="L1019" s="28" t="s">
        <v>6070</v>
      </c>
      <c r="M1019" s="3" t="s">
        <v>6237</v>
      </c>
      <c r="N1019" s="3" t="s">
        <v>6086</v>
      </c>
      <c r="O1019" s="30" t="str">
        <f>_xlfn.XLOOKUP(Tabela_Ocorrências[[#This Row],[COD. DEVOLUÇÃO]],Tabela_OBSERVACAO[UC_CODIGO],Tabela_OBSERVACAO[OBSERVAÇÃO],"",0)</f>
        <v/>
      </c>
      <c r="P1019" s="3" t="s">
        <v>5815</v>
      </c>
      <c r="Q1019" s="30" t="str">
        <f>_xlfn.XLOOKUP(Tabela_Ocorrências[[#This Row],[COD. DEVOLUÇÃO]],Tabela_FINALIZACAO[UC_CODIGO],Tabela_FINALIZACAO[DESC. FINALIZAÇÃO],"",0)</f>
        <v>Troca autorizada.</v>
      </c>
      <c r="V1019"/>
    </row>
    <row r="1020" spans="1:22" hidden="1" x14ac:dyDescent="0.3">
      <c r="A1020" s="7" t="s">
        <v>4721</v>
      </c>
      <c r="B1020" s="17">
        <v>45505</v>
      </c>
      <c r="C1020" s="3" t="s">
        <v>11371</v>
      </c>
      <c r="D1020" s="7" t="s">
        <v>11372</v>
      </c>
      <c r="E1020" s="3" t="str">
        <f>_xlfn.XLOOKUP(Tabela_Ocorrências[[#This Row],[NOTA FISCAL]],Tabela_SF1[NF ORIGEM],Tabela_SF1[DUPLICATA],"SEM ENTRADA",0)</f>
        <v>SEM ENTRADA</v>
      </c>
      <c r="F1020" s="3" t="s">
        <v>11373</v>
      </c>
      <c r="G1020" s="4" t="s">
        <v>11374</v>
      </c>
      <c r="H1020" s="3" t="s">
        <v>1194</v>
      </c>
      <c r="I1020" s="28" t="s">
        <v>5081</v>
      </c>
      <c r="J1020" s="29" t="str" cm="1">
        <f t="array" ref="J1020">ConcatFiltrado(Tabela_prod_oc[QTD], Tabela_prod_oc[PRODUTO], A1020,  Tabela_prod_oc[COD. DEVOLUÇÃO], Tabela_prod_oc[MOTIVO], Tabela_prod_oc[QTD DE PACOTES])</f>
        <v>0 UN AGUA 510ML NAT PRIME 12UN (0 PCT) - FALTA DE MERCADORIA NA ENTREGA</v>
      </c>
      <c r="K1020" s="28" t="s">
        <v>5179</v>
      </c>
      <c r="L1020" s="28" t="s">
        <v>6063</v>
      </c>
      <c r="M1020" s="3" t="s">
        <v>6236</v>
      </c>
      <c r="N1020" s="3" t="s">
        <v>10045</v>
      </c>
      <c r="O1020" s="30" t="str">
        <f>_xlfn.XLOOKUP(Tabela_Ocorrências[[#This Row],[COD. DEVOLUÇÃO]],Tabela_OBSERVACAO[UC_CODIGO],Tabela_OBSERVACAO[OBSERVAÇÃO],"",0)</f>
        <v/>
      </c>
      <c r="P1020" s="3" t="s">
        <v>5815</v>
      </c>
      <c r="Q1020" s="30" t="str">
        <f>_xlfn.XLOOKUP(Tabela_Ocorrências[[#This Row],[COD. DEVOLUÇÃO]],Tabela_FINALIZACAO[UC_CODIGO],Tabela_FINALIZACAO[DESC. FINALIZAÇÃO],"",0)</f>
        <v>Cliente gerou NFD parcial.000037687</v>
      </c>
      <c r="V1020"/>
    </row>
    <row r="1021" spans="1:22" hidden="1" x14ac:dyDescent="0.3">
      <c r="A1021" s="7" t="s">
        <v>4720</v>
      </c>
      <c r="B1021" s="17">
        <v>45505</v>
      </c>
      <c r="C1021" s="3" t="s">
        <v>11375</v>
      </c>
      <c r="D1021" s="7" t="s">
        <v>13</v>
      </c>
      <c r="E1021" s="3" t="str">
        <f>_xlfn.XLOOKUP(Tabela_Ocorrências[[#This Row],[NOTA FISCAL]],Tabela_SF1[NF ORIGEM],Tabela_SF1[DUPLICATA],"SEM ENTRADA",0)</f>
        <v>SEM ENTRADA</v>
      </c>
      <c r="F1021" s="3" t="s">
        <v>5680</v>
      </c>
      <c r="G1021" s="4" t="s">
        <v>5112</v>
      </c>
      <c r="H1021" s="3" t="s">
        <v>1303</v>
      </c>
      <c r="I1021" s="28" t="s">
        <v>5118</v>
      </c>
      <c r="J1021" s="29" t="str" cm="1">
        <f t="array" ref="J1021">ConcatFiltrado(Tabela_prod_oc[QTD], Tabela_prod_oc[PRODUTO], A1021,  Tabela_prod_oc[COD. DEVOLUÇÃO], Tabela_prod_oc[MOTIVO], Tabela_prod_oc[QTD DE PACOTES])</f>
        <v xml:space="preserve">0 UN AGUA 510ML NAT AZUL 12UN (0 PCT) - SEM ESPACO NO ESTOQUE         </v>
      </c>
      <c r="K1021" s="28" t="s">
        <v>10800</v>
      </c>
      <c r="L1021" s="28" t="s">
        <v>6067</v>
      </c>
      <c r="M1021" s="3" t="s">
        <v>6237</v>
      </c>
      <c r="N1021" s="3" t="s">
        <v>10052</v>
      </c>
      <c r="O1021" s="30" t="str">
        <f>_xlfn.XLOOKUP(Tabela_Ocorrências[[#This Row],[COD. DEVOLUÇÃO]],Tabela_OBSERVACAO[UC_CODIGO],Tabela_OBSERVACAO[OBSERVAÇÃO],"",0)</f>
        <v/>
      </c>
      <c r="P1021" s="3" t="s">
        <v>5815</v>
      </c>
      <c r="Q1021" s="30" t="str">
        <f>_xlfn.XLOOKUP(Tabela_Ocorrências[[#This Row],[COD. DEVOLUÇÃO]],Tabela_FINALIZACAO[UC_CODIGO],Tabela_FINALIZACAO[DESC. FINALIZAÇÃO],"",0)</f>
        <v>Motorista retornou com a mercadoria.</v>
      </c>
      <c r="V1021"/>
    </row>
    <row r="1022" spans="1:22" hidden="1" x14ac:dyDescent="0.3">
      <c r="A1022" s="7" t="s">
        <v>4719</v>
      </c>
      <c r="B1022" s="17">
        <v>45505</v>
      </c>
      <c r="C1022" s="3" t="s">
        <v>11376</v>
      </c>
      <c r="D1022" s="7" t="s">
        <v>13</v>
      </c>
      <c r="E1022" s="3" t="str">
        <f>_xlfn.XLOOKUP(Tabela_Ocorrências[[#This Row],[NOTA FISCAL]],Tabela_SF1[NF ORIGEM],Tabela_SF1[DUPLICATA],"SEM ENTRADA",0)</f>
        <v>SEM ENTRADA</v>
      </c>
      <c r="F1022" s="3" t="s">
        <v>10585</v>
      </c>
      <c r="G1022" s="4" t="s">
        <v>5112</v>
      </c>
      <c r="H1022" s="3" t="s">
        <v>1303</v>
      </c>
      <c r="I1022" s="28" t="s">
        <v>5118</v>
      </c>
      <c r="J1022" s="29" t="str" cm="1">
        <f t="array" ref="J1022">ConcatFiltrado(Tabela_prod_oc[QTD], Tabela_prod_oc[PRODUTO], A1022,  Tabela_prod_oc[COD. DEVOLUÇÃO], Tabela_prod_oc[MOTIVO], Tabela_prod_oc[QTD DE PACOTES])</f>
        <v xml:space="preserve">0 UN AGUA 1,5L NAT AZUL 6UN (0 PCT) - SEM ESPACO NO ESTOQUE         </v>
      </c>
      <c r="K1022" s="28" t="s">
        <v>10800</v>
      </c>
      <c r="L1022" s="28" t="s">
        <v>6067</v>
      </c>
      <c r="M1022" s="3" t="s">
        <v>6237</v>
      </c>
      <c r="N1022" s="3" t="s">
        <v>10052</v>
      </c>
      <c r="O1022" s="30" t="str">
        <f>_xlfn.XLOOKUP(Tabela_Ocorrências[[#This Row],[COD. DEVOLUÇÃO]],Tabela_OBSERVACAO[UC_CODIGO],Tabela_OBSERVACAO[OBSERVAÇÃO],"",0)</f>
        <v/>
      </c>
      <c r="P1022" s="3" t="s">
        <v>5815</v>
      </c>
      <c r="Q1022" s="30" t="str">
        <f>_xlfn.XLOOKUP(Tabela_Ocorrências[[#This Row],[COD. DEVOLUÇÃO]],Tabela_FINALIZACAO[UC_CODIGO],Tabela_FINALIZACAO[DESC. FINALIZAÇÃO],"",0)</f>
        <v>Motorista retornou com a mercadoria.</v>
      </c>
      <c r="V1022"/>
    </row>
    <row r="1023" spans="1:22" hidden="1" x14ac:dyDescent="0.3">
      <c r="A1023" s="7" t="s">
        <v>4718</v>
      </c>
      <c r="B1023" s="17">
        <v>45505</v>
      </c>
      <c r="C1023" s="3" t="s">
        <v>11377</v>
      </c>
      <c r="D1023" s="7" t="s">
        <v>11378</v>
      </c>
      <c r="E1023" s="3" t="str">
        <f>_xlfn.XLOOKUP(Tabela_Ocorrências[[#This Row],[NOTA FISCAL]],Tabela_SF1[NF ORIGEM],Tabela_SF1[DUPLICATA],"SEM ENTRADA",0)</f>
        <v>SEM ENTRADA</v>
      </c>
      <c r="F1023" s="3" t="s">
        <v>11379</v>
      </c>
      <c r="G1023" s="4" t="s">
        <v>11380</v>
      </c>
      <c r="H1023" s="3" t="s">
        <v>753</v>
      </c>
      <c r="I1023" s="28" t="s">
        <v>5092</v>
      </c>
      <c r="J1023" s="29" t="str" cm="1">
        <f t="array" ref="J1023">ConcatFiltrado(Tabela_prod_oc[QTD], Tabela_prod_oc[PRODUTO], A1023,  Tabela_prod_oc[COD. DEVOLUÇÃO], Tabela_prod_oc[MOTIVO], Tabela_prod_oc[QTD DE PACOTES])</f>
        <v>0 UN BEBIDA 390ML ABACAXI C/ HORTELA 12UN (0 PCT) - FALTA DE MERCADORIA NA ENTREGA</v>
      </c>
      <c r="K1023" s="28" t="s">
        <v>101</v>
      </c>
      <c r="L1023" s="28" t="s">
        <v>6065</v>
      </c>
      <c r="M1023" s="3" t="s">
        <v>6236</v>
      </c>
      <c r="N1023" s="3" t="s">
        <v>10045</v>
      </c>
      <c r="O1023" s="30" t="str">
        <f>_xlfn.XLOOKUP(Tabela_Ocorrências[[#This Row],[COD. DEVOLUÇÃO]],Tabela_OBSERVACAO[UC_CODIGO],Tabela_OBSERVACAO[OBSERVAÇÃO],"",0)</f>
        <v/>
      </c>
      <c r="P1023" s="3" t="s">
        <v>5815</v>
      </c>
      <c r="Q1023" s="30" t="str">
        <f>_xlfn.XLOOKUP(Tabela_Ocorrências[[#This Row],[COD. DEVOLUÇÃO]],Tabela_FINALIZACAO[UC_CODIGO],Tabela_FINALIZACAO[DESC. FINALIZAÇÃO],"",0)</f>
        <v>NFD parcial gerada pelo cliente: 000013625</v>
      </c>
      <c r="V1023"/>
    </row>
    <row r="1024" spans="1:22" hidden="1" x14ac:dyDescent="0.3">
      <c r="A1024" s="7" t="s">
        <v>4717</v>
      </c>
      <c r="B1024" s="17">
        <v>45505</v>
      </c>
      <c r="C1024" s="3" t="s">
        <v>5285</v>
      </c>
      <c r="D1024" s="7" t="s">
        <v>13</v>
      </c>
      <c r="E1024" s="3" t="str">
        <f>_xlfn.XLOOKUP(Tabela_Ocorrências[[#This Row],[NOTA FISCAL]],Tabela_SF1[NF ORIGEM],Tabela_SF1[DUPLICATA],"SEM ENTRADA",0)</f>
        <v>SEM ENTRADA</v>
      </c>
      <c r="F1024" s="3" t="s">
        <v>5681</v>
      </c>
      <c r="G1024" s="4" t="s">
        <v>5286</v>
      </c>
      <c r="H1024" s="3" t="s">
        <v>1312</v>
      </c>
      <c r="I1024" s="28" t="s">
        <v>5161</v>
      </c>
      <c r="J1024" s="29" t="str" cm="1">
        <f t="array" ref="J1024">ConcatFiltrado(Tabela_prod_oc[QTD], Tabela_prod_oc[PRODUTO], A1024,  Tabela_prod_oc[COD. DEVOLUÇÃO], Tabela_prod_oc[MOTIVO], Tabela_prod_oc[QTD DE PACOTES])</f>
        <v xml:space="preserve">0 UN AGUA 6L NAT 2UN (0 PCT) - EMBALAGEM ESTOURANDO          </v>
      </c>
      <c r="K1024" s="28" t="s">
        <v>5177</v>
      </c>
      <c r="L1024" s="28" t="s">
        <v>6062</v>
      </c>
      <c r="M1024" s="3" t="s">
        <v>6237</v>
      </c>
      <c r="N1024" s="3" t="s">
        <v>6086</v>
      </c>
      <c r="O1024" s="30" t="str">
        <f>_xlfn.XLOOKUP(Tabela_Ocorrências[[#This Row],[COD. DEVOLUÇÃO]],Tabela_OBSERVACAO[UC_CODIGO],Tabela_OBSERVACAO[OBSERVAÇÃO],"",0)</f>
        <v/>
      </c>
      <c r="P1024" s="3" t="s">
        <v>5815</v>
      </c>
      <c r="Q1024" s="30" t="str">
        <f>_xlfn.XLOOKUP(Tabela_Ocorrências[[#This Row],[COD. DEVOLUÇÃO]],Tabela_FINALIZACAO[UC_CODIGO],Tabela_FINALIZACAO[DESC. FINALIZAÇÃO],"",0)</f>
        <v>Troca autorizada.</v>
      </c>
      <c r="V1024"/>
    </row>
    <row r="1025" spans="1:22" hidden="1" x14ac:dyDescent="0.3">
      <c r="A1025" s="7" t="s">
        <v>4716</v>
      </c>
      <c r="B1025" s="17">
        <v>45504</v>
      </c>
      <c r="C1025" s="3" t="s">
        <v>11381</v>
      </c>
      <c r="D1025" s="7" t="s">
        <v>11381</v>
      </c>
      <c r="E1025" s="3" t="str">
        <f>_xlfn.XLOOKUP(Tabela_Ocorrências[[#This Row],[NOTA FISCAL]],Tabela_SF1[NF ORIGEM],Tabela_SF1[DUPLICATA],"SEM ENTRADA",0)</f>
        <v>SEM ENTRADA</v>
      </c>
      <c r="F1025" s="3" t="s">
        <v>5571</v>
      </c>
      <c r="G1025" s="4" t="s">
        <v>74</v>
      </c>
      <c r="H1025" s="3" t="s">
        <v>210</v>
      </c>
      <c r="I1025" s="28" t="s">
        <v>5262</v>
      </c>
      <c r="J1025" s="29" t="str" cm="1">
        <f t="array" ref="J1025">ConcatFiltrado(Tabela_prod_oc[QTD], Tabela_prod_oc[PRODUTO], A1025,  Tabela_prod_oc[COD. DEVOLUÇÃO], Tabela_prod_oc[MOTIVO], Tabela_prod_oc[QTD DE PACOTES])</f>
        <v xml:space="preserve">PEDIDO COMPLETO - AVARIAS  FLADIS               </v>
      </c>
      <c r="K1025" s="28" t="s">
        <v>106</v>
      </c>
      <c r="L1025" s="28"/>
      <c r="M1025" s="3" t="s">
        <v>6237</v>
      </c>
      <c r="N1025" s="3" t="s">
        <v>10066</v>
      </c>
      <c r="O1025" s="30" t="str">
        <f>_xlfn.XLOOKUP(Tabela_Ocorrências[[#This Row],[COD. DEVOLUÇÃO]],Tabela_OBSERVACAO[UC_CODIGO],Tabela_OBSERVACAO[OBSERVAÇÃO],"",0)</f>
        <v/>
      </c>
      <c r="P1025" s="3" t="s">
        <v>5815</v>
      </c>
      <c r="Q1025" s="30" t="str">
        <f>_xlfn.XLOOKUP(Tabela_Ocorrências[[#This Row],[COD. DEVOLUÇÃO]],Tabela_FINALIZACAO[UC_CODIGO],Tabela_FINALIZACAO[DESC. FINALIZAÇÃO],"",0)</f>
        <v>Avarias Fladis.</v>
      </c>
      <c r="V1025"/>
    </row>
    <row r="1026" spans="1:22" hidden="1" x14ac:dyDescent="0.3">
      <c r="A1026" s="7" t="s">
        <v>4715</v>
      </c>
      <c r="B1026" s="17">
        <v>45504</v>
      </c>
      <c r="C1026" s="3" t="s">
        <v>11382</v>
      </c>
      <c r="D1026" s="7" t="s">
        <v>11382</v>
      </c>
      <c r="E1026" s="3" t="str">
        <f>_xlfn.XLOOKUP(Tabela_Ocorrências[[#This Row],[NOTA FISCAL]],Tabela_SF1[NF ORIGEM],Tabela_SF1[DUPLICATA],"SEM ENTRADA",0)</f>
        <v>SEM ENTRADA</v>
      </c>
      <c r="F1026" s="3" t="s">
        <v>5571</v>
      </c>
      <c r="G1026" s="4" t="s">
        <v>74</v>
      </c>
      <c r="H1026" s="3" t="s">
        <v>210</v>
      </c>
      <c r="I1026" s="28" t="s">
        <v>5262</v>
      </c>
      <c r="J1026" s="29" t="str" cm="1">
        <f t="array" ref="J1026">ConcatFiltrado(Tabela_prod_oc[QTD], Tabela_prod_oc[PRODUTO], A1026,  Tabela_prod_oc[COD. DEVOLUÇÃO], Tabela_prod_oc[MOTIVO], Tabela_prod_oc[QTD DE PACOTES])</f>
        <v xml:space="preserve">PEDIDO COMPLETO - AVARIAS  FLADIS               </v>
      </c>
      <c r="K1026" s="28" t="s">
        <v>106</v>
      </c>
      <c r="L1026" s="28"/>
      <c r="M1026" s="3" t="s">
        <v>6237</v>
      </c>
      <c r="N1026" s="3" t="s">
        <v>10066</v>
      </c>
      <c r="O1026" s="30" t="str">
        <f>_xlfn.XLOOKUP(Tabela_Ocorrências[[#This Row],[COD. DEVOLUÇÃO]],Tabela_OBSERVACAO[UC_CODIGO],Tabela_OBSERVACAO[OBSERVAÇÃO],"",0)</f>
        <v/>
      </c>
      <c r="P1026" s="3" t="s">
        <v>5815</v>
      </c>
      <c r="Q1026" s="30" t="str">
        <f>_xlfn.XLOOKUP(Tabela_Ocorrências[[#This Row],[COD. DEVOLUÇÃO]],Tabela_FINALIZACAO[UC_CODIGO],Tabela_FINALIZACAO[DESC. FINALIZAÇÃO],"",0)</f>
        <v>Avarias Fladis.</v>
      </c>
      <c r="V1026"/>
    </row>
    <row r="1027" spans="1:22" hidden="1" x14ac:dyDescent="0.3">
      <c r="A1027" s="7" t="s">
        <v>4714</v>
      </c>
      <c r="B1027" s="17">
        <v>45504</v>
      </c>
      <c r="C1027" s="3" t="s">
        <v>11383</v>
      </c>
      <c r="D1027" s="7" t="s">
        <v>11383</v>
      </c>
      <c r="E1027" s="3" t="str">
        <f>_xlfn.XLOOKUP(Tabela_Ocorrências[[#This Row],[NOTA FISCAL]],Tabela_SF1[NF ORIGEM],Tabela_SF1[DUPLICATA],"SEM ENTRADA",0)</f>
        <v>SEM ENTRADA</v>
      </c>
      <c r="F1027" s="3" t="s">
        <v>5571</v>
      </c>
      <c r="G1027" s="4" t="s">
        <v>74</v>
      </c>
      <c r="H1027" s="3" t="s">
        <v>210</v>
      </c>
      <c r="I1027" s="28" t="s">
        <v>5262</v>
      </c>
      <c r="J1027" s="29" t="str" cm="1">
        <f t="array" ref="J1027">ConcatFiltrado(Tabela_prod_oc[QTD], Tabela_prod_oc[PRODUTO], A1027,  Tabela_prod_oc[COD. DEVOLUÇÃO], Tabela_prod_oc[MOTIVO], Tabela_prod_oc[QTD DE PACOTES])</f>
        <v xml:space="preserve">PEDIDO COMPLETO - AVARIAS  FLADIS               </v>
      </c>
      <c r="K1027" s="28" t="s">
        <v>106</v>
      </c>
      <c r="L1027" s="28"/>
      <c r="M1027" s="3" t="s">
        <v>6237</v>
      </c>
      <c r="N1027" s="3" t="s">
        <v>10066</v>
      </c>
      <c r="O1027" s="30" t="str">
        <f>_xlfn.XLOOKUP(Tabela_Ocorrências[[#This Row],[COD. DEVOLUÇÃO]],Tabela_OBSERVACAO[UC_CODIGO],Tabela_OBSERVACAO[OBSERVAÇÃO],"",0)</f>
        <v/>
      </c>
      <c r="P1027" s="3" t="s">
        <v>5815</v>
      </c>
      <c r="Q1027" s="30" t="str">
        <f>_xlfn.XLOOKUP(Tabela_Ocorrências[[#This Row],[COD. DEVOLUÇÃO]],Tabela_FINALIZACAO[UC_CODIGO],Tabela_FINALIZACAO[DESC. FINALIZAÇÃO],"",0)</f>
        <v>Vicio de produto.</v>
      </c>
      <c r="V1027"/>
    </row>
    <row r="1028" spans="1:22" hidden="1" x14ac:dyDescent="0.3">
      <c r="A1028" s="7" t="s">
        <v>4713</v>
      </c>
      <c r="B1028" s="17">
        <v>45504</v>
      </c>
      <c r="C1028" s="3" t="s">
        <v>5239</v>
      </c>
      <c r="D1028" s="7" t="s">
        <v>13</v>
      </c>
      <c r="E1028" s="3" t="str">
        <f>_xlfn.XLOOKUP(Tabela_Ocorrências[[#This Row],[NOTA FISCAL]],Tabela_SF1[NF ORIGEM],Tabela_SF1[DUPLICATA],"SEM ENTRADA",0)</f>
        <v>SEM ENTRADA</v>
      </c>
      <c r="F1028" s="3" t="s">
        <v>5682</v>
      </c>
      <c r="G1028" s="4" t="s">
        <v>5204</v>
      </c>
      <c r="H1028" s="3" t="s">
        <v>1287</v>
      </c>
      <c r="I1028" s="28" t="s">
        <v>5090</v>
      </c>
      <c r="J1028" s="29" t="str" cm="1">
        <f t="array" ref="J1028">ConcatFiltrado(Tabela_prod_oc[QTD], Tabela_prod_oc[PRODUTO], A1028,  Tabela_prod_oc[COD. DEVOLUÇÃO], Tabela_prod_oc[MOTIVO], Tabela_prod_oc[QTD DE PACOTES])</f>
        <v xml:space="preserve">0 UN BIOLEVEZERO 510ML MACA VERDE  12UN (0 PCT) - PRODUTO SEM GAS               </v>
      </c>
      <c r="K1028" s="28" t="s">
        <v>4972</v>
      </c>
      <c r="L1028" s="28" t="s">
        <v>6070</v>
      </c>
      <c r="M1028" s="3" t="s">
        <v>6237</v>
      </c>
      <c r="N1028" s="3" t="s">
        <v>6086</v>
      </c>
      <c r="O1028" s="30" t="str">
        <f>_xlfn.XLOOKUP(Tabela_Ocorrências[[#This Row],[COD. DEVOLUÇÃO]],Tabela_OBSERVACAO[UC_CODIGO],Tabela_OBSERVACAO[OBSERVAÇÃO],"",0)</f>
        <v/>
      </c>
      <c r="P1028" s="3" t="s">
        <v>5815</v>
      </c>
      <c r="Q1028" s="30" t="str">
        <f>_xlfn.XLOOKUP(Tabela_Ocorrências[[#This Row],[COD. DEVOLUÇÃO]],Tabela_FINALIZACAO[UC_CODIGO],Tabela_FINALIZACAO[DESC. FINALIZAÇÃO],"",0)</f>
        <v>Troca autorizada.</v>
      </c>
      <c r="V1028"/>
    </row>
    <row r="1029" spans="1:22" hidden="1" x14ac:dyDescent="0.3">
      <c r="A1029" s="7" t="s">
        <v>4712</v>
      </c>
      <c r="B1029" s="17">
        <v>45504</v>
      </c>
      <c r="C1029" s="3" t="s">
        <v>11384</v>
      </c>
      <c r="D1029" s="7" t="s">
        <v>13</v>
      </c>
      <c r="E1029" s="3" t="str">
        <f>_xlfn.XLOOKUP(Tabela_Ocorrências[[#This Row],[NOTA FISCAL]],Tabela_SF1[NF ORIGEM],Tabela_SF1[DUPLICATA],"SEM ENTRADA",0)</f>
        <v>SEM ENTRADA</v>
      </c>
      <c r="F1029" s="3" t="s">
        <v>5565</v>
      </c>
      <c r="G1029" s="4" t="s">
        <v>5082</v>
      </c>
      <c r="H1029" s="3" t="s">
        <v>1360</v>
      </c>
      <c r="I1029" s="28" t="s">
        <v>5261</v>
      </c>
      <c r="J1029" s="29" t="str" cm="1">
        <f t="array" ref="J1029">ConcatFiltrado(Tabela_prod_oc[QTD], Tabela_prod_oc[PRODUTO], A1029,  Tabela_prod_oc[COD. DEVOLUÇÃO], Tabela_prod_oc[MOTIVO], Tabela_prod_oc[QTD DE PACOTES])</f>
        <v>0 UN AGUA 510ML GAS PRIME 12UN (0 PCT) - FALTA DE MERCADORIA NA ENTREGA</v>
      </c>
      <c r="K1029" s="28" t="s">
        <v>5099</v>
      </c>
      <c r="L1029" s="28" t="s">
        <v>6077</v>
      </c>
      <c r="M1029" s="3" t="s">
        <v>6236</v>
      </c>
      <c r="N1029" s="3" t="s">
        <v>10045</v>
      </c>
      <c r="O1029" s="30" t="str">
        <f>_xlfn.XLOOKUP(Tabela_Ocorrências[[#This Row],[COD. DEVOLUÇÃO]],Tabela_OBSERVACAO[UC_CODIGO],Tabela_OBSERVACAO[OBSERVAÇÃO],"",0)</f>
        <v/>
      </c>
      <c r="P1029" s="3" t="s">
        <v>5816</v>
      </c>
      <c r="Q1029" s="30" t="str">
        <f>_xlfn.XLOOKUP(Tabela_Ocorrências[[#This Row],[COD. DEVOLUÇÃO]],Tabela_FINALIZACAO[UC_CODIGO],Tabela_FINALIZACAO[DESC. FINALIZAÇÃO],"",0)</f>
        <v>Motorista pagou pelo pacote.</v>
      </c>
      <c r="V1029"/>
    </row>
    <row r="1030" spans="1:22" hidden="1" x14ac:dyDescent="0.3">
      <c r="A1030" s="7" t="s">
        <v>4711</v>
      </c>
      <c r="B1030" s="17">
        <v>45504</v>
      </c>
      <c r="C1030" s="3" t="s">
        <v>11385</v>
      </c>
      <c r="D1030" s="7" t="s">
        <v>13</v>
      </c>
      <c r="E1030" s="3" t="str">
        <f>_xlfn.XLOOKUP(Tabela_Ocorrências[[#This Row],[NOTA FISCAL]],Tabela_SF1[NF ORIGEM],Tabela_SF1[DUPLICATA],"SEM ENTRADA",0)</f>
        <v>SEM ENTRADA</v>
      </c>
      <c r="F1030" s="3" t="s">
        <v>11386</v>
      </c>
      <c r="G1030" s="4" t="s">
        <v>11387</v>
      </c>
      <c r="H1030" s="3" t="s">
        <v>1360</v>
      </c>
      <c r="I1030" s="28" t="s">
        <v>5261</v>
      </c>
      <c r="J1030" s="29" t="str" cm="1">
        <f t="array" ref="J1030">ConcatFiltrado(Tabela_prod_oc[QTD], Tabela_prod_oc[PRODUTO], A1030,  Tabela_prod_oc[COD. DEVOLUÇÃO], Tabela_prod_oc[MOTIVO], Tabela_prod_oc[QTD DE PACOTES])</f>
        <v xml:space="preserve">0 UN AGUA 6L NAT 2UN (0 PCT) - PEDIDO SEM AGENDAMENTO        </v>
      </c>
      <c r="K1030" s="28" t="s">
        <v>11388</v>
      </c>
      <c r="L1030" s="28" t="s">
        <v>6077</v>
      </c>
      <c r="M1030" s="3" t="s">
        <v>6236</v>
      </c>
      <c r="N1030" s="3" t="s">
        <v>10052</v>
      </c>
      <c r="O1030" s="30" t="str">
        <f>_xlfn.XLOOKUP(Tabela_Ocorrências[[#This Row],[COD. DEVOLUÇÃO]],Tabela_OBSERVACAO[UC_CODIGO],Tabela_OBSERVACAO[OBSERVAÇÃO],"",0)</f>
        <v/>
      </c>
      <c r="P1030" s="3" t="s">
        <v>5815</v>
      </c>
      <c r="Q1030" s="30" t="str">
        <f>_xlfn.XLOOKUP(Tabela_Ocorrências[[#This Row],[COD. DEVOLUÇÃO]],Tabela_FINALIZACAO[UC_CODIGO],Tabela_FINALIZACAO[DESC. FINALIZAÇÃO],"",0)</f>
        <v>Motorista retornou com a mercadoria.</v>
      </c>
      <c r="V1030"/>
    </row>
    <row r="1031" spans="1:22" hidden="1" x14ac:dyDescent="0.3">
      <c r="A1031" s="7" t="s">
        <v>4710</v>
      </c>
      <c r="B1031" s="17">
        <v>45504</v>
      </c>
      <c r="C1031" s="3" t="s">
        <v>11389</v>
      </c>
      <c r="D1031" s="7" t="s">
        <v>13</v>
      </c>
      <c r="E1031" s="3" t="str">
        <f>_xlfn.XLOOKUP(Tabela_Ocorrências[[#This Row],[NOTA FISCAL]],Tabela_SF1[NF ORIGEM],Tabela_SF1[DUPLICATA],"SEM ENTRADA",0)</f>
        <v>SEM ENTRADA</v>
      </c>
      <c r="F1031" s="3" t="s">
        <v>11390</v>
      </c>
      <c r="G1031" s="4" t="s">
        <v>5082</v>
      </c>
      <c r="H1031" s="3" t="s">
        <v>1360</v>
      </c>
      <c r="I1031" s="28" t="s">
        <v>5261</v>
      </c>
      <c r="J1031" s="29" t="str" cm="1">
        <f t="array" ref="J1031">ConcatFiltrado(Tabela_prod_oc[QTD], Tabela_prod_oc[PRODUTO], A1031,  Tabela_prod_oc[COD. DEVOLUÇÃO], Tabela_prod_oc[MOTIVO], Tabela_prod_oc[QTD DE PACOTES])</f>
        <v>0 UN BIOLEVEZERO 510ML MEXERICA  12UN (0 PCT) - FALTA DE MERCADORIA NA ENTREGA</v>
      </c>
      <c r="K1031" s="28" t="s">
        <v>5056</v>
      </c>
      <c r="L1031" s="28" t="s">
        <v>6071</v>
      </c>
      <c r="M1031" s="3" t="s">
        <v>6236</v>
      </c>
      <c r="N1031" s="3" t="s">
        <v>10045</v>
      </c>
      <c r="O1031" s="30" t="str">
        <f>_xlfn.XLOOKUP(Tabela_Ocorrências[[#This Row],[COD. DEVOLUÇÃO]],Tabela_OBSERVACAO[UC_CODIGO],Tabela_OBSERVACAO[OBSERVAÇÃO],"",0)</f>
        <v/>
      </c>
      <c r="P1031" s="3" t="s">
        <v>5816</v>
      </c>
      <c r="Q1031" s="30" t="str">
        <f>_xlfn.XLOOKUP(Tabela_Ocorrências[[#This Row],[COD. DEVOLUÇÃO]],Tabela_FINALIZACAO[UC_CODIGO],Tabela_FINALIZACAO[DESC. FINALIZAÇÃO],"",0)</f>
        <v>Motorista pagou pelo pacote.</v>
      </c>
      <c r="V1031"/>
    </row>
    <row r="1032" spans="1:22" hidden="1" x14ac:dyDescent="0.3">
      <c r="A1032" s="7" t="s">
        <v>4709</v>
      </c>
      <c r="B1032" s="17">
        <v>45503</v>
      </c>
      <c r="C1032" s="3" t="s">
        <v>5284</v>
      </c>
      <c r="D1032" s="7" t="s">
        <v>13</v>
      </c>
      <c r="E1032" s="3" t="str">
        <f>_xlfn.XLOOKUP(Tabela_Ocorrências[[#This Row],[NOTA FISCAL]],Tabela_SF1[NF ORIGEM],Tabela_SF1[DUPLICATA],"SEM ENTRADA",0)</f>
        <v>SEM ENTRADA</v>
      </c>
      <c r="F1032" s="3" t="s">
        <v>5683</v>
      </c>
      <c r="G1032" s="4" t="s">
        <v>5215</v>
      </c>
      <c r="H1032" s="3" t="s">
        <v>738</v>
      </c>
      <c r="I1032" s="28" t="s">
        <v>5192</v>
      </c>
      <c r="J1032" s="29" t="str" cm="1">
        <f t="array" ref="J1032">ConcatFiltrado(Tabela_prod_oc[QTD], Tabela_prod_oc[PRODUTO], A1032,  Tabela_prod_oc[COD. DEVOLUÇÃO], Tabela_prod_oc[MOTIVO], Tabela_prod_oc[QTD DE PACOTES])</f>
        <v xml:space="preserve">0 UN AGUA 510ML PRIME GAS HAVANNA 12 UN (0 PCT) - PRODUTO SEM GAS               </v>
      </c>
      <c r="K1032" s="28" t="s">
        <v>5179</v>
      </c>
      <c r="L1032" s="28" t="s">
        <v>6040</v>
      </c>
      <c r="M1032" s="3" t="s">
        <v>6236</v>
      </c>
      <c r="N1032" s="3" t="s">
        <v>6086</v>
      </c>
      <c r="O1032" s="30" t="str">
        <f>_xlfn.XLOOKUP(Tabela_Ocorrências[[#This Row],[COD. DEVOLUÇÃO]],Tabela_OBSERVACAO[UC_CODIGO],Tabela_OBSERVACAO[OBSERVAÇÃO],"",0)</f>
        <v/>
      </c>
      <c r="P1032" s="3" t="s">
        <v>5815</v>
      </c>
      <c r="Q1032" s="30" t="str">
        <f>_xlfn.XLOOKUP(Tabela_Ocorrências[[#This Row],[COD. DEVOLUÇÃO]],Tabela_FINALIZACAO[UC_CODIGO],Tabela_FINALIZACAO[DESC. FINALIZAÇÃO],"",0)</f>
        <v>Troca autorizada.</v>
      </c>
      <c r="V1032"/>
    </row>
    <row r="1033" spans="1:22" hidden="1" x14ac:dyDescent="0.3">
      <c r="A1033" s="7" t="s">
        <v>4708</v>
      </c>
      <c r="B1033" s="17">
        <v>45503</v>
      </c>
      <c r="C1033" s="3" t="s">
        <v>5283</v>
      </c>
      <c r="D1033" s="7" t="s">
        <v>13</v>
      </c>
      <c r="E1033" s="3" t="str">
        <f>_xlfn.XLOOKUP(Tabela_Ocorrências[[#This Row],[NOTA FISCAL]],Tabela_SF1[NF ORIGEM],Tabela_SF1[DUPLICATA],"SEM ENTRADA",0)</f>
        <v>SEM ENTRADA</v>
      </c>
      <c r="F1033" s="3" t="s">
        <v>5593</v>
      </c>
      <c r="G1033" s="4" t="s">
        <v>5212</v>
      </c>
      <c r="H1033" s="3" t="s">
        <v>1259</v>
      </c>
      <c r="I1033" s="28" t="s">
        <v>5093</v>
      </c>
      <c r="J1033" s="29" t="str" cm="1">
        <f t="array" ref="J1033">ConcatFiltrado(Tabela_prod_oc[QTD], Tabela_prod_oc[PRODUTO], A1033,  Tabela_prod_oc[COD. DEVOLUÇÃO], Tabela_prod_oc[MOTIVO], Tabela_prod_oc[QTD DE PACOTES])</f>
        <v>0 UN AGUA 1,5L NAT ROSA 6UN (0 PCT) - VALIDADE APAGADA/SEM O CARIMBO</v>
      </c>
      <c r="K1033" s="28" t="s">
        <v>5093</v>
      </c>
      <c r="L1033" s="28" t="s">
        <v>6070</v>
      </c>
      <c r="M1033" s="3" t="s">
        <v>6237</v>
      </c>
      <c r="N1033" s="3" t="s">
        <v>6086</v>
      </c>
      <c r="O1033" s="30" t="str">
        <f>_xlfn.XLOOKUP(Tabela_Ocorrências[[#This Row],[COD. DEVOLUÇÃO]],Tabela_OBSERVACAO[UC_CODIGO],Tabela_OBSERVACAO[OBSERVAÇÃO],"",0)</f>
        <v/>
      </c>
      <c r="P1033" s="3" t="s">
        <v>5815</v>
      </c>
      <c r="Q1033" s="30" t="str">
        <f>_xlfn.XLOOKUP(Tabela_Ocorrências[[#This Row],[COD. DEVOLUÇÃO]],Tabela_FINALIZACAO[UC_CODIGO],Tabela_FINALIZACAO[DESC. FINALIZAÇÃO],"",0)</f>
        <v>Troca autorizada.</v>
      </c>
      <c r="V1033"/>
    </row>
    <row r="1034" spans="1:22" hidden="1" x14ac:dyDescent="0.3">
      <c r="A1034" s="7" t="s">
        <v>4707</v>
      </c>
      <c r="B1034" s="17">
        <v>45503</v>
      </c>
      <c r="C1034" s="3" t="s">
        <v>11391</v>
      </c>
      <c r="D1034" s="7" t="s">
        <v>13</v>
      </c>
      <c r="E1034" s="3" t="str">
        <f>_xlfn.XLOOKUP(Tabela_Ocorrências[[#This Row],[NOTA FISCAL]],Tabela_SF1[NF ORIGEM],Tabela_SF1[DUPLICATA],"SEM ENTRADA",0)</f>
        <v>SEM ENTRADA</v>
      </c>
      <c r="F1034" s="3" t="s">
        <v>11392</v>
      </c>
      <c r="G1034" s="4" t="s">
        <v>11393</v>
      </c>
      <c r="H1034" s="3" t="s">
        <v>1287</v>
      </c>
      <c r="I1034" s="28" t="s">
        <v>5090</v>
      </c>
      <c r="J1034" s="29" t="str" cm="1">
        <f t="array" ref="J1034">ConcatFiltrado(Tabela_prod_oc[QTD], Tabela_prod_oc[PRODUTO], A1034,  Tabela_prod_oc[COD. DEVOLUÇÃO], Tabela_prod_oc[MOTIVO], Tabela_prod_oc[QTD DE PACOTES])</f>
        <v xml:space="preserve">0 UN BEBIDA 390ML UVA 12UN (0 PCT) - PRODUTO DIFERENTE DO PEDIDO   </v>
      </c>
      <c r="K1034" s="28" t="s">
        <v>4972</v>
      </c>
      <c r="L1034" s="28" t="s">
        <v>6070</v>
      </c>
      <c r="M1034" s="3" t="s">
        <v>6237</v>
      </c>
      <c r="N1034" s="3" t="s">
        <v>10045</v>
      </c>
      <c r="O1034" s="30" t="str">
        <f>_xlfn.XLOOKUP(Tabela_Ocorrências[[#This Row],[COD. DEVOLUÇÃO]],Tabela_OBSERVACAO[UC_CODIGO],Tabela_OBSERVACAO[OBSERVAÇÃO],"",0)</f>
        <v/>
      </c>
      <c r="P1034" s="3" t="s">
        <v>5816</v>
      </c>
      <c r="Q1034" s="30" t="str">
        <f>_xlfn.XLOOKUP(Tabela_Ocorrências[[#This Row],[COD. DEVOLUÇÃO]],Tabela_FINALIZACAO[UC_CODIGO],Tabela_FINALIZACAO[DESC. FINALIZAÇÃO],"",0)</f>
        <v>Logística me informou que o motorista foi até a loja e fez a troca.</v>
      </c>
      <c r="V1034"/>
    </row>
    <row r="1035" spans="1:22" ht="28.8" hidden="1" x14ac:dyDescent="0.3">
      <c r="A1035" s="7" t="s">
        <v>4706</v>
      </c>
      <c r="B1035" s="17">
        <v>45503</v>
      </c>
      <c r="C1035" s="3" t="s">
        <v>11394</v>
      </c>
      <c r="D1035" s="7" t="s">
        <v>13</v>
      </c>
      <c r="E1035" s="3" t="str">
        <f>_xlfn.XLOOKUP(Tabela_Ocorrências[[#This Row],[NOTA FISCAL]],Tabela_SF1[NF ORIGEM],Tabela_SF1[DUPLICATA],"SEM ENTRADA",0)</f>
        <v>SEM ENTRADA</v>
      </c>
      <c r="F1035" s="3" t="s">
        <v>11395</v>
      </c>
      <c r="G1035" s="4" t="s">
        <v>11396</v>
      </c>
      <c r="H1035" s="3" t="s">
        <v>176</v>
      </c>
      <c r="I1035" s="28" t="s">
        <v>5077</v>
      </c>
      <c r="J1035" s="29" t="str" cm="1">
        <f t="array" ref="J1035">ConcatFiltrado(Tabela_prod_oc[QTD], Tabela_prod_oc[PRODUTO], A1035,  Tabela_prod_oc[COD. DEVOLUÇÃO], Tabela_prod_oc[MOTIVO], Tabela_prod_oc[QTD DE PACOTES])</f>
        <v xml:space="preserve">0 UN BEBIDA 390ML FRUTAS CITRICAS 12UN (0 PCT) - PROBLEMAS DIVERSOS            </v>
      </c>
      <c r="K1035" s="28" t="s">
        <v>5059</v>
      </c>
      <c r="L1035" s="28" t="s">
        <v>6062</v>
      </c>
      <c r="M1035" s="3" t="s">
        <v>6237</v>
      </c>
      <c r="N1035" s="3" t="s">
        <v>10066</v>
      </c>
      <c r="O1035" s="30" t="str">
        <f>_xlfn.XLOOKUP(Tabela_Ocorrências[[#This Row],[COD. DEVOLUÇÃO]],Tabela_OBSERVACAO[UC_CODIGO],Tabela_OBSERVACAO[OBSERVAÇÃO],"",0)</f>
        <v/>
      </c>
      <c r="P1035" s="3" t="s">
        <v>5815</v>
      </c>
      <c r="Q1035" s="30" t="str">
        <f>_xlfn.XLOOKUP(Tabela_Ocorrências[[#This Row],[COD. DEVOLUÇÃO]],Tabela_FINALIZACAO[UC_CODIGO],Tabela_FINALIZACAO[DESC. FINALIZAÇÃO],"",0)</f>
        <v>Vendedor não avisou que o cliente não recebe em terça-feira. Motorista retornou com a mercadoria.</v>
      </c>
      <c r="V1035"/>
    </row>
    <row r="1036" spans="1:22" hidden="1" x14ac:dyDescent="0.3">
      <c r="A1036" s="7" t="s">
        <v>4705</v>
      </c>
      <c r="B1036" s="17">
        <v>45503</v>
      </c>
      <c r="C1036" s="3" t="s">
        <v>11397</v>
      </c>
      <c r="D1036" s="7" t="s">
        <v>13</v>
      </c>
      <c r="E1036" s="3" t="str">
        <f>_xlfn.XLOOKUP(Tabela_Ocorrências[[#This Row],[NOTA FISCAL]],Tabela_SF1[NF ORIGEM],Tabela_SF1[DUPLICATA],"SEM ENTRADA",0)</f>
        <v>SEM ENTRADA</v>
      </c>
      <c r="F1036" s="3" t="s">
        <v>11398</v>
      </c>
      <c r="G1036" s="4" t="s">
        <v>11399</v>
      </c>
      <c r="H1036" s="3" t="s">
        <v>1084</v>
      </c>
      <c r="I1036" s="28" t="s">
        <v>10086</v>
      </c>
      <c r="J1036" s="29" t="str" cm="1">
        <f t="array" ref="J1036">ConcatFiltrado(Tabela_prod_oc[QTD], Tabela_prod_oc[PRODUTO], A1036,  Tabela_prod_oc[COD. DEVOLUÇÃO], Tabela_prod_oc[MOTIVO], Tabela_prod_oc[QTD DE PACOTES])</f>
        <v xml:space="preserve">0 UN AGUA 6L NAT 2UN (0 PCT) - SEM ESPACO NO ESTOQUE         </v>
      </c>
      <c r="K1036" s="28" t="s">
        <v>11400</v>
      </c>
      <c r="L1036" s="28" t="s">
        <v>6062</v>
      </c>
      <c r="M1036" s="3" t="s">
        <v>6237</v>
      </c>
      <c r="N1036" s="3" t="s">
        <v>10066</v>
      </c>
      <c r="O1036" s="30" t="str">
        <f>_xlfn.XLOOKUP(Tabela_Ocorrências[[#This Row],[COD. DEVOLUÇÃO]],Tabela_OBSERVACAO[UC_CODIGO],Tabela_OBSERVACAO[OBSERVAÇÃO],"",0)</f>
        <v/>
      </c>
      <c r="P1036" s="3" t="s">
        <v>5815</v>
      </c>
      <c r="Q1036" s="30" t="str">
        <f>_xlfn.XLOOKUP(Tabela_Ocorrências[[#This Row],[COD. DEVOLUÇÃO]],Tabela_FINALIZACAO[UC_CODIGO],Tabela_FINALIZACAO[DESC. FINALIZAÇÃO],"",0)</f>
        <v>Motorista retornou com a mercadoria.</v>
      </c>
      <c r="V1036"/>
    </row>
    <row r="1037" spans="1:22" ht="43.2" hidden="1" x14ac:dyDescent="0.3">
      <c r="A1037" s="7" t="s">
        <v>4704</v>
      </c>
      <c r="B1037" s="17">
        <v>45503</v>
      </c>
      <c r="C1037" s="3" t="s">
        <v>11401</v>
      </c>
      <c r="D1037" s="7" t="s">
        <v>11402</v>
      </c>
      <c r="E1037" s="3" t="str">
        <f>_xlfn.XLOOKUP(Tabela_Ocorrências[[#This Row],[NOTA FISCAL]],Tabela_SF1[NF ORIGEM],Tabela_SF1[DUPLICATA],"SEM ENTRADA",0)</f>
        <v>SEM ENTRADA</v>
      </c>
      <c r="F1037" s="3" t="s">
        <v>5684</v>
      </c>
      <c r="G1037" s="4" t="s">
        <v>5129</v>
      </c>
      <c r="H1037" s="3" t="s">
        <v>833</v>
      </c>
      <c r="I1037" s="28" t="s">
        <v>5130</v>
      </c>
      <c r="J1037" s="29" t="str" cm="1">
        <f t="array" ref="J1037">ConcatFiltrado(Tabela_prod_oc[QTD], Tabela_prod_oc[PRODUTO], A1037,  Tabela_prod_oc[COD. DEVOLUÇÃO], Tabela_prod_oc[MOTIVO], Tabela_prod_oc[QTD DE PACOTES])</f>
        <v xml:space="preserve">0 UN AGUA 6L NAT 2UN (0 PCT) - PROBLEMAS DIVERSOS            </v>
      </c>
      <c r="K1037" s="28" t="s">
        <v>11403</v>
      </c>
      <c r="L1037" s="28" t="s">
        <v>11404</v>
      </c>
      <c r="M1037" s="3" t="s">
        <v>6236</v>
      </c>
      <c r="N1037" s="3" t="s">
        <v>10052</v>
      </c>
      <c r="O1037" s="30" t="str">
        <f>_xlfn.XLOOKUP(Tabela_Ocorrências[[#This Row],[COD. DEVOLUÇÃO]],Tabela_OBSERVACAO[UC_CODIGO],Tabela_OBSERVACAO[OBSERVAÇÃO],"",0)</f>
        <v/>
      </c>
      <c r="P1037" s="3" t="s">
        <v>5815</v>
      </c>
      <c r="Q1037" s="30" t="str">
        <f>_xlfn.XLOOKUP(Tabela_Ocorrências[[#This Row],[COD. DEVOLUÇÃO]],Tabela_FINALIZACAO[UC_CODIGO],Tabela_FINALIZACAO[DESC. FINALIZAÇÃO],"",0)</f>
        <v>Vendedor infromou para efetuar a recusa da nota. "Não foi autorizado fazer nenhuma devolução de produtos avariados no cliente, favor fazer a recusa desta NFD e estarei entrando em contato com o representante."</v>
      </c>
      <c r="V1037"/>
    </row>
    <row r="1038" spans="1:22" ht="43.2" hidden="1" x14ac:dyDescent="0.3">
      <c r="A1038" s="7" t="s">
        <v>4703</v>
      </c>
      <c r="B1038" s="17">
        <v>45503</v>
      </c>
      <c r="C1038" s="3" t="s">
        <v>5282</v>
      </c>
      <c r="D1038" s="7" t="s">
        <v>6620</v>
      </c>
      <c r="E1038" s="3" t="str">
        <f>_xlfn.XLOOKUP(Tabela_Ocorrências[[#This Row],[NOTA FISCAL]],Tabela_SF1[NF ORIGEM],Tabela_SF1[DUPLICATA],"SEM ENTRADA",0)</f>
        <v>SEM ENTRADA</v>
      </c>
      <c r="F1038" s="3" t="s">
        <v>5684</v>
      </c>
      <c r="G1038" s="4" t="s">
        <v>5129</v>
      </c>
      <c r="H1038" s="3" t="s">
        <v>833</v>
      </c>
      <c r="I1038" s="28" t="s">
        <v>5130</v>
      </c>
      <c r="J1038" s="29" t="str" cm="1">
        <f t="array" ref="J1038">ConcatFiltrado(Tabela_prod_oc[QTD], Tabela_prod_oc[PRODUTO], A1038,  Tabela_prod_oc[COD. DEVOLUÇÃO], Tabela_prod_oc[MOTIVO], Tabela_prod_oc[QTD DE PACOTES])</f>
        <v xml:space="preserve">0 UN AGUA 510ML NAT AZUL 12UN (0 PCT) - PROBLEMAS DIVERSOS            </v>
      </c>
      <c r="K1038" s="28" t="s">
        <v>5135</v>
      </c>
      <c r="L1038" s="28" t="s">
        <v>6046</v>
      </c>
      <c r="M1038" s="3" t="s">
        <v>6236</v>
      </c>
      <c r="N1038" s="3" t="s">
        <v>6086</v>
      </c>
      <c r="O1038" s="30" t="str">
        <f>_xlfn.XLOOKUP(Tabela_Ocorrências[[#This Row],[COD. DEVOLUÇÃO]],Tabela_OBSERVACAO[UC_CODIGO],Tabela_OBSERVACAO[OBSERVAÇÃO],"",0)</f>
        <v/>
      </c>
      <c r="P1038" s="3" t="s">
        <v>5815</v>
      </c>
      <c r="Q1038" s="30" t="str">
        <f>_xlfn.XLOOKUP(Tabela_Ocorrências[[#This Row],[COD. DEVOLUÇÃO]],Tabela_FINALIZACAO[UC_CODIGO],Tabela_FINALIZACAO[DESC. FINALIZAÇÃO],"",0)</f>
        <v>Vendedor infromou para efetuar a recusa da nota. "Não foi autorizado fazer nenhuma devolução de produtos avariados no cliente, favor fazer a recusa desta NFD e estarei entrando em contato com o representante."</v>
      </c>
      <c r="V1038"/>
    </row>
    <row r="1039" spans="1:22" hidden="1" x14ac:dyDescent="0.3">
      <c r="A1039" s="7" t="s">
        <v>4702</v>
      </c>
      <c r="B1039" s="17">
        <v>45503</v>
      </c>
      <c r="C1039" s="3" t="s">
        <v>11405</v>
      </c>
      <c r="D1039" s="7" t="s">
        <v>13</v>
      </c>
      <c r="E1039" s="3" t="str">
        <f>_xlfn.XLOOKUP(Tabela_Ocorrências[[#This Row],[NOTA FISCAL]],Tabela_SF1[NF ORIGEM],Tabela_SF1[DUPLICATA],"SEM ENTRADA",0)</f>
        <v>SEM ENTRADA</v>
      </c>
      <c r="F1039" s="3" t="s">
        <v>11117</v>
      </c>
      <c r="G1039" s="4" t="s">
        <v>5062</v>
      </c>
      <c r="H1039" s="3" t="s">
        <v>1303</v>
      </c>
      <c r="I1039" s="28" t="s">
        <v>5118</v>
      </c>
      <c r="J1039" s="29" t="str" cm="1">
        <f t="array" ref="J1039">ConcatFiltrado(Tabela_prod_oc[QTD], Tabela_prod_oc[PRODUTO], A1039,  Tabela_prod_oc[COD. DEVOLUÇÃO], Tabela_prod_oc[MOTIVO], Tabela_prod_oc[QTD DE PACOTES])</f>
        <v xml:space="preserve">0 UN AGUA 6L NAT 2UN (0 PCT) - DIVERGENCIA DE VALOR          </v>
      </c>
      <c r="K1039" s="28" t="s">
        <v>10664</v>
      </c>
      <c r="L1039" s="28" t="s">
        <v>6062</v>
      </c>
      <c r="M1039" s="3" t="s">
        <v>6237</v>
      </c>
      <c r="N1039" s="3" t="s">
        <v>10052</v>
      </c>
      <c r="O1039" s="30" t="str">
        <f>_xlfn.XLOOKUP(Tabela_Ocorrências[[#This Row],[COD. DEVOLUÇÃO]],Tabela_OBSERVACAO[UC_CODIGO],Tabela_OBSERVACAO[OBSERVAÇÃO],"",0)</f>
        <v/>
      </c>
      <c r="P1039" s="3" t="s">
        <v>5815</v>
      </c>
      <c r="Q1039" s="30" t="str">
        <f>_xlfn.XLOOKUP(Tabela_Ocorrências[[#This Row],[COD. DEVOLUÇÃO]],Tabela_FINALIZACAO[UC_CODIGO],Tabela_FINALIZACAO[DESC. FINALIZAÇÃO],"",0)</f>
        <v>Motorista retornou com a mercadoria.</v>
      </c>
      <c r="V1039"/>
    </row>
    <row r="1040" spans="1:22" hidden="1" x14ac:dyDescent="0.3">
      <c r="A1040" s="7" t="s">
        <v>4701</v>
      </c>
      <c r="B1040" s="17">
        <v>45503</v>
      </c>
      <c r="C1040" s="3" t="s">
        <v>11406</v>
      </c>
      <c r="D1040" s="7" t="s">
        <v>11407</v>
      </c>
      <c r="E1040" s="3" t="str">
        <f>_xlfn.XLOOKUP(Tabela_Ocorrências[[#This Row],[NOTA FISCAL]],Tabela_SF1[NF ORIGEM],Tabela_SF1[DUPLICATA],"SEM ENTRADA",0)</f>
        <v>SEM ENTRADA</v>
      </c>
      <c r="F1040" s="3" t="s">
        <v>11408</v>
      </c>
      <c r="G1040" s="4" t="s">
        <v>5195</v>
      </c>
      <c r="H1040" s="3" t="s">
        <v>8</v>
      </c>
      <c r="I1040" s="28" t="s">
        <v>5100</v>
      </c>
      <c r="J1040" s="29" t="str" cm="1">
        <f t="array" ref="J1040">ConcatFiltrado(Tabela_prod_oc[QTD], Tabela_prod_oc[PRODUTO], A1040,  Tabela_prod_oc[COD. DEVOLUÇÃO], Tabela_prod_oc[MOTIVO], Tabela_prod_oc[QTD DE PACOTES])</f>
        <v xml:space="preserve">0 UN BIOLEVEZERO 1,5L LIMAO LIMAO  6UN (0 PCT) - PRODUTO DIFERENTE DO PEDIDO   </v>
      </c>
      <c r="K1040" s="28" t="s">
        <v>10361</v>
      </c>
      <c r="L1040" s="28" t="s">
        <v>6062</v>
      </c>
      <c r="M1040" s="3" t="s">
        <v>6237</v>
      </c>
      <c r="N1040" s="3" t="s">
        <v>10045</v>
      </c>
      <c r="O1040" s="30" t="str">
        <f>_xlfn.XLOOKUP(Tabela_Ocorrências[[#This Row],[COD. DEVOLUÇÃO]],Tabela_OBSERVACAO[UC_CODIGO],Tabela_OBSERVACAO[OBSERVAÇÃO],"",0)</f>
        <v/>
      </c>
      <c r="P1040" s="3" t="s">
        <v>5815</v>
      </c>
      <c r="Q1040" s="30" t="str">
        <f>_xlfn.XLOOKUP(Tabela_Ocorrências[[#This Row],[COD. DEVOLUÇÃO]],Tabela_FINALIZACAO[UC_CODIGO],Tabela_FINALIZACAO[DESC. FINALIZAÇÃO],"",0)</f>
        <v>Cliente gerou NFD parcial.000014799</v>
      </c>
      <c r="V1040"/>
    </row>
    <row r="1041" spans="1:22" hidden="1" x14ac:dyDescent="0.3">
      <c r="A1041" s="7" t="s">
        <v>4700</v>
      </c>
      <c r="B1041" s="17">
        <v>45503</v>
      </c>
      <c r="C1041" s="3" t="s">
        <v>11409</v>
      </c>
      <c r="D1041" s="7" t="s">
        <v>13</v>
      </c>
      <c r="E1041" s="3" t="str">
        <f>_xlfn.XLOOKUP(Tabela_Ocorrências[[#This Row],[NOTA FISCAL]],Tabela_SF1[NF ORIGEM],Tabela_SF1[DUPLICATA],"SEM ENTRADA",0)</f>
        <v>SEM ENTRADA</v>
      </c>
      <c r="F1041" s="3" t="s">
        <v>11410</v>
      </c>
      <c r="G1041" s="4" t="s">
        <v>10880</v>
      </c>
      <c r="H1041" s="3" t="s">
        <v>826</v>
      </c>
      <c r="I1041" s="28" t="s">
        <v>5076</v>
      </c>
      <c r="J1041" s="29" t="str" cm="1">
        <f t="array" ref="J1041">ConcatFiltrado(Tabela_prod_oc[QTD], Tabela_prod_oc[PRODUTO], A1041,  Tabela_prod_oc[COD. DEVOLUÇÃO], Tabela_prod_oc[MOTIVO], Tabela_prod_oc[QTD DE PACOTES])</f>
        <v xml:space="preserve">0 UN AGUA 1,5L NAT AZUL 6UN (0 PCT) - CLIENTE NAO FEZ O PEDIDO      </v>
      </c>
      <c r="K1041" s="28" t="s">
        <v>5059</v>
      </c>
      <c r="L1041" s="28" t="s">
        <v>6062</v>
      </c>
      <c r="M1041" s="3" t="s">
        <v>6237</v>
      </c>
      <c r="N1041" s="3" t="s">
        <v>10045</v>
      </c>
      <c r="O1041" s="30" t="str">
        <f>_xlfn.XLOOKUP(Tabela_Ocorrências[[#This Row],[COD. DEVOLUÇÃO]],Tabela_OBSERVACAO[UC_CODIGO],Tabela_OBSERVACAO[OBSERVAÇÃO],"",0)</f>
        <v/>
      </c>
      <c r="P1041" s="3" t="s">
        <v>5815</v>
      </c>
      <c r="Q1041" s="30" t="str">
        <f>_xlfn.XLOOKUP(Tabela_Ocorrências[[#This Row],[COD. DEVOLUÇÃO]],Tabela_FINALIZACAO[UC_CODIGO],Tabela_FINALIZACAO[DESC. FINALIZAÇÃO],"",0)</f>
        <v>Motorista retornou com a mercadoria.</v>
      </c>
      <c r="V1041"/>
    </row>
    <row r="1042" spans="1:22" hidden="1" x14ac:dyDescent="0.3">
      <c r="A1042" s="7" t="s">
        <v>4699</v>
      </c>
      <c r="B1042" s="17">
        <v>45502</v>
      </c>
      <c r="C1042" s="3" t="s">
        <v>5280</v>
      </c>
      <c r="D1042" s="7" t="s">
        <v>13</v>
      </c>
      <c r="E1042" s="3" t="str">
        <f>_xlfn.XLOOKUP(Tabela_Ocorrências[[#This Row],[NOTA FISCAL]],Tabela_SF1[NF ORIGEM],Tabela_SF1[DUPLICATA],"SEM ENTRADA",0)</f>
        <v>SEM ENTRADA</v>
      </c>
      <c r="F1042" s="3" t="s">
        <v>5685</v>
      </c>
      <c r="G1042" s="4" t="s">
        <v>5281</v>
      </c>
      <c r="H1042" s="3" t="s">
        <v>176</v>
      </c>
      <c r="I1042" s="28" t="s">
        <v>5077</v>
      </c>
      <c r="J1042" s="29" t="str" cm="1">
        <f t="array" ref="J1042">ConcatFiltrado(Tabela_prod_oc[QTD], Tabela_prod_oc[PRODUTO], A1042,  Tabela_prod_oc[COD. DEVOLUÇÃO], Tabela_prod_oc[MOTIVO], Tabela_prod_oc[QTD DE PACOTES])</f>
        <v xml:space="preserve">0 UN AGUA 6L NAT 2UN (0 PCT) - FRAGILIDADE NA EMBALAGEM      </v>
      </c>
      <c r="K1042" s="28" t="s">
        <v>5178</v>
      </c>
      <c r="L1042" s="28" t="s">
        <v>6070</v>
      </c>
      <c r="M1042" s="3" t="s">
        <v>6237</v>
      </c>
      <c r="N1042" s="3" t="s">
        <v>6086</v>
      </c>
      <c r="O1042" s="30" t="str">
        <f>_xlfn.XLOOKUP(Tabela_Ocorrências[[#This Row],[COD. DEVOLUÇÃO]],Tabela_OBSERVACAO[UC_CODIGO],Tabela_OBSERVACAO[OBSERVAÇÃO],"",0)</f>
        <v/>
      </c>
      <c r="P1042" s="3" t="s">
        <v>5815</v>
      </c>
      <c r="Q1042" s="30" t="str">
        <f>_xlfn.XLOOKUP(Tabela_Ocorrências[[#This Row],[COD. DEVOLUÇÃO]],Tabela_FINALIZACAO[UC_CODIGO],Tabela_FINALIZACAO[DESC. FINALIZAÇÃO],"",0)</f>
        <v>Troca autorizada.</v>
      </c>
      <c r="V1042"/>
    </row>
    <row r="1043" spans="1:22" hidden="1" x14ac:dyDescent="0.3">
      <c r="A1043" s="7" t="s">
        <v>4698</v>
      </c>
      <c r="B1043" s="17">
        <v>45502</v>
      </c>
      <c r="C1043" s="3" t="s">
        <v>11411</v>
      </c>
      <c r="D1043" s="7" t="s">
        <v>13</v>
      </c>
      <c r="E1043" s="3" t="str">
        <f>_xlfn.XLOOKUP(Tabela_Ocorrências[[#This Row],[NOTA FISCAL]],Tabela_SF1[NF ORIGEM],Tabela_SF1[DUPLICATA],"SEM ENTRADA",0)</f>
        <v>SEM ENTRADA</v>
      </c>
      <c r="F1043" s="3" t="s">
        <v>11412</v>
      </c>
      <c r="G1043" s="4" t="s">
        <v>11413</v>
      </c>
      <c r="H1043" s="3" t="s">
        <v>1314</v>
      </c>
      <c r="I1043" s="28" t="s">
        <v>5172</v>
      </c>
      <c r="J1043" s="29" t="str" cm="1">
        <f t="array" ref="J1043">ConcatFiltrado(Tabela_prod_oc[QTD], Tabela_prod_oc[PRODUTO], A1043,  Tabela_prod_oc[COD. DEVOLUÇÃO], Tabela_prod_oc[MOTIVO], Tabela_prod_oc[QTD DE PACOTES])</f>
        <v xml:space="preserve">0 UN AGUA 1,5L GAS 6UN (0 PCT) - HORARIO EXPIRADO              </v>
      </c>
      <c r="K1043" s="28" t="s">
        <v>5172</v>
      </c>
      <c r="L1043" s="28" t="s">
        <v>6075</v>
      </c>
      <c r="M1043" s="3" t="s">
        <v>6236</v>
      </c>
      <c r="N1043" s="3" t="s">
        <v>10066</v>
      </c>
      <c r="O1043" s="30" t="str">
        <f>_xlfn.XLOOKUP(Tabela_Ocorrências[[#This Row],[COD. DEVOLUÇÃO]],Tabela_OBSERVACAO[UC_CODIGO],Tabela_OBSERVACAO[OBSERVAÇÃO],"",0)</f>
        <v/>
      </c>
      <c r="P1043" s="3" t="s">
        <v>5815</v>
      </c>
      <c r="Q1043" s="30" t="str">
        <f>_xlfn.XLOOKUP(Tabela_Ocorrências[[#This Row],[COD. DEVOLUÇÃO]],Tabela_FINALIZACAO[UC_CODIGO],Tabela_FINALIZACAO[DESC. FINALIZAÇÃO],"",0)</f>
        <v>FOI DEVOLVIDO A NF TOTAL E SEUS PRODUTOS</v>
      </c>
      <c r="V1043"/>
    </row>
    <row r="1044" spans="1:22" hidden="1" x14ac:dyDescent="0.3">
      <c r="A1044" s="7" t="s">
        <v>4697</v>
      </c>
      <c r="B1044" s="17">
        <v>45502</v>
      </c>
      <c r="C1044" s="3" t="s">
        <v>5279</v>
      </c>
      <c r="D1044" s="7" t="s">
        <v>5279</v>
      </c>
      <c r="E1044" s="3" t="str">
        <f>_xlfn.XLOOKUP(Tabela_Ocorrências[[#This Row],[NOTA FISCAL]],Tabela_SF1[NF ORIGEM],Tabela_SF1[DUPLICATA],"SEM ENTRADA",0)</f>
        <v>SEM ENTRADA</v>
      </c>
      <c r="F1044" s="3" t="s">
        <v>5571</v>
      </c>
      <c r="G1044" s="4" t="s">
        <v>74</v>
      </c>
      <c r="H1044" s="3" t="s">
        <v>210</v>
      </c>
      <c r="I1044" s="28" t="s">
        <v>5262</v>
      </c>
      <c r="J1044" s="29" t="str" cm="1">
        <f t="array" ref="J1044">ConcatFiltrado(Tabela_prod_oc[QTD], Tabela_prod_oc[PRODUTO], A1044,  Tabela_prod_oc[COD. DEVOLUÇÃO], Tabela_prod_oc[MOTIVO], Tabela_prod_oc[QTD DE PACOTES])</f>
        <v xml:space="preserve">0 UN AGUA 510ML NAT AZUL 12UN (0 PCT) - AVARIAS  FLADIS               </v>
      </c>
      <c r="K1044" s="28" t="s">
        <v>106</v>
      </c>
      <c r="L1044" s="28"/>
      <c r="M1044" s="3" t="s">
        <v>6237</v>
      </c>
      <c r="N1044" s="3" t="s">
        <v>6086</v>
      </c>
      <c r="O1044" s="30" t="str">
        <f>_xlfn.XLOOKUP(Tabela_Ocorrências[[#This Row],[COD. DEVOLUÇÃO]],Tabela_OBSERVACAO[UC_CODIGO],Tabela_OBSERVACAO[OBSERVAÇÃO],"",0)</f>
        <v/>
      </c>
      <c r="P1044" s="3" t="s">
        <v>5815</v>
      </c>
      <c r="Q1044" s="30" t="str">
        <f>_xlfn.XLOOKUP(Tabela_Ocorrências[[#This Row],[COD. DEVOLUÇÃO]],Tabela_FINALIZACAO[UC_CODIGO],Tabela_FINALIZACAO[DESC. FINALIZAÇÃO],"",0)</f>
        <v>VICIO DE PRODUTO</v>
      </c>
      <c r="V1044"/>
    </row>
    <row r="1045" spans="1:22" hidden="1" x14ac:dyDescent="0.3">
      <c r="A1045" s="7" t="s">
        <v>4696</v>
      </c>
      <c r="B1045" s="17">
        <v>45502</v>
      </c>
      <c r="C1045" s="3" t="s">
        <v>11414</v>
      </c>
      <c r="D1045" s="7" t="s">
        <v>11414</v>
      </c>
      <c r="E1045" s="3" t="str">
        <f>_xlfn.XLOOKUP(Tabela_Ocorrências[[#This Row],[NOTA FISCAL]],Tabela_SF1[NF ORIGEM],Tabela_SF1[DUPLICATA],"SEM ENTRADA",0)</f>
        <v>SEM ENTRADA</v>
      </c>
      <c r="F1045" s="3" t="s">
        <v>5571</v>
      </c>
      <c r="G1045" s="4" t="s">
        <v>74</v>
      </c>
      <c r="H1045" s="3" t="s">
        <v>210</v>
      </c>
      <c r="I1045" s="28" t="s">
        <v>5262</v>
      </c>
      <c r="J1045" s="29" t="str" cm="1">
        <f t="array" ref="J1045">ConcatFiltrado(Tabela_prod_oc[QTD], Tabela_prod_oc[PRODUTO], A1045,  Tabela_prod_oc[COD. DEVOLUÇÃO], Tabela_prod_oc[MOTIVO], Tabela_prod_oc[QTD DE PACOTES])</f>
        <v xml:space="preserve">0 UN AGUA 510ML NAT AZUL 12UN (0 PCT) - AVARIAS  FLADIS               </v>
      </c>
      <c r="K1045" s="28" t="s">
        <v>106</v>
      </c>
      <c r="L1045" s="28"/>
      <c r="M1045" s="3" t="s">
        <v>6237</v>
      </c>
      <c r="N1045" s="3" t="s">
        <v>10066</v>
      </c>
      <c r="O1045" s="30" t="str">
        <f>_xlfn.XLOOKUP(Tabela_Ocorrências[[#This Row],[COD. DEVOLUÇÃO]],Tabela_OBSERVACAO[UC_CODIGO],Tabela_OBSERVACAO[OBSERVAÇÃO],"",0)</f>
        <v/>
      </c>
      <c r="P1045" s="3" t="s">
        <v>5815</v>
      </c>
      <c r="Q1045" s="30" t="str">
        <f>_xlfn.XLOOKUP(Tabela_Ocorrências[[#This Row],[COD. DEVOLUÇÃO]],Tabela_FINALIZACAO[UC_CODIGO],Tabela_FINALIZACAO[DESC. FINALIZAÇÃO],"",0)</f>
        <v>VICIO DE PRODUTO</v>
      </c>
      <c r="V1045"/>
    </row>
    <row r="1046" spans="1:22" ht="28.8" hidden="1" x14ac:dyDescent="0.3">
      <c r="A1046" s="7" t="s">
        <v>4695</v>
      </c>
      <c r="B1046" s="17">
        <v>45503</v>
      </c>
      <c r="C1046" s="3" t="s">
        <v>11415</v>
      </c>
      <c r="D1046" s="7" t="s">
        <v>11416</v>
      </c>
      <c r="E1046" s="3" t="str">
        <f>_xlfn.XLOOKUP(Tabela_Ocorrências[[#This Row],[NOTA FISCAL]],Tabela_SF1[NF ORIGEM],Tabela_SF1[DUPLICATA],"SEM ENTRADA",0)</f>
        <v>SEM ENTRADA</v>
      </c>
      <c r="F1046" s="3" t="s">
        <v>5586</v>
      </c>
      <c r="G1046" s="4" t="s">
        <v>5068</v>
      </c>
      <c r="H1046" s="3" t="s">
        <v>1299</v>
      </c>
      <c r="I1046" s="28" t="s">
        <v>5105</v>
      </c>
      <c r="J1046" s="29" t="str" cm="1">
        <f t="array" ref="J1046">ConcatFiltrado(Tabela_prod_oc[QTD], Tabela_prod_oc[PRODUTO], A1046,  Tabela_prod_oc[COD. DEVOLUÇÃO], Tabela_prod_oc[MOTIVO], Tabela_prod_oc[QTD DE PACOTES])</f>
        <v xml:space="preserve">0 UN AGUA 305ML COPO BURGER KING 48UN (0 CX) - EMBALAGEM ESTOURANDO          </v>
      </c>
      <c r="K1046" s="28" t="s">
        <v>5135</v>
      </c>
      <c r="L1046" s="28" t="s">
        <v>6046</v>
      </c>
      <c r="M1046" s="3" t="s">
        <v>6236</v>
      </c>
      <c r="N1046" s="3" t="s">
        <v>10052</v>
      </c>
      <c r="O1046" s="30" t="str">
        <f>_xlfn.XLOOKUP(Tabela_Ocorrências[[#This Row],[COD. DEVOLUÇÃO]],Tabela_OBSERVACAO[UC_CODIGO],Tabela_OBSERVACAO[OBSERVAÇÃO],"",0)</f>
        <v/>
      </c>
      <c r="P1046" s="3" t="s">
        <v>5815</v>
      </c>
      <c r="Q1046" s="30" t="str">
        <f>_xlfn.XLOOKUP(Tabela_Ocorrências[[#This Row],[COD. DEVOLUÇÃO]],Tabela_FINALIZACAO[UC_CODIGO],Tabela_FINALIZACAO[DESC. FINALIZAÇÃO],"",0)</f>
        <v>Troca autorizada."Todas as ocorrências que eles nos enviam eu autorizo a troca e eles nos enviam os produtos para retrabalho"" (Rosangela)."</v>
      </c>
      <c r="V1046"/>
    </row>
    <row r="1047" spans="1:22" hidden="1" x14ac:dyDescent="0.3">
      <c r="A1047" s="7" t="s">
        <v>4694</v>
      </c>
      <c r="B1047" s="17">
        <v>45503</v>
      </c>
      <c r="C1047" s="3" t="s">
        <v>11417</v>
      </c>
      <c r="D1047" s="7" t="s">
        <v>11418</v>
      </c>
      <c r="E1047" s="3" t="str">
        <f>_xlfn.XLOOKUP(Tabela_Ocorrências[[#This Row],[NOTA FISCAL]],Tabela_SF1[NF ORIGEM],Tabela_SF1[DUPLICATA],"SEM ENTRADA",0)</f>
        <v>SEM ENTRADA</v>
      </c>
      <c r="F1047" s="3" t="s">
        <v>11419</v>
      </c>
      <c r="G1047" s="4" t="s">
        <v>11420</v>
      </c>
      <c r="H1047" s="3" t="s">
        <v>1287</v>
      </c>
      <c r="I1047" s="28" t="s">
        <v>5090</v>
      </c>
      <c r="J1047" s="29" t="str" cm="1">
        <f t="array" ref="J1047">ConcatFiltrado(Tabela_prod_oc[QTD], Tabela_prod_oc[PRODUTO], A1047,  Tabela_prod_oc[COD. DEVOLUÇÃO], Tabela_prod_oc[MOTIVO], Tabela_prod_oc[QTD DE PACOTES])</f>
        <v>0 UN BEBIDA 390ML FRUTAS TROPICAIS 12UN (0 PCT) - FALTA DE MERCADORIA NA ENTREGA</v>
      </c>
      <c r="K1047" s="28" t="s">
        <v>4972</v>
      </c>
      <c r="L1047" s="28" t="s">
        <v>6037</v>
      </c>
      <c r="M1047" s="3" t="s">
        <v>6236</v>
      </c>
      <c r="N1047" s="3" t="s">
        <v>10045</v>
      </c>
      <c r="O1047" s="30" t="str">
        <f>_xlfn.XLOOKUP(Tabela_Ocorrências[[#This Row],[COD. DEVOLUÇÃO]],Tabela_OBSERVACAO[UC_CODIGO],Tabela_OBSERVACAO[OBSERVAÇÃO],"",0)</f>
        <v/>
      </c>
      <c r="P1047" s="3" t="s">
        <v>5815</v>
      </c>
      <c r="Q1047" s="30" t="str">
        <f>_xlfn.XLOOKUP(Tabela_Ocorrências[[#This Row],[COD. DEVOLUÇÃO]],Tabela_FINALIZACAO[UC_CODIGO],Tabela_FINALIZACAO[DESC. FINALIZAÇÃO],"",0)</f>
        <v>FOI FEITO NF DE DEVOLUÇÃO000046389</v>
      </c>
      <c r="V1047"/>
    </row>
    <row r="1048" spans="1:22" hidden="1" x14ac:dyDescent="0.3">
      <c r="A1048" s="7" t="s">
        <v>4693</v>
      </c>
      <c r="B1048" s="17">
        <v>45502</v>
      </c>
      <c r="C1048" s="3" t="s">
        <v>11421</v>
      </c>
      <c r="D1048" s="7" t="s">
        <v>13</v>
      </c>
      <c r="E1048" s="3" t="str">
        <f>_xlfn.XLOOKUP(Tabela_Ocorrências[[#This Row],[NOTA FISCAL]],Tabela_SF1[NF ORIGEM],Tabela_SF1[DUPLICATA],"SEM ENTRADA",0)</f>
        <v>SEM ENTRADA</v>
      </c>
      <c r="F1048" s="3" t="s">
        <v>10627</v>
      </c>
      <c r="G1048" s="4" t="s">
        <v>5049</v>
      </c>
      <c r="H1048" s="3" t="s">
        <v>1355</v>
      </c>
      <c r="I1048" s="28" t="s">
        <v>5198</v>
      </c>
      <c r="J1048" s="29" t="str" cm="1">
        <f t="array" ref="J1048">ConcatFiltrado(Tabela_prod_oc[QTD], Tabela_prod_oc[PRODUTO], A1048,  Tabela_prod_oc[COD. DEVOLUÇÃO], Tabela_prod_oc[MOTIVO], Tabela_prod_oc[QTD DE PACOTES])</f>
        <v xml:space="preserve">0 UN AGUA 1,5L NAT AZUL 6UN (0 PCT) - SEM ESPACO NO ESTOQUE         </v>
      </c>
      <c r="K1048" s="28" t="s">
        <v>5050</v>
      </c>
      <c r="L1048" s="28" t="s">
        <v>6072</v>
      </c>
      <c r="M1048" s="3" t="s">
        <v>6236</v>
      </c>
      <c r="N1048" s="3" t="s">
        <v>10052</v>
      </c>
      <c r="O1048" s="30" t="str">
        <f>_xlfn.XLOOKUP(Tabela_Ocorrências[[#This Row],[COD. DEVOLUÇÃO]],Tabela_OBSERVACAO[UC_CODIGO],Tabela_OBSERVACAO[OBSERVAÇÃO],"",0)</f>
        <v/>
      </c>
      <c r="P1048" s="3" t="s">
        <v>5815</v>
      </c>
      <c r="Q1048" s="30" t="str">
        <f>_xlfn.XLOOKUP(Tabela_Ocorrências[[#This Row],[COD. DEVOLUÇÃO]],Tabela_FINALIZACAO[UC_CODIGO],Tabela_FINALIZACAO[DESC. FINALIZAÇÃO],"",0)</f>
        <v>FOI DEVOLVIDO A NF TOTAL E SEUS PRODUTOS</v>
      </c>
      <c r="V1048"/>
    </row>
    <row r="1049" spans="1:22" hidden="1" x14ac:dyDescent="0.3">
      <c r="A1049" s="7" t="s">
        <v>4692</v>
      </c>
      <c r="B1049" s="17">
        <v>45502</v>
      </c>
      <c r="C1049" s="3" t="s">
        <v>11422</v>
      </c>
      <c r="D1049" s="7" t="s">
        <v>13</v>
      </c>
      <c r="E1049" s="3" t="str">
        <f>_xlfn.XLOOKUP(Tabela_Ocorrências[[#This Row],[NOTA FISCAL]],Tabela_SF1[NF ORIGEM],Tabela_SF1[DUPLICATA],"SEM ENTRADA",0)</f>
        <v>SEM ENTRADA</v>
      </c>
      <c r="F1049" s="3" t="s">
        <v>11423</v>
      </c>
      <c r="G1049" s="4" t="s">
        <v>11424</v>
      </c>
      <c r="H1049" s="3" t="s">
        <v>1314</v>
      </c>
      <c r="I1049" s="28" t="s">
        <v>5172</v>
      </c>
      <c r="J1049" s="29" t="str" cm="1">
        <f t="array" ref="J1049">ConcatFiltrado(Tabela_prod_oc[QTD], Tabela_prod_oc[PRODUTO], A1049,  Tabela_prod_oc[COD. DEVOLUÇÃO], Tabela_prod_oc[MOTIVO], Tabela_prod_oc[QTD DE PACOTES])</f>
        <v>0 UN BIOLEVEZERO 1,5L LIMAO LIMAO  6UN (0 PCT) - FALTA DE MERCADORIA NA ENTREGA</v>
      </c>
      <c r="K1049" s="28" t="s">
        <v>5066</v>
      </c>
      <c r="L1049" s="28" t="s">
        <v>6073</v>
      </c>
      <c r="M1049" s="3" t="s">
        <v>6236</v>
      </c>
      <c r="N1049" s="3" t="s">
        <v>10045</v>
      </c>
      <c r="O1049" s="30" t="str">
        <f>_xlfn.XLOOKUP(Tabela_Ocorrências[[#This Row],[COD. DEVOLUÇÃO]],Tabela_OBSERVACAO[UC_CODIGO],Tabela_OBSERVACAO[OBSERVAÇÃO],"",0)</f>
        <v/>
      </c>
      <c r="P1049" s="3" t="s">
        <v>5816</v>
      </c>
      <c r="Q1049" s="30" t="str">
        <f>_xlfn.XLOOKUP(Tabela_Ocorrências[[#This Row],[COD. DEVOLUÇÃO]],Tabela_FINALIZACAO[UC_CODIGO],Tabela_FINALIZACAO[DESC. FINALIZAÇÃO],"",0)</f>
        <v>MOTORISTA PAGOU R$59,58 NO LOCAL.</v>
      </c>
      <c r="V1049"/>
    </row>
    <row r="1050" spans="1:22" hidden="1" x14ac:dyDescent="0.3">
      <c r="A1050" s="7" t="s">
        <v>4691</v>
      </c>
      <c r="B1050" s="17">
        <v>45503</v>
      </c>
      <c r="C1050" s="3" t="s">
        <v>11425</v>
      </c>
      <c r="D1050" s="7" t="s">
        <v>13</v>
      </c>
      <c r="E1050" s="3" t="str">
        <f>_xlfn.XLOOKUP(Tabela_Ocorrências[[#This Row],[NOTA FISCAL]],Tabela_SF1[NF ORIGEM],Tabela_SF1[DUPLICATA],"SEM ENTRADA",0)</f>
        <v>SEM ENTRADA</v>
      </c>
      <c r="F1050" s="3" t="s">
        <v>11426</v>
      </c>
      <c r="G1050" s="4" t="s">
        <v>11427</v>
      </c>
      <c r="H1050" s="3" t="s">
        <v>753</v>
      </c>
      <c r="I1050" s="28" t="s">
        <v>5092</v>
      </c>
      <c r="J1050" s="29" t="str" cm="1">
        <f t="array" ref="J1050">ConcatFiltrado(Tabela_prod_oc[QTD], Tabela_prod_oc[PRODUTO], A1050,  Tabela_prod_oc[COD. DEVOLUÇÃO], Tabela_prod_oc[MOTIVO], Tabela_prod_oc[QTD DE PACOTES])</f>
        <v xml:space="preserve">0 UN AGUA 510ML NAT AZUL 12UN (0 PCT) - CLIENTE NAO FEZ O PEDIDO      </v>
      </c>
      <c r="K1050" s="28" t="s">
        <v>5064</v>
      </c>
      <c r="L1050" s="28" t="s">
        <v>6082</v>
      </c>
      <c r="M1050" s="3" t="s">
        <v>6236</v>
      </c>
      <c r="N1050" s="3" t="s">
        <v>10052</v>
      </c>
      <c r="O1050" s="30" t="str">
        <f>_xlfn.XLOOKUP(Tabela_Ocorrências[[#This Row],[COD. DEVOLUÇÃO]],Tabela_OBSERVACAO[UC_CODIGO],Tabela_OBSERVACAO[OBSERVAÇÃO],"",0)</f>
        <v/>
      </c>
      <c r="P1050" s="3" t="s">
        <v>5815</v>
      </c>
      <c r="Q1050" s="30" t="str">
        <f>_xlfn.XLOOKUP(Tabela_Ocorrências[[#This Row],[COD. DEVOLUÇÃO]],Tabela_FINALIZACAO[UC_CODIGO],Tabela_FINALIZACAO[DESC. FINALIZAÇÃO],"",0)</f>
        <v>FOI DEVOLVIDO A NF TOTAL E SEUS PRODUTOS</v>
      </c>
      <c r="V1050"/>
    </row>
    <row r="1051" spans="1:22" hidden="1" x14ac:dyDescent="0.3">
      <c r="A1051" s="7" t="s">
        <v>4690</v>
      </c>
      <c r="B1051" s="17">
        <v>45502</v>
      </c>
      <c r="C1051" s="3" t="s">
        <v>5278</v>
      </c>
      <c r="D1051" s="7" t="s">
        <v>13</v>
      </c>
      <c r="E1051" s="3" t="str">
        <f>_xlfn.XLOOKUP(Tabela_Ocorrências[[#This Row],[NOTA FISCAL]],Tabela_SF1[NF ORIGEM],Tabela_SF1[DUPLICATA],"SEM ENTRADA",0)</f>
        <v>SEM ENTRADA</v>
      </c>
      <c r="F1051" s="3" t="s">
        <v>5615</v>
      </c>
      <c r="G1051" s="4" t="s">
        <v>5072</v>
      </c>
      <c r="H1051" s="3" t="s">
        <v>1312</v>
      </c>
      <c r="I1051" s="28" t="s">
        <v>5161</v>
      </c>
      <c r="J1051" s="29" t="str" cm="1">
        <f t="array" ref="J1051">ConcatFiltrado(Tabela_prod_oc[QTD], Tabela_prod_oc[PRODUTO], A1051,  Tabela_prod_oc[COD. DEVOLUÇÃO], Tabela_prod_oc[MOTIVO], Tabela_prod_oc[QTD DE PACOTES])</f>
        <v xml:space="preserve">0 UN AGUA 310ML GAS PRIME 12UN (0 PCT) - PRODUTO SEM GAS               </v>
      </c>
      <c r="K1051" s="28" t="s">
        <v>5177</v>
      </c>
      <c r="L1051" s="28" t="s">
        <v>6070</v>
      </c>
      <c r="M1051" s="3" t="s">
        <v>6237</v>
      </c>
      <c r="N1051" s="3" t="s">
        <v>6086</v>
      </c>
      <c r="O1051" s="30" t="str">
        <f>_xlfn.XLOOKUP(Tabela_Ocorrências[[#This Row],[COD. DEVOLUÇÃO]],Tabela_OBSERVACAO[UC_CODIGO],Tabela_OBSERVACAO[OBSERVAÇÃO],"",0)</f>
        <v/>
      </c>
      <c r="P1051" s="3" t="s">
        <v>5815</v>
      </c>
      <c r="Q1051" s="30" t="str">
        <f>_xlfn.XLOOKUP(Tabela_Ocorrências[[#This Row],[COD. DEVOLUÇÃO]],Tabela_FINALIZACAO[UC_CODIGO],Tabela_FINALIZACAO[DESC. FINALIZAÇÃO],"",0)</f>
        <v>Troca autorizada.</v>
      </c>
      <c r="V1051"/>
    </row>
    <row r="1052" spans="1:22" hidden="1" x14ac:dyDescent="0.3">
      <c r="A1052" s="7" t="s">
        <v>4689</v>
      </c>
      <c r="B1052" s="17">
        <v>45499</v>
      </c>
      <c r="C1052" s="3" t="s">
        <v>11421</v>
      </c>
      <c r="D1052" s="7" t="s">
        <v>13</v>
      </c>
      <c r="E1052" s="3" t="str">
        <f>_xlfn.XLOOKUP(Tabela_Ocorrências[[#This Row],[NOTA FISCAL]],Tabela_SF1[NF ORIGEM],Tabela_SF1[DUPLICATA],"SEM ENTRADA",0)</f>
        <v>SEM ENTRADA</v>
      </c>
      <c r="F1052" s="3" t="s">
        <v>10627</v>
      </c>
      <c r="G1052" s="4" t="s">
        <v>5049</v>
      </c>
      <c r="H1052" s="3" t="s">
        <v>1355</v>
      </c>
      <c r="I1052" s="28" t="s">
        <v>5198</v>
      </c>
      <c r="J1052" s="29" t="str" cm="1">
        <f t="array" ref="J1052">ConcatFiltrado(Tabela_prod_oc[QTD], Tabela_prod_oc[PRODUTO], A1052,  Tabela_prod_oc[COD. DEVOLUÇÃO], Tabela_prod_oc[MOTIVO], Tabela_prod_oc[QTD DE PACOTES])</f>
        <v xml:space="preserve">0 UN AGUA 200ML COPO 48UN (0 CX) - SEM ESPACO NO ESTOQUE         </v>
      </c>
      <c r="K1052" s="28" t="s">
        <v>5050</v>
      </c>
      <c r="L1052" s="28" t="s">
        <v>6072</v>
      </c>
      <c r="M1052" s="3" t="s">
        <v>6236</v>
      </c>
      <c r="N1052" s="3" t="s">
        <v>10066</v>
      </c>
      <c r="O1052" s="30" t="str">
        <f>_xlfn.XLOOKUP(Tabela_Ocorrências[[#This Row],[COD. DEVOLUÇÃO]],Tabela_OBSERVACAO[UC_CODIGO],Tabela_OBSERVACAO[OBSERVAÇÃO],"",0)</f>
        <v/>
      </c>
      <c r="P1052" s="3" t="s">
        <v>5815</v>
      </c>
      <c r="Q1052" s="30" t="str">
        <f>_xlfn.XLOOKUP(Tabela_Ocorrências[[#This Row],[COD. DEVOLUÇÃO]],Tabela_FINALIZACAO[UC_CODIGO],Tabela_FINALIZACAO[DESC. FINALIZAÇÃO],"",0)</f>
        <v>Motorista retornou com a mercadoria.</v>
      </c>
      <c r="V1052"/>
    </row>
    <row r="1053" spans="1:22" hidden="1" x14ac:dyDescent="0.3">
      <c r="A1053" s="7" t="s">
        <v>4688</v>
      </c>
      <c r="B1053" s="17">
        <v>45499</v>
      </c>
      <c r="C1053" s="3" t="s">
        <v>11428</v>
      </c>
      <c r="D1053" s="7" t="s">
        <v>11429</v>
      </c>
      <c r="E1053" s="3" t="str">
        <f>_xlfn.XLOOKUP(Tabela_Ocorrências[[#This Row],[NOTA FISCAL]],Tabela_SF1[NF ORIGEM],Tabela_SF1[DUPLICATA],"SEM ENTRADA",0)</f>
        <v>SEM ENTRADA</v>
      </c>
      <c r="F1053" s="3" t="s">
        <v>11430</v>
      </c>
      <c r="G1053" s="4" t="s">
        <v>11431</v>
      </c>
      <c r="H1053" s="3" t="s">
        <v>1226</v>
      </c>
      <c r="I1053" s="28" t="s">
        <v>5109</v>
      </c>
      <c r="J1053" s="29" t="str" cm="1">
        <f t="array" ref="J1053">ConcatFiltrado(Tabela_prod_oc[QTD], Tabela_prod_oc[PRODUTO], A1053,  Tabela_prod_oc[COD. DEVOLUÇÃO], Tabela_prod_oc[MOTIVO], Tabela_prod_oc[QTD DE PACOTES])</f>
        <v xml:space="preserve">0 UN BIOLEVEZERO 1,5L LIMAO LIMAO  6UN (0 PCT) - CLIENTE NAO FEZ O PEDIDO      </v>
      </c>
      <c r="K1053" s="28" t="s">
        <v>10800</v>
      </c>
      <c r="L1053" s="28" t="s">
        <v>6067</v>
      </c>
      <c r="M1053" s="3" t="s">
        <v>6237</v>
      </c>
      <c r="N1053" s="3" t="s">
        <v>10052</v>
      </c>
      <c r="O1053" s="30" t="str">
        <f>_xlfn.XLOOKUP(Tabela_Ocorrências[[#This Row],[COD. DEVOLUÇÃO]],Tabela_OBSERVACAO[UC_CODIGO],Tabela_OBSERVACAO[OBSERVAÇÃO],"",0)</f>
        <v/>
      </c>
      <c r="P1053" s="3" t="s">
        <v>5815</v>
      </c>
      <c r="Q1053" s="30" t="str">
        <f>_xlfn.XLOOKUP(Tabela_Ocorrências[[#This Row],[COD. DEVOLUÇÃO]],Tabela_FINALIZACAO[UC_CODIGO],Tabela_FINALIZACAO[DESC. FINALIZAÇÃO],"",0)</f>
        <v>NFD gerada pelo cliente.000067961</v>
      </c>
      <c r="V1053"/>
    </row>
    <row r="1054" spans="1:22" hidden="1" x14ac:dyDescent="0.3">
      <c r="A1054" s="7" t="s">
        <v>4687</v>
      </c>
      <c r="B1054" s="17">
        <v>45499</v>
      </c>
      <c r="C1054" s="3" t="s">
        <v>11432</v>
      </c>
      <c r="D1054" s="7" t="s">
        <v>13</v>
      </c>
      <c r="E1054" s="3" t="str">
        <f>_xlfn.XLOOKUP(Tabela_Ocorrências[[#This Row],[NOTA FISCAL]],Tabela_SF1[NF ORIGEM],Tabela_SF1[DUPLICATA],"SEM ENTRADA",0)</f>
        <v>SEM ENTRADA</v>
      </c>
      <c r="F1054" s="3" t="s">
        <v>10936</v>
      </c>
      <c r="G1054" s="4" t="s">
        <v>10937</v>
      </c>
      <c r="H1054" s="3" t="s">
        <v>1303</v>
      </c>
      <c r="I1054" s="28" t="s">
        <v>5118</v>
      </c>
      <c r="J1054" s="29" t="str" cm="1">
        <f t="array" ref="J1054">ConcatFiltrado(Tabela_prod_oc[QTD], Tabela_prod_oc[PRODUTO], A1054,  Tabela_prod_oc[COD. DEVOLUÇÃO], Tabela_prod_oc[MOTIVO], Tabela_prod_oc[QTD DE PACOTES])</f>
        <v xml:space="preserve">0 UN AGUA 510ML NAT AZUL 12UN (0 PCT) - ENTREGA FORA DA DATA AGENDADA </v>
      </c>
      <c r="K1054" s="28" t="s">
        <v>5084</v>
      </c>
      <c r="L1054" s="28" t="s">
        <v>6068</v>
      </c>
      <c r="M1054" s="3" t="s">
        <v>6237</v>
      </c>
      <c r="N1054" s="3" t="s">
        <v>10066</v>
      </c>
      <c r="O1054" s="30" t="str">
        <f>_xlfn.XLOOKUP(Tabela_Ocorrências[[#This Row],[COD. DEVOLUÇÃO]],Tabela_OBSERVACAO[UC_CODIGO],Tabela_OBSERVACAO[OBSERVAÇÃO],"",0)</f>
        <v/>
      </c>
      <c r="P1054" s="3" t="s">
        <v>5815</v>
      </c>
      <c r="Q1054" s="30" t="str">
        <f>_xlfn.XLOOKUP(Tabela_Ocorrências[[#This Row],[COD. DEVOLUÇÃO]],Tabela_FINALIZACAO[UC_CODIGO],Tabela_FINALIZACAO[DESC. FINALIZAÇÃO],"",0)</f>
        <v>Motorista retornou com a mercadoria.</v>
      </c>
      <c r="V1054"/>
    </row>
    <row r="1055" spans="1:22" hidden="1" x14ac:dyDescent="0.3">
      <c r="A1055" s="7" t="s">
        <v>4686</v>
      </c>
      <c r="B1055" s="17">
        <v>45499</v>
      </c>
      <c r="C1055" s="3" t="s">
        <v>11433</v>
      </c>
      <c r="D1055" s="7" t="s">
        <v>13</v>
      </c>
      <c r="E1055" s="3" t="str">
        <f>_xlfn.XLOOKUP(Tabela_Ocorrências[[#This Row],[NOTA FISCAL]],Tabela_SF1[NF ORIGEM],Tabela_SF1[DUPLICATA],"SEM ENTRADA",0)</f>
        <v>SEM ENTRADA</v>
      </c>
      <c r="F1055" s="3" t="s">
        <v>5686</v>
      </c>
      <c r="G1055" s="4" t="s">
        <v>5211</v>
      </c>
      <c r="H1055" s="3" t="s">
        <v>1270</v>
      </c>
      <c r="I1055" s="28" t="s">
        <v>5078</v>
      </c>
      <c r="J1055" s="29" t="str" cm="1">
        <f t="array" ref="J1055">ConcatFiltrado(Tabela_prod_oc[QTD], Tabela_prod_oc[PRODUTO], A1055,  Tabela_prod_oc[COD. DEVOLUÇÃO], Tabela_prod_oc[MOTIVO], Tabela_prod_oc[QTD DE PACOTES])</f>
        <v>0 UN AGUA ENVASADA GARRAFAO 20 LT (0 UN) - FALTA DE MERCADORIA NA ENTREGA</v>
      </c>
      <c r="K1055" s="28" t="s">
        <v>5079</v>
      </c>
      <c r="L1055" s="28"/>
      <c r="M1055" s="3" t="s">
        <v>6236</v>
      </c>
      <c r="N1055" s="3" t="s">
        <v>10045</v>
      </c>
      <c r="O1055" s="30" t="str">
        <f>_xlfn.XLOOKUP(Tabela_Ocorrências[[#This Row],[COD. DEVOLUÇÃO]],Tabela_OBSERVACAO[UC_CODIGO],Tabela_OBSERVACAO[OBSERVAÇÃO],"",0)</f>
        <v/>
      </c>
      <c r="P1055" s="3" t="s">
        <v>5816</v>
      </c>
      <c r="Q1055" s="30" t="str">
        <f>_xlfn.XLOOKUP(Tabela_Ocorrências[[#This Row],[COD. DEVOLUÇÃO]],Tabela_FINALIZACAO[UC_CODIGO],Tabela_FINALIZACAO[DESC. FINALIZAÇÃO],"",0)</f>
        <v>Cliente ficou com o pedido.</v>
      </c>
      <c r="V1055"/>
    </row>
    <row r="1056" spans="1:22" hidden="1" x14ac:dyDescent="0.3">
      <c r="A1056" s="7" t="s">
        <v>4685</v>
      </c>
      <c r="B1056" s="17">
        <v>45499</v>
      </c>
      <c r="C1056" s="3" t="s">
        <v>5277</v>
      </c>
      <c r="D1056" s="7" t="s">
        <v>13</v>
      </c>
      <c r="E1056" s="3" t="str">
        <f>_xlfn.XLOOKUP(Tabela_Ocorrências[[#This Row],[NOTA FISCAL]],Tabela_SF1[NF ORIGEM],Tabela_SF1[DUPLICATA],"SEM ENTRADA",0)</f>
        <v>SEM ENTRADA</v>
      </c>
      <c r="F1056" s="3" t="s">
        <v>5686</v>
      </c>
      <c r="G1056" s="4" t="s">
        <v>5211</v>
      </c>
      <c r="H1056" s="3" t="s">
        <v>1270</v>
      </c>
      <c r="I1056" s="28" t="s">
        <v>5078</v>
      </c>
      <c r="J1056" s="29" t="str" cm="1">
        <f t="array" ref="J1056">ConcatFiltrado(Tabela_prod_oc[QTD], Tabela_prod_oc[PRODUTO], A1056,  Tabela_prod_oc[COD. DEVOLUÇÃO], Tabela_prod_oc[MOTIVO], Tabela_prod_oc[QTD DE PACOTES])</f>
        <v xml:space="preserve">0 UN AGUA 200ML COPO 48UN (0 CX) - EMBALAGEM ESTOURANDO          </v>
      </c>
      <c r="K1056" s="28" t="s">
        <v>5079</v>
      </c>
      <c r="L1056" s="28" t="s">
        <v>6056</v>
      </c>
      <c r="M1056" s="3" t="s">
        <v>6236</v>
      </c>
      <c r="N1056" s="3" t="s">
        <v>6086</v>
      </c>
      <c r="O1056" s="30" t="str">
        <f>_xlfn.XLOOKUP(Tabela_Ocorrências[[#This Row],[COD. DEVOLUÇÃO]],Tabela_OBSERVACAO[UC_CODIGO],Tabela_OBSERVACAO[OBSERVAÇÃO],"",0)</f>
        <v/>
      </c>
      <c r="P1056" s="3" t="s">
        <v>5815</v>
      </c>
      <c r="Q1056" s="30" t="str">
        <f>_xlfn.XLOOKUP(Tabela_Ocorrências[[#This Row],[COD. DEVOLUÇÃO]],Tabela_FINALIZACAO[UC_CODIGO],Tabela_FINALIZACAO[DESC. FINALIZAÇÃO],"",0)</f>
        <v>Troca autorizada.</v>
      </c>
      <c r="V1056"/>
    </row>
    <row r="1057" spans="1:22" hidden="1" x14ac:dyDescent="0.3">
      <c r="A1057" s="7" t="s">
        <v>4684</v>
      </c>
      <c r="B1057" s="17">
        <v>45499</v>
      </c>
      <c r="C1057" s="3" t="s">
        <v>11434</v>
      </c>
      <c r="D1057" s="7" t="s">
        <v>13</v>
      </c>
      <c r="E1057" s="3" t="str">
        <f>_xlfn.XLOOKUP(Tabela_Ocorrências[[#This Row],[NOTA FISCAL]],Tabela_SF1[NF ORIGEM],Tabela_SF1[DUPLICATA],"SEM ENTRADA",0)</f>
        <v>SEM ENTRADA</v>
      </c>
      <c r="F1057" s="3" t="s">
        <v>11435</v>
      </c>
      <c r="G1057" s="4" t="s">
        <v>11436</v>
      </c>
      <c r="H1057" s="3" t="s">
        <v>1355</v>
      </c>
      <c r="I1057" s="28" t="s">
        <v>5198</v>
      </c>
      <c r="J1057" s="29" t="str" cm="1">
        <f t="array" ref="J1057">ConcatFiltrado(Tabela_prod_oc[QTD], Tabela_prod_oc[PRODUTO], A1057,  Tabela_prod_oc[COD. DEVOLUÇÃO], Tabela_prod_oc[MOTIVO], Tabela_prod_oc[QTD DE PACOTES])</f>
        <v xml:space="preserve">0 UN BIOLEVEZERO 1,5L LIMAO  6UN (0 PCT) - HORARIO EXPIRADO              </v>
      </c>
      <c r="K1057" s="28" t="s">
        <v>11437</v>
      </c>
      <c r="L1057" s="28" t="s">
        <v>6077</v>
      </c>
      <c r="M1057" s="3" t="s">
        <v>6236</v>
      </c>
      <c r="N1057" s="3" t="s">
        <v>10066</v>
      </c>
      <c r="O1057" s="30" t="str">
        <f>_xlfn.XLOOKUP(Tabela_Ocorrências[[#This Row],[COD. DEVOLUÇÃO]],Tabela_OBSERVACAO[UC_CODIGO],Tabela_OBSERVACAO[OBSERVAÇÃO],"",0)</f>
        <v/>
      </c>
      <c r="P1057" s="3" t="s">
        <v>5815</v>
      </c>
      <c r="Q1057" s="30" t="str">
        <f>_xlfn.XLOOKUP(Tabela_Ocorrências[[#This Row],[COD. DEVOLUÇÃO]],Tabela_FINALIZACAO[UC_CODIGO],Tabela_FINALIZACAO[DESC. FINALIZAÇÃO],"",0)</f>
        <v>Motorista retornou com a mercadoria.</v>
      </c>
      <c r="V1057"/>
    </row>
    <row r="1058" spans="1:22" hidden="1" x14ac:dyDescent="0.3">
      <c r="A1058" s="7" t="s">
        <v>4683</v>
      </c>
      <c r="B1058" s="17">
        <v>45499</v>
      </c>
      <c r="C1058" s="3" t="s">
        <v>11438</v>
      </c>
      <c r="D1058" s="7" t="s">
        <v>13</v>
      </c>
      <c r="E1058" s="3" t="str">
        <f>_xlfn.XLOOKUP(Tabela_Ocorrências[[#This Row],[NOTA FISCAL]],Tabela_SF1[NF ORIGEM],Tabela_SF1[DUPLICATA],"SEM ENTRADA",0)</f>
        <v>SEM ENTRADA</v>
      </c>
      <c r="F1058" s="3" t="s">
        <v>11435</v>
      </c>
      <c r="G1058" s="4" t="s">
        <v>11436</v>
      </c>
      <c r="H1058" s="3" t="s">
        <v>1355</v>
      </c>
      <c r="I1058" s="28" t="s">
        <v>5198</v>
      </c>
      <c r="J1058" s="29" t="str" cm="1">
        <f t="array" ref="J1058">ConcatFiltrado(Tabela_prod_oc[QTD], Tabela_prod_oc[PRODUTO], A1058,  Tabela_prod_oc[COD. DEVOLUÇÃO], Tabela_prod_oc[MOTIVO], Tabela_prod_oc[QTD DE PACOTES])</f>
        <v xml:space="preserve">0 UN BIOLEVEZERO 510ML MACA VERDE  12UN (0 PCT) - HORARIO EXPIRADO              </v>
      </c>
      <c r="K1058" s="28" t="s">
        <v>11437</v>
      </c>
      <c r="L1058" s="28" t="s">
        <v>6077</v>
      </c>
      <c r="M1058" s="3" t="s">
        <v>6236</v>
      </c>
      <c r="N1058" s="3" t="s">
        <v>10066</v>
      </c>
      <c r="O1058" s="30" t="str">
        <f>_xlfn.XLOOKUP(Tabela_Ocorrências[[#This Row],[COD. DEVOLUÇÃO]],Tabela_OBSERVACAO[UC_CODIGO],Tabela_OBSERVACAO[OBSERVAÇÃO],"",0)</f>
        <v/>
      </c>
      <c r="P1058" s="3" t="s">
        <v>5815</v>
      </c>
      <c r="Q1058" s="30" t="str">
        <f>_xlfn.XLOOKUP(Tabela_Ocorrências[[#This Row],[COD. DEVOLUÇÃO]],Tabela_FINALIZACAO[UC_CODIGO],Tabela_FINALIZACAO[DESC. FINALIZAÇÃO],"",0)</f>
        <v>Motorista retornou com a mercadoria.</v>
      </c>
      <c r="V1058"/>
    </row>
    <row r="1059" spans="1:22" hidden="1" x14ac:dyDescent="0.3">
      <c r="A1059" s="7" t="s">
        <v>4682</v>
      </c>
      <c r="B1059" s="17">
        <v>45499</v>
      </c>
      <c r="C1059" s="3" t="s">
        <v>11439</v>
      </c>
      <c r="D1059" s="7" t="s">
        <v>13</v>
      </c>
      <c r="E1059" s="3" t="str">
        <f>_xlfn.XLOOKUP(Tabela_Ocorrências[[#This Row],[NOTA FISCAL]],Tabela_SF1[NF ORIGEM],Tabela_SF1[DUPLICATA],"SEM ENTRADA",0)</f>
        <v>SEM ENTRADA</v>
      </c>
      <c r="F1059" s="3" t="s">
        <v>11440</v>
      </c>
      <c r="G1059" s="4" t="s">
        <v>11441</v>
      </c>
      <c r="H1059" s="3" t="s">
        <v>880</v>
      </c>
      <c r="I1059" s="28" t="s">
        <v>5088</v>
      </c>
      <c r="J1059" s="29" t="str" cm="1">
        <f t="array" ref="J1059">ConcatFiltrado(Tabela_prod_oc[QTD], Tabela_prod_oc[PRODUTO], A1059,  Tabela_prod_oc[COD. DEVOLUÇÃO], Tabela_prod_oc[MOTIVO], Tabela_prod_oc[QTD DE PACOTES])</f>
        <v xml:space="preserve">0 UN AGUA 310ML NAT 12UN (0 PCT) - PEDIDO DUPLICADO              </v>
      </c>
      <c r="K1059" s="28" t="s">
        <v>5066</v>
      </c>
      <c r="L1059" s="28" t="s">
        <v>6062</v>
      </c>
      <c r="M1059" s="3" t="s">
        <v>6237</v>
      </c>
      <c r="N1059" s="3" t="s">
        <v>10066</v>
      </c>
      <c r="O1059" s="30" t="str">
        <f>_xlfn.XLOOKUP(Tabela_Ocorrências[[#This Row],[COD. DEVOLUÇÃO]],Tabela_OBSERVACAO[UC_CODIGO],Tabela_OBSERVACAO[OBSERVAÇÃO],"",0)</f>
        <v/>
      </c>
      <c r="P1059" s="3" t="s">
        <v>5815</v>
      </c>
      <c r="Q1059" s="30" t="str">
        <f>_xlfn.XLOOKUP(Tabela_Ocorrências[[#This Row],[COD. DEVOLUÇÃO]],Tabela_FINALIZACAO[UC_CODIGO],Tabela_FINALIZACAO[DESC. FINALIZAÇÃO],"",0)</f>
        <v>Motorista retornou com a mercadoria.</v>
      </c>
      <c r="V1059"/>
    </row>
    <row r="1060" spans="1:22" hidden="1" x14ac:dyDescent="0.3">
      <c r="A1060" s="7" t="s">
        <v>4681</v>
      </c>
      <c r="B1060" s="17">
        <v>45499</v>
      </c>
      <c r="C1060" s="3" t="s">
        <v>11442</v>
      </c>
      <c r="D1060" s="7" t="s">
        <v>11443</v>
      </c>
      <c r="E1060" s="3" t="str">
        <f>_xlfn.XLOOKUP(Tabela_Ocorrências[[#This Row],[NOTA FISCAL]],Tabela_SF1[NF ORIGEM],Tabela_SF1[DUPLICATA],"SEM ENTRADA",0)</f>
        <v>SEM ENTRADA</v>
      </c>
      <c r="F1060" s="3" t="s">
        <v>11444</v>
      </c>
      <c r="G1060" s="4" t="s">
        <v>5190</v>
      </c>
      <c r="H1060" s="3" t="s">
        <v>753</v>
      </c>
      <c r="I1060" s="28" t="s">
        <v>5092</v>
      </c>
      <c r="J1060" s="29" t="str" cm="1">
        <f t="array" ref="J1060">ConcatFiltrado(Tabela_prod_oc[QTD], Tabela_prod_oc[PRODUTO], A1060,  Tabela_prod_oc[COD. DEVOLUÇÃO], Tabela_prod_oc[MOTIVO], Tabela_prod_oc[QTD DE PACOTES])</f>
        <v>0 UN BEBIDA 1L FRUTAS TROPICAIS  6UN (0 PCT) - FALTA DE MERCADORIA NA ENTREGA</v>
      </c>
      <c r="K1060" s="28" t="s">
        <v>101</v>
      </c>
      <c r="L1060" s="28" t="s">
        <v>6065</v>
      </c>
      <c r="M1060" s="3" t="s">
        <v>6236</v>
      </c>
      <c r="N1060" s="3" t="s">
        <v>10045</v>
      </c>
      <c r="O1060" s="30" t="str">
        <f>_xlfn.XLOOKUP(Tabela_Ocorrências[[#This Row],[COD. DEVOLUÇÃO]],Tabela_OBSERVACAO[UC_CODIGO],Tabela_OBSERVACAO[OBSERVAÇÃO],"",0)</f>
        <v/>
      </c>
      <c r="P1060" s="3" t="s">
        <v>5815</v>
      </c>
      <c r="Q1060" s="30" t="str">
        <f>_xlfn.XLOOKUP(Tabela_Ocorrências[[#This Row],[COD. DEVOLUÇÃO]],Tabela_FINALIZACAO[UC_CODIGO],Tabela_FINALIZACAO[DESC. FINALIZAÇÃO],"",0)</f>
        <v>NFD gerada pelo cliente.000000509</v>
      </c>
      <c r="V1060"/>
    </row>
    <row r="1061" spans="1:22" hidden="1" x14ac:dyDescent="0.3">
      <c r="A1061" s="7" t="s">
        <v>4680</v>
      </c>
      <c r="B1061" s="17">
        <v>45499</v>
      </c>
      <c r="C1061" s="3" t="s">
        <v>5276</v>
      </c>
      <c r="D1061" s="7" t="s">
        <v>6621</v>
      </c>
      <c r="E1061" s="3" t="str">
        <f>_xlfn.XLOOKUP(Tabela_Ocorrências[[#This Row],[NOTA FISCAL]],Tabela_SF1[NF ORIGEM],Tabela_SF1[DUPLICATA],"SEM ENTRADA",0)</f>
        <v>SEM ENTRADA</v>
      </c>
      <c r="F1061" s="3" t="s">
        <v>5687</v>
      </c>
      <c r="G1061" s="4" t="s">
        <v>5205</v>
      </c>
      <c r="H1061" s="3" t="s">
        <v>767</v>
      </c>
      <c r="I1061" s="28" t="s">
        <v>5101</v>
      </c>
      <c r="J1061" s="29" t="str" cm="1">
        <f t="array" ref="J1061">ConcatFiltrado(Tabela_prod_oc[QTD], Tabela_prod_oc[PRODUTO], A1061,  Tabela_prod_oc[COD. DEVOLUÇÃO], Tabela_prod_oc[MOTIVO], Tabela_prod_oc[QTD DE PACOTES])</f>
        <v xml:space="preserve">0 UN AGUA 6L NAT 2UN (0 PCT) - EMBALAGEM ESTOURANDO          </v>
      </c>
      <c r="K1061" s="28" t="s">
        <v>5056</v>
      </c>
      <c r="L1061" s="28" t="s">
        <v>6071</v>
      </c>
      <c r="M1061" s="3" t="s">
        <v>6236</v>
      </c>
      <c r="N1061" s="3" t="s">
        <v>6086</v>
      </c>
      <c r="O1061" s="30" t="str">
        <f>_xlfn.XLOOKUP(Tabela_Ocorrências[[#This Row],[COD. DEVOLUÇÃO]],Tabela_OBSERVACAO[UC_CODIGO],Tabela_OBSERVACAO[OBSERVAÇÃO],"",0)</f>
        <v/>
      </c>
      <c r="P1061" s="3" t="s">
        <v>5815</v>
      </c>
      <c r="Q1061" s="30" t="str">
        <f>_xlfn.XLOOKUP(Tabela_Ocorrências[[#This Row],[COD. DEVOLUÇÃO]],Tabela_FINALIZACAO[UC_CODIGO],Tabela_FINALIZACAO[DESC. FINALIZAÇÃO],"",0)</f>
        <v>2ª via de boleto atualizado com desconto, já enviada para o cliente.</v>
      </c>
      <c r="V1061"/>
    </row>
    <row r="1062" spans="1:22" hidden="1" x14ac:dyDescent="0.3">
      <c r="A1062" s="7" t="s">
        <v>4679</v>
      </c>
      <c r="B1062" s="17">
        <v>45499</v>
      </c>
      <c r="C1062" s="3" t="s">
        <v>11445</v>
      </c>
      <c r="D1062" s="7" t="s">
        <v>13</v>
      </c>
      <c r="E1062" s="3" t="str">
        <f>_xlfn.XLOOKUP(Tabela_Ocorrências[[#This Row],[NOTA FISCAL]],Tabela_SF1[NF ORIGEM],Tabela_SF1[DUPLICATA],"SEM ENTRADA",0)</f>
        <v>SEM ENTRADA</v>
      </c>
      <c r="F1062" s="3" t="s">
        <v>5647</v>
      </c>
      <c r="G1062" s="4" t="s">
        <v>5275</v>
      </c>
      <c r="H1062" s="3" t="s">
        <v>767</v>
      </c>
      <c r="I1062" s="28" t="s">
        <v>5101</v>
      </c>
      <c r="J1062" s="29" t="str" cm="1">
        <f t="array" ref="J1062">ConcatFiltrado(Tabela_prod_oc[QTD], Tabela_prod_oc[PRODUTO], A1062,  Tabela_prod_oc[COD. DEVOLUÇÃO], Tabela_prod_oc[MOTIVO], Tabela_prod_oc[QTD DE PACOTES])</f>
        <v>0 UN BIOLEVEZERO 1,5L LIMAO LIMAO  6UN (0 PCT) - FALTA DE MERCADORIA NA ENTREGA</v>
      </c>
      <c r="K1062" s="28" t="s">
        <v>5056</v>
      </c>
      <c r="L1062" s="28" t="s">
        <v>6071</v>
      </c>
      <c r="M1062" s="3" t="s">
        <v>6236</v>
      </c>
      <c r="N1062" s="3" t="s">
        <v>10045</v>
      </c>
      <c r="O1062" s="30" t="str">
        <f>_xlfn.XLOOKUP(Tabela_Ocorrências[[#This Row],[COD. DEVOLUÇÃO]],Tabela_OBSERVACAO[UC_CODIGO],Tabela_OBSERVACAO[OBSERVAÇÃO],"",0)</f>
        <v/>
      </c>
      <c r="P1062" s="3" t="s">
        <v>5816</v>
      </c>
      <c r="Q1062" s="30" t="str">
        <f>_xlfn.XLOOKUP(Tabela_Ocorrências[[#This Row],[COD. DEVOLUÇÃO]],Tabela_FINALIZACAO[UC_CODIGO],Tabela_FINALIZACAO[DESC. FINALIZAÇÃO],"",0)</f>
        <v>Cliente pagou pelo pacote.</v>
      </c>
      <c r="V1062"/>
    </row>
    <row r="1063" spans="1:22" hidden="1" x14ac:dyDescent="0.3">
      <c r="A1063" s="7" t="s">
        <v>4678</v>
      </c>
      <c r="B1063" s="17">
        <v>45499</v>
      </c>
      <c r="C1063" s="3" t="s">
        <v>5274</v>
      </c>
      <c r="D1063" s="7" t="s">
        <v>13</v>
      </c>
      <c r="E1063" s="3" t="str">
        <f>_xlfn.XLOOKUP(Tabela_Ocorrências[[#This Row],[NOTA FISCAL]],Tabela_SF1[NF ORIGEM],Tabela_SF1[DUPLICATA],"SEM ENTRADA",0)</f>
        <v>SEM ENTRADA</v>
      </c>
      <c r="F1063" s="3" t="s">
        <v>5606</v>
      </c>
      <c r="G1063" s="4" t="s">
        <v>5191</v>
      </c>
      <c r="H1063" s="3" t="s">
        <v>767</v>
      </c>
      <c r="I1063" s="28" t="s">
        <v>5101</v>
      </c>
      <c r="J1063" s="29" t="str" cm="1">
        <f t="array" ref="J1063">ConcatFiltrado(Tabela_prod_oc[QTD], Tabela_prod_oc[PRODUTO], A1063,  Tabela_prod_oc[COD. DEVOLUÇÃO], Tabela_prod_oc[MOTIVO], Tabela_prod_oc[QTD DE PACOTES])</f>
        <v xml:space="preserve">0 UN AGUA 6L NAT 2UN (0 PCT) - EMBALAGEM ESTOURANDO          </v>
      </c>
      <c r="K1063" s="28" t="s">
        <v>5063</v>
      </c>
      <c r="L1063" s="28" t="s">
        <v>6078</v>
      </c>
      <c r="M1063" s="3" t="s">
        <v>6236</v>
      </c>
      <c r="N1063" s="3" t="s">
        <v>6086</v>
      </c>
      <c r="O1063" s="30" t="str">
        <f>_xlfn.XLOOKUP(Tabela_Ocorrências[[#This Row],[COD. DEVOLUÇÃO]],Tabela_OBSERVACAO[UC_CODIGO],Tabela_OBSERVACAO[OBSERVAÇÃO],"",0)</f>
        <v/>
      </c>
      <c r="P1063" s="3" t="s">
        <v>5815</v>
      </c>
      <c r="Q1063" s="30" t="str">
        <f>_xlfn.XLOOKUP(Tabela_Ocorrências[[#This Row],[COD. DEVOLUÇÃO]],Tabela_FINALIZACAO[UC_CODIGO],Tabela_FINALIZACAO[DESC. FINALIZAÇÃO],"",0)</f>
        <v>Motorista pagou pela mercadoria.</v>
      </c>
      <c r="V1063"/>
    </row>
    <row r="1064" spans="1:22" hidden="1" x14ac:dyDescent="0.3">
      <c r="A1064" s="7" t="s">
        <v>4677</v>
      </c>
      <c r="B1064" s="17">
        <v>45499</v>
      </c>
      <c r="C1064" s="3" t="s">
        <v>11446</v>
      </c>
      <c r="D1064" s="7" t="s">
        <v>13</v>
      </c>
      <c r="E1064" s="3" t="str">
        <f>_xlfn.XLOOKUP(Tabela_Ocorrências[[#This Row],[NOTA FISCAL]],Tabela_SF1[NF ORIGEM],Tabela_SF1[DUPLICATA],"SEM ENTRADA",0)</f>
        <v>SEM ENTRADA</v>
      </c>
      <c r="F1064" s="3" t="s">
        <v>11447</v>
      </c>
      <c r="G1064" s="4" t="s">
        <v>11448</v>
      </c>
      <c r="H1064" s="3" t="s">
        <v>1260</v>
      </c>
      <c r="I1064" s="28" t="s">
        <v>5102</v>
      </c>
      <c r="J1064" s="29" t="str" cm="1">
        <f t="array" ref="J1064">ConcatFiltrado(Tabela_prod_oc[QTD], Tabela_prod_oc[PRODUTO], A1064,  Tabela_prod_oc[COD. DEVOLUÇÃO], Tabela_prod_oc[MOTIVO], Tabela_prod_oc[QTD DE PACOTES])</f>
        <v xml:space="preserve">0 UN AGUA 510ML NAT AZUL 12UN (0 PCT) - HORARIO EXPIRADO              </v>
      </c>
      <c r="K1064" s="28" t="s">
        <v>10800</v>
      </c>
      <c r="L1064" s="28" t="s">
        <v>6070</v>
      </c>
      <c r="M1064" s="3" t="s">
        <v>6237</v>
      </c>
      <c r="N1064" s="3" t="s">
        <v>10066</v>
      </c>
      <c r="O1064" s="30" t="str">
        <f>_xlfn.XLOOKUP(Tabela_Ocorrências[[#This Row],[COD. DEVOLUÇÃO]],Tabela_OBSERVACAO[UC_CODIGO],Tabela_OBSERVACAO[OBSERVAÇÃO],"",0)</f>
        <v/>
      </c>
      <c r="P1064" s="3" t="s">
        <v>5815</v>
      </c>
      <c r="Q1064" s="30" t="str">
        <f>_xlfn.XLOOKUP(Tabela_Ocorrências[[#This Row],[COD. DEVOLUÇÃO]],Tabela_FINALIZACAO[UC_CODIGO],Tabela_FINALIZACAO[DESC. FINALIZAÇÃO],"",0)</f>
        <v>Motorista retornou com a mercadoria.</v>
      </c>
      <c r="V1064"/>
    </row>
    <row r="1065" spans="1:22" hidden="1" x14ac:dyDescent="0.3">
      <c r="A1065" s="7" t="s">
        <v>4676</v>
      </c>
      <c r="B1065" s="17">
        <v>45499</v>
      </c>
      <c r="C1065" s="3" t="s">
        <v>5273</v>
      </c>
      <c r="D1065" s="7" t="s">
        <v>6622</v>
      </c>
      <c r="E1065" s="3" t="str">
        <f>_xlfn.XLOOKUP(Tabela_Ocorrências[[#This Row],[NOTA FISCAL]],Tabela_SF1[NF ORIGEM],Tabela_SF1[DUPLICATA],"SEM ENTRADA",0)</f>
        <v>SEM ENTRADA</v>
      </c>
      <c r="F1065" s="3" t="s">
        <v>5688</v>
      </c>
      <c r="G1065" s="4" t="s">
        <v>5180</v>
      </c>
      <c r="H1065" s="3" t="s">
        <v>1150</v>
      </c>
      <c r="I1065" s="28" t="s">
        <v>5065</v>
      </c>
      <c r="J1065" s="29" t="str" cm="1">
        <f t="array" ref="J1065">ConcatFiltrado(Tabela_prod_oc[QTD], Tabela_prod_oc[PRODUTO], A1065,  Tabela_prod_oc[COD. DEVOLUÇÃO], Tabela_prod_oc[MOTIVO], Tabela_prod_oc[QTD DE PACOTES])</f>
        <v xml:space="preserve">0 UN BIOLEVEZERO 1,5L MACA VERDE  6UN (0 PCT) - EMBALAGEM ESTOURANDO          </v>
      </c>
      <c r="K1065" s="28" t="s">
        <v>5272</v>
      </c>
      <c r="L1065" s="28" t="s">
        <v>6037</v>
      </c>
      <c r="M1065" s="3" t="s">
        <v>6236</v>
      </c>
      <c r="N1065" s="3" t="s">
        <v>6086</v>
      </c>
      <c r="O1065" s="30" t="str">
        <f>_xlfn.XLOOKUP(Tabela_Ocorrências[[#This Row],[COD. DEVOLUÇÃO]],Tabela_OBSERVACAO[UC_CODIGO],Tabela_OBSERVACAO[OBSERVAÇÃO],"",0)</f>
        <v/>
      </c>
      <c r="P1065" s="3" t="s">
        <v>5815</v>
      </c>
      <c r="Q1065" s="30" t="str">
        <f>_xlfn.XLOOKUP(Tabela_Ocorrências[[#This Row],[COD. DEVOLUÇÃO]],Tabela_FINALIZACAO[UC_CODIGO],Tabela_FINALIZACAO[DESC. FINALIZAÇÃO],"",0)</f>
        <v>NFD gerada pelo cliente.000071580</v>
      </c>
      <c r="V1065"/>
    </row>
    <row r="1066" spans="1:22" hidden="1" x14ac:dyDescent="0.3">
      <c r="A1066" s="7" t="s">
        <v>4675</v>
      </c>
      <c r="B1066" s="17">
        <v>45499</v>
      </c>
      <c r="C1066" s="3" t="s">
        <v>5230</v>
      </c>
      <c r="D1066" s="7" t="s">
        <v>6623</v>
      </c>
      <c r="E1066" s="3" t="str">
        <f>_xlfn.XLOOKUP(Tabela_Ocorrências[[#This Row],[NOTA FISCAL]],Tabela_SF1[NF ORIGEM],Tabela_SF1[DUPLICATA],"SEM ENTRADA",0)</f>
        <v>SEM ENTRADA</v>
      </c>
      <c r="F1066" s="3" t="s">
        <v>5688</v>
      </c>
      <c r="G1066" s="4" t="s">
        <v>5180</v>
      </c>
      <c r="H1066" s="3" t="s">
        <v>1150</v>
      </c>
      <c r="I1066" s="28" t="s">
        <v>5065</v>
      </c>
      <c r="J1066" s="29" t="str" cm="1">
        <f t="array" ref="J1066">ConcatFiltrado(Tabela_prod_oc[QTD], Tabela_prod_oc[PRODUTO], A1066,  Tabela_prod_oc[COD. DEVOLUÇÃO], Tabela_prod_oc[MOTIVO], Tabela_prod_oc[QTD DE PACOTES])</f>
        <v>0 UN AGUA 1,5L GAS 6UN (0 PCT) - VALIDADE APAGADA/SEM O CARIMBO</v>
      </c>
      <c r="K1066" s="28" t="s">
        <v>5272</v>
      </c>
      <c r="L1066" s="28" t="s">
        <v>6057</v>
      </c>
      <c r="M1066" s="3" t="s">
        <v>6236</v>
      </c>
      <c r="N1066" s="3" t="s">
        <v>6086</v>
      </c>
      <c r="O1066" s="30" t="str">
        <f>_xlfn.XLOOKUP(Tabela_Ocorrências[[#This Row],[COD. DEVOLUÇÃO]],Tabela_OBSERVACAO[UC_CODIGO],Tabela_OBSERVACAO[OBSERVAÇÃO],"",0)</f>
        <v/>
      </c>
      <c r="P1066" s="3" t="s">
        <v>5815</v>
      </c>
      <c r="Q1066" s="30" t="str">
        <f>_xlfn.XLOOKUP(Tabela_Ocorrências[[#This Row],[COD. DEVOLUÇÃO]],Tabela_FINALIZACAO[UC_CODIGO],Tabela_FINALIZACAO[DESC. FINALIZAÇÃO],"",0)</f>
        <v>NFD gerada pelo cliente.000071579</v>
      </c>
      <c r="V1066"/>
    </row>
    <row r="1067" spans="1:22" hidden="1" x14ac:dyDescent="0.3">
      <c r="A1067" s="7" t="s">
        <v>4674</v>
      </c>
      <c r="B1067" s="17">
        <v>45499</v>
      </c>
      <c r="C1067" s="3" t="s">
        <v>11449</v>
      </c>
      <c r="D1067" s="7" t="s">
        <v>13</v>
      </c>
      <c r="E1067" s="3" t="str">
        <f>_xlfn.XLOOKUP(Tabela_Ocorrências[[#This Row],[NOTA FISCAL]],Tabela_SF1[NF ORIGEM],Tabela_SF1[DUPLICATA],"SEM ENTRADA",0)</f>
        <v>SEM ENTRADA</v>
      </c>
      <c r="F1067" s="3" t="s">
        <v>11450</v>
      </c>
      <c r="G1067" s="4" t="s">
        <v>11451</v>
      </c>
      <c r="H1067" s="3" t="s">
        <v>1260</v>
      </c>
      <c r="I1067" s="28" t="s">
        <v>5102</v>
      </c>
      <c r="J1067" s="29" t="str" cm="1">
        <f t="array" ref="J1067">ConcatFiltrado(Tabela_prod_oc[QTD], Tabela_prod_oc[PRODUTO], A1067,  Tabela_prod_oc[COD. DEVOLUÇÃO], Tabela_prod_oc[MOTIVO], Tabela_prod_oc[QTD DE PACOTES])</f>
        <v xml:space="preserve">0 UN AGUA 510ML NAT PRIME 12UN (0 PCT) - CLIENTE FECHADO               </v>
      </c>
      <c r="K1067" s="28" t="s">
        <v>10797</v>
      </c>
      <c r="L1067" s="28" t="s">
        <v>6070</v>
      </c>
      <c r="M1067" s="3" t="s">
        <v>6237</v>
      </c>
      <c r="N1067" s="3" t="s">
        <v>10066</v>
      </c>
      <c r="O1067" s="30" t="str">
        <f>_xlfn.XLOOKUP(Tabela_Ocorrências[[#This Row],[COD. DEVOLUÇÃO]],Tabela_OBSERVACAO[UC_CODIGO],Tabela_OBSERVACAO[OBSERVAÇÃO],"",0)</f>
        <v/>
      </c>
      <c r="P1067" s="3" t="s">
        <v>5816</v>
      </c>
      <c r="Q1067" s="30" t="str">
        <f>_xlfn.XLOOKUP(Tabela_Ocorrências[[#This Row],[COD. DEVOLUÇÃO]],Tabela_FINALIZACAO[UC_CODIGO],Tabela_FINALIZACAO[DESC. FINALIZAÇÃO],"",0)</f>
        <v>Motorista realizou a entrega.</v>
      </c>
      <c r="V1067"/>
    </row>
    <row r="1068" spans="1:22" ht="28.8" hidden="1" x14ac:dyDescent="0.3">
      <c r="A1068" s="7" t="s">
        <v>4673</v>
      </c>
      <c r="B1068" s="17">
        <v>45499</v>
      </c>
      <c r="C1068" s="3" t="s">
        <v>11452</v>
      </c>
      <c r="D1068" s="7" t="s">
        <v>13</v>
      </c>
      <c r="E1068" s="3" t="str">
        <f>_xlfn.XLOOKUP(Tabela_Ocorrências[[#This Row],[NOTA FISCAL]],Tabela_SF1[NF ORIGEM],Tabela_SF1[DUPLICATA],"SEM ENTRADA",0)</f>
        <v>SEM ENTRADA</v>
      </c>
      <c r="F1068" s="3" t="s">
        <v>10598</v>
      </c>
      <c r="G1068" s="4" t="s">
        <v>10599</v>
      </c>
      <c r="H1068" s="3" t="s">
        <v>1303</v>
      </c>
      <c r="I1068" s="28" t="s">
        <v>5118</v>
      </c>
      <c r="J1068" s="29" t="str" cm="1">
        <f t="array" ref="J1068">ConcatFiltrado(Tabela_prod_oc[QTD], Tabela_prod_oc[PRODUTO], A1068,  Tabela_prod_oc[COD. DEVOLUÇÃO], Tabela_prod_oc[MOTIVO], Tabela_prod_oc[QTD DE PACOTES])</f>
        <v xml:space="preserve">0 UN AGUA 510ML NAT AZUL 12UN (0 PCT) - EXCESSO DE CAMINHAO           </v>
      </c>
      <c r="K1068" s="28" t="s">
        <v>5197</v>
      </c>
      <c r="L1068" s="28" t="s">
        <v>6066</v>
      </c>
      <c r="M1068" s="3" t="s">
        <v>6237</v>
      </c>
      <c r="N1068" s="3" t="s">
        <v>10066</v>
      </c>
      <c r="O1068" s="30" t="str">
        <f>_xlfn.XLOOKUP(Tabela_Ocorrências[[#This Row],[COD. DEVOLUÇÃO]],Tabela_OBSERVACAO[UC_CODIGO],Tabela_OBSERVACAO[OBSERVAÇÃO],"",0)</f>
        <v/>
      </c>
      <c r="P1068" s="3" t="s">
        <v>5816</v>
      </c>
      <c r="Q1068" s="30" t="str">
        <f>_xlfn.XLOOKUP(Tabela_Ocorrências[[#This Row],[COD. DEVOLUÇÃO]],Tabela_FINALIZACAO[UC_CODIGO],Tabela_FINALIZACAO[DESC. FINALIZAÇÃO],"",0)</f>
        <v>"Falaram que era erro de custo para o motorista por isso  a demora. Depois passaram ao vendedor que era demora por excesso de carro. Aí quando chamaram ele descarregou normal."</v>
      </c>
      <c r="V1068"/>
    </row>
    <row r="1069" spans="1:22" hidden="1" x14ac:dyDescent="0.3">
      <c r="A1069" s="7" t="s">
        <v>4672</v>
      </c>
      <c r="B1069" s="17">
        <v>45499</v>
      </c>
      <c r="C1069" s="3" t="s">
        <v>5271</v>
      </c>
      <c r="D1069" s="7" t="s">
        <v>13</v>
      </c>
      <c r="E1069" s="3" t="str">
        <f>_xlfn.XLOOKUP(Tabela_Ocorrências[[#This Row],[NOTA FISCAL]],Tabela_SF1[NF ORIGEM],Tabela_SF1[DUPLICATA],"SEM ENTRADA",0)</f>
        <v>SEM ENTRADA</v>
      </c>
      <c r="F1069" s="3" t="s">
        <v>5578</v>
      </c>
      <c r="G1069" s="4" t="s">
        <v>5085</v>
      </c>
      <c r="H1069" s="3" t="s">
        <v>1360</v>
      </c>
      <c r="I1069" s="28" t="s">
        <v>5261</v>
      </c>
      <c r="J1069" s="29" t="str" cm="1">
        <f t="array" ref="J1069">ConcatFiltrado(Tabela_prod_oc[QTD], Tabela_prod_oc[PRODUTO], A1069,  Tabela_prod_oc[COD. DEVOLUÇÃO], Tabela_prod_oc[MOTIVO], Tabela_prod_oc[QTD DE PACOTES])</f>
        <v xml:space="preserve">0 UN AGUA 510ML GAS 12UN (0 PCT) - PRODUTO SEM GAS               </v>
      </c>
      <c r="K1069" s="28" t="s">
        <v>5086</v>
      </c>
      <c r="L1069" s="28" t="s">
        <v>6082</v>
      </c>
      <c r="M1069" s="3" t="s">
        <v>6236</v>
      </c>
      <c r="N1069" s="3" t="s">
        <v>6086</v>
      </c>
      <c r="O1069" s="30" t="str">
        <f>_xlfn.XLOOKUP(Tabela_Ocorrências[[#This Row],[COD. DEVOLUÇÃO]],Tabela_OBSERVACAO[UC_CODIGO],Tabela_OBSERVACAO[OBSERVAÇÃO],"",0)</f>
        <v/>
      </c>
      <c r="P1069" s="3" t="s">
        <v>5815</v>
      </c>
      <c r="Q1069" s="30" t="str">
        <f>_xlfn.XLOOKUP(Tabela_Ocorrências[[#This Row],[COD. DEVOLUÇÃO]],Tabela_FINALIZACAO[UC_CODIGO],Tabela_FINALIZACAO[DESC. FINALIZAÇÃO],"",0)</f>
        <v>Troca autorizada.</v>
      </c>
      <c r="V1069"/>
    </row>
    <row r="1070" spans="1:22" hidden="1" x14ac:dyDescent="0.3">
      <c r="A1070" s="7" t="s">
        <v>4671</v>
      </c>
      <c r="B1070" s="17">
        <v>45498</v>
      </c>
      <c r="C1070" s="3" t="s">
        <v>11453</v>
      </c>
      <c r="D1070" s="7" t="s">
        <v>11454</v>
      </c>
      <c r="E1070" s="3" t="str">
        <f>_xlfn.XLOOKUP(Tabela_Ocorrências[[#This Row],[NOTA FISCAL]],Tabela_SF1[NF ORIGEM],Tabela_SF1[DUPLICATA],"SEM ENTRADA",0)</f>
        <v>SEM ENTRADA</v>
      </c>
      <c r="F1070" s="3" t="s">
        <v>11455</v>
      </c>
      <c r="G1070" s="4" t="s">
        <v>11374</v>
      </c>
      <c r="H1070" s="3" t="s">
        <v>1194</v>
      </c>
      <c r="I1070" s="28" t="s">
        <v>5081</v>
      </c>
      <c r="J1070" s="29" t="str" cm="1">
        <f t="array" ref="J1070">ConcatFiltrado(Tabela_prod_oc[QTD], Tabela_prod_oc[PRODUTO], A1070,  Tabela_prod_oc[COD. DEVOLUÇÃO], Tabela_prod_oc[MOTIVO], Tabela_prod_oc[QTD DE PACOTES])</f>
        <v>0 UN AGUA 310ML GAS PRIME 12UN (0 PCT) - FALTA DE MERCADORIA NA ENTREGA</v>
      </c>
      <c r="K1070" s="28" t="s">
        <v>5179</v>
      </c>
      <c r="L1070" s="28" t="s">
        <v>6063</v>
      </c>
      <c r="M1070" s="3" t="s">
        <v>6236</v>
      </c>
      <c r="N1070" s="3" t="s">
        <v>10045</v>
      </c>
      <c r="O1070" s="30" t="str">
        <f>_xlfn.XLOOKUP(Tabela_Ocorrências[[#This Row],[COD. DEVOLUÇÃO]],Tabela_OBSERVACAO[UC_CODIGO],Tabela_OBSERVACAO[OBSERVAÇÃO],"",0)</f>
        <v/>
      </c>
      <c r="P1070" s="3" t="s">
        <v>5815</v>
      </c>
      <c r="Q1070" s="30" t="str">
        <f>_xlfn.XLOOKUP(Tabela_Ocorrências[[#This Row],[COD. DEVOLUÇÃO]],Tabela_FINALIZACAO[UC_CODIGO],Tabela_FINALIZACAO[DESC. FINALIZAÇÃO],"",0)</f>
        <v>NFD GERADA PELO CLIENTE000006767</v>
      </c>
      <c r="V1070"/>
    </row>
    <row r="1071" spans="1:22" hidden="1" x14ac:dyDescent="0.3">
      <c r="A1071" s="7" t="s">
        <v>4670</v>
      </c>
      <c r="B1071" s="17">
        <v>45498</v>
      </c>
      <c r="C1071" s="3" t="s">
        <v>11456</v>
      </c>
      <c r="D1071" s="7" t="s">
        <v>11457</v>
      </c>
      <c r="E1071" s="3" t="str">
        <f>_xlfn.XLOOKUP(Tabela_Ocorrências[[#This Row],[NOTA FISCAL]],Tabela_SF1[NF ORIGEM],Tabela_SF1[DUPLICATA],"SEM ENTRADA",0)</f>
        <v>SEM ENTRADA</v>
      </c>
      <c r="F1071" s="3" t="s">
        <v>11458</v>
      </c>
      <c r="G1071" s="4" t="s">
        <v>11459</v>
      </c>
      <c r="H1071" s="3" t="s">
        <v>1303</v>
      </c>
      <c r="I1071" s="28" t="s">
        <v>5118</v>
      </c>
      <c r="J1071" s="29" t="str" cm="1">
        <f t="array" ref="J1071">ConcatFiltrado(Tabela_prod_oc[QTD], Tabela_prod_oc[PRODUTO], A1071,  Tabela_prod_oc[COD. DEVOLUÇÃO], Tabela_prod_oc[MOTIVO], Tabela_prod_oc[QTD DE PACOTES])</f>
        <v xml:space="preserve">0 UN AGUA 310ML FAS 12UN GAS (0 PCT) - PRAZO DE VALIDADE CURTO       </v>
      </c>
      <c r="K1071" s="28" t="s">
        <v>10658</v>
      </c>
      <c r="L1071" s="28" t="s">
        <v>6062</v>
      </c>
      <c r="M1071" s="3" t="s">
        <v>6237</v>
      </c>
      <c r="N1071" s="3" t="s">
        <v>10045</v>
      </c>
      <c r="O1071" s="30" t="str">
        <f>_xlfn.XLOOKUP(Tabela_Ocorrências[[#This Row],[COD. DEVOLUÇÃO]],Tabela_OBSERVACAO[UC_CODIGO],Tabela_OBSERVACAO[OBSERVAÇÃO],"",0)</f>
        <v/>
      </c>
      <c r="P1071" s="3" t="s">
        <v>5815</v>
      </c>
      <c r="Q1071" s="30" t="str">
        <f>_xlfn.XLOOKUP(Tabela_Ocorrências[[#This Row],[COD. DEVOLUÇÃO]],Tabela_FINALIZACAO[UC_CODIGO],Tabela_FINALIZACAO[DESC. FINALIZAÇÃO],"",0)</f>
        <v>NFD GERADA PELO CLIENTE000098199</v>
      </c>
      <c r="V1071"/>
    </row>
    <row r="1072" spans="1:22" hidden="1" x14ac:dyDescent="0.3">
      <c r="A1072" s="7" t="s">
        <v>4669</v>
      </c>
      <c r="B1072" s="17">
        <v>45498</v>
      </c>
      <c r="C1072" s="3" t="s">
        <v>11460</v>
      </c>
      <c r="D1072" s="7" t="s">
        <v>11461</v>
      </c>
      <c r="E1072" s="3" t="str">
        <f>_xlfn.XLOOKUP(Tabela_Ocorrências[[#This Row],[NOTA FISCAL]],Tabela_SF1[NF ORIGEM],Tabela_SF1[DUPLICATA],"SEM ENTRADA",0)</f>
        <v>SEM ENTRADA</v>
      </c>
      <c r="F1072" s="3" t="s">
        <v>5607</v>
      </c>
      <c r="G1072" s="4" t="s">
        <v>5012</v>
      </c>
      <c r="H1072" s="3" t="s">
        <v>1194</v>
      </c>
      <c r="I1072" s="28" t="s">
        <v>5081</v>
      </c>
      <c r="J1072" s="29" t="str" cm="1">
        <f t="array" ref="J1072">ConcatFiltrado(Tabela_prod_oc[QTD], Tabela_prod_oc[PRODUTO], A1072,  Tabela_prod_oc[COD. DEVOLUÇÃO], Tabela_prod_oc[MOTIVO], Tabela_prod_oc[QTD DE PACOTES])</f>
        <v xml:space="preserve">0 UN BIOLEVEZERO 1,5L MACA VERDE  6UN (0 PCT) - PROBLEMAS DIVERSOS            </v>
      </c>
      <c r="K1072" s="28" t="s">
        <v>5179</v>
      </c>
      <c r="L1072" s="28" t="s">
        <v>6063</v>
      </c>
      <c r="M1072" s="3" t="s">
        <v>6236</v>
      </c>
      <c r="N1072" s="3" t="s">
        <v>10052</v>
      </c>
      <c r="O1072" s="30" t="str">
        <f>_xlfn.XLOOKUP(Tabela_Ocorrências[[#This Row],[COD. DEVOLUÇÃO]],Tabela_OBSERVACAO[UC_CODIGO],Tabela_OBSERVACAO[OBSERVAÇÃO],"",0)</f>
        <v/>
      </c>
      <c r="P1072" s="3" t="s">
        <v>5815</v>
      </c>
      <c r="Q1072" s="30" t="str">
        <f>_xlfn.XLOOKUP(Tabela_Ocorrências[[#This Row],[COD. DEVOLUÇÃO]],Tabela_FINALIZACAO[UC_CODIGO],Tabela_FINALIZACAO[DESC. FINALIZAÇÃO],"",0)</f>
        <v>NFD GERADA PELO CLIENTE000026512</v>
      </c>
      <c r="V1072"/>
    </row>
    <row r="1073" spans="1:22" hidden="1" x14ac:dyDescent="0.3">
      <c r="A1073" s="7" t="s">
        <v>4668</v>
      </c>
      <c r="B1073" s="17">
        <v>45498</v>
      </c>
      <c r="C1073" s="3" t="s">
        <v>5226</v>
      </c>
      <c r="D1073" s="7" t="s">
        <v>11462</v>
      </c>
      <c r="E1073" s="3" t="str">
        <f>_xlfn.XLOOKUP(Tabela_Ocorrências[[#This Row],[NOTA FISCAL]],Tabela_SF1[NF ORIGEM],Tabela_SF1[DUPLICATA],"SEM ENTRADA",0)</f>
        <v>SEM ENTRADA</v>
      </c>
      <c r="F1073" s="3" t="s">
        <v>5607</v>
      </c>
      <c r="G1073" s="4" t="s">
        <v>5012</v>
      </c>
      <c r="H1073" s="3" t="s">
        <v>1194</v>
      </c>
      <c r="I1073" s="28" t="s">
        <v>5081</v>
      </c>
      <c r="J1073" s="29" t="str" cm="1">
        <f t="array" ref="J1073">ConcatFiltrado(Tabela_prod_oc[QTD], Tabela_prod_oc[PRODUTO], A1073,  Tabela_prod_oc[COD. DEVOLUÇÃO], Tabela_prod_oc[MOTIVO], Tabela_prod_oc[QTD DE PACOTES])</f>
        <v xml:space="preserve">0 UN AGUA 510ML NAT AZUL 12UN (0 PCT) - PROBLEMAS DIVERSOS            </v>
      </c>
      <c r="K1073" s="28" t="s">
        <v>5179</v>
      </c>
      <c r="L1073" s="28" t="s">
        <v>6063</v>
      </c>
      <c r="M1073" s="3" t="s">
        <v>6236</v>
      </c>
      <c r="N1073" s="3" t="s">
        <v>10052</v>
      </c>
      <c r="O1073" s="30" t="str">
        <f>_xlfn.XLOOKUP(Tabela_Ocorrências[[#This Row],[COD. DEVOLUÇÃO]],Tabela_OBSERVACAO[UC_CODIGO],Tabela_OBSERVACAO[OBSERVAÇÃO],"",0)</f>
        <v/>
      </c>
      <c r="P1073" s="3" t="s">
        <v>5815</v>
      </c>
      <c r="Q1073" s="30" t="str">
        <f>_xlfn.XLOOKUP(Tabela_Ocorrências[[#This Row],[COD. DEVOLUÇÃO]],Tabela_FINALIZACAO[UC_CODIGO],Tabela_FINALIZACAO[DESC. FINALIZAÇÃO],"",0)</f>
        <v>NFD GERADA PELO CLIENTE000026470</v>
      </c>
      <c r="V1073"/>
    </row>
    <row r="1074" spans="1:22" hidden="1" x14ac:dyDescent="0.3">
      <c r="A1074" s="7" t="s">
        <v>4667</v>
      </c>
      <c r="B1074" s="17">
        <v>45498</v>
      </c>
      <c r="C1074" s="3" t="s">
        <v>11463</v>
      </c>
      <c r="D1074" s="7" t="s">
        <v>11464</v>
      </c>
      <c r="E1074" s="3" t="str">
        <f>_xlfn.XLOOKUP(Tabela_Ocorrências[[#This Row],[NOTA FISCAL]],Tabela_SF1[NF ORIGEM],Tabela_SF1[DUPLICATA],"SEM ENTRADA",0)</f>
        <v>SEM ENTRADA</v>
      </c>
      <c r="F1074" s="3" t="s">
        <v>11465</v>
      </c>
      <c r="G1074" s="4" t="s">
        <v>11466</v>
      </c>
      <c r="H1074" s="3" t="s">
        <v>1303</v>
      </c>
      <c r="I1074" s="28" t="s">
        <v>5118</v>
      </c>
      <c r="J1074" s="29" t="str" cm="1">
        <f t="array" ref="J1074">ConcatFiltrado(Tabela_prod_oc[QTD], Tabela_prod_oc[PRODUTO], A1074,  Tabela_prod_oc[COD. DEVOLUÇÃO], Tabela_prod_oc[MOTIVO], Tabela_prod_oc[QTD DE PACOTES])</f>
        <v xml:space="preserve">0 UN AGUA 310ML FAS 12UN GAS (0 PCT) - PRAZO DE VALIDADE CURTO       </v>
      </c>
      <c r="K1074" s="28" t="s">
        <v>10658</v>
      </c>
      <c r="L1074" s="28" t="s">
        <v>6062</v>
      </c>
      <c r="M1074" s="3" t="s">
        <v>6237</v>
      </c>
      <c r="N1074" s="3" t="s">
        <v>10045</v>
      </c>
      <c r="O1074" s="30" t="str">
        <f>_xlfn.XLOOKUP(Tabela_Ocorrências[[#This Row],[COD. DEVOLUÇÃO]],Tabela_OBSERVACAO[UC_CODIGO],Tabela_OBSERVACAO[OBSERVAÇÃO],"",0)</f>
        <v/>
      </c>
      <c r="P1074" s="3" t="s">
        <v>5815</v>
      </c>
      <c r="Q1074" s="30" t="str">
        <f>_xlfn.XLOOKUP(Tabela_Ocorrências[[#This Row],[COD. DEVOLUÇÃO]],Tabela_FINALIZACAO[UC_CODIGO],Tabela_FINALIZACAO[DESC. FINALIZAÇÃO],"",0)</f>
        <v>NFD GERADA PELO CLIENTE000047845</v>
      </c>
      <c r="V1074"/>
    </row>
    <row r="1075" spans="1:22" hidden="1" x14ac:dyDescent="0.3">
      <c r="A1075" s="7" t="s">
        <v>4666</v>
      </c>
      <c r="B1075" s="17">
        <v>45498</v>
      </c>
      <c r="C1075" s="3" t="s">
        <v>5269</v>
      </c>
      <c r="D1075" s="7" t="s">
        <v>13</v>
      </c>
      <c r="E1075" s="3" t="str">
        <f>_xlfn.XLOOKUP(Tabela_Ocorrências[[#This Row],[NOTA FISCAL]],Tabela_SF1[NF ORIGEM],Tabela_SF1[DUPLICATA],"SEM ENTRADA",0)</f>
        <v>SEM ENTRADA</v>
      </c>
      <c r="F1075" s="3" t="s">
        <v>5689</v>
      </c>
      <c r="G1075" s="4" t="s">
        <v>5270</v>
      </c>
      <c r="H1075" s="3" t="s">
        <v>1287</v>
      </c>
      <c r="I1075" s="28" t="s">
        <v>5090</v>
      </c>
      <c r="J1075" s="29" t="str" cm="1">
        <f t="array" ref="J1075">ConcatFiltrado(Tabela_prod_oc[QTD], Tabela_prod_oc[PRODUTO], A1075,  Tabela_prod_oc[COD. DEVOLUÇÃO], Tabela_prod_oc[MOTIVO], Tabela_prod_oc[QTD DE PACOTES])</f>
        <v xml:space="preserve">0 UN AGUA 510ML NAT AZUL 12UN (0 PCT) - FRAGILIDADE NA EMBALAGEM      </v>
      </c>
      <c r="K1075" s="28" t="s">
        <v>5090</v>
      </c>
      <c r="L1075" s="28" t="s">
        <v>6070</v>
      </c>
      <c r="M1075" s="3" t="s">
        <v>6237</v>
      </c>
      <c r="N1075" s="3" t="s">
        <v>6086</v>
      </c>
      <c r="O1075" s="30" t="str">
        <f>_xlfn.XLOOKUP(Tabela_Ocorrências[[#This Row],[COD. DEVOLUÇÃO]],Tabela_OBSERVACAO[UC_CODIGO],Tabela_OBSERVACAO[OBSERVAÇÃO],"",0)</f>
        <v/>
      </c>
      <c r="P1075" s="3" t="s">
        <v>5815</v>
      </c>
      <c r="Q1075" s="30" t="str">
        <f>_xlfn.XLOOKUP(Tabela_Ocorrências[[#This Row],[COD. DEVOLUÇÃO]],Tabela_FINALIZACAO[UC_CODIGO],Tabela_FINALIZACAO[DESC. FINALIZAÇÃO],"",0)</f>
        <v>Troca autorizada.</v>
      </c>
      <c r="V1075"/>
    </row>
    <row r="1076" spans="1:22" hidden="1" x14ac:dyDescent="0.3">
      <c r="A1076" s="7" t="s">
        <v>4665</v>
      </c>
      <c r="B1076" s="17">
        <v>45498</v>
      </c>
      <c r="C1076" s="3" t="s">
        <v>11467</v>
      </c>
      <c r="D1076" s="7" t="s">
        <v>13</v>
      </c>
      <c r="E1076" s="3" t="str">
        <f>_xlfn.XLOOKUP(Tabela_Ocorrências[[#This Row],[NOTA FISCAL]],Tabela_SF1[NF ORIGEM],Tabela_SF1[DUPLICATA],"SEM ENTRADA",0)</f>
        <v>SEM ENTRADA</v>
      </c>
      <c r="F1076" s="3" t="s">
        <v>11468</v>
      </c>
      <c r="G1076" s="4" t="s">
        <v>11469</v>
      </c>
      <c r="H1076" s="3" t="s">
        <v>1356</v>
      </c>
      <c r="I1076" s="28" t="s">
        <v>5209</v>
      </c>
      <c r="J1076" s="29" t="str" cm="1">
        <f t="array" ref="J1076">ConcatFiltrado(Tabela_prod_oc[QTD], Tabela_prod_oc[PRODUTO], A1076,  Tabela_prod_oc[COD. DEVOLUÇÃO], Tabela_prod_oc[MOTIVO], Tabela_prod_oc[QTD DE PACOTES])</f>
        <v xml:space="preserve">0 UN AGUA 310ML GAS PRIME 12UN (0 PCT) - CLIENTE FECHADO               </v>
      </c>
      <c r="K1076" s="28" t="s">
        <v>5220</v>
      </c>
      <c r="L1076" s="28" t="s">
        <v>6068</v>
      </c>
      <c r="M1076" s="3" t="s">
        <v>6237</v>
      </c>
      <c r="N1076" s="3" t="s">
        <v>10066</v>
      </c>
      <c r="O1076" s="30" t="str">
        <f>_xlfn.XLOOKUP(Tabela_Ocorrências[[#This Row],[COD. DEVOLUÇÃO]],Tabela_OBSERVACAO[UC_CODIGO],Tabela_OBSERVACAO[OBSERVAÇÃO],"",0)</f>
        <v/>
      </c>
      <c r="P1076" s="3" t="s">
        <v>5816</v>
      </c>
      <c r="Q1076" s="30" t="str">
        <f>_xlfn.XLOOKUP(Tabela_Ocorrências[[#This Row],[COD. DEVOLUÇÃO]],Tabela_FINALIZACAO[UC_CODIGO],Tabela_FINALIZACAO[DESC. FINALIZAÇÃO],"",0)</f>
        <v>Motorista realizou a entrega.</v>
      </c>
      <c r="V1076"/>
    </row>
    <row r="1077" spans="1:22" hidden="1" x14ac:dyDescent="0.3">
      <c r="A1077" s="7" t="s">
        <v>4664</v>
      </c>
      <c r="B1077" s="17">
        <v>45497</v>
      </c>
      <c r="C1077" s="3" t="s">
        <v>5267</v>
      </c>
      <c r="D1077" s="7" t="s">
        <v>13</v>
      </c>
      <c r="E1077" s="3" t="str">
        <f>_xlfn.XLOOKUP(Tabela_Ocorrências[[#This Row],[NOTA FISCAL]],Tabela_SF1[NF ORIGEM],Tabela_SF1[DUPLICATA],"SEM ENTRADA",0)</f>
        <v>SEM ENTRADA</v>
      </c>
      <c r="F1077" s="3" t="s">
        <v>5690</v>
      </c>
      <c r="G1077" s="4" t="s">
        <v>5268</v>
      </c>
      <c r="H1077" s="3" t="s">
        <v>1270</v>
      </c>
      <c r="I1077" s="28" t="s">
        <v>5078</v>
      </c>
      <c r="J1077" s="29" t="str" cm="1">
        <f t="array" ref="J1077">ConcatFiltrado(Tabela_prod_oc[QTD], Tabela_prod_oc[PRODUTO], A1077,  Tabela_prod_oc[COD. DEVOLUÇÃO], Tabela_prod_oc[MOTIVO], Tabela_prod_oc[QTD DE PACOTES])</f>
        <v xml:space="preserve">0 UN AGUA 510ML NAT AZUL 12UN (0 PCT) - PROBLEMAS DIVERSOS            </v>
      </c>
      <c r="K1077" s="28" t="s">
        <v>5079</v>
      </c>
      <c r="L1077" s="28" t="s">
        <v>6084</v>
      </c>
      <c r="M1077" s="3" t="s">
        <v>6236</v>
      </c>
      <c r="N1077" s="3" t="s">
        <v>6086</v>
      </c>
      <c r="O1077" s="30" t="str">
        <f>_xlfn.XLOOKUP(Tabela_Ocorrências[[#This Row],[COD. DEVOLUÇÃO]],Tabela_OBSERVACAO[UC_CODIGO],Tabela_OBSERVACAO[OBSERVAÇÃO],"",0)</f>
        <v/>
      </c>
      <c r="P1077" s="3" t="s">
        <v>5815</v>
      </c>
      <c r="Q1077" s="30" t="str">
        <f>_xlfn.XLOOKUP(Tabela_Ocorrências[[#This Row],[COD. DEVOLUÇÃO]],Tabela_FINALIZACAO[UC_CODIGO],Tabela_FINALIZACAO[DESC. FINALIZAÇÃO],"",0)</f>
        <v>Troca autorizada.</v>
      </c>
      <c r="V1077"/>
    </row>
    <row r="1078" spans="1:22" hidden="1" x14ac:dyDescent="0.3">
      <c r="A1078" s="7" t="s">
        <v>4663</v>
      </c>
      <c r="B1078" s="17">
        <v>45497</v>
      </c>
      <c r="C1078" s="3" t="s">
        <v>5266</v>
      </c>
      <c r="D1078" s="7" t="s">
        <v>13</v>
      </c>
      <c r="E1078" s="3" t="str">
        <f>_xlfn.XLOOKUP(Tabela_Ocorrências[[#This Row],[NOTA FISCAL]],Tabela_SF1[NF ORIGEM],Tabela_SF1[DUPLICATA],"SEM ENTRADA",0)</f>
        <v>SEM ENTRADA</v>
      </c>
      <c r="F1078" s="3" t="s">
        <v>5691</v>
      </c>
      <c r="G1078" s="4" t="s">
        <v>5169</v>
      </c>
      <c r="H1078" s="3" t="s">
        <v>1314</v>
      </c>
      <c r="I1078" s="28" t="s">
        <v>5172</v>
      </c>
      <c r="J1078" s="29" t="str" cm="1">
        <f t="array" ref="J1078">ConcatFiltrado(Tabela_prod_oc[QTD], Tabela_prod_oc[PRODUTO], A1078,  Tabela_prod_oc[COD. DEVOLUÇÃO], Tabela_prod_oc[MOTIVO], Tabela_prod_oc[QTD DE PACOTES])</f>
        <v xml:space="preserve">0 UN AGUA 305ML COPO 48UN (0 CX) - EMBALAGEM ESTOURANDO          </v>
      </c>
      <c r="K1078" s="28" t="s">
        <v>5172</v>
      </c>
      <c r="L1078" s="28" t="s">
        <v>6058</v>
      </c>
      <c r="M1078" s="3" t="s">
        <v>6236</v>
      </c>
      <c r="N1078" s="3" t="s">
        <v>6086</v>
      </c>
      <c r="O1078" s="30" t="str">
        <f>_xlfn.XLOOKUP(Tabela_Ocorrências[[#This Row],[COD. DEVOLUÇÃO]],Tabela_OBSERVACAO[UC_CODIGO],Tabela_OBSERVACAO[OBSERVAÇÃO],"",0)</f>
        <v/>
      </c>
      <c r="P1078" s="3" t="s">
        <v>5815</v>
      </c>
      <c r="Q1078" s="30" t="str">
        <f>_xlfn.XLOOKUP(Tabela_Ocorrências[[#This Row],[COD. DEVOLUÇÃO]],Tabela_FINALIZACAO[UC_CODIGO],Tabela_FINALIZACAO[DESC. FINALIZAÇÃO],"",0)</f>
        <v>Troca autorizada.</v>
      </c>
      <c r="V1078"/>
    </row>
    <row r="1079" spans="1:22" hidden="1" x14ac:dyDescent="0.3">
      <c r="A1079" s="7" t="s">
        <v>4662</v>
      </c>
      <c r="B1079" s="17">
        <v>45497</v>
      </c>
      <c r="C1079" s="3" t="s">
        <v>11470</v>
      </c>
      <c r="D1079" s="7" t="s">
        <v>11471</v>
      </c>
      <c r="E1079" s="3" t="str">
        <f>_xlfn.XLOOKUP(Tabela_Ocorrências[[#This Row],[NOTA FISCAL]],Tabela_SF1[NF ORIGEM],Tabela_SF1[DUPLICATA],"SEM ENTRADA",0)</f>
        <v>SEM ENTRADA</v>
      </c>
      <c r="F1079" s="3" t="s">
        <v>5656</v>
      </c>
      <c r="G1079" s="4" t="s">
        <v>5153</v>
      </c>
      <c r="H1079" s="3" t="s">
        <v>1360</v>
      </c>
      <c r="I1079" s="28" t="s">
        <v>5261</v>
      </c>
      <c r="J1079" s="29" t="str" cm="1">
        <f t="array" ref="J1079">ConcatFiltrado(Tabela_prod_oc[QTD], Tabela_prod_oc[PRODUTO], A1079,  Tabela_prod_oc[COD. DEVOLUÇÃO], Tabela_prod_oc[MOTIVO], Tabela_prod_oc[QTD DE PACOTES])</f>
        <v xml:space="preserve">0 UN BIOLEVEZERO 1,5L LIMAO LIMAO  6UN (0 PCT) - CLIENTE NAO FEZ O PEDIDO      </v>
      </c>
      <c r="K1079" s="28" t="s">
        <v>5142</v>
      </c>
      <c r="L1079" s="28" t="s">
        <v>6046</v>
      </c>
      <c r="M1079" s="3" t="s">
        <v>6236</v>
      </c>
      <c r="N1079" s="3" t="s">
        <v>10052</v>
      </c>
      <c r="O1079" s="30" t="str">
        <f>_xlfn.XLOOKUP(Tabela_Ocorrências[[#This Row],[COD. DEVOLUÇÃO]],Tabela_OBSERVACAO[UC_CODIGO],Tabela_OBSERVACAO[OBSERVAÇÃO],"",0)</f>
        <v/>
      </c>
      <c r="P1079" s="3" t="s">
        <v>5815</v>
      </c>
      <c r="Q1079" s="30" t="str">
        <f>_xlfn.XLOOKUP(Tabela_Ocorrências[[#This Row],[COD. DEVOLUÇÃO]],Tabela_FINALIZACAO[UC_CODIGO],Tabela_FINALIZACAO[DESC. FINALIZAÇÃO],"",0)</f>
        <v>NFD GERADA PELO CLIENTE000217571</v>
      </c>
      <c r="V1079"/>
    </row>
    <row r="1080" spans="1:22" hidden="1" x14ac:dyDescent="0.3">
      <c r="A1080" s="7" t="s">
        <v>4661</v>
      </c>
      <c r="B1080" s="17">
        <v>45497</v>
      </c>
      <c r="C1080" s="3" t="s">
        <v>11472</v>
      </c>
      <c r="D1080" s="7" t="s">
        <v>11473</v>
      </c>
      <c r="E1080" s="3" t="str">
        <f>_xlfn.XLOOKUP(Tabela_Ocorrências[[#This Row],[NOTA FISCAL]],Tabela_SF1[NF ORIGEM],Tabela_SF1[DUPLICATA],"SEM ENTRADA",0)</f>
        <v>SEM ENTRADA</v>
      </c>
      <c r="F1080" s="3" t="s">
        <v>5575</v>
      </c>
      <c r="G1080" s="4" t="s">
        <v>5113</v>
      </c>
      <c r="H1080" s="3" t="s">
        <v>1226</v>
      </c>
      <c r="I1080" s="28" t="s">
        <v>5109</v>
      </c>
      <c r="J1080" s="29" t="str" cm="1">
        <f t="array" ref="J1080">ConcatFiltrado(Tabela_prod_oc[QTD], Tabela_prod_oc[PRODUTO], A1080,  Tabela_prod_oc[COD. DEVOLUÇÃO], Tabela_prod_oc[MOTIVO], Tabela_prod_oc[QTD DE PACOTES])</f>
        <v xml:space="preserve">0 UN BIOLEVEZERO 510ML MEXERICA  12UN (0 PCT) - CLIENTE NAO FEZ O PEDIDO      </v>
      </c>
      <c r="K1080" s="28" t="s">
        <v>5109</v>
      </c>
      <c r="L1080" s="28" t="s">
        <v>6062</v>
      </c>
      <c r="M1080" s="3" t="s">
        <v>6237</v>
      </c>
      <c r="N1080" s="3" t="s">
        <v>10066</v>
      </c>
      <c r="O1080" s="30" t="str">
        <f>_xlfn.XLOOKUP(Tabela_Ocorrências[[#This Row],[COD. DEVOLUÇÃO]],Tabela_OBSERVACAO[UC_CODIGO],Tabela_OBSERVACAO[OBSERVAÇÃO],"",0)</f>
        <v/>
      </c>
      <c r="P1080" s="3" t="s">
        <v>5815</v>
      </c>
      <c r="Q1080" s="30" t="str">
        <f>_xlfn.XLOOKUP(Tabela_Ocorrências[[#This Row],[COD. DEVOLUÇÃO]],Tabela_FINALIZACAO[UC_CODIGO],Tabela_FINALIZACAO[DESC. FINALIZAÇÃO],"",0)</f>
        <v>NFD GERADA PELO CLIENTE000043744</v>
      </c>
      <c r="V1080"/>
    </row>
    <row r="1081" spans="1:22" hidden="1" x14ac:dyDescent="0.3">
      <c r="A1081" s="7" t="s">
        <v>4660</v>
      </c>
      <c r="B1081" s="17">
        <v>45496</v>
      </c>
      <c r="C1081" s="3" t="s">
        <v>5265</v>
      </c>
      <c r="D1081" s="7" t="s">
        <v>6624</v>
      </c>
      <c r="E1081" s="3" t="str">
        <f>_xlfn.XLOOKUP(Tabela_Ocorrências[[#This Row],[NOTA FISCAL]],Tabela_SF1[NF ORIGEM],Tabela_SF1[DUPLICATA],"SEM ENTRADA",0)</f>
        <v>SEM ENTRADA</v>
      </c>
      <c r="F1081" s="3" t="s">
        <v>5653</v>
      </c>
      <c r="G1081" s="4" t="s">
        <v>5047</v>
      </c>
      <c r="H1081" s="3" t="s">
        <v>1070</v>
      </c>
      <c r="I1081" s="28" t="s">
        <v>5103</v>
      </c>
      <c r="J1081" s="29" t="str" cm="1">
        <f t="array" ref="J1081">ConcatFiltrado(Tabela_prod_oc[QTD], Tabela_prod_oc[PRODUTO], A1081,  Tabela_prod_oc[COD. DEVOLUÇÃO], Tabela_prod_oc[MOTIVO], Tabela_prod_oc[QTD DE PACOTES])</f>
        <v xml:space="preserve">0 UN BIOLEVEZERO 310ML MEXERICA 12UN (0 PCT) - EMBALAGEM ESTOURANDO          </v>
      </c>
      <c r="K1081" s="28" t="s">
        <v>5103</v>
      </c>
      <c r="L1081" s="28" t="s">
        <v>6046</v>
      </c>
      <c r="M1081" s="3" t="s">
        <v>6236</v>
      </c>
      <c r="N1081" s="3" t="s">
        <v>6086</v>
      </c>
      <c r="O1081" s="30" t="str">
        <f>_xlfn.XLOOKUP(Tabela_Ocorrências[[#This Row],[COD. DEVOLUÇÃO]],Tabela_OBSERVACAO[UC_CODIGO],Tabela_OBSERVACAO[OBSERVAÇÃO],"",0)</f>
        <v/>
      </c>
      <c r="P1081" s="3" t="s">
        <v>5815</v>
      </c>
      <c r="Q1081" s="30" t="str">
        <f>_xlfn.XLOOKUP(Tabela_Ocorrências[[#This Row],[COD. DEVOLUÇÃO]],Tabela_FINALIZACAO[UC_CODIGO],Tabela_FINALIZACAO[DESC. FINALIZAÇÃO],"",0)</f>
        <v>NFD GERADA PELO CLIENTE000089127</v>
      </c>
      <c r="V1081"/>
    </row>
    <row r="1082" spans="1:22" hidden="1" x14ac:dyDescent="0.3">
      <c r="A1082" s="7" t="s">
        <v>4659</v>
      </c>
      <c r="B1082" s="17">
        <v>45496</v>
      </c>
      <c r="C1082" s="3" t="s">
        <v>5264</v>
      </c>
      <c r="D1082" s="7" t="s">
        <v>6625</v>
      </c>
      <c r="E1082" s="3" t="str">
        <f>_xlfn.XLOOKUP(Tabela_Ocorrências[[#This Row],[NOTA FISCAL]],Tabela_SF1[NF ORIGEM],Tabela_SF1[DUPLICATA],"SEM ENTRADA",0)</f>
        <v>SEM ENTRADA</v>
      </c>
      <c r="F1082" s="3" t="s">
        <v>5617</v>
      </c>
      <c r="G1082" s="4" t="s">
        <v>5097</v>
      </c>
      <c r="H1082" s="3" t="s">
        <v>1226</v>
      </c>
      <c r="I1082" s="28" t="s">
        <v>5109</v>
      </c>
      <c r="J1082" s="29" t="str" cm="1">
        <f t="array" ref="J1082">ConcatFiltrado(Tabela_prod_oc[QTD], Tabela_prod_oc[PRODUTO], A1082,  Tabela_prod_oc[COD. DEVOLUÇÃO], Tabela_prod_oc[MOTIVO], Tabela_prod_oc[QTD DE PACOTES])</f>
        <v xml:space="preserve">0 UN AGUA 1,5L NAT AZUL 6UN (0 PCT) - EMBALAGEM ESTOURANDO          </v>
      </c>
      <c r="K1082" s="28" t="s">
        <v>5109</v>
      </c>
      <c r="L1082" s="28" t="s">
        <v>6073</v>
      </c>
      <c r="M1082" s="3" t="s">
        <v>6236</v>
      </c>
      <c r="N1082" s="3" t="s">
        <v>6086</v>
      </c>
      <c r="O1082" s="30" t="str">
        <f>_xlfn.XLOOKUP(Tabela_Ocorrências[[#This Row],[COD. DEVOLUÇÃO]],Tabela_OBSERVACAO[UC_CODIGO],Tabela_OBSERVACAO[OBSERVAÇÃO],"",0)</f>
        <v/>
      </c>
      <c r="P1082" s="3" t="s">
        <v>5815</v>
      </c>
      <c r="Q1082" s="30" t="str">
        <f>_xlfn.XLOOKUP(Tabela_Ocorrências[[#This Row],[COD. DEVOLUÇÃO]],Tabela_FINALIZACAO[UC_CODIGO],Tabela_FINALIZACAO[DESC. FINALIZAÇÃO],"",0)</f>
        <v>NFD GERADA PELO CLIENTE 000167632</v>
      </c>
      <c r="V1082"/>
    </row>
    <row r="1083" spans="1:22" hidden="1" x14ac:dyDescent="0.3">
      <c r="A1083" s="7" t="s">
        <v>4658</v>
      </c>
      <c r="B1083" s="17">
        <v>45496</v>
      </c>
      <c r="C1083" s="3" t="s">
        <v>11474</v>
      </c>
      <c r="D1083" s="7" t="s">
        <v>11474</v>
      </c>
      <c r="E1083" s="3" t="str">
        <f>_xlfn.XLOOKUP(Tabela_Ocorrências[[#This Row],[NOTA FISCAL]],Tabela_SF1[NF ORIGEM],Tabela_SF1[DUPLICATA],"SEM ENTRADA",0)</f>
        <v>SEM ENTRADA</v>
      </c>
      <c r="F1083" s="3" t="s">
        <v>5571</v>
      </c>
      <c r="G1083" s="4" t="s">
        <v>74</v>
      </c>
      <c r="H1083" s="3" t="s">
        <v>210</v>
      </c>
      <c r="I1083" s="28" t="s">
        <v>5262</v>
      </c>
      <c r="J1083" s="29" t="str" cm="1">
        <f t="array" ref="J1083">ConcatFiltrado(Tabela_prod_oc[QTD], Tabela_prod_oc[PRODUTO], A1083,  Tabela_prod_oc[COD. DEVOLUÇÃO], Tabela_prod_oc[MOTIVO], Tabela_prod_oc[QTD DE PACOTES])</f>
        <v xml:space="preserve">0 UN AGUA 510ML NAT AZUL 12UN (0 PCT) - AVARIAS  FLADIS               </v>
      </c>
      <c r="K1083" s="28" t="s">
        <v>106</v>
      </c>
      <c r="L1083" s="28"/>
      <c r="M1083" s="3" t="s">
        <v>6237</v>
      </c>
      <c r="N1083" s="3" t="s">
        <v>10066</v>
      </c>
      <c r="O1083" s="30" t="str">
        <f>_xlfn.XLOOKUP(Tabela_Ocorrências[[#This Row],[COD. DEVOLUÇÃO]],Tabela_OBSERVACAO[UC_CODIGO],Tabela_OBSERVACAO[OBSERVAÇÃO],"",0)</f>
        <v/>
      </c>
      <c r="P1083" s="3" t="s">
        <v>5815</v>
      </c>
      <c r="Q1083" s="30" t="str">
        <f>_xlfn.XLOOKUP(Tabela_Ocorrências[[#This Row],[COD. DEVOLUÇÃO]],Tabela_FINALIZACAO[UC_CODIGO],Tabela_FINALIZACAO[DESC. FINALIZAÇÃO],"",0)</f>
        <v/>
      </c>
      <c r="V1083"/>
    </row>
    <row r="1084" spans="1:22" hidden="1" x14ac:dyDescent="0.3">
      <c r="A1084" s="7" t="s">
        <v>4657</v>
      </c>
      <c r="B1084" s="17">
        <v>45497</v>
      </c>
      <c r="C1084" s="3" t="s">
        <v>11475</v>
      </c>
      <c r="D1084" s="7" t="s">
        <v>11475</v>
      </c>
      <c r="E1084" s="3" t="str">
        <f>_xlfn.XLOOKUP(Tabela_Ocorrências[[#This Row],[NOTA FISCAL]],Tabela_SF1[NF ORIGEM],Tabela_SF1[DUPLICATA],"SEM ENTRADA",0)</f>
        <v>SEM ENTRADA</v>
      </c>
      <c r="F1084" s="3" t="s">
        <v>5571</v>
      </c>
      <c r="G1084" s="4" t="s">
        <v>74</v>
      </c>
      <c r="H1084" s="3" t="s">
        <v>210</v>
      </c>
      <c r="I1084" s="28" t="s">
        <v>5262</v>
      </c>
      <c r="J1084" s="29" t="str" cm="1">
        <f t="array" ref="J1084">ConcatFiltrado(Tabela_prod_oc[QTD], Tabela_prod_oc[PRODUTO], A1084,  Tabela_prod_oc[COD. DEVOLUÇÃO], Tabela_prod_oc[MOTIVO], Tabela_prod_oc[QTD DE PACOTES])</f>
        <v xml:space="preserve">0 UN AGUA 510ML NAT AZUL 12UN (0 PCT) - AVARIAS  FLADIS               </v>
      </c>
      <c r="K1084" s="28" t="s">
        <v>106</v>
      </c>
      <c r="L1084" s="28"/>
      <c r="M1084" s="3" t="s">
        <v>6237</v>
      </c>
      <c r="N1084" s="3" t="s">
        <v>10066</v>
      </c>
      <c r="O1084" s="30" t="str">
        <f>_xlfn.XLOOKUP(Tabela_Ocorrências[[#This Row],[COD. DEVOLUÇÃO]],Tabela_OBSERVACAO[UC_CODIGO],Tabela_OBSERVACAO[OBSERVAÇÃO],"",0)</f>
        <v/>
      </c>
      <c r="P1084" s="3" t="s">
        <v>5815</v>
      </c>
      <c r="Q1084" s="30" t="str">
        <f>_xlfn.XLOOKUP(Tabela_Ocorrências[[#This Row],[COD. DEVOLUÇÃO]],Tabela_FINALIZACAO[UC_CODIGO],Tabela_FINALIZACAO[DESC. FINALIZAÇÃO],"",0)</f>
        <v/>
      </c>
      <c r="V1084"/>
    </row>
    <row r="1085" spans="1:22" hidden="1" x14ac:dyDescent="0.3">
      <c r="A1085" s="7" t="s">
        <v>4656</v>
      </c>
      <c r="B1085" s="17">
        <v>45496</v>
      </c>
      <c r="C1085" s="3" t="s">
        <v>11476</v>
      </c>
      <c r="D1085" s="7" t="s">
        <v>13</v>
      </c>
      <c r="E1085" s="3" t="str">
        <f>_xlfn.XLOOKUP(Tabela_Ocorrências[[#This Row],[NOTA FISCAL]],Tabela_SF1[NF ORIGEM],Tabela_SF1[DUPLICATA],"SEM ENTRADA",0)</f>
        <v>SEM ENTRADA</v>
      </c>
      <c r="F1085" s="3" t="s">
        <v>11477</v>
      </c>
      <c r="G1085" s="4" t="s">
        <v>11478</v>
      </c>
      <c r="H1085" s="3" t="s">
        <v>768</v>
      </c>
      <c r="I1085" s="28" t="s">
        <v>5107</v>
      </c>
      <c r="J1085" s="29" t="str" cm="1">
        <f t="array" ref="J1085">ConcatFiltrado(Tabela_prod_oc[QTD], Tabela_prod_oc[PRODUTO], A1085,  Tabela_prod_oc[COD. DEVOLUÇÃO], Tabela_prod_oc[MOTIVO], Tabela_prod_oc[QTD DE PACOTES])</f>
        <v xml:space="preserve">0 UN AGUA 1,5L NAT AZUL 6UN (0 PCT) - CLIENTE NAO FEZ O PEDIDO      </v>
      </c>
      <c r="K1085" s="28" t="s">
        <v>5048</v>
      </c>
      <c r="L1085" s="28" t="s">
        <v>6069</v>
      </c>
      <c r="M1085" s="3" t="s">
        <v>6236</v>
      </c>
      <c r="N1085" s="3" t="s">
        <v>10052</v>
      </c>
      <c r="O1085" s="30" t="str">
        <f>_xlfn.XLOOKUP(Tabela_Ocorrências[[#This Row],[COD. DEVOLUÇÃO]],Tabela_OBSERVACAO[UC_CODIGO],Tabela_OBSERVACAO[OBSERVAÇÃO],"",0)</f>
        <v/>
      </c>
      <c r="P1085" s="3" t="s">
        <v>5815</v>
      </c>
      <c r="Q1085" s="30" t="str">
        <f>_xlfn.XLOOKUP(Tabela_Ocorrências[[#This Row],[COD. DEVOLUÇÃO]],Tabela_FINALIZACAO[UC_CODIGO],Tabela_FINALIZACAO[DESC. FINALIZAÇÃO],"",0)</f>
        <v>CLIENTE NÃO RECEBEU O PEDIDO</v>
      </c>
      <c r="V1085"/>
    </row>
    <row r="1086" spans="1:22" hidden="1" x14ac:dyDescent="0.3">
      <c r="A1086" s="7" t="s">
        <v>4655</v>
      </c>
      <c r="B1086" s="17">
        <v>45497</v>
      </c>
      <c r="C1086" s="3" t="s">
        <v>5263</v>
      </c>
      <c r="D1086" s="7" t="s">
        <v>6626</v>
      </c>
      <c r="E1086" s="3" t="str">
        <f>_xlfn.XLOOKUP(Tabela_Ocorrências[[#This Row],[NOTA FISCAL]],Tabela_SF1[NF ORIGEM],Tabela_SF1[DUPLICATA],"SEM ENTRADA",0)</f>
        <v>SEM ENTRADA</v>
      </c>
      <c r="F1086" s="3" t="s">
        <v>5612</v>
      </c>
      <c r="G1086" s="4" t="s">
        <v>58</v>
      </c>
      <c r="H1086" s="3" t="s">
        <v>1118</v>
      </c>
      <c r="I1086" s="28" t="s">
        <v>5096</v>
      </c>
      <c r="J1086" s="29" t="str" cm="1">
        <f t="array" ref="J1086">ConcatFiltrado(Tabela_prod_oc[QTD], Tabela_prod_oc[PRODUTO], A1086,  Tabela_prod_oc[COD. DEVOLUÇÃO], Tabela_prod_oc[MOTIVO], Tabela_prod_oc[QTD DE PACOTES])</f>
        <v xml:space="preserve">0 UN AGUA 200ML COPO 48UN (0 CX) - EMBALAGEM ESTOURANDO          </v>
      </c>
      <c r="K1086" s="28" t="s">
        <v>5096</v>
      </c>
      <c r="L1086" s="28" t="s">
        <v>6045</v>
      </c>
      <c r="M1086" s="3" t="s">
        <v>6236</v>
      </c>
      <c r="N1086" s="3" t="s">
        <v>6086</v>
      </c>
      <c r="O1086" s="30" t="str">
        <f>_xlfn.XLOOKUP(Tabela_Ocorrências[[#This Row],[COD. DEVOLUÇÃO]],Tabela_OBSERVACAO[UC_CODIGO],Tabela_OBSERVACAO[OBSERVAÇÃO],"",0)</f>
        <v/>
      </c>
      <c r="P1086" s="3" t="s">
        <v>5815</v>
      </c>
      <c r="Q1086" s="30" t="str">
        <f>_xlfn.XLOOKUP(Tabela_Ocorrências[[#This Row],[COD. DEVOLUÇÃO]],Tabela_FINALIZACAO[UC_CODIGO],Tabela_FINALIZACAO[DESC. FINALIZAÇÃO],"",0)</f>
        <v>000571307NFD GERADA PELO CLIENTE</v>
      </c>
      <c r="V1086"/>
    </row>
    <row r="1087" spans="1:22" hidden="1" x14ac:dyDescent="0.3">
      <c r="A1087" s="7" t="s">
        <v>4654</v>
      </c>
      <c r="B1087" s="17">
        <v>45496</v>
      </c>
      <c r="C1087" s="3" t="s">
        <v>11479</v>
      </c>
      <c r="D1087" s="7" t="s">
        <v>11479</v>
      </c>
      <c r="E1087" s="3" t="str">
        <f>_xlfn.XLOOKUP(Tabela_Ocorrências[[#This Row],[NOTA FISCAL]],Tabela_SF1[NF ORIGEM],Tabela_SF1[DUPLICATA],"SEM ENTRADA",0)</f>
        <v>SEM ENTRADA</v>
      </c>
      <c r="F1087" s="3" t="s">
        <v>5571</v>
      </c>
      <c r="G1087" s="4" t="s">
        <v>74</v>
      </c>
      <c r="H1087" s="3" t="s">
        <v>210</v>
      </c>
      <c r="I1087" s="28" t="s">
        <v>5262</v>
      </c>
      <c r="J1087" s="29" t="str" cm="1">
        <f t="array" ref="J1087">ConcatFiltrado(Tabela_prod_oc[QTD], Tabela_prod_oc[PRODUTO], A1087,  Tabela_prod_oc[COD. DEVOLUÇÃO], Tabela_prod_oc[MOTIVO], Tabela_prod_oc[QTD DE PACOTES])</f>
        <v xml:space="preserve">0 UN AGUA 510ML NAT AZUL 12UN (0 PCT) - AVARIAS  FLADIS               </v>
      </c>
      <c r="K1087" s="28" t="s">
        <v>106</v>
      </c>
      <c r="L1087" s="28"/>
      <c r="M1087" s="3" t="s">
        <v>6237</v>
      </c>
      <c r="N1087" s="3" t="s">
        <v>10066</v>
      </c>
      <c r="O1087" s="30" t="str">
        <f>_xlfn.XLOOKUP(Tabela_Ocorrências[[#This Row],[COD. DEVOLUÇÃO]],Tabela_OBSERVACAO[UC_CODIGO],Tabela_OBSERVACAO[OBSERVAÇÃO],"",0)</f>
        <v/>
      </c>
      <c r="P1087" s="3" t="s">
        <v>5815</v>
      </c>
      <c r="Q1087" s="30" t="str">
        <f>_xlfn.XLOOKUP(Tabela_Ocorrências[[#This Row],[COD. DEVOLUÇÃO]],Tabela_FINALIZACAO[UC_CODIGO],Tabela_FINALIZACAO[DESC. FINALIZAÇÃO],"",0)</f>
        <v/>
      </c>
      <c r="V1087"/>
    </row>
    <row r="1088" spans="1:22" hidden="1" x14ac:dyDescent="0.3">
      <c r="A1088" s="7" t="s">
        <v>4653</v>
      </c>
      <c r="B1088" s="17">
        <v>45496</v>
      </c>
      <c r="C1088" s="3" t="s">
        <v>11480</v>
      </c>
      <c r="D1088" s="7" t="s">
        <v>11480</v>
      </c>
      <c r="E1088" s="3" t="str">
        <f>_xlfn.XLOOKUP(Tabela_Ocorrências[[#This Row],[NOTA FISCAL]],Tabela_SF1[NF ORIGEM],Tabela_SF1[DUPLICATA],"SEM ENTRADA",0)</f>
        <v>SEM ENTRADA</v>
      </c>
      <c r="F1088" s="3" t="s">
        <v>5571</v>
      </c>
      <c r="G1088" s="4" t="s">
        <v>74</v>
      </c>
      <c r="H1088" s="3" t="s">
        <v>210</v>
      </c>
      <c r="I1088" s="28" t="s">
        <v>5262</v>
      </c>
      <c r="J1088" s="29" t="str" cm="1">
        <f t="array" ref="J1088">ConcatFiltrado(Tabela_prod_oc[QTD], Tabela_prod_oc[PRODUTO], A1088,  Tabela_prod_oc[COD. DEVOLUÇÃO], Tabela_prod_oc[MOTIVO], Tabela_prod_oc[QTD DE PACOTES])</f>
        <v xml:space="preserve">0 UN AGUA 510ML NAT AZUL 12UN (0 PCT) - AVARIAS  FLADIS               </v>
      </c>
      <c r="K1088" s="28" t="s">
        <v>106</v>
      </c>
      <c r="L1088" s="28"/>
      <c r="M1088" s="3" t="s">
        <v>6237</v>
      </c>
      <c r="N1088" s="3" t="s">
        <v>10066</v>
      </c>
      <c r="O1088" s="30" t="str">
        <f>_xlfn.XLOOKUP(Tabela_Ocorrências[[#This Row],[COD. DEVOLUÇÃO]],Tabela_OBSERVACAO[UC_CODIGO],Tabela_OBSERVACAO[OBSERVAÇÃO],"",0)</f>
        <v/>
      </c>
      <c r="P1088" s="3" t="s">
        <v>5815</v>
      </c>
      <c r="Q1088" s="30" t="str">
        <f>_xlfn.XLOOKUP(Tabela_Ocorrências[[#This Row],[COD. DEVOLUÇÃO]],Tabela_FINALIZACAO[UC_CODIGO],Tabela_FINALIZACAO[DESC. FINALIZAÇÃO],"",0)</f>
        <v/>
      </c>
      <c r="V1088"/>
    </row>
    <row r="1089" spans="1:22" hidden="1" x14ac:dyDescent="0.3">
      <c r="A1089" s="7" t="s">
        <v>4652</v>
      </c>
      <c r="B1089" s="17">
        <v>45496</v>
      </c>
      <c r="C1089" s="3" t="s">
        <v>11481</v>
      </c>
      <c r="D1089" s="7" t="s">
        <v>13</v>
      </c>
      <c r="E1089" s="3" t="str">
        <f>_xlfn.XLOOKUP(Tabela_Ocorrências[[#This Row],[NOTA FISCAL]],Tabela_SF1[NF ORIGEM],Tabela_SF1[DUPLICATA],"SEM ENTRADA",0)</f>
        <v>SEM ENTRADA</v>
      </c>
      <c r="F1089" s="3" t="s">
        <v>10983</v>
      </c>
      <c r="G1089" s="4" t="s">
        <v>10984</v>
      </c>
      <c r="H1089" s="3" t="s">
        <v>880</v>
      </c>
      <c r="I1089" s="28" t="s">
        <v>5088</v>
      </c>
      <c r="J1089" s="29" t="str" cm="1">
        <f t="array" ref="J1089">ConcatFiltrado(Tabela_prod_oc[QTD], Tabela_prod_oc[PRODUTO], A1089,  Tabela_prod_oc[COD. DEVOLUÇÃO], Tabela_prod_oc[MOTIVO], Tabela_prod_oc[QTD DE PACOTES])</f>
        <v xml:space="preserve">0 UN AGUA 1,5L NAT AZUL 6UN (0 PCT) - CLIENTE SEM DINHEIRO          </v>
      </c>
      <c r="K1089" s="28" t="s">
        <v>5058</v>
      </c>
      <c r="L1089" s="28" t="s">
        <v>6070</v>
      </c>
      <c r="M1089" s="3" t="s">
        <v>6237</v>
      </c>
      <c r="N1089" s="3" t="s">
        <v>10052</v>
      </c>
      <c r="O1089" s="30" t="str">
        <f>_xlfn.XLOOKUP(Tabela_Ocorrências[[#This Row],[COD. DEVOLUÇÃO]],Tabela_OBSERVACAO[UC_CODIGO],Tabela_OBSERVACAO[OBSERVAÇÃO],"",0)</f>
        <v/>
      </c>
      <c r="P1089" s="3" t="s">
        <v>5815</v>
      </c>
      <c r="Q1089" s="30" t="str">
        <f>_xlfn.XLOOKUP(Tabela_Ocorrências[[#This Row],[COD. DEVOLUÇÃO]],Tabela_FINALIZACAO[UC_CODIGO],Tabela_FINALIZACAO[DESC. FINALIZAÇÃO],"",0)</f>
        <v>MOTORISTA RETORNOU COM O PEDIDO</v>
      </c>
      <c r="V1089"/>
    </row>
    <row r="1090" spans="1:22" hidden="1" x14ac:dyDescent="0.3">
      <c r="A1090" s="7" t="s">
        <v>4651</v>
      </c>
      <c r="B1090" s="17">
        <v>45497</v>
      </c>
      <c r="C1090" s="3" t="s">
        <v>11482</v>
      </c>
      <c r="D1090" s="7" t="s">
        <v>11482</v>
      </c>
      <c r="E1090" s="3" t="str">
        <f>_xlfn.XLOOKUP(Tabela_Ocorrências[[#This Row],[NOTA FISCAL]],Tabela_SF1[NF ORIGEM],Tabela_SF1[DUPLICATA],"SEM ENTRADA",0)</f>
        <v>SEM ENTRADA</v>
      </c>
      <c r="F1090" s="3" t="s">
        <v>5571</v>
      </c>
      <c r="G1090" s="4" t="s">
        <v>74</v>
      </c>
      <c r="H1090" s="3" t="s">
        <v>210</v>
      </c>
      <c r="I1090" s="28" t="s">
        <v>5262</v>
      </c>
      <c r="J1090" s="29" t="str" cm="1">
        <f t="array" ref="J1090">ConcatFiltrado(Tabela_prod_oc[QTD], Tabela_prod_oc[PRODUTO], A1090,  Tabela_prod_oc[COD. DEVOLUÇÃO], Tabela_prod_oc[MOTIVO], Tabela_prod_oc[QTD DE PACOTES])</f>
        <v xml:space="preserve">0 UN AGUA 510ML NAT AZUL 12UN (0 PCT) - AVARIAS  FLADIS               </v>
      </c>
      <c r="K1090" s="28" t="s">
        <v>106</v>
      </c>
      <c r="L1090" s="28"/>
      <c r="M1090" s="3" t="s">
        <v>6237</v>
      </c>
      <c r="N1090" s="3" t="s">
        <v>10066</v>
      </c>
      <c r="O1090" s="30" t="str">
        <f>_xlfn.XLOOKUP(Tabela_Ocorrências[[#This Row],[COD. DEVOLUÇÃO]],Tabela_OBSERVACAO[UC_CODIGO],Tabela_OBSERVACAO[OBSERVAÇÃO],"",0)</f>
        <v/>
      </c>
      <c r="P1090" s="3" t="s">
        <v>5815</v>
      </c>
      <c r="Q1090" s="30" t="str">
        <f>_xlfn.XLOOKUP(Tabela_Ocorrências[[#This Row],[COD. DEVOLUÇÃO]],Tabela_FINALIZACAO[UC_CODIGO],Tabela_FINALIZACAO[DESC. FINALIZAÇÃO],"",0)</f>
        <v/>
      </c>
      <c r="V1090"/>
    </row>
    <row r="1091" spans="1:22" hidden="1" x14ac:dyDescent="0.3">
      <c r="A1091" s="7" t="s">
        <v>4650</v>
      </c>
      <c r="B1091" s="17">
        <v>45497</v>
      </c>
      <c r="C1091" s="3" t="s">
        <v>11483</v>
      </c>
      <c r="D1091" s="7" t="s">
        <v>11483</v>
      </c>
      <c r="E1091" s="3" t="str">
        <f>_xlfn.XLOOKUP(Tabela_Ocorrências[[#This Row],[NOTA FISCAL]],Tabela_SF1[NF ORIGEM],Tabela_SF1[DUPLICATA],"SEM ENTRADA",0)</f>
        <v>SEM ENTRADA</v>
      </c>
      <c r="F1091" s="3" t="s">
        <v>5571</v>
      </c>
      <c r="G1091" s="4" t="s">
        <v>74</v>
      </c>
      <c r="H1091" s="3" t="s">
        <v>210</v>
      </c>
      <c r="I1091" s="28" t="s">
        <v>5262</v>
      </c>
      <c r="J1091" s="29" t="str" cm="1">
        <f t="array" ref="J1091">ConcatFiltrado(Tabela_prod_oc[QTD], Tabela_prod_oc[PRODUTO], A1091,  Tabela_prod_oc[COD. DEVOLUÇÃO], Tabela_prod_oc[MOTIVO], Tabela_prod_oc[QTD DE PACOTES])</f>
        <v xml:space="preserve">0 UN AGUA 510ML GAS 12UN (0 PCT) - AVARIAS  FLADIS               </v>
      </c>
      <c r="K1091" s="28" t="s">
        <v>106</v>
      </c>
      <c r="L1091" s="28"/>
      <c r="M1091" s="3" t="s">
        <v>6237</v>
      </c>
      <c r="N1091" s="3" t="s">
        <v>10066</v>
      </c>
      <c r="O1091" s="30" t="str">
        <f>_xlfn.XLOOKUP(Tabela_Ocorrências[[#This Row],[COD. DEVOLUÇÃO]],Tabela_OBSERVACAO[UC_CODIGO],Tabela_OBSERVACAO[OBSERVAÇÃO],"",0)</f>
        <v/>
      </c>
      <c r="P1091" s="3" t="s">
        <v>5815</v>
      </c>
      <c r="Q1091" s="30" t="str">
        <f>_xlfn.XLOOKUP(Tabela_Ocorrências[[#This Row],[COD. DEVOLUÇÃO]],Tabela_FINALIZACAO[UC_CODIGO],Tabela_FINALIZACAO[DESC. FINALIZAÇÃO],"",0)</f>
        <v/>
      </c>
      <c r="V1091"/>
    </row>
    <row r="1092" spans="1:22" hidden="1" x14ac:dyDescent="0.3">
      <c r="A1092" s="7" t="s">
        <v>4649</v>
      </c>
      <c r="B1092" s="17">
        <v>45495</v>
      </c>
      <c r="C1092" s="3" t="s">
        <v>11484</v>
      </c>
      <c r="D1092" s="7" t="s">
        <v>11485</v>
      </c>
      <c r="E1092" s="3" t="str">
        <f>_xlfn.XLOOKUP(Tabela_Ocorrências[[#This Row],[NOTA FISCAL]],Tabela_SF1[NF ORIGEM],Tabela_SF1[DUPLICATA],"SEM ENTRADA",0)</f>
        <v>SEM ENTRADA</v>
      </c>
      <c r="F1092" s="3" t="s">
        <v>5656</v>
      </c>
      <c r="G1092" s="4" t="s">
        <v>5153</v>
      </c>
      <c r="H1092" s="3" t="s">
        <v>1360</v>
      </c>
      <c r="I1092" s="28" t="s">
        <v>5261</v>
      </c>
      <c r="J1092" s="29" t="str" cm="1">
        <f t="array" ref="J1092">ConcatFiltrado(Tabela_prod_oc[QTD], Tabela_prod_oc[PRODUTO], A1092,  Tabela_prod_oc[COD. DEVOLUÇÃO], Tabela_prod_oc[MOTIVO], Tabela_prod_oc[QTD DE PACOTES])</f>
        <v xml:space="preserve">0 UN BIOLEVEZERO 510ML MACA VERDE  12UN (0 PCT) - PRODUTO DIFERENTE DO PEDIDO   </v>
      </c>
      <c r="K1092" s="28" t="s">
        <v>5086</v>
      </c>
      <c r="L1092" s="28" t="s">
        <v>11404</v>
      </c>
      <c r="M1092" s="3" t="s">
        <v>6236</v>
      </c>
      <c r="N1092" s="3" t="s">
        <v>10052</v>
      </c>
      <c r="O1092" s="30" t="str">
        <f>_xlfn.XLOOKUP(Tabela_Ocorrências[[#This Row],[COD. DEVOLUÇÃO]],Tabela_OBSERVACAO[UC_CODIGO],Tabela_OBSERVACAO[OBSERVAÇÃO],"",0)</f>
        <v/>
      </c>
      <c r="P1092" s="3" t="s">
        <v>5815</v>
      </c>
      <c r="Q1092" s="30" t="str">
        <f>_xlfn.XLOOKUP(Tabela_Ocorrências[[#This Row],[COD. DEVOLUÇÃO]],Tabela_FINALIZACAO[UC_CODIGO],Tabela_FINALIZACAO[DESC. FINALIZAÇÃO],"",0)</f>
        <v>NFD gerada pelo cliente: 000216563</v>
      </c>
      <c r="V1092"/>
    </row>
    <row r="1093" spans="1:22" ht="43.2" hidden="1" x14ac:dyDescent="0.3">
      <c r="A1093" s="7" t="s">
        <v>4648</v>
      </c>
      <c r="B1093" s="17">
        <v>45495</v>
      </c>
      <c r="C1093" s="3" t="s">
        <v>11486</v>
      </c>
      <c r="D1093" s="7" t="s">
        <v>13</v>
      </c>
      <c r="E1093" s="3" t="str">
        <f>_xlfn.XLOOKUP(Tabela_Ocorrências[[#This Row],[NOTA FISCAL]],Tabela_SF1[NF ORIGEM],Tabela_SF1[DUPLICATA],"SEM ENTRADA",0)</f>
        <v>SEM ENTRADA</v>
      </c>
      <c r="F1093" s="3" t="s">
        <v>10043</v>
      </c>
      <c r="G1093" s="4" t="s">
        <v>10044</v>
      </c>
      <c r="H1093" s="3" t="s">
        <v>1314</v>
      </c>
      <c r="I1093" s="28" t="s">
        <v>5172</v>
      </c>
      <c r="J1093" s="29" t="str" cm="1">
        <f t="array" ref="J1093">ConcatFiltrado(Tabela_prod_oc[QTD], Tabela_prod_oc[PRODUTO], A1093,  Tabela_prod_oc[COD. DEVOLUÇÃO], Tabela_prod_oc[MOTIVO], Tabela_prod_oc[QTD DE PACOTES])</f>
        <v xml:space="preserve">0 UN AGUA 510ML NAT ROSA 12UN (0 PCT) - EMBALAGEM ESTOURANDO          </v>
      </c>
      <c r="K1093" s="28" t="s">
        <v>5063</v>
      </c>
      <c r="L1093" s="28" t="s">
        <v>6078</v>
      </c>
      <c r="M1093" s="3" t="s">
        <v>6236</v>
      </c>
      <c r="N1093" s="3" t="s">
        <v>10045</v>
      </c>
      <c r="O1093" s="30" t="str">
        <f>_xlfn.XLOOKUP(Tabela_Ocorrências[[#This Row],[COD. DEVOLUÇÃO]],Tabela_OBSERVACAO[UC_CODIGO],Tabela_OBSERVACAO[OBSERVAÇÃO],"",0)</f>
        <v/>
      </c>
      <c r="P1093" s="3" t="s">
        <v>5815</v>
      </c>
      <c r="Q1093" s="30" t="str">
        <f>_xlfn.XLOOKUP(Tabela_Ocorrências[[#This Row],[COD. DEVOLUÇÃO]],Tabela_FINALIZACAO[UC_CODIGO],Tabela_FINALIZACAO[DESC. FINALIZAÇÃO],"",0)</f>
        <v>"Podemos ver pelo estado do pacote e por estarem todas as garrafas com o gargalo amassado que isso deve ter ocorrido no transporte ou então no descarregamento. Isso não saiu da empresa nessas condições".Troca autorizada por se tratar de 1 pacote.</v>
      </c>
      <c r="V1093"/>
    </row>
    <row r="1094" spans="1:22" hidden="1" x14ac:dyDescent="0.3">
      <c r="A1094" s="7" t="s">
        <v>4647</v>
      </c>
      <c r="B1094" s="17">
        <v>45495</v>
      </c>
      <c r="C1094" s="3" t="s">
        <v>11487</v>
      </c>
      <c r="D1094" s="7" t="s">
        <v>11488</v>
      </c>
      <c r="E1094" s="3" t="str">
        <f>_xlfn.XLOOKUP(Tabela_Ocorrências[[#This Row],[NOTA FISCAL]],Tabela_SF1[NF ORIGEM],Tabela_SF1[DUPLICATA],"SEM ENTRADA",0)</f>
        <v>SEM ENTRADA</v>
      </c>
      <c r="F1094" s="3" t="s">
        <v>10595</v>
      </c>
      <c r="G1094" s="4" t="s">
        <v>5069</v>
      </c>
      <c r="H1094" s="3" t="s">
        <v>1359</v>
      </c>
      <c r="I1094" s="28" t="s">
        <v>5234</v>
      </c>
      <c r="J1094" s="29" t="str" cm="1">
        <f t="array" ref="J1094">ConcatFiltrado(Tabela_prod_oc[QTD], Tabela_prod_oc[PRODUTO], A1094,  Tabela_prod_oc[COD. DEVOLUÇÃO], Tabela_prod_oc[MOTIVO], Tabela_prod_oc[QTD DE PACOTES])</f>
        <v>0 UN BEBIDA 1L ABACAXI C/ HORTELA 6UN (0 PCT) - FALTA DE MERCADORIA NA ENTREGA</v>
      </c>
      <c r="K1094" s="28" t="s">
        <v>5050</v>
      </c>
      <c r="L1094" s="28" t="s">
        <v>6072</v>
      </c>
      <c r="M1094" s="3" t="s">
        <v>6236</v>
      </c>
      <c r="N1094" s="3" t="s">
        <v>10045</v>
      </c>
      <c r="O1094" s="30" t="str">
        <f>_xlfn.XLOOKUP(Tabela_Ocorrências[[#This Row],[COD. DEVOLUÇÃO]],Tabela_OBSERVACAO[UC_CODIGO],Tabela_OBSERVACAO[OBSERVAÇÃO],"",0)</f>
        <v/>
      </c>
      <c r="P1094" s="3" t="s">
        <v>5815</v>
      </c>
      <c r="Q1094" s="30" t="str">
        <f>_xlfn.XLOOKUP(Tabela_Ocorrências[[#This Row],[COD. DEVOLUÇÃO]],Tabela_FINALIZACAO[UC_CODIGO],Tabela_FINALIZACAO[DESC. FINALIZAÇÃO],"",0)</f>
        <v>MOTORISTA PAGOU CLIENTE PELAS UNIDADES</v>
      </c>
      <c r="V1094"/>
    </row>
    <row r="1095" spans="1:22" hidden="1" x14ac:dyDescent="0.3">
      <c r="A1095" s="7" t="s">
        <v>4646</v>
      </c>
      <c r="B1095" s="17">
        <v>45495</v>
      </c>
      <c r="C1095" s="3" t="s">
        <v>11489</v>
      </c>
      <c r="D1095" s="7" t="s">
        <v>13</v>
      </c>
      <c r="E1095" s="3" t="str">
        <f>_xlfn.XLOOKUP(Tabela_Ocorrências[[#This Row],[NOTA FISCAL]],Tabela_SF1[NF ORIGEM],Tabela_SF1[DUPLICATA],"SEM ENTRADA",0)</f>
        <v>SEM ENTRADA</v>
      </c>
      <c r="F1095" s="3" t="s">
        <v>11490</v>
      </c>
      <c r="G1095" s="4" t="s">
        <v>11491</v>
      </c>
      <c r="H1095" s="3" t="s">
        <v>1359</v>
      </c>
      <c r="I1095" s="28" t="s">
        <v>5234</v>
      </c>
      <c r="J1095" s="29" t="str" cm="1">
        <f t="array" ref="J1095">ConcatFiltrado(Tabela_prod_oc[QTD], Tabela_prod_oc[PRODUTO], A1095,  Tabela_prod_oc[COD. DEVOLUÇÃO], Tabela_prod_oc[MOTIVO], Tabela_prod_oc[QTD DE PACOTES])</f>
        <v>0 UN BEBIDA 1L ABACAXI C/ HORTELA 6UN (0 PCT) - FALTA DE MERCADORIA NA ENTREGA</v>
      </c>
      <c r="K1095" s="28" t="s">
        <v>5050</v>
      </c>
      <c r="L1095" s="28" t="s">
        <v>6072</v>
      </c>
      <c r="M1095" s="3" t="s">
        <v>6236</v>
      </c>
      <c r="N1095" s="3" t="s">
        <v>10045</v>
      </c>
      <c r="O1095" s="30" t="str">
        <f>_xlfn.XLOOKUP(Tabela_Ocorrências[[#This Row],[COD. DEVOLUÇÃO]],Tabela_OBSERVACAO[UC_CODIGO],Tabela_OBSERVACAO[OBSERVAÇÃO],"",0)</f>
        <v/>
      </c>
      <c r="P1095" s="3" t="s">
        <v>5816</v>
      </c>
      <c r="Q1095" s="30" t="str">
        <f>_xlfn.XLOOKUP(Tabela_Ocorrências[[#This Row],[COD. DEVOLUÇÃO]],Tabela_FINALIZACAO[UC_CODIGO],Tabela_FINALIZACAO[DESC. FINALIZAÇÃO],"",0)</f>
        <v>MOTORISTA PAGOU CLIENTE PELAS UNIDADES</v>
      </c>
      <c r="V1095"/>
    </row>
    <row r="1096" spans="1:22" hidden="1" x14ac:dyDescent="0.3">
      <c r="A1096" s="7" t="s">
        <v>4645</v>
      </c>
      <c r="B1096" s="17">
        <v>45495</v>
      </c>
      <c r="C1096" s="3" t="s">
        <v>5260</v>
      </c>
      <c r="D1096" s="7" t="s">
        <v>6627</v>
      </c>
      <c r="E1096" s="3" t="str">
        <f>_xlfn.XLOOKUP(Tabela_Ocorrências[[#This Row],[NOTA FISCAL]],Tabela_SF1[NF ORIGEM],Tabela_SF1[DUPLICATA],"SEM ENTRADA",0)</f>
        <v>SEM ENTRADA</v>
      </c>
      <c r="F1096" s="3" t="s">
        <v>5644</v>
      </c>
      <c r="G1096" s="4" t="s">
        <v>5106</v>
      </c>
      <c r="H1096" s="3" t="s">
        <v>1308</v>
      </c>
      <c r="I1096" s="28" t="s">
        <v>5148</v>
      </c>
      <c r="J1096" s="29" t="str" cm="1">
        <f t="array" ref="J1096">ConcatFiltrado(Tabela_prod_oc[QTD], Tabela_prod_oc[PRODUTO], A1096,  Tabela_prod_oc[COD. DEVOLUÇÃO], Tabela_prod_oc[MOTIVO], Tabela_prod_oc[QTD DE PACOTES])</f>
        <v xml:space="preserve">0 UN AGUA 6L NAT 2UN (0 PCT) - FRAGILIDADE NA EMBALAGEM      </v>
      </c>
      <c r="K1096" s="28" t="s">
        <v>5108</v>
      </c>
      <c r="L1096" s="28" t="s">
        <v>6048</v>
      </c>
      <c r="M1096" s="3" t="s">
        <v>6236</v>
      </c>
      <c r="N1096" s="3" t="s">
        <v>6086</v>
      </c>
      <c r="O1096" s="30" t="str">
        <f>_xlfn.XLOOKUP(Tabela_Ocorrências[[#This Row],[COD. DEVOLUÇÃO]],Tabela_OBSERVACAO[UC_CODIGO],Tabela_OBSERVACAO[OBSERVAÇÃO],"",0)</f>
        <v/>
      </c>
      <c r="P1096" s="3" t="s">
        <v>5815</v>
      </c>
      <c r="Q1096" s="30" t="str">
        <f>_xlfn.XLOOKUP(Tabela_Ocorrências[[#This Row],[COD. DEVOLUÇÃO]],Tabela_FINALIZACAO[UC_CODIGO],Tabela_FINALIZACAO[DESC. FINALIZAÇÃO],"",0)</f>
        <v>NFD GERADA PELO CLIENTE000035989</v>
      </c>
      <c r="V1096"/>
    </row>
    <row r="1097" spans="1:22" hidden="1" x14ac:dyDescent="0.3">
      <c r="A1097" s="7" t="s">
        <v>4644</v>
      </c>
      <c r="B1097" s="17">
        <v>45495</v>
      </c>
      <c r="C1097" s="3" t="s">
        <v>11492</v>
      </c>
      <c r="D1097" s="7" t="s">
        <v>13</v>
      </c>
      <c r="E1097" s="3" t="str">
        <f>_xlfn.XLOOKUP(Tabela_Ocorrências[[#This Row],[NOTA FISCAL]],Tabela_SF1[NF ORIGEM],Tabela_SF1[DUPLICATA],"SEM ENTRADA",0)</f>
        <v>SEM ENTRADA</v>
      </c>
      <c r="F1097" s="3" t="s">
        <v>5692</v>
      </c>
      <c r="G1097" s="4" t="s">
        <v>5143</v>
      </c>
      <c r="H1097" s="3" t="s">
        <v>1359</v>
      </c>
      <c r="I1097" s="28" t="s">
        <v>5234</v>
      </c>
      <c r="J1097" s="29" t="str" cm="1">
        <f t="array" ref="J1097">ConcatFiltrado(Tabela_prod_oc[QTD], Tabela_prod_oc[PRODUTO], A1097,  Tabela_prod_oc[COD. DEVOLUÇÃO], Tabela_prod_oc[MOTIVO], Tabela_prod_oc[QTD DE PACOTES])</f>
        <v>0 UN BEBIDA 1L ABACAXI C/ HORTELA 6UN (0 PCT) - FALTA DE MERCADORIA NA ENTREGA</v>
      </c>
      <c r="K1097" s="28" t="s">
        <v>5050</v>
      </c>
      <c r="L1097" s="28" t="s">
        <v>6072</v>
      </c>
      <c r="M1097" s="3" t="s">
        <v>6236</v>
      </c>
      <c r="N1097" s="3" t="s">
        <v>10045</v>
      </c>
      <c r="O1097" s="30" t="str">
        <f>_xlfn.XLOOKUP(Tabela_Ocorrências[[#This Row],[COD. DEVOLUÇÃO]],Tabela_OBSERVACAO[UC_CODIGO],Tabela_OBSERVACAO[OBSERVAÇÃO],"",0)</f>
        <v/>
      </c>
      <c r="P1097" s="3" t="s">
        <v>5815</v>
      </c>
      <c r="Q1097" s="30" t="str">
        <f>_xlfn.XLOOKUP(Tabela_Ocorrências[[#This Row],[COD. DEVOLUÇÃO]],Tabela_FINALIZACAO[UC_CODIGO],Tabela_FINALIZACAO[DESC. FINALIZAÇÃO],"",0)</f>
        <v>MOTORISTA PAGOU CLIENTE PELAS UNIDADES</v>
      </c>
      <c r="V1097"/>
    </row>
    <row r="1098" spans="1:22" hidden="1" x14ac:dyDescent="0.3">
      <c r="A1098" s="7" t="s">
        <v>4643</v>
      </c>
      <c r="B1098" s="17">
        <v>45495</v>
      </c>
      <c r="C1098" s="3" t="s">
        <v>5259</v>
      </c>
      <c r="D1098" s="7" t="s">
        <v>13</v>
      </c>
      <c r="E1098" s="3" t="str">
        <f>_xlfn.XLOOKUP(Tabela_Ocorrências[[#This Row],[NOTA FISCAL]],Tabela_SF1[NF ORIGEM],Tabela_SF1[DUPLICATA],"SEM ENTRADA",0)</f>
        <v>SEM ENTRADA</v>
      </c>
      <c r="F1098" s="3" t="s">
        <v>5568</v>
      </c>
      <c r="G1098" s="4" t="s">
        <v>5168</v>
      </c>
      <c r="H1098" s="3" t="s">
        <v>1312</v>
      </c>
      <c r="I1098" s="28" t="s">
        <v>5161</v>
      </c>
      <c r="J1098" s="29" t="str" cm="1">
        <f t="array" ref="J1098">ConcatFiltrado(Tabela_prod_oc[QTD], Tabela_prod_oc[PRODUTO], A1098,  Tabela_prod_oc[COD. DEVOLUÇÃO], Tabela_prod_oc[MOTIVO], Tabela_prod_oc[QTD DE PACOTES])</f>
        <v xml:space="preserve">0 UN AGUA 310ML GAS PRIME 12UN (0 PCT) - PRODUTO SEM GAS               </v>
      </c>
      <c r="K1098" s="28" t="s">
        <v>5177</v>
      </c>
      <c r="L1098" s="28" t="s">
        <v>6068</v>
      </c>
      <c r="M1098" s="3" t="s">
        <v>6237</v>
      </c>
      <c r="N1098" s="3" t="s">
        <v>6086</v>
      </c>
      <c r="O1098" s="30" t="str">
        <f>_xlfn.XLOOKUP(Tabela_Ocorrências[[#This Row],[COD. DEVOLUÇÃO]],Tabela_OBSERVACAO[UC_CODIGO],Tabela_OBSERVACAO[OBSERVAÇÃO],"",0)</f>
        <v/>
      </c>
      <c r="P1098" s="3" t="s">
        <v>5815</v>
      </c>
      <c r="Q1098" s="30" t="str">
        <f>_xlfn.XLOOKUP(Tabela_Ocorrências[[#This Row],[COD. DEVOLUÇÃO]],Tabela_FINALIZACAO[UC_CODIGO],Tabela_FINALIZACAO[DESC. FINALIZAÇÃO],"",0)</f>
        <v>Troca autorizada.</v>
      </c>
      <c r="V1098"/>
    </row>
    <row r="1099" spans="1:22" hidden="1" x14ac:dyDescent="0.3">
      <c r="A1099" s="7" t="s">
        <v>4642</v>
      </c>
      <c r="B1099" s="17">
        <v>45495</v>
      </c>
      <c r="C1099" s="3" t="s">
        <v>5258</v>
      </c>
      <c r="D1099" s="7" t="s">
        <v>13</v>
      </c>
      <c r="E1099" s="3" t="str">
        <f>_xlfn.XLOOKUP(Tabela_Ocorrências[[#This Row],[NOTA FISCAL]],Tabela_SF1[NF ORIGEM],Tabela_SF1[DUPLICATA],"SEM ENTRADA",0)</f>
        <v>SEM ENTRADA</v>
      </c>
      <c r="F1099" s="3" t="s">
        <v>5693</v>
      </c>
      <c r="G1099" s="4" t="s">
        <v>5069</v>
      </c>
      <c r="H1099" s="3" t="s">
        <v>1359</v>
      </c>
      <c r="I1099" s="28" t="s">
        <v>5234</v>
      </c>
      <c r="J1099" s="29" t="str" cm="1">
        <f t="array" ref="J1099">ConcatFiltrado(Tabela_prod_oc[QTD], Tabela_prod_oc[PRODUTO], A1099,  Tabela_prod_oc[COD. DEVOLUÇÃO], Tabela_prod_oc[MOTIVO], Tabela_prod_oc[QTD DE PACOTES])</f>
        <v xml:space="preserve">0 UN BIOLEVEZERO 510ML MEXERICA  12UN (0 PCT) - EMBALAGEM ESTOURANDO          </v>
      </c>
      <c r="K1099" s="28" t="s">
        <v>4977</v>
      </c>
      <c r="L1099" s="28" t="s">
        <v>6074</v>
      </c>
      <c r="M1099" s="3" t="s">
        <v>6236</v>
      </c>
      <c r="N1099" s="3" t="s">
        <v>6086</v>
      </c>
      <c r="O1099" s="30" t="str">
        <f>_xlfn.XLOOKUP(Tabela_Ocorrências[[#This Row],[COD. DEVOLUÇÃO]],Tabela_OBSERVACAO[UC_CODIGO],Tabela_OBSERVACAO[OBSERVAÇÃO],"",0)</f>
        <v/>
      </c>
      <c r="P1099" s="3" t="s">
        <v>5815</v>
      </c>
      <c r="Q1099" s="30" t="str">
        <f>_xlfn.XLOOKUP(Tabela_Ocorrências[[#This Row],[COD. DEVOLUÇÃO]],Tabela_FINALIZACAO[UC_CODIGO],Tabela_FINALIZACAO[DESC. FINALIZAÇÃO],"",0)</f>
        <v>MOTORISTA PAGOU CLIENTE PELAS UNIDADES</v>
      </c>
      <c r="V1099"/>
    </row>
    <row r="1100" spans="1:22" hidden="1" x14ac:dyDescent="0.3">
      <c r="A1100" s="7" t="s">
        <v>4641</v>
      </c>
      <c r="B1100" s="17">
        <v>45495</v>
      </c>
      <c r="C1100" s="3" t="s">
        <v>5257</v>
      </c>
      <c r="D1100" s="7" t="s">
        <v>6628</v>
      </c>
      <c r="E1100" s="3" t="str">
        <f>_xlfn.XLOOKUP(Tabela_Ocorrências[[#This Row],[NOTA FISCAL]],Tabela_SF1[NF ORIGEM],Tabela_SF1[DUPLICATA],"SEM ENTRADA",0)</f>
        <v>SEM ENTRADA</v>
      </c>
      <c r="F1100" s="3" t="s">
        <v>5622</v>
      </c>
      <c r="G1100" s="4" t="s">
        <v>5175</v>
      </c>
      <c r="H1100" s="3" t="s">
        <v>1305</v>
      </c>
      <c r="I1100" s="28" t="s">
        <v>5134</v>
      </c>
      <c r="J1100" s="29" t="str" cm="1">
        <f t="array" ref="J1100">ConcatFiltrado(Tabela_prod_oc[QTD], Tabela_prod_oc[PRODUTO], A1100,  Tabela_prod_oc[COD. DEVOLUÇÃO], Tabela_prod_oc[MOTIVO], Tabela_prod_oc[QTD DE PACOTES])</f>
        <v xml:space="preserve">0 UN AGUA 200ML COPO 48UN (0 CX) - EMBALAGEM ESTOURANDO          </v>
      </c>
      <c r="K1100" s="28" t="s">
        <v>4977</v>
      </c>
      <c r="L1100" s="28" t="s">
        <v>6074</v>
      </c>
      <c r="M1100" s="3" t="s">
        <v>6236</v>
      </c>
      <c r="N1100" s="3" t="s">
        <v>6086</v>
      </c>
      <c r="O1100" s="30" t="str">
        <f>_xlfn.XLOOKUP(Tabela_Ocorrências[[#This Row],[COD. DEVOLUÇÃO]],Tabela_OBSERVACAO[UC_CODIGO],Tabela_OBSERVACAO[OBSERVAÇÃO],"",0)</f>
        <v/>
      </c>
      <c r="P1100" s="3" t="s">
        <v>5815</v>
      </c>
      <c r="Q1100" s="30" t="str">
        <f>_xlfn.XLOOKUP(Tabela_Ocorrências[[#This Row],[COD. DEVOLUÇÃO]],Tabela_FINALIZACAO[UC_CODIGO],Tabela_FINALIZACAO[DESC. FINALIZAÇÃO],"",0)</f>
        <v>NFD GERADA PELO CLIENTE000104737</v>
      </c>
      <c r="V1100"/>
    </row>
    <row r="1101" spans="1:22" hidden="1" x14ac:dyDescent="0.3">
      <c r="A1101" s="7" t="s">
        <v>4640</v>
      </c>
      <c r="B1101" s="17">
        <v>45492</v>
      </c>
      <c r="C1101" s="3" t="s">
        <v>5256</v>
      </c>
      <c r="D1101" s="7" t="s">
        <v>13</v>
      </c>
      <c r="E1101" s="3" t="str">
        <f>_xlfn.XLOOKUP(Tabela_Ocorrências[[#This Row],[NOTA FISCAL]],Tabela_SF1[NF ORIGEM],Tabela_SF1[DUPLICATA],"SEM ENTRADA",0)</f>
        <v>SEM ENTRADA</v>
      </c>
      <c r="F1101" s="3" t="s">
        <v>5610</v>
      </c>
      <c r="G1101" s="4" t="s">
        <v>5005</v>
      </c>
      <c r="H1101" s="3" t="s">
        <v>1299</v>
      </c>
      <c r="I1101" s="28" t="s">
        <v>5105</v>
      </c>
      <c r="J1101" s="29" t="str" cm="1">
        <f t="array" ref="J1101">ConcatFiltrado(Tabela_prod_oc[QTD], Tabela_prod_oc[PRODUTO], A1101,  Tabela_prod_oc[COD. DEVOLUÇÃO], Tabela_prod_oc[MOTIVO], Tabela_prod_oc[QTD DE PACOTES])</f>
        <v xml:space="preserve">0 UN AGUA 510ML GAS 12UN (0 PCT) - EMBALAGEM ESTOURANDO          </v>
      </c>
      <c r="K1101" s="28" t="s">
        <v>5066</v>
      </c>
      <c r="L1101" s="28"/>
      <c r="M1101" s="3" t="s">
        <v>6237</v>
      </c>
      <c r="N1101" s="3" t="s">
        <v>6086</v>
      </c>
      <c r="O1101" s="30" t="str">
        <f>_xlfn.XLOOKUP(Tabela_Ocorrências[[#This Row],[COD. DEVOLUÇÃO]],Tabela_OBSERVACAO[UC_CODIGO],Tabela_OBSERVACAO[OBSERVAÇÃO],"",0)</f>
        <v/>
      </c>
      <c r="P1101" s="3" t="s">
        <v>5815</v>
      </c>
      <c r="Q1101" s="30" t="str">
        <f>_xlfn.XLOOKUP(Tabela_Ocorrências[[#This Row],[COD. DEVOLUÇÃO]],Tabela_FINALIZACAO[UC_CODIGO],Tabela_FINALIZACAO[DESC. FINALIZAÇÃO],"",0)</f>
        <v>Troca autorizada.</v>
      </c>
      <c r="V1101"/>
    </row>
    <row r="1102" spans="1:22" hidden="1" x14ac:dyDescent="0.3">
      <c r="A1102" s="7" t="s">
        <v>4598</v>
      </c>
      <c r="B1102" s="17">
        <v>45492</v>
      </c>
      <c r="C1102" s="3" t="s">
        <v>11493</v>
      </c>
      <c r="D1102" s="7" t="s">
        <v>13</v>
      </c>
      <c r="E1102" s="3" t="str">
        <f>_xlfn.XLOOKUP(Tabela_Ocorrências[[#This Row],[NOTA FISCAL]],Tabela_SF1[NF ORIGEM],Tabela_SF1[DUPLICATA],"SEM ENTRADA",0)</f>
        <v>SEM ENTRADA</v>
      </c>
      <c r="F1102" s="3" t="s">
        <v>11297</v>
      </c>
      <c r="G1102" s="4" t="s">
        <v>11298</v>
      </c>
      <c r="H1102" s="3" t="s">
        <v>1303</v>
      </c>
      <c r="I1102" s="28" t="s">
        <v>5118</v>
      </c>
      <c r="J1102" s="29" t="str" cm="1">
        <f t="array" ref="J1102">ConcatFiltrado(Tabela_prod_oc[QTD], Tabela_prod_oc[PRODUTO], A1102,  Tabela_prod_oc[COD. DEVOLUÇÃO], Tabela_prod_oc[MOTIVO], Tabela_prod_oc[QTD DE PACOTES])</f>
        <v xml:space="preserve">0 UN AGUA 510ML NAT AZUL 12UN (0 PCT) - PRODUTO DIFERENTE DO PEDIDO   </v>
      </c>
      <c r="K1102" s="28" t="s">
        <v>5084</v>
      </c>
      <c r="L1102" s="28" t="s">
        <v>6068</v>
      </c>
      <c r="M1102" s="3" t="s">
        <v>6237</v>
      </c>
      <c r="N1102" s="3" t="s">
        <v>10045</v>
      </c>
      <c r="O1102" s="30" t="str">
        <f>_xlfn.XLOOKUP(Tabela_Ocorrências[[#This Row],[COD. DEVOLUÇÃO]],Tabela_OBSERVACAO[UC_CODIGO],Tabela_OBSERVACAO[OBSERVAÇÃO],"",0)</f>
        <v/>
      </c>
      <c r="P1102" s="3" t="s">
        <v>5815</v>
      </c>
      <c r="Q1102" s="30" t="str">
        <f>_xlfn.XLOOKUP(Tabela_Ocorrências[[#This Row],[COD. DEVOLUÇÃO]],Tabela_FINALIZACAO[UC_CODIGO],Tabela_FINALIZACAO[DESC. FINALIZAÇÃO],"",0)</f>
        <v>Motorista retornou com a mercadoria.</v>
      </c>
      <c r="V1102"/>
    </row>
    <row r="1103" spans="1:22" hidden="1" x14ac:dyDescent="0.3">
      <c r="A1103" s="7" t="s">
        <v>4597</v>
      </c>
      <c r="B1103" s="17">
        <v>45492</v>
      </c>
      <c r="C1103" s="3" t="s">
        <v>11494</v>
      </c>
      <c r="D1103" s="7" t="s">
        <v>13</v>
      </c>
      <c r="E1103" s="3" t="str">
        <f>_xlfn.XLOOKUP(Tabela_Ocorrências[[#This Row],[NOTA FISCAL]],Tabela_SF1[NF ORIGEM],Tabela_SF1[DUPLICATA],"SEM ENTRADA",0)</f>
        <v>SEM ENTRADA</v>
      </c>
      <c r="F1103" s="3" t="s">
        <v>11495</v>
      </c>
      <c r="G1103" s="4" t="s">
        <v>11496</v>
      </c>
      <c r="H1103" s="3" t="s">
        <v>1217</v>
      </c>
      <c r="I1103" s="28" t="s">
        <v>4976</v>
      </c>
      <c r="J1103" s="29" t="str" cm="1">
        <f t="array" ref="J1103">ConcatFiltrado(Tabela_prod_oc[QTD], Tabela_prod_oc[PRODUTO], A1103,  Tabela_prod_oc[COD. DEVOLUÇÃO], Tabela_prod_oc[MOTIVO], Tabela_prod_oc[QTD DE PACOTES])</f>
        <v xml:space="preserve">0 UN AGUA 510ML GAS 12UN (0 PCT) - PROBLEMAS DIVERSOS            </v>
      </c>
      <c r="K1103" s="28" t="s">
        <v>5084</v>
      </c>
      <c r="L1103" s="28" t="s">
        <v>6068</v>
      </c>
      <c r="M1103" s="3" t="s">
        <v>6237</v>
      </c>
      <c r="N1103" s="3" t="s">
        <v>10066</v>
      </c>
      <c r="O1103" s="30" t="str">
        <f>_xlfn.XLOOKUP(Tabela_Ocorrências[[#This Row],[COD. DEVOLUÇÃO]],Tabela_OBSERVACAO[UC_CODIGO],Tabela_OBSERVACAO[OBSERVAÇÃO],"",0)</f>
        <v/>
      </c>
      <c r="P1103" s="3" t="s">
        <v>5816</v>
      </c>
      <c r="Q1103" s="30" t="str">
        <f>_xlfn.XLOOKUP(Tabela_Ocorrências[[#This Row],[COD. DEVOLUÇÃO]],Tabela_FINALIZACAO[UC_CODIGO],Tabela_FINALIZACAO[DESC. FINALIZAÇÃO],"",0)</f>
        <v>MOTORISTA REALIZOU A ENTREGA.</v>
      </c>
      <c r="V1103"/>
    </row>
    <row r="1104" spans="1:22" hidden="1" x14ac:dyDescent="0.3">
      <c r="A1104" s="7" t="s">
        <v>4596</v>
      </c>
      <c r="B1104" s="17">
        <v>45492</v>
      </c>
      <c r="C1104" s="3" t="s">
        <v>11497</v>
      </c>
      <c r="D1104" s="7" t="s">
        <v>13</v>
      </c>
      <c r="E1104" s="3" t="str">
        <f>_xlfn.XLOOKUP(Tabela_Ocorrências[[#This Row],[NOTA FISCAL]],Tabela_SF1[NF ORIGEM],Tabela_SF1[DUPLICATA],"SEM ENTRADA",0)</f>
        <v>SEM ENTRADA</v>
      </c>
      <c r="F1104" s="3" t="s">
        <v>11498</v>
      </c>
      <c r="G1104" s="4" t="s">
        <v>11499</v>
      </c>
      <c r="H1104" s="3" t="s">
        <v>1070</v>
      </c>
      <c r="I1104" s="28" t="s">
        <v>5103</v>
      </c>
      <c r="J1104" s="29" t="str" cm="1">
        <f t="array" ref="J1104">ConcatFiltrado(Tabela_prod_oc[QTD], Tabela_prod_oc[PRODUTO], A1104,  Tabela_prod_oc[COD. DEVOLUÇÃO], Tabela_prod_oc[MOTIVO], Tabela_prod_oc[QTD DE PACOTES])</f>
        <v xml:space="preserve">0 UN BEBIDA 390ML FRUTAS CITRICAS 12UN (0 PCT) - CLIENTE FECHADO               </v>
      </c>
      <c r="K1104" s="28" t="s">
        <v>5182</v>
      </c>
      <c r="L1104" s="28" t="s">
        <v>6070</v>
      </c>
      <c r="M1104" s="3" t="s">
        <v>6237</v>
      </c>
      <c r="N1104" s="3" t="s">
        <v>10066</v>
      </c>
      <c r="O1104" s="30" t="str">
        <f>_xlfn.XLOOKUP(Tabela_Ocorrências[[#This Row],[COD. DEVOLUÇÃO]],Tabela_OBSERVACAO[UC_CODIGO],Tabela_OBSERVACAO[OBSERVAÇÃO],"",0)</f>
        <v/>
      </c>
      <c r="P1104" s="3" t="s">
        <v>5815</v>
      </c>
      <c r="Q1104" s="30" t="str">
        <f>_xlfn.XLOOKUP(Tabela_Ocorrências[[#This Row],[COD. DEVOLUÇÃO]],Tabela_FINALIZACAO[UC_CODIGO],Tabela_FINALIZACAO[DESC. FINALIZAÇÃO],"",0)</f>
        <v>MOTORISTA RETORNOU COM O PEDIDO</v>
      </c>
      <c r="V1104"/>
    </row>
    <row r="1105" spans="1:22" hidden="1" x14ac:dyDescent="0.3">
      <c r="A1105" s="7" t="s">
        <v>4595</v>
      </c>
      <c r="B1105" s="17">
        <v>45492</v>
      </c>
      <c r="C1105" s="3" t="s">
        <v>11500</v>
      </c>
      <c r="D1105" s="7" t="s">
        <v>11501</v>
      </c>
      <c r="E1105" s="3" t="str">
        <f>_xlfn.XLOOKUP(Tabela_Ocorrências[[#This Row],[NOTA FISCAL]],Tabela_SF1[NF ORIGEM],Tabela_SF1[DUPLICATA],"SEM ENTRADA",0)</f>
        <v>SEM ENTRADA</v>
      </c>
      <c r="F1105" s="3" t="s">
        <v>10876</v>
      </c>
      <c r="G1105" s="4" t="s">
        <v>10877</v>
      </c>
      <c r="H1105" s="3" t="s">
        <v>1118</v>
      </c>
      <c r="I1105" s="28" t="s">
        <v>5096</v>
      </c>
      <c r="J1105" s="29" t="str" cm="1">
        <f t="array" ref="J1105">ConcatFiltrado(Tabela_prod_oc[QTD], Tabela_prod_oc[PRODUTO], A1105,  Tabela_prod_oc[COD. DEVOLUÇÃO], Tabela_prod_oc[MOTIVO], Tabela_prod_oc[QTD DE PACOTES])</f>
        <v xml:space="preserve">0 UN BIOLEVEZERO 510ML LIMAO  12UN (0 PCT) - CLIENTE NAO FEZ O PEDIDO      </v>
      </c>
      <c r="K1105" s="28" t="s">
        <v>5152</v>
      </c>
      <c r="L1105" s="28" t="s">
        <v>6049</v>
      </c>
      <c r="M1105" s="3" t="s">
        <v>6237</v>
      </c>
      <c r="N1105" s="3" t="s">
        <v>10052</v>
      </c>
      <c r="O1105" s="30" t="str">
        <f>_xlfn.XLOOKUP(Tabela_Ocorrências[[#This Row],[COD. DEVOLUÇÃO]],Tabela_OBSERVACAO[UC_CODIGO],Tabela_OBSERVACAO[OBSERVAÇÃO],"",0)</f>
        <v/>
      </c>
      <c r="P1105" s="3" t="s">
        <v>5815</v>
      </c>
      <c r="Q1105" s="30" t="str">
        <f>_xlfn.XLOOKUP(Tabela_Ocorrências[[#This Row],[COD. DEVOLUÇÃO]],Tabela_FINALIZACAO[UC_CODIGO],Tabela_FINALIZACAO[DESC. FINALIZAÇÃO],"",0)</f>
        <v>NFD GERADA PELO CLIENTE000029680</v>
      </c>
      <c r="V1105"/>
    </row>
    <row r="1106" spans="1:22" hidden="1" x14ac:dyDescent="0.3">
      <c r="A1106" s="7" t="s">
        <v>202</v>
      </c>
      <c r="B1106" s="17">
        <v>45492</v>
      </c>
      <c r="C1106" s="3" t="s">
        <v>5255</v>
      </c>
      <c r="D1106" s="7" t="s">
        <v>6629</v>
      </c>
      <c r="E1106" s="3" t="str">
        <f>_xlfn.XLOOKUP(Tabela_Ocorrências[[#This Row],[NOTA FISCAL]],Tabela_SF1[NF ORIGEM],Tabela_SF1[DUPLICATA],"SEM ENTRADA",0)</f>
        <v>SEM ENTRADA</v>
      </c>
      <c r="F1106" s="3" t="s">
        <v>5694</v>
      </c>
      <c r="G1106" s="4" t="s">
        <v>5141</v>
      </c>
      <c r="H1106" s="3" t="s">
        <v>1070</v>
      </c>
      <c r="I1106" s="28" t="s">
        <v>5103</v>
      </c>
      <c r="J1106" s="29" t="str" cm="1">
        <f t="array" ref="J1106">ConcatFiltrado(Tabela_prod_oc[QTD], Tabela_prod_oc[PRODUTO], A1106,  Tabela_prod_oc[COD. DEVOLUÇÃO], Tabela_prod_oc[MOTIVO], Tabela_prod_oc[QTD DE PACOTES])</f>
        <v xml:space="preserve">0 UN AGUA 510ML NAT AZUL 12UN (0 PCT) - ALTERACAO NO SABOR DO PRODUTO </v>
      </c>
      <c r="K1106" s="28" t="s">
        <v>5193</v>
      </c>
      <c r="L1106" s="28" t="s">
        <v>6049</v>
      </c>
      <c r="M1106" s="3" t="s">
        <v>6236</v>
      </c>
      <c r="N1106" s="3" t="s">
        <v>6086</v>
      </c>
      <c r="O1106" s="30" t="str">
        <f>_xlfn.XLOOKUP(Tabela_Ocorrências[[#This Row],[COD. DEVOLUÇÃO]],Tabela_OBSERVACAO[UC_CODIGO],Tabela_OBSERVACAO[OBSERVAÇÃO],"",0)</f>
        <v/>
      </c>
      <c r="P1106" s="3" t="s">
        <v>5816</v>
      </c>
      <c r="Q1106" s="30" t="str">
        <f>_xlfn.XLOOKUP(Tabela_Ocorrências[[#This Row],[COD. DEVOLUÇÃO]],Tabela_FINALIZACAO[UC_CODIGO],Tabela_FINALIZACAO[DESC. FINALIZAÇÃO],"",0)</f>
        <v>Troca não autorizada. Produto está no estoque do cliente a 8 meses.</v>
      </c>
      <c r="V1106"/>
    </row>
    <row r="1107" spans="1:22" hidden="1" x14ac:dyDescent="0.3">
      <c r="A1107" s="7" t="s">
        <v>4594</v>
      </c>
      <c r="B1107" s="17">
        <v>45491</v>
      </c>
      <c r="C1107" s="3" t="s">
        <v>5223</v>
      </c>
      <c r="D1107" s="7" t="s">
        <v>13</v>
      </c>
      <c r="E1107" s="3" t="str">
        <f>_xlfn.XLOOKUP(Tabela_Ocorrências[[#This Row],[NOTA FISCAL]],Tabela_SF1[NF ORIGEM],Tabela_SF1[DUPLICATA],"SEM ENTRADA",0)</f>
        <v>SEM ENTRADA</v>
      </c>
      <c r="F1107" s="3" t="s">
        <v>5695</v>
      </c>
      <c r="G1107" s="4" t="s">
        <v>5224</v>
      </c>
      <c r="H1107" s="3" t="s">
        <v>1299</v>
      </c>
      <c r="I1107" s="28" t="s">
        <v>5105</v>
      </c>
      <c r="J1107" s="29" t="str" cm="1">
        <f t="array" ref="J1107">ConcatFiltrado(Tabela_prod_oc[QTD], Tabela_prod_oc[PRODUTO], A1107,  Tabela_prod_oc[COD. DEVOLUÇÃO], Tabela_prod_oc[MOTIVO], Tabela_prod_oc[QTD DE PACOTES])</f>
        <v xml:space="preserve">0 UN AGUA 1,5L GAS 6UN (0 PCT) - PRODUTO SEM GAS               </v>
      </c>
      <c r="K1107" s="28" t="s">
        <v>5018</v>
      </c>
      <c r="L1107" s="28" t="s">
        <v>6059</v>
      </c>
      <c r="M1107" s="3" t="s">
        <v>6236</v>
      </c>
      <c r="N1107" s="3" t="s">
        <v>6086</v>
      </c>
      <c r="O1107" s="30" t="str">
        <f>_xlfn.XLOOKUP(Tabela_Ocorrências[[#This Row],[COD. DEVOLUÇÃO]],Tabela_OBSERVACAO[UC_CODIGO],Tabela_OBSERVACAO[OBSERVAÇÃO],"",0)</f>
        <v/>
      </c>
      <c r="P1107" s="3" t="s">
        <v>5815</v>
      </c>
      <c r="Q1107" s="30" t="str">
        <f>_xlfn.XLOOKUP(Tabela_Ocorrências[[#This Row],[COD. DEVOLUÇÃO]],Tabela_FINALIZACAO[UC_CODIGO],Tabela_FINALIZACAO[DESC. FINALIZAÇÃO],"",0)</f>
        <v>Troca autorizada.</v>
      </c>
      <c r="V1107"/>
    </row>
    <row r="1108" spans="1:22" hidden="1" x14ac:dyDescent="0.3">
      <c r="A1108" s="7" t="s">
        <v>201</v>
      </c>
      <c r="B1108" s="17">
        <v>45491</v>
      </c>
      <c r="C1108" s="3" t="s">
        <v>5254</v>
      </c>
      <c r="D1108" s="7" t="s">
        <v>13</v>
      </c>
      <c r="E1108" s="3" t="str">
        <f>_xlfn.XLOOKUP(Tabela_Ocorrências[[#This Row],[NOTA FISCAL]],Tabela_SF1[NF ORIGEM],Tabela_SF1[DUPLICATA],"SEM ENTRADA",0)</f>
        <v>SEM ENTRADA</v>
      </c>
      <c r="F1108" s="3" t="s">
        <v>5696</v>
      </c>
      <c r="G1108" s="4" t="s">
        <v>5243</v>
      </c>
      <c r="H1108" s="3" t="s">
        <v>826</v>
      </c>
      <c r="I1108" s="28" t="s">
        <v>5076</v>
      </c>
      <c r="J1108" s="29" t="str" cm="1">
        <f t="array" ref="J1108">ConcatFiltrado(Tabela_prod_oc[QTD], Tabela_prod_oc[PRODUTO], A1108,  Tabela_prod_oc[COD. DEVOLUÇÃO], Tabela_prod_oc[MOTIVO], Tabela_prod_oc[QTD DE PACOTES])</f>
        <v xml:space="preserve">0 UN AGUA 510ML NAT AZUL 12UN (0 PCT) - EMBALAGEM ESTOURANDO          </v>
      </c>
      <c r="K1108" s="28" t="s">
        <v>5193</v>
      </c>
      <c r="L1108" s="28" t="s">
        <v>6066</v>
      </c>
      <c r="M1108" s="3" t="s">
        <v>6237</v>
      </c>
      <c r="N1108" s="3" t="s">
        <v>6086</v>
      </c>
      <c r="O1108" s="30" t="str">
        <f>_xlfn.XLOOKUP(Tabela_Ocorrências[[#This Row],[COD. DEVOLUÇÃO]],Tabela_OBSERVACAO[UC_CODIGO],Tabela_OBSERVACAO[OBSERVAÇÃO],"",0)</f>
        <v/>
      </c>
      <c r="P1108" s="3" t="s">
        <v>5815</v>
      </c>
      <c r="Q1108" s="30" t="str">
        <f>_xlfn.XLOOKUP(Tabela_Ocorrências[[#This Row],[COD. DEVOLUÇÃO]],Tabela_FINALIZACAO[UC_CODIGO],Tabela_FINALIZACAO[DESC. FINALIZAÇÃO],"",0)</f>
        <v>TROCA AUTORIZADA.</v>
      </c>
      <c r="V1108"/>
    </row>
    <row r="1109" spans="1:22" hidden="1" x14ac:dyDescent="0.3">
      <c r="A1109" s="7" t="s">
        <v>200</v>
      </c>
      <c r="B1109" s="17">
        <v>45491</v>
      </c>
      <c r="C1109" s="3" t="s">
        <v>11502</v>
      </c>
      <c r="D1109" s="7" t="s">
        <v>11503</v>
      </c>
      <c r="E1109" s="3" t="str">
        <f>_xlfn.XLOOKUP(Tabela_Ocorrências[[#This Row],[NOTA FISCAL]],Tabela_SF1[NF ORIGEM],Tabela_SF1[DUPLICATA],"SEM ENTRADA",0)</f>
        <v>SEM ENTRADA</v>
      </c>
      <c r="F1109" s="3" t="s">
        <v>10654</v>
      </c>
      <c r="G1109" s="4" t="s">
        <v>5113</v>
      </c>
      <c r="H1109" s="3" t="s">
        <v>1226</v>
      </c>
      <c r="I1109" s="28" t="s">
        <v>5109</v>
      </c>
      <c r="J1109" s="29" t="str" cm="1">
        <f t="array" ref="J1109">ConcatFiltrado(Tabela_prod_oc[QTD], Tabela_prod_oc[PRODUTO], A1109,  Tabela_prod_oc[COD. DEVOLUÇÃO], Tabela_prod_oc[MOTIVO], Tabela_prod_oc[QTD DE PACOTES])</f>
        <v xml:space="preserve">0 UN AGUA 510ML GAS 12UN (0 PCT) - CLIENTE NAO FEZ O PEDIDO      </v>
      </c>
      <c r="K1109" s="28" t="s">
        <v>5002</v>
      </c>
      <c r="L1109" s="28" t="s">
        <v>6081</v>
      </c>
      <c r="M1109" s="3" t="s">
        <v>6237</v>
      </c>
      <c r="N1109" s="3" t="s">
        <v>10052</v>
      </c>
      <c r="O1109" s="30" t="str">
        <f>_xlfn.XLOOKUP(Tabela_Ocorrências[[#This Row],[COD. DEVOLUÇÃO]],Tabela_OBSERVACAO[UC_CODIGO],Tabela_OBSERVACAO[OBSERVAÇÃO],"",0)</f>
        <v/>
      </c>
      <c r="P1109" s="3" t="s">
        <v>5815</v>
      </c>
      <c r="Q1109" s="30" t="str">
        <f>_xlfn.XLOOKUP(Tabela_Ocorrências[[#This Row],[COD. DEVOLUÇÃO]],Tabela_FINALIZACAO[UC_CODIGO],Tabela_FINALIZACAO[DESC. FINALIZAÇÃO],"",0)</f>
        <v>NFD GERADA PELO CLIENTE000045017</v>
      </c>
      <c r="V1109"/>
    </row>
    <row r="1110" spans="1:22" hidden="1" x14ac:dyDescent="0.3">
      <c r="A1110" s="7" t="s">
        <v>199</v>
      </c>
      <c r="B1110" s="17">
        <v>45491</v>
      </c>
      <c r="C1110" s="3" t="s">
        <v>5253</v>
      </c>
      <c r="D1110" s="7" t="s">
        <v>13</v>
      </c>
      <c r="E1110" s="3" t="str">
        <f>_xlfn.XLOOKUP(Tabela_Ocorrências[[#This Row],[NOTA FISCAL]],Tabela_SF1[NF ORIGEM],Tabela_SF1[DUPLICATA],"SEM ENTRADA",0)</f>
        <v>SEM ENTRADA</v>
      </c>
      <c r="F1110" s="3" t="s">
        <v>5697</v>
      </c>
      <c r="G1110" s="4" t="s">
        <v>5171</v>
      </c>
      <c r="H1110" s="3" t="s">
        <v>1356</v>
      </c>
      <c r="I1110" s="28" t="s">
        <v>5209</v>
      </c>
      <c r="J1110" s="29" t="str" cm="1">
        <f t="array" ref="J1110">ConcatFiltrado(Tabela_prod_oc[QTD], Tabela_prod_oc[PRODUTO], A1110,  Tabela_prod_oc[COD. DEVOLUÇÃO], Tabela_prod_oc[MOTIVO], Tabela_prod_oc[QTD DE PACOTES])</f>
        <v xml:space="preserve">0 UN AGUA 310ML GAS PRIME 12UN (0 PCT) - PRODUTO SEM GAS               </v>
      </c>
      <c r="K1110" s="28" t="s">
        <v>5217</v>
      </c>
      <c r="L1110" s="28" t="s">
        <v>6068</v>
      </c>
      <c r="M1110" s="3" t="s">
        <v>6237</v>
      </c>
      <c r="N1110" s="3" t="s">
        <v>6086</v>
      </c>
      <c r="O1110" s="30" t="str">
        <f>_xlfn.XLOOKUP(Tabela_Ocorrências[[#This Row],[COD. DEVOLUÇÃO]],Tabela_OBSERVACAO[UC_CODIGO],Tabela_OBSERVACAO[OBSERVAÇÃO],"",0)</f>
        <v/>
      </c>
      <c r="P1110" s="3" t="s">
        <v>5815</v>
      </c>
      <c r="Q1110" s="30" t="str">
        <f>_xlfn.XLOOKUP(Tabela_Ocorrências[[#This Row],[COD. DEVOLUÇÃO]],Tabela_FINALIZACAO[UC_CODIGO],Tabela_FINALIZACAO[DESC. FINALIZAÇÃO],"",0)</f>
        <v>TROCA AUTORIZADA.</v>
      </c>
      <c r="V1110"/>
    </row>
    <row r="1111" spans="1:22" hidden="1" x14ac:dyDescent="0.3">
      <c r="A1111" s="7" t="s">
        <v>4593</v>
      </c>
      <c r="B1111" s="17">
        <v>45491</v>
      </c>
      <c r="C1111" s="3" t="s">
        <v>5251</v>
      </c>
      <c r="D1111" s="7" t="s">
        <v>13</v>
      </c>
      <c r="E1111" s="3" t="str">
        <f>_xlfn.XLOOKUP(Tabela_Ocorrências[[#This Row],[NOTA FISCAL]],Tabela_SF1[NF ORIGEM],Tabela_SF1[DUPLICATA],"SEM ENTRADA",0)</f>
        <v>SEM ENTRADA</v>
      </c>
      <c r="F1111" s="3" t="s">
        <v>5698</v>
      </c>
      <c r="G1111" s="4" t="s">
        <v>5252</v>
      </c>
      <c r="H1111" s="3" t="s">
        <v>1299</v>
      </c>
      <c r="I1111" s="28" t="s">
        <v>5105</v>
      </c>
      <c r="J1111" s="29" t="str" cm="1">
        <f t="array" ref="J1111">ConcatFiltrado(Tabela_prod_oc[QTD], Tabela_prod_oc[PRODUTO], A1111,  Tabela_prod_oc[COD. DEVOLUÇÃO], Tabela_prod_oc[MOTIVO], Tabela_prod_oc[QTD DE PACOTES])</f>
        <v xml:space="preserve">0 UN AGUA 310ML GAS PRIME 12UN (0 PCT) - PRODUTO SEM GAS               </v>
      </c>
      <c r="K1111" s="28" t="s">
        <v>5018</v>
      </c>
      <c r="L1111" s="28" t="s">
        <v>6060</v>
      </c>
      <c r="M1111" s="3" t="s">
        <v>6236</v>
      </c>
      <c r="N1111" s="3" t="s">
        <v>6086</v>
      </c>
      <c r="O1111" s="30" t="str">
        <f>_xlfn.XLOOKUP(Tabela_Ocorrências[[#This Row],[COD. DEVOLUÇÃO]],Tabela_OBSERVACAO[UC_CODIGO],Tabela_OBSERVACAO[OBSERVAÇÃO],"",0)</f>
        <v/>
      </c>
      <c r="P1111" s="3" t="s">
        <v>5815</v>
      </c>
      <c r="Q1111" s="30" t="str">
        <f>_xlfn.XLOOKUP(Tabela_Ocorrências[[#This Row],[COD. DEVOLUÇÃO]],Tabela_FINALIZACAO[UC_CODIGO],Tabela_FINALIZACAO[DESC. FINALIZAÇÃO],"",0)</f>
        <v>Troca autorizada.</v>
      </c>
      <c r="V1111"/>
    </row>
    <row r="1112" spans="1:22" hidden="1" x14ac:dyDescent="0.3">
      <c r="A1112" s="7" t="s">
        <v>197</v>
      </c>
      <c r="B1112" s="17">
        <v>45491</v>
      </c>
      <c r="C1112" s="3" t="s">
        <v>11504</v>
      </c>
      <c r="D1112" s="7" t="s">
        <v>13</v>
      </c>
      <c r="E1112" s="3" t="str">
        <f>_xlfn.XLOOKUP(Tabela_Ocorrências[[#This Row],[NOTA FISCAL]],Tabela_SF1[NF ORIGEM],Tabela_SF1[DUPLICATA],"SEM ENTRADA",0)</f>
        <v>SEM ENTRADA</v>
      </c>
      <c r="F1112" s="3" t="s">
        <v>11505</v>
      </c>
      <c r="G1112" s="4" t="s">
        <v>11506</v>
      </c>
      <c r="H1112" s="3" t="s">
        <v>1084</v>
      </c>
      <c r="I1112" s="28" t="s">
        <v>10086</v>
      </c>
      <c r="J1112" s="29" t="str" cm="1">
        <f t="array" ref="J1112">ConcatFiltrado(Tabela_prod_oc[QTD], Tabela_prod_oc[PRODUTO], A1112,  Tabela_prod_oc[COD. DEVOLUÇÃO], Tabela_prod_oc[MOTIVO], Tabela_prod_oc[QTD DE PACOTES])</f>
        <v xml:space="preserve">0 UN AGUA 510ML GAS 12UN (0 PCT) - CLIENTE NAO FEZ O PEDIDO      </v>
      </c>
      <c r="K1112" s="28" t="s">
        <v>11507</v>
      </c>
      <c r="L1112" s="28" t="s">
        <v>6081</v>
      </c>
      <c r="M1112" s="3" t="s">
        <v>6237</v>
      </c>
      <c r="N1112" s="3" t="s">
        <v>10052</v>
      </c>
      <c r="O1112" s="30" t="str">
        <f>_xlfn.XLOOKUP(Tabela_Ocorrências[[#This Row],[COD. DEVOLUÇÃO]],Tabela_OBSERVACAO[UC_CODIGO],Tabela_OBSERVACAO[OBSERVAÇÃO],"",0)</f>
        <v/>
      </c>
      <c r="P1112" s="3" t="s">
        <v>5815</v>
      </c>
      <c r="Q1112" s="30" t="str">
        <f>_xlfn.XLOOKUP(Tabela_Ocorrências[[#This Row],[COD. DEVOLUÇÃO]],Tabela_FINALIZACAO[UC_CODIGO],Tabela_FINALIZACAO[DESC. FINALIZAÇÃO],"",0)</f>
        <v>Foi dada entrada e passado para o financeiro dar o desconto.</v>
      </c>
      <c r="V1112"/>
    </row>
    <row r="1113" spans="1:22" hidden="1" x14ac:dyDescent="0.3">
      <c r="A1113" s="7" t="s">
        <v>196</v>
      </c>
      <c r="B1113" s="17">
        <v>45491</v>
      </c>
      <c r="C1113" s="3" t="s">
        <v>11508</v>
      </c>
      <c r="D1113" s="7" t="s">
        <v>11509</v>
      </c>
      <c r="E1113" s="3" t="str">
        <f>_xlfn.XLOOKUP(Tabela_Ocorrências[[#This Row],[NOTA FISCAL]],Tabela_SF1[NF ORIGEM],Tabela_SF1[DUPLICATA],"SEM ENTRADA",0)</f>
        <v>SEM ENTRADA</v>
      </c>
      <c r="F1113" s="3" t="s">
        <v>5572</v>
      </c>
      <c r="G1113" s="4" t="s">
        <v>5004</v>
      </c>
      <c r="H1113" s="3" t="s">
        <v>502</v>
      </c>
      <c r="I1113" s="28" t="s">
        <v>5116</v>
      </c>
      <c r="J1113" s="29" t="str" cm="1">
        <f t="array" ref="J1113">ConcatFiltrado(Tabela_prod_oc[QTD], Tabela_prod_oc[PRODUTO], A1113,  Tabela_prod_oc[COD. DEVOLUÇÃO], Tabela_prod_oc[MOTIVO], Tabela_prod_oc[QTD DE PACOTES])</f>
        <v xml:space="preserve">0 UN AGUA 200ML COPO 48UN (0 CX) - EMBALAGEM ESTOURANDO          </v>
      </c>
      <c r="K1113" s="28" t="s">
        <v>5227</v>
      </c>
      <c r="L1113" s="28" t="s">
        <v>6067</v>
      </c>
      <c r="M1113" s="3" t="s">
        <v>6237</v>
      </c>
      <c r="N1113" s="3" t="s">
        <v>10045</v>
      </c>
      <c r="O1113" s="30" t="str">
        <f>_xlfn.XLOOKUP(Tabela_Ocorrências[[#This Row],[COD. DEVOLUÇÃO]],Tabela_OBSERVACAO[UC_CODIGO],Tabela_OBSERVACAO[OBSERVAÇÃO],"",0)</f>
        <v/>
      </c>
      <c r="P1113" s="3" t="s">
        <v>5815</v>
      </c>
      <c r="Q1113" s="30" t="str">
        <f>_xlfn.XLOOKUP(Tabela_Ocorrências[[#This Row],[COD. DEVOLUÇÃO]],Tabela_FINALIZACAO[UC_CODIGO],Tabela_FINALIZACAO[DESC. FINALIZAÇÃO],"",0)</f>
        <v>NFD GERADA PELO CLIENTE000004958</v>
      </c>
      <c r="V1113"/>
    </row>
    <row r="1114" spans="1:22" hidden="1" x14ac:dyDescent="0.3">
      <c r="A1114" s="7" t="s">
        <v>195</v>
      </c>
      <c r="B1114" s="17">
        <v>45491</v>
      </c>
      <c r="C1114" s="3" t="s">
        <v>11510</v>
      </c>
      <c r="D1114" s="7" t="s">
        <v>11511</v>
      </c>
      <c r="E1114" s="3" t="str">
        <f>_xlfn.XLOOKUP(Tabela_Ocorrências[[#This Row],[NOTA FISCAL]],Tabela_SF1[NF ORIGEM],Tabela_SF1[DUPLICATA],"SEM ENTRADA",0)</f>
        <v>SEM ENTRADA</v>
      </c>
      <c r="F1114" s="3" t="s">
        <v>10637</v>
      </c>
      <c r="G1114" s="4" t="s">
        <v>5113</v>
      </c>
      <c r="H1114" s="3" t="s">
        <v>1226</v>
      </c>
      <c r="I1114" s="28" t="s">
        <v>5109</v>
      </c>
      <c r="J1114" s="29" t="str" cm="1">
        <f t="array" ref="J1114">ConcatFiltrado(Tabela_prod_oc[QTD], Tabela_prod_oc[PRODUTO], A1114,  Tabela_prod_oc[COD. DEVOLUÇÃO], Tabela_prod_oc[MOTIVO], Tabela_prod_oc[QTD DE PACOTES])</f>
        <v xml:space="preserve">0 UN AGUA 510ML GAS 12UN (0 PCT) - CLIENTE NAO FEZ O PEDIDO      </v>
      </c>
      <c r="K1114" s="28" t="s">
        <v>5002</v>
      </c>
      <c r="L1114" s="28" t="s">
        <v>6081</v>
      </c>
      <c r="M1114" s="3" t="s">
        <v>6237</v>
      </c>
      <c r="N1114" s="3" t="s">
        <v>10052</v>
      </c>
      <c r="O1114" s="30" t="str">
        <f>_xlfn.XLOOKUP(Tabela_Ocorrências[[#This Row],[COD. DEVOLUÇÃO]],Tabela_OBSERVACAO[UC_CODIGO],Tabela_OBSERVACAO[OBSERVAÇÃO],"",0)</f>
        <v/>
      </c>
      <c r="P1114" s="3" t="s">
        <v>5815</v>
      </c>
      <c r="Q1114" s="30" t="str">
        <f>_xlfn.XLOOKUP(Tabela_Ocorrências[[#This Row],[COD. DEVOLUÇÃO]],Tabela_FINALIZACAO[UC_CODIGO],Tabela_FINALIZACAO[DESC. FINALIZAÇÃO],"",0)</f>
        <v>NFD GERADA PELO CLIENTE000061830</v>
      </c>
      <c r="V1114"/>
    </row>
    <row r="1115" spans="1:22" hidden="1" x14ac:dyDescent="0.3">
      <c r="A1115" s="7" t="s">
        <v>194</v>
      </c>
      <c r="B1115" s="17">
        <v>45491</v>
      </c>
      <c r="C1115" s="3" t="s">
        <v>11512</v>
      </c>
      <c r="D1115" s="7" t="s">
        <v>13</v>
      </c>
      <c r="E1115" s="3" t="str">
        <f>_xlfn.XLOOKUP(Tabela_Ocorrências[[#This Row],[NOTA FISCAL]],Tabela_SF1[NF ORIGEM],Tabela_SF1[DUPLICATA],"SEM ENTRADA",0)</f>
        <v>SEM ENTRADA</v>
      </c>
      <c r="F1115" s="3" t="s">
        <v>10608</v>
      </c>
      <c r="G1115" s="4" t="s">
        <v>5238</v>
      </c>
      <c r="H1115" s="3" t="s">
        <v>1287</v>
      </c>
      <c r="I1115" s="28" t="s">
        <v>5090</v>
      </c>
      <c r="J1115" s="29" t="str" cm="1">
        <f t="array" ref="J1115">ConcatFiltrado(Tabela_prod_oc[QTD], Tabela_prod_oc[PRODUTO], A1115,  Tabela_prod_oc[COD. DEVOLUÇÃO], Tabela_prod_oc[MOTIVO], Tabela_prod_oc[QTD DE PACOTES])</f>
        <v xml:space="preserve">0 UN AGUA 510ML GAS 12UN (0 PCT) - SEM ESPACO NO ESTOQUE         </v>
      </c>
      <c r="K1115" s="28" t="s">
        <v>5058</v>
      </c>
      <c r="L1115" s="28" t="s">
        <v>6070</v>
      </c>
      <c r="M1115" s="3" t="s">
        <v>6236</v>
      </c>
      <c r="N1115" s="3" t="s">
        <v>10066</v>
      </c>
      <c r="O1115" s="30" t="str">
        <f>_xlfn.XLOOKUP(Tabela_Ocorrências[[#This Row],[COD. DEVOLUÇÃO]],Tabela_OBSERVACAO[UC_CODIGO],Tabela_OBSERVACAO[OBSERVAÇÃO],"",0)</f>
        <v/>
      </c>
      <c r="P1115" s="3" t="s">
        <v>5815</v>
      </c>
      <c r="Q1115" s="30" t="str">
        <f>_xlfn.XLOOKUP(Tabela_Ocorrências[[#This Row],[COD. DEVOLUÇÃO]],Tabela_FINALIZACAO[UC_CODIGO],Tabela_FINALIZACAO[DESC. FINALIZAÇÃO],"",0)</f>
        <v>ENTREGA NÃO REALIZADA. PEDIDO CANCELADO.</v>
      </c>
      <c r="V1115"/>
    </row>
    <row r="1116" spans="1:22" hidden="1" x14ac:dyDescent="0.3">
      <c r="A1116" s="7" t="s">
        <v>4592</v>
      </c>
      <c r="B1116" s="17">
        <v>45491</v>
      </c>
      <c r="C1116" s="3" t="s">
        <v>11513</v>
      </c>
      <c r="D1116" s="7" t="s">
        <v>11514</v>
      </c>
      <c r="E1116" s="3" t="str">
        <f>_xlfn.XLOOKUP(Tabela_Ocorrências[[#This Row],[NOTA FISCAL]],Tabela_SF1[NF ORIGEM],Tabela_SF1[DUPLICATA],"SEM ENTRADA",0)</f>
        <v>SEM ENTRADA</v>
      </c>
      <c r="F1116" s="3" t="s">
        <v>10103</v>
      </c>
      <c r="G1116" s="4" t="s">
        <v>5062</v>
      </c>
      <c r="H1116" s="3" t="s">
        <v>1070</v>
      </c>
      <c r="I1116" s="28" t="s">
        <v>5103</v>
      </c>
      <c r="J1116" s="29" t="str" cm="1">
        <f t="array" ref="J1116">ConcatFiltrado(Tabela_prod_oc[QTD], Tabela_prod_oc[PRODUTO], A1116,  Tabela_prod_oc[COD. DEVOLUÇÃO], Tabela_prod_oc[MOTIVO], Tabela_prod_oc[QTD DE PACOTES])</f>
        <v xml:space="preserve">0 UN AGUA 1,5L NAT AZUL 6UN (0 PCT) - CLIENTE NAO FEZ O PEDIDO      </v>
      </c>
      <c r="K1116" s="28" t="s">
        <v>4973</v>
      </c>
      <c r="L1116" s="28" t="s">
        <v>6062</v>
      </c>
      <c r="M1116" s="3" t="s">
        <v>6237</v>
      </c>
      <c r="N1116" s="3" t="s">
        <v>10052</v>
      </c>
      <c r="O1116" s="30" t="str">
        <f>_xlfn.XLOOKUP(Tabela_Ocorrências[[#This Row],[COD. DEVOLUÇÃO]],Tabela_OBSERVACAO[UC_CODIGO],Tabela_OBSERVACAO[OBSERVAÇÃO],"",0)</f>
        <v/>
      </c>
      <c r="P1116" s="3" t="s">
        <v>5815</v>
      </c>
      <c r="Q1116" s="30" t="str">
        <f>_xlfn.XLOOKUP(Tabela_Ocorrências[[#This Row],[COD. DEVOLUÇÃO]],Tabela_FINALIZACAO[UC_CODIGO],Tabela_FINALIZACAO[DESC. FINALIZAÇÃO],"",0)</f>
        <v>NFD gerada: 000077506</v>
      </c>
      <c r="V1116"/>
    </row>
    <row r="1117" spans="1:22" hidden="1" x14ac:dyDescent="0.3">
      <c r="A1117" s="7" t="s">
        <v>4591</v>
      </c>
      <c r="B1117" s="17">
        <v>45490</v>
      </c>
      <c r="C1117" s="3" t="s">
        <v>5250</v>
      </c>
      <c r="D1117" s="7" t="s">
        <v>6630</v>
      </c>
      <c r="E1117" s="3" t="str">
        <f>_xlfn.XLOOKUP(Tabela_Ocorrências[[#This Row],[NOTA FISCAL]],Tabela_SF1[NF ORIGEM],Tabela_SF1[DUPLICATA],"SEM ENTRADA",0)</f>
        <v>SEM ENTRADA</v>
      </c>
      <c r="F1117" s="3" t="s">
        <v>5699</v>
      </c>
      <c r="G1117" s="4" t="s">
        <v>5235</v>
      </c>
      <c r="H1117" s="3" t="s">
        <v>1217</v>
      </c>
      <c r="I1117" s="28" t="s">
        <v>4976</v>
      </c>
      <c r="J1117" s="29" t="str" cm="1">
        <f t="array" ref="J1117">ConcatFiltrado(Tabela_prod_oc[QTD], Tabela_prod_oc[PRODUTO], A1117,  Tabela_prod_oc[COD. DEVOLUÇÃO], Tabela_prod_oc[MOTIVO], Tabela_prod_oc[QTD DE PACOTES])</f>
        <v xml:space="preserve">0 UN AGUA 305ML COPO 48UN (0 CX) - EMBALAGEM ESTOURANDO          </v>
      </c>
      <c r="K1117" s="28" t="s">
        <v>5059</v>
      </c>
      <c r="L1117" s="28" t="s">
        <v>6062</v>
      </c>
      <c r="M1117" s="3" t="s">
        <v>6237</v>
      </c>
      <c r="N1117" s="3" t="s">
        <v>6086</v>
      </c>
      <c r="O1117" s="30" t="str">
        <f>_xlfn.XLOOKUP(Tabela_Ocorrências[[#This Row],[COD. DEVOLUÇÃO]],Tabela_OBSERVACAO[UC_CODIGO],Tabela_OBSERVACAO[OBSERVAÇÃO],"",0)</f>
        <v/>
      </c>
      <c r="P1117" s="3" t="s">
        <v>5815</v>
      </c>
      <c r="Q1117" s="30" t="str">
        <f>_xlfn.XLOOKUP(Tabela_Ocorrências[[#This Row],[COD. DEVOLUÇÃO]],Tabela_FINALIZACAO[UC_CODIGO],Tabela_FINALIZACAO[DESC. FINALIZAÇÃO],"",0)</f>
        <v>NFD gerada: 000044774Troca autorizada.</v>
      </c>
      <c r="V1117"/>
    </row>
    <row r="1118" spans="1:22" ht="28.8" hidden="1" x14ac:dyDescent="0.3">
      <c r="A1118" s="7" t="s">
        <v>4590</v>
      </c>
      <c r="B1118" s="17">
        <v>45490</v>
      </c>
      <c r="C1118" s="3" t="s">
        <v>11515</v>
      </c>
      <c r="D1118" s="7" t="s">
        <v>13</v>
      </c>
      <c r="E1118" s="3" t="str">
        <f>_xlfn.XLOOKUP(Tabela_Ocorrências[[#This Row],[NOTA FISCAL]],Tabela_SF1[NF ORIGEM],Tabela_SF1[DUPLICATA],"SEM ENTRADA",0)</f>
        <v>SEM ENTRADA</v>
      </c>
      <c r="F1118" s="3" t="s">
        <v>11516</v>
      </c>
      <c r="G1118" s="4" t="s">
        <v>11517</v>
      </c>
      <c r="H1118" s="3" t="s">
        <v>176</v>
      </c>
      <c r="I1118" s="28" t="s">
        <v>5077</v>
      </c>
      <c r="J1118" s="29" t="str" cm="1">
        <f t="array" ref="J1118">ConcatFiltrado(Tabela_prod_oc[QTD], Tabela_prod_oc[PRODUTO], A1118,  Tabela_prod_oc[COD. DEVOLUÇÃO], Tabela_prod_oc[MOTIVO], Tabela_prod_oc[QTD DE PACOTES])</f>
        <v>0 UN AGUA 1,5L NAT AZUL 6UN (0 PCT) - FALTA DE MERCADORIA NA ENTREGA</v>
      </c>
      <c r="K1118" s="28" t="s">
        <v>5197</v>
      </c>
      <c r="L1118" s="28" t="s">
        <v>6066</v>
      </c>
      <c r="M1118" s="3" t="s">
        <v>6237</v>
      </c>
      <c r="N1118" s="3" t="s">
        <v>10045</v>
      </c>
      <c r="O1118" s="30" t="str">
        <f>_xlfn.XLOOKUP(Tabela_Ocorrências[[#This Row],[COD. DEVOLUÇÃO]],Tabela_OBSERVACAO[UC_CODIGO],Tabela_OBSERVACAO[OBSERVAÇÃO],"",0)</f>
        <v/>
      </c>
      <c r="P1118" s="3" t="s">
        <v>5816</v>
      </c>
      <c r="Q1118" s="30" t="str">
        <f>_xlfn.XLOOKUP(Tabela_Ocorrências[[#This Row],[COD. DEVOLUÇÃO]],Tabela_FINALIZACAO[UC_CODIGO],Tabela_FINALIZACAO[DESC. FINALIZAÇÃO],"",0)</f>
        <v>Cliente ficou com o produto e se dispôs a entrar em um acordo sobre como proceder (Desconto ou Bonificação).</v>
      </c>
      <c r="V1118"/>
    </row>
    <row r="1119" spans="1:22" hidden="1" x14ac:dyDescent="0.3">
      <c r="A1119" s="7" t="s">
        <v>4589</v>
      </c>
      <c r="B1119" s="17">
        <v>45490</v>
      </c>
      <c r="C1119" s="3" t="s">
        <v>11518</v>
      </c>
      <c r="D1119" s="7" t="s">
        <v>13</v>
      </c>
      <c r="E1119" s="3" t="str">
        <f>_xlfn.XLOOKUP(Tabela_Ocorrências[[#This Row],[NOTA FISCAL]],Tabela_SF1[NF ORIGEM],Tabela_SF1[DUPLICATA],"SEM ENTRADA",0)</f>
        <v>SEM ENTRADA</v>
      </c>
      <c r="F1119" s="3" t="s">
        <v>11519</v>
      </c>
      <c r="G1119" s="4" t="s">
        <v>11520</v>
      </c>
      <c r="H1119" s="3" t="s">
        <v>880</v>
      </c>
      <c r="I1119" s="28" t="s">
        <v>5088</v>
      </c>
      <c r="J1119" s="29" t="str" cm="1">
        <f t="array" ref="J1119">ConcatFiltrado(Tabela_prod_oc[QTD], Tabela_prod_oc[PRODUTO], A1119,  Tabela_prod_oc[COD. DEVOLUÇÃO], Tabela_prod_oc[MOTIVO], Tabela_prod_oc[QTD DE PACOTES])</f>
        <v xml:space="preserve">0 UN BEBIDA 390ML FRUTAS CITRICAS 12UN (0 PCT) - CLIENTE FECHADO               </v>
      </c>
      <c r="K1119" s="28" t="s">
        <v>5058</v>
      </c>
      <c r="L1119" s="28" t="s">
        <v>6070</v>
      </c>
      <c r="M1119" s="3" t="s">
        <v>6237</v>
      </c>
      <c r="N1119" s="3" t="s">
        <v>10066</v>
      </c>
      <c r="O1119" s="30" t="str">
        <f>_xlfn.XLOOKUP(Tabela_Ocorrências[[#This Row],[COD. DEVOLUÇÃO]],Tabela_OBSERVACAO[UC_CODIGO],Tabela_OBSERVACAO[OBSERVAÇÃO],"",0)</f>
        <v/>
      </c>
      <c r="P1119" s="3" t="s">
        <v>5815</v>
      </c>
      <c r="Q1119" s="30" t="str">
        <f>_xlfn.XLOOKUP(Tabela_Ocorrências[[#This Row],[COD. DEVOLUÇÃO]],Tabela_FINALIZACAO[UC_CODIGO],Tabela_FINALIZACAO[DESC. FINALIZAÇÃO],"",0)</f>
        <v>Entrega não realizada por conta do portão quebrado. NFD será gerada pela Bioleve.</v>
      </c>
      <c r="V1119"/>
    </row>
    <row r="1120" spans="1:22" hidden="1" x14ac:dyDescent="0.3">
      <c r="A1120" s="7" t="s">
        <v>4588</v>
      </c>
      <c r="B1120" s="17">
        <v>45490</v>
      </c>
      <c r="C1120" s="3" t="s">
        <v>11521</v>
      </c>
      <c r="D1120" s="7" t="s">
        <v>13</v>
      </c>
      <c r="E1120" s="3" t="str">
        <f>_xlfn.XLOOKUP(Tabela_Ocorrências[[#This Row],[NOTA FISCAL]],Tabela_SF1[NF ORIGEM],Tabela_SF1[DUPLICATA],"SEM ENTRADA",0)</f>
        <v>SEM ENTRADA</v>
      </c>
      <c r="F1120" s="3" t="s">
        <v>11522</v>
      </c>
      <c r="G1120" s="4" t="s">
        <v>10193</v>
      </c>
      <c r="H1120" s="3" t="s">
        <v>826</v>
      </c>
      <c r="I1120" s="28" t="s">
        <v>5076</v>
      </c>
      <c r="J1120" s="29" t="str" cm="1">
        <f t="array" ref="J1120">ConcatFiltrado(Tabela_prod_oc[QTD], Tabela_prod_oc[PRODUTO], A1120,  Tabela_prod_oc[COD. DEVOLUÇÃO], Tabela_prod_oc[MOTIVO], Tabela_prod_oc[QTD DE PACOTES])</f>
        <v xml:space="preserve">0 UN AGUA 1,5L NAT AZUL 6UN (0 PCT) - PROBLEMA INTERNO NO CLIENTE   </v>
      </c>
      <c r="K1120" s="28" t="s">
        <v>10361</v>
      </c>
      <c r="L1120" s="28" t="s">
        <v>6062</v>
      </c>
      <c r="M1120" s="3" t="s">
        <v>6237</v>
      </c>
      <c r="N1120" s="3" t="s">
        <v>10066</v>
      </c>
      <c r="O1120" s="30" t="str">
        <f>_xlfn.XLOOKUP(Tabela_Ocorrências[[#This Row],[COD. DEVOLUÇÃO]],Tabela_OBSERVACAO[UC_CODIGO],Tabela_OBSERVACAO[OBSERVAÇÃO],"",0)</f>
        <v/>
      </c>
      <c r="P1120" s="3" t="s">
        <v>5815</v>
      </c>
      <c r="Q1120" s="30" t="str">
        <f>_xlfn.XLOOKUP(Tabela_Ocorrências[[#This Row],[COD. DEVOLUÇÃO]],Tabela_FINALIZACAO[UC_CODIGO],Tabela_FINALIZACAO[DESC. FINALIZAÇÃO],"",0)</f>
        <v>Não foi possível realizar a entrega e foi reagendada para outro dia.</v>
      </c>
      <c r="V1120"/>
    </row>
    <row r="1121" spans="1:22" hidden="1" x14ac:dyDescent="0.3">
      <c r="A1121" s="7" t="s">
        <v>4587</v>
      </c>
      <c r="B1121" s="17">
        <v>45490</v>
      </c>
      <c r="C1121" s="3" t="s">
        <v>11523</v>
      </c>
      <c r="D1121" s="7" t="s">
        <v>11524</v>
      </c>
      <c r="E1121" s="3" t="str">
        <f>_xlfn.XLOOKUP(Tabela_Ocorrências[[#This Row],[NOTA FISCAL]],Tabela_SF1[NF ORIGEM],Tabela_SF1[DUPLICATA],"SEM ENTRADA",0)</f>
        <v>SEM ENTRADA</v>
      </c>
      <c r="F1121" s="3" t="s">
        <v>5652</v>
      </c>
      <c r="G1121" s="4" t="s">
        <v>5062</v>
      </c>
      <c r="H1121" s="3" t="s">
        <v>1070</v>
      </c>
      <c r="I1121" s="28" t="s">
        <v>5103</v>
      </c>
      <c r="J1121" s="29" t="str" cm="1">
        <f t="array" ref="J1121">ConcatFiltrado(Tabela_prod_oc[QTD], Tabela_prod_oc[PRODUTO], A1121,  Tabela_prod_oc[COD. DEVOLUÇÃO], Tabela_prod_oc[MOTIVO], Tabela_prod_oc[QTD DE PACOTES])</f>
        <v xml:space="preserve">0 UN BIOLEVEZERO 1,5L LIMAO LIMAO  6UN (0 PCT) - CLIENTE NAO FEZ O PEDIDO      </v>
      </c>
      <c r="K1121" s="28" t="s">
        <v>5149</v>
      </c>
      <c r="L1121" s="28" t="s">
        <v>6067</v>
      </c>
      <c r="M1121" s="3" t="s">
        <v>6237</v>
      </c>
      <c r="N1121" s="3" t="s">
        <v>10052</v>
      </c>
      <c r="O1121" s="30" t="str">
        <f>_xlfn.XLOOKUP(Tabela_Ocorrências[[#This Row],[COD. DEVOLUÇÃO]],Tabela_OBSERVACAO[UC_CODIGO],Tabela_OBSERVACAO[OBSERVAÇÃO],"",0)</f>
        <v/>
      </c>
      <c r="P1121" s="3" t="s">
        <v>5815</v>
      </c>
      <c r="Q1121" s="30" t="str">
        <f>_xlfn.XLOOKUP(Tabela_Ocorrências[[#This Row],[COD. DEVOLUÇÃO]],Tabela_FINALIZACAO[UC_CODIGO],Tabela_FINALIZACAO[DESC. FINALIZAÇÃO],"",0)</f>
        <v>NFD gerada: 000077748</v>
      </c>
      <c r="V1121"/>
    </row>
    <row r="1122" spans="1:22" hidden="1" x14ac:dyDescent="0.3">
      <c r="A1122" s="7" t="s">
        <v>4586</v>
      </c>
      <c r="B1122" s="17">
        <v>45490</v>
      </c>
      <c r="C1122" s="3" t="s">
        <v>11525</v>
      </c>
      <c r="D1122" s="7" t="s">
        <v>11526</v>
      </c>
      <c r="E1122" s="3" t="str">
        <f>_xlfn.XLOOKUP(Tabela_Ocorrências[[#This Row],[NOTA FISCAL]],Tabela_SF1[NF ORIGEM],Tabela_SF1[DUPLICATA],"SEM ENTRADA",0)</f>
        <v>SEM ENTRADA</v>
      </c>
      <c r="F1122" s="3" t="s">
        <v>11527</v>
      </c>
      <c r="G1122" s="4" t="s">
        <v>11528</v>
      </c>
      <c r="H1122" s="3" t="s">
        <v>267</v>
      </c>
      <c r="I1122" s="28" t="s">
        <v>10175</v>
      </c>
      <c r="J1122" s="29" t="str" cm="1">
        <f t="array" ref="J1122">ConcatFiltrado(Tabela_prod_oc[QTD], Tabela_prod_oc[PRODUTO], A1122,  Tabela_prod_oc[COD. DEVOLUÇÃO], Tabela_prod_oc[MOTIVO], Tabela_prod_oc[QTD DE PACOTES])</f>
        <v>0 UN AGUA 6L NAT 2UN (0 PCT) - FALTA DE MERCADORIA NA ENTREGA</v>
      </c>
      <c r="K1122" s="28" t="s">
        <v>5149</v>
      </c>
      <c r="L1122" s="28" t="s">
        <v>6067</v>
      </c>
      <c r="M1122" s="3" t="s">
        <v>6237</v>
      </c>
      <c r="N1122" s="3" t="s">
        <v>10045</v>
      </c>
      <c r="O1122" s="30" t="str">
        <f>_xlfn.XLOOKUP(Tabela_Ocorrências[[#This Row],[COD. DEVOLUÇÃO]],Tabela_OBSERVACAO[UC_CODIGO],Tabela_OBSERVACAO[OBSERVAÇÃO],"",0)</f>
        <v/>
      </c>
      <c r="P1122" s="3" t="s">
        <v>5815</v>
      </c>
      <c r="Q1122" s="30" t="str">
        <f>_xlfn.XLOOKUP(Tabela_Ocorrências[[#This Row],[COD. DEVOLUÇÃO]],Tabela_FINALIZACAO[UC_CODIGO],Tabela_FINALIZACAO[DESC. FINALIZAÇÃO],"",0)</f>
        <v>NFD gerada: 000012551</v>
      </c>
      <c r="V1122"/>
    </row>
    <row r="1123" spans="1:22" hidden="1" x14ac:dyDescent="0.3">
      <c r="A1123" s="7" t="s">
        <v>4585</v>
      </c>
      <c r="B1123" s="17">
        <v>45490</v>
      </c>
      <c r="C1123" s="3" t="s">
        <v>11529</v>
      </c>
      <c r="D1123" s="7" t="s">
        <v>11530</v>
      </c>
      <c r="E1123" s="3" t="str">
        <f>_xlfn.XLOOKUP(Tabela_Ocorrências[[#This Row],[NOTA FISCAL]],Tabela_SF1[NF ORIGEM],Tabela_SF1[DUPLICATA],"SEM ENTRADA",0)</f>
        <v>SEM ENTRADA</v>
      </c>
      <c r="F1123" s="3" t="s">
        <v>10637</v>
      </c>
      <c r="G1123" s="4" t="s">
        <v>5113</v>
      </c>
      <c r="H1123" s="3" t="s">
        <v>1226</v>
      </c>
      <c r="I1123" s="28" t="s">
        <v>5109</v>
      </c>
      <c r="J1123" s="29" t="str" cm="1">
        <f t="array" ref="J1123">ConcatFiltrado(Tabela_prod_oc[QTD], Tabela_prod_oc[PRODUTO], A1123,  Tabela_prod_oc[COD. DEVOLUÇÃO], Tabela_prod_oc[MOTIVO], Tabela_prod_oc[QTD DE PACOTES])</f>
        <v xml:space="preserve">0 UN BIOLEVEZERO 1,5L LIMAO  6UN (0 PCT) - CLIENTE NAO FEZ O PEDIDO      </v>
      </c>
      <c r="K1123" s="28" t="s">
        <v>5002</v>
      </c>
      <c r="L1123" s="28" t="s">
        <v>6081</v>
      </c>
      <c r="M1123" s="3" t="s">
        <v>6237</v>
      </c>
      <c r="N1123" s="3" t="s">
        <v>10052</v>
      </c>
      <c r="O1123" s="30" t="str">
        <f>_xlfn.XLOOKUP(Tabela_Ocorrências[[#This Row],[COD. DEVOLUÇÃO]],Tabela_OBSERVACAO[UC_CODIGO],Tabela_OBSERVACAO[OBSERVAÇÃO],"",0)</f>
        <v/>
      </c>
      <c r="P1123" s="3" t="s">
        <v>5815</v>
      </c>
      <c r="Q1123" s="30" t="str">
        <f>_xlfn.XLOOKUP(Tabela_Ocorrências[[#This Row],[COD. DEVOLUÇÃO]],Tabela_FINALIZACAO[UC_CODIGO],Tabela_FINALIZACAO[DESC. FINALIZAÇÃO],"",0)</f>
        <v>NFD GERADA PELO CLIENTE000011815</v>
      </c>
      <c r="V1123"/>
    </row>
    <row r="1124" spans="1:22" hidden="1" x14ac:dyDescent="0.3">
      <c r="A1124" s="7" t="s">
        <v>4584</v>
      </c>
      <c r="B1124" s="17">
        <v>45490</v>
      </c>
      <c r="C1124" s="3" t="s">
        <v>5248</v>
      </c>
      <c r="D1124" s="7" t="s">
        <v>13</v>
      </c>
      <c r="E1124" s="3" t="str">
        <f>_xlfn.XLOOKUP(Tabela_Ocorrências[[#This Row],[NOTA FISCAL]],Tabela_SF1[NF ORIGEM],Tabela_SF1[DUPLICATA],"SEM ENTRADA",0)</f>
        <v>SEM ENTRADA</v>
      </c>
      <c r="F1124" s="3" t="s">
        <v>5700</v>
      </c>
      <c r="G1124" s="4" t="s">
        <v>5249</v>
      </c>
      <c r="H1124" s="3" t="s">
        <v>880</v>
      </c>
      <c r="I1124" s="28" t="s">
        <v>5088</v>
      </c>
      <c r="J1124" s="29" t="str" cm="1">
        <f t="array" ref="J1124">ConcatFiltrado(Tabela_prod_oc[QTD], Tabela_prod_oc[PRODUTO], A1124,  Tabela_prod_oc[COD. DEVOLUÇÃO], Tabela_prod_oc[MOTIVO], Tabela_prod_oc[QTD DE PACOTES])</f>
        <v xml:space="preserve">0 UN BIOLEVEZERO 1,5L MACA VERDE  6UN (0 PCT) - EMBALAGEM ESTOURANDO          </v>
      </c>
      <c r="K1124" s="28" t="s">
        <v>5088</v>
      </c>
      <c r="L1124" s="28" t="s">
        <v>6070</v>
      </c>
      <c r="M1124" s="3" t="s">
        <v>6237</v>
      </c>
      <c r="N1124" s="3" t="s">
        <v>6086</v>
      </c>
      <c r="O1124" s="30" t="str">
        <f>_xlfn.XLOOKUP(Tabela_Ocorrências[[#This Row],[COD. DEVOLUÇÃO]],Tabela_OBSERVACAO[UC_CODIGO],Tabela_OBSERVACAO[OBSERVAÇÃO],"",0)</f>
        <v/>
      </c>
      <c r="P1124" s="3" t="s">
        <v>5815</v>
      </c>
      <c r="Q1124" s="30" t="str">
        <f>_xlfn.XLOOKUP(Tabela_Ocorrências[[#This Row],[COD. DEVOLUÇÃO]],Tabela_FINALIZACAO[UC_CODIGO],Tabela_FINALIZACAO[DESC. FINALIZAÇÃO],"",0)</f>
        <v>Troca autorizada.</v>
      </c>
      <c r="V1124"/>
    </row>
    <row r="1125" spans="1:22" hidden="1" x14ac:dyDescent="0.3">
      <c r="A1125" s="7" t="s">
        <v>4583</v>
      </c>
      <c r="B1125" s="17">
        <v>45491</v>
      </c>
      <c r="C1125" s="3" t="s">
        <v>11531</v>
      </c>
      <c r="D1125" s="7" t="s">
        <v>13</v>
      </c>
      <c r="E1125" s="3" t="str">
        <f>_xlfn.XLOOKUP(Tabela_Ocorrências[[#This Row],[NOTA FISCAL]],Tabela_SF1[NF ORIGEM],Tabela_SF1[DUPLICATA],"SEM ENTRADA",0)</f>
        <v>SEM ENTRADA</v>
      </c>
      <c r="F1125" s="3" t="s">
        <v>11532</v>
      </c>
      <c r="G1125" s="4" t="s">
        <v>11533</v>
      </c>
      <c r="H1125" s="3" t="s">
        <v>738</v>
      </c>
      <c r="I1125" s="28" t="s">
        <v>5192</v>
      </c>
      <c r="J1125" s="29" t="str" cm="1">
        <f t="array" ref="J1125">ConcatFiltrado(Tabela_prod_oc[QTD], Tabela_prod_oc[PRODUTO], A1125,  Tabela_prod_oc[COD. DEVOLUÇÃO], Tabela_prod_oc[MOTIVO], Tabela_prod_oc[QTD DE PACOTES])</f>
        <v xml:space="preserve">0 UN AGUA 510ML PRIME NAT HAVANNA 12UN (0 PCT) - CLIENTE NAO FEZ O PEDIDO      </v>
      </c>
      <c r="K1125" s="28" t="s">
        <v>4959</v>
      </c>
      <c r="L1125" s="28" t="s">
        <v>6042</v>
      </c>
      <c r="M1125" s="3" t="s">
        <v>6236</v>
      </c>
      <c r="N1125" s="3" t="s">
        <v>10052</v>
      </c>
      <c r="O1125" s="30" t="str">
        <f>_xlfn.XLOOKUP(Tabela_Ocorrências[[#This Row],[COD. DEVOLUÇÃO]],Tabela_OBSERVACAO[UC_CODIGO],Tabela_OBSERVACAO[OBSERVAÇÃO],"",0)</f>
        <v/>
      </c>
      <c r="P1125" s="3" t="s">
        <v>5815</v>
      </c>
      <c r="Q1125" s="30" t="str">
        <f>_xlfn.XLOOKUP(Tabela_Ocorrências[[#This Row],[COD. DEVOLUÇÃO]],Tabela_FINALIZACAO[UC_CODIGO],Tabela_FINALIZACAO[DESC. FINALIZAÇÃO],"",0)</f>
        <v>Se tratava de uma ocorrência de SAC.</v>
      </c>
      <c r="V1125"/>
    </row>
    <row r="1126" spans="1:22" hidden="1" x14ac:dyDescent="0.3">
      <c r="A1126" s="7" t="s">
        <v>4582</v>
      </c>
      <c r="B1126" s="17">
        <v>45489</v>
      </c>
      <c r="C1126" s="3" t="s">
        <v>5246</v>
      </c>
      <c r="D1126" s="7" t="s">
        <v>13</v>
      </c>
      <c r="E1126" s="3" t="str">
        <f>_xlfn.XLOOKUP(Tabela_Ocorrências[[#This Row],[NOTA FISCAL]],Tabela_SF1[NF ORIGEM],Tabela_SF1[DUPLICATA],"SEM ENTRADA",0)</f>
        <v>SEM ENTRADA</v>
      </c>
      <c r="F1126" s="3" t="s">
        <v>5701</v>
      </c>
      <c r="G1126" s="4" t="s">
        <v>5247</v>
      </c>
      <c r="H1126" s="3" t="s">
        <v>1106</v>
      </c>
      <c r="I1126" s="28" t="s">
        <v>5089</v>
      </c>
      <c r="J1126" s="29" t="str" cm="1">
        <f t="array" ref="J1126">ConcatFiltrado(Tabela_prod_oc[QTD], Tabela_prod_oc[PRODUTO], A1126,  Tabela_prod_oc[COD. DEVOLUÇÃO], Tabela_prod_oc[MOTIVO], Tabela_prod_oc[QTD DE PACOTES])</f>
        <v xml:space="preserve">0 UN AGUA 200ML COPO 48UN (0 CX) - EMBALAGEM ESTOURANDO          </v>
      </c>
      <c r="K1126" s="28" t="s">
        <v>5115</v>
      </c>
      <c r="L1126" s="28" t="s">
        <v>6070</v>
      </c>
      <c r="M1126" s="3" t="s">
        <v>6237</v>
      </c>
      <c r="N1126" s="3" t="s">
        <v>6086</v>
      </c>
      <c r="O1126" s="30" t="str">
        <f>_xlfn.XLOOKUP(Tabela_Ocorrências[[#This Row],[COD. DEVOLUÇÃO]],Tabela_OBSERVACAO[UC_CODIGO],Tabela_OBSERVACAO[OBSERVAÇÃO],"",0)</f>
        <v/>
      </c>
      <c r="P1126" s="3" t="s">
        <v>5816</v>
      </c>
      <c r="Q1126" s="30" t="str">
        <f>_xlfn.XLOOKUP(Tabela_Ocorrências[[#This Row],[COD. DEVOLUÇÃO]],Tabela_FINALIZACAO[UC_CODIGO],Tabela_FINALIZACAO[DESC. FINALIZAÇÃO],"",0)</f>
        <v>Cliente optou por bonificação.</v>
      </c>
      <c r="V1126"/>
    </row>
    <row r="1127" spans="1:22" hidden="1" x14ac:dyDescent="0.3">
      <c r="A1127" s="7" t="s">
        <v>4581</v>
      </c>
      <c r="B1127" s="17">
        <v>45489</v>
      </c>
      <c r="C1127" s="3" t="s">
        <v>11534</v>
      </c>
      <c r="D1127" s="7" t="s">
        <v>13</v>
      </c>
      <c r="E1127" s="3" t="str">
        <f>_xlfn.XLOOKUP(Tabela_Ocorrências[[#This Row],[NOTA FISCAL]],Tabela_SF1[NF ORIGEM],Tabela_SF1[DUPLICATA],"SEM ENTRADA",0)</f>
        <v>SEM ENTRADA</v>
      </c>
      <c r="F1127" s="3" t="s">
        <v>11535</v>
      </c>
      <c r="G1127" s="4" t="s">
        <v>11536</v>
      </c>
      <c r="H1127" s="3" t="s">
        <v>1303</v>
      </c>
      <c r="I1127" s="28" t="s">
        <v>5118</v>
      </c>
      <c r="J1127" s="29" t="str" cm="1">
        <f t="array" ref="J1127">ConcatFiltrado(Tabela_prod_oc[QTD], Tabela_prod_oc[PRODUTO], A1127,  Tabela_prod_oc[COD. DEVOLUÇÃO], Tabela_prod_oc[MOTIVO], Tabela_prod_oc[QTD DE PACOTES])</f>
        <v xml:space="preserve">0 UN AGUA 510ML NAT AZUL 12UN (0 PCT) - PROBLEMAS DIVERSOS            </v>
      </c>
      <c r="K1127" s="28" t="s">
        <v>5084</v>
      </c>
      <c r="L1127" s="28" t="s">
        <v>6068</v>
      </c>
      <c r="M1127" s="3" t="s">
        <v>6237</v>
      </c>
      <c r="N1127" s="3" t="s">
        <v>10066</v>
      </c>
      <c r="O1127" s="30" t="str">
        <f>_xlfn.XLOOKUP(Tabela_Ocorrências[[#This Row],[COD. DEVOLUÇÃO]],Tabela_OBSERVACAO[UC_CODIGO],Tabela_OBSERVACAO[OBSERVAÇÃO],"",0)</f>
        <v/>
      </c>
      <c r="P1127" s="3" t="s">
        <v>5816</v>
      </c>
      <c r="Q1127" s="30" t="str">
        <f>_xlfn.XLOOKUP(Tabela_Ocorrências[[#This Row],[COD. DEVOLUÇÃO]],Tabela_FINALIZACAO[UC_CODIGO],Tabela_FINALIZACAO[DESC. FINALIZAÇÃO],"",0)</f>
        <v>ENTREGA REALIZADA.</v>
      </c>
      <c r="V1127"/>
    </row>
    <row r="1128" spans="1:22" hidden="1" x14ac:dyDescent="0.3">
      <c r="A1128" s="7" t="s">
        <v>4580</v>
      </c>
      <c r="B1128" s="17">
        <v>45489</v>
      </c>
      <c r="C1128" s="3" t="s">
        <v>11537</v>
      </c>
      <c r="D1128" s="7" t="s">
        <v>13</v>
      </c>
      <c r="E1128" s="3" t="str">
        <f>_xlfn.XLOOKUP(Tabela_Ocorrências[[#This Row],[NOTA FISCAL]],Tabela_SF1[NF ORIGEM],Tabela_SF1[DUPLICATA],"SEM ENTRADA",0)</f>
        <v>SEM ENTRADA</v>
      </c>
      <c r="F1128" s="3" t="s">
        <v>11538</v>
      </c>
      <c r="G1128" s="4" t="s">
        <v>11539</v>
      </c>
      <c r="H1128" s="3" t="s">
        <v>1226</v>
      </c>
      <c r="I1128" s="28" t="s">
        <v>5109</v>
      </c>
      <c r="J1128" s="29" t="str" cm="1">
        <f t="array" ref="J1128">ConcatFiltrado(Tabela_prod_oc[QTD], Tabela_prod_oc[PRODUTO], A1128,  Tabela_prod_oc[COD. DEVOLUÇÃO], Tabela_prod_oc[MOTIVO], Tabela_prod_oc[QTD DE PACOTES])</f>
        <v xml:space="preserve">0 UN AGUA 1,5L NAT AZUL 6UN (0 PCT) - PEDIDO SEM AGENDAMENTO        </v>
      </c>
      <c r="K1128" s="28" t="s">
        <v>10658</v>
      </c>
      <c r="L1128" s="28" t="s">
        <v>6062</v>
      </c>
      <c r="M1128" s="3" t="s">
        <v>6237</v>
      </c>
      <c r="N1128" s="3" t="s">
        <v>10052</v>
      </c>
      <c r="O1128" s="30" t="str">
        <f>_xlfn.XLOOKUP(Tabela_Ocorrências[[#This Row],[COD. DEVOLUÇÃO]],Tabela_OBSERVACAO[UC_CODIGO],Tabela_OBSERVACAO[OBSERVAÇÃO],"",0)</f>
        <v/>
      </c>
      <c r="P1128" s="3" t="s">
        <v>5816</v>
      </c>
      <c r="Q1128" s="30" t="str">
        <f>_xlfn.XLOOKUP(Tabela_Ocorrências[[#This Row],[COD. DEVOLUÇÃO]],Tabela_FINALIZACAO[UC_CODIGO],Tabela_FINALIZACAO[DESC. FINALIZAÇÃO],"",0)</f>
        <v>FOI REALIZADA A ENTREGA</v>
      </c>
      <c r="V1128"/>
    </row>
    <row r="1129" spans="1:22" hidden="1" x14ac:dyDescent="0.3">
      <c r="A1129" s="7" t="s">
        <v>4579</v>
      </c>
      <c r="B1129" s="17">
        <v>45490</v>
      </c>
      <c r="C1129" s="3" t="s">
        <v>11540</v>
      </c>
      <c r="D1129" s="7" t="s">
        <v>13</v>
      </c>
      <c r="E1129" s="3" t="str">
        <f>_xlfn.XLOOKUP(Tabela_Ocorrências[[#This Row],[NOTA FISCAL]],Tabela_SF1[NF ORIGEM],Tabela_SF1[DUPLICATA],"SEM ENTRADA",0)</f>
        <v>SEM ENTRADA</v>
      </c>
      <c r="F1129" s="3" t="s">
        <v>11541</v>
      </c>
      <c r="G1129" s="4" t="s">
        <v>11542</v>
      </c>
      <c r="H1129" s="3" t="s">
        <v>768</v>
      </c>
      <c r="I1129" s="28" t="s">
        <v>5107</v>
      </c>
      <c r="J1129" s="29" t="str" cm="1">
        <f t="array" ref="J1129">ConcatFiltrado(Tabela_prod_oc[QTD], Tabela_prod_oc[PRODUTO], A1129,  Tabela_prod_oc[COD. DEVOLUÇÃO], Tabela_prod_oc[MOTIVO], Tabela_prod_oc[QTD DE PACOTES])</f>
        <v xml:space="preserve">0 UN AGUA 510ML GAS 12UN (0 PCT) - CLIENTE FECHADO               </v>
      </c>
      <c r="K1129" s="28" t="s">
        <v>5002</v>
      </c>
      <c r="L1129" s="28" t="s">
        <v>6081</v>
      </c>
      <c r="M1129" s="3" t="s">
        <v>6237</v>
      </c>
      <c r="N1129" s="3" t="s">
        <v>10066</v>
      </c>
      <c r="O1129" s="30" t="str">
        <f>_xlfn.XLOOKUP(Tabela_Ocorrências[[#This Row],[COD. DEVOLUÇÃO]],Tabela_OBSERVACAO[UC_CODIGO],Tabela_OBSERVACAO[OBSERVAÇÃO],"",0)</f>
        <v/>
      </c>
      <c r="P1129" s="3" t="s">
        <v>5815</v>
      </c>
      <c r="Q1129" s="30" t="str">
        <f>_xlfn.XLOOKUP(Tabela_Ocorrências[[#This Row],[COD. DEVOLUÇÃO]],Tabela_FINALIZACAO[UC_CODIGO],Tabela_FINALIZACAO[DESC. FINALIZAÇÃO],"",0)</f>
        <v>ENTREGA NÃO REALIZADA.NECESSÁRIO GERAR NFD.</v>
      </c>
      <c r="V1129"/>
    </row>
    <row r="1130" spans="1:22" hidden="1" x14ac:dyDescent="0.3">
      <c r="A1130" s="7" t="s">
        <v>4578</v>
      </c>
      <c r="B1130" s="17">
        <v>45489</v>
      </c>
      <c r="C1130" s="3" t="s">
        <v>11543</v>
      </c>
      <c r="D1130" s="7" t="s">
        <v>13</v>
      </c>
      <c r="E1130" s="3" t="str">
        <f>_xlfn.XLOOKUP(Tabela_Ocorrências[[#This Row],[NOTA FISCAL]],Tabela_SF1[NF ORIGEM],Tabela_SF1[DUPLICATA],"SEM ENTRADA",0)</f>
        <v>SEM ENTRADA</v>
      </c>
      <c r="F1130" s="3" t="s">
        <v>11544</v>
      </c>
      <c r="G1130" s="4" t="s">
        <v>11545</v>
      </c>
      <c r="H1130" s="3" t="s">
        <v>768</v>
      </c>
      <c r="I1130" s="28" t="s">
        <v>5107</v>
      </c>
      <c r="J1130" s="29" t="str" cm="1">
        <f t="array" ref="J1130">ConcatFiltrado(Tabela_prod_oc[QTD], Tabela_prod_oc[PRODUTO], A1130,  Tabela_prod_oc[COD. DEVOLUÇÃO], Tabela_prod_oc[MOTIVO], Tabela_prod_oc[QTD DE PACOTES])</f>
        <v xml:space="preserve">0 UN AGUA 510ML NAT AZUL 12UN (0 PCT) - PEDIDO DUPLICADO              </v>
      </c>
      <c r="K1130" s="28" t="s">
        <v>5002</v>
      </c>
      <c r="L1130" s="28" t="s">
        <v>6081</v>
      </c>
      <c r="M1130" s="3" t="s">
        <v>6237</v>
      </c>
      <c r="N1130" s="3" t="s">
        <v>10066</v>
      </c>
      <c r="O1130" s="30" t="str">
        <f>_xlfn.XLOOKUP(Tabela_Ocorrências[[#This Row],[COD. DEVOLUÇÃO]],Tabela_OBSERVACAO[UC_CODIGO],Tabela_OBSERVACAO[OBSERVAÇÃO],"",0)</f>
        <v/>
      </c>
      <c r="P1130" s="3" t="s">
        <v>5815</v>
      </c>
      <c r="Q1130" s="30" t="str">
        <f>_xlfn.XLOOKUP(Tabela_Ocorrências[[#This Row],[COD. DEVOLUÇÃO]],Tabela_FINALIZACAO[UC_CODIGO],Tabela_FINALIZACAO[DESC. FINALIZAÇÃO],"",0)</f>
        <v>ENTREGA CANCELADA E NFD GERADA.</v>
      </c>
      <c r="V1130"/>
    </row>
    <row r="1131" spans="1:22" hidden="1" x14ac:dyDescent="0.3">
      <c r="A1131" s="7" t="s">
        <v>4577</v>
      </c>
      <c r="B1131" s="17">
        <v>45490</v>
      </c>
      <c r="C1131" s="3" t="s">
        <v>5245</v>
      </c>
      <c r="D1131" s="7" t="s">
        <v>6631</v>
      </c>
      <c r="E1131" s="3" t="str">
        <f>_xlfn.XLOOKUP(Tabela_Ocorrências[[#This Row],[NOTA FISCAL]],Tabela_SF1[NF ORIGEM],Tabela_SF1[DUPLICATA],"SEM ENTRADA",0)</f>
        <v>SEM ENTRADA</v>
      </c>
      <c r="F1131" s="3" t="s">
        <v>5702</v>
      </c>
      <c r="G1131" s="4" t="s">
        <v>5208</v>
      </c>
      <c r="H1131" s="3" t="s">
        <v>1226</v>
      </c>
      <c r="I1131" s="28" t="s">
        <v>5109</v>
      </c>
      <c r="J1131" s="29" t="str" cm="1">
        <f t="array" ref="J1131">ConcatFiltrado(Tabela_prod_oc[QTD], Tabela_prod_oc[PRODUTO], A1131,  Tabela_prod_oc[COD. DEVOLUÇÃO], Tabela_prod_oc[MOTIVO], Tabela_prod_oc[QTD DE PACOTES])</f>
        <v xml:space="preserve">0 UN AGUA 305ML COPO 48UN (0 CX) - EMBALAGEM ESTOURANDO          </v>
      </c>
      <c r="K1131" s="28" t="s">
        <v>4973</v>
      </c>
      <c r="L1131" s="28" t="s">
        <v>6062</v>
      </c>
      <c r="M1131" s="3" t="s">
        <v>6237</v>
      </c>
      <c r="N1131" s="3" t="s">
        <v>6086</v>
      </c>
      <c r="O1131" s="30" t="str">
        <f>_xlfn.XLOOKUP(Tabela_Ocorrências[[#This Row],[COD. DEVOLUÇÃO]],Tabela_OBSERVACAO[UC_CODIGO],Tabela_OBSERVACAO[OBSERVAÇÃO],"",0)</f>
        <v/>
      </c>
      <c r="P1131" s="3" t="s">
        <v>5815</v>
      </c>
      <c r="Q1131" s="30" t="str">
        <f>_xlfn.XLOOKUP(Tabela_Ocorrências[[#This Row],[COD. DEVOLUÇÃO]],Tabela_FINALIZACAO[UC_CODIGO],Tabela_FINALIZACAO[DESC. FINALIZAÇÃO],"",0)</f>
        <v>NFD: 000019795</v>
      </c>
      <c r="V1131"/>
    </row>
    <row r="1132" spans="1:22" hidden="1" x14ac:dyDescent="0.3">
      <c r="A1132" s="7" t="s">
        <v>4576</v>
      </c>
      <c r="B1132" s="17">
        <v>45489</v>
      </c>
      <c r="C1132" s="3" t="s">
        <v>5244</v>
      </c>
      <c r="D1132" s="7" t="s">
        <v>6632</v>
      </c>
      <c r="E1132" s="3" t="str">
        <f>_xlfn.XLOOKUP(Tabela_Ocorrências[[#This Row],[NOTA FISCAL]],Tabela_SF1[NF ORIGEM],Tabela_SF1[DUPLICATA],"SEM ENTRADA",0)</f>
        <v>SEM ENTRADA</v>
      </c>
      <c r="F1132" s="3" t="s">
        <v>5680</v>
      </c>
      <c r="G1132" s="4" t="s">
        <v>5112</v>
      </c>
      <c r="H1132" s="3" t="s">
        <v>1303</v>
      </c>
      <c r="I1132" s="28" t="s">
        <v>5118</v>
      </c>
      <c r="J1132" s="29" t="str" cm="1">
        <f t="array" ref="J1132">ConcatFiltrado(Tabela_prod_oc[QTD], Tabela_prod_oc[PRODUTO], A1132,  Tabela_prod_oc[COD. DEVOLUÇÃO], Tabela_prod_oc[MOTIVO], Tabela_prod_oc[QTD DE PACOTES])</f>
        <v xml:space="preserve">0 UN AGUA 1,5L NAT AZUL 6UN (0 PCT) - EMBALAGEM ESTOURANDO          </v>
      </c>
      <c r="K1132" s="28" t="s">
        <v>5227</v>
      </c>
      <c r="L1132" s="28" t="s">
        <v>6067</v>
      </c>
      <c r="M1132" s="3" t="s">
        <v>6237</v>
      </c>
      <c r="N1132" s="3" t="s">
        <v>6086</v>
      </c>
      <c r="O1132" s="30" t="str">
        <f>_xlfn.XLOOKUP(Tabela_Ocorrências[[#This Row],[COD. DEVOLUÇÃO]],Tabela_OBSERVACAO[UC_CODIGO],Tabela_OBSERVACAO[OBSERVAÇÃO],"",0)</f>
        <v/>
      </c>
      <c r="P1132" s="3" t="s">
        <v>5815</v>
      </c>
      <c r="Q1132" s="30" t="str">
        <f>_xlfn.XLOOKUP(Tabela_Ocorrências[[#This Row],[COD. DEVOLUÇÃO]],Tabela_FINALIZACAO[UC_CODIGO],Tabela_FINALIZACAO[DESC. FINALIZAÇÃO],"",0)</f>
        <v>NFD gerada: 000061494</v>
      </c>
      <c r="V1132"/>
    </row>
    <row r="1133" spans="1:22" hidden="1" x14ac:dyDescent="0.3">
      <c r="A1133" s="7" t="s">
        <v>4575</v>
      </c>
      <c r="B1133" s="17">
        <v>45489</v>
      </c>
      <c r="C1133" s="3" t="s">
        <v>11546</v>
      </c>
      <c r="D1133" s="7" t="s">
        <v>13</v>
      </c>
      <c r="E1133" s="3" t="str">
        <f>_xlfn.XLOOKUP(Tabela_Ocorrências[[#This Row],[NOTA FISCAL]],Tabela_SF1[NF ORIGEM],Tabela_SF1[DUPLICATA],"SEM ENTRADA",0)</f>
        <v>SEM ENTRADA</v>
      </c>
      <c r="F1133" s="3" t="s">
        <v>11547</v>
      </c>
      <c r="G1133" s="4" t="s">
        <v>11548</v>
      </c>
      <c r="H1133" s="3" t="s">
        <v>1315</v>
      </c>
      <c r="I1133" s="28" t="s">
        <v>5166</v>
      </c>
      <c r="J1133" s="29" t="str" cm="1">
        <f t="array" ref="J1133">ConcatFiltrado(Tabela_prod_oc[QTD], Tabela_prod_oc[PRODUTO], A1133,  Tabela_prod_oc[COD. DEVOLUÇÃO], Tabela_prod_oc[MOTIVO], Tabela_prod_oc[QTD DE PACOTES])</f>
        <v xml:space="preserve">0 UN BEBIDA 390ML UVA 12UN (0 PCT) - CLIENTE NAO FEZ O PEDIDO      </v>
      </c>
      <c r="K1133" s="28" t="s">
        <v>5149</v>
      </c>
      <c r="L1133" s="28" t="s">
        <v>6067</v>
      </c>
      <c r="M1133" s="3" t="s">
        <v>6237</v>
      </c>
      <c r="N1133" s="3" t="s">
        <v>10052</v>
      </c>
      <c r="O1133" s="30" t="str">
        <f>_xlfn.XLOOKUP(Tabela_Ocorrências[[#This Row],[COD. DEVOLUÇÃO]],Tabela_OBSERVACAO[UC_CODIGO],Tabela_OBSERVACAO[OBSERVAÇÃO],"",0)</f>
        <v/>
      </c>
      <c r="P1133" s="3" t="s">
        <v>5815</v>
      </c>
      <c r="Q1133" s="30" t="str">
        <f>_xlfn.XLOOKUP(Tabela_Ocorrências[[#This Row],[COD. DEVOLUÇÃO]],Tabela_FINALIZACAO[UC_CODIGO],Tabela_FINALIZACAO[DESC. FINALIZAÇÃO],"",0)</f>
        <v>ENTREGA NÃO REALIZADA, MERCADORIA RETORNOU E SERÁ GERADA NFD.</v>
      </c>
      <c r="V1133"/>
    </row>
    <row r="1134" spans="1:22" hidden="1" x14ac:dyDescent="0.3">
      <c r="A1134" s="7" t="s">
        <v>4574</v>
      </c>
      <c r="B1134" s="17">
        <v>45489</v>
      </c>
      <c r="C1134" s="3" t="s">
        <v>11549</v>
      </c>
      <c r="D1134" s="7" t="s">
        <v>11550</v>
      </c>
      <c r="E1134" s="3" t="str">
        <f>_xlfn.XLOOKUP(Tabela_Ocorrências[[#This Row],[NOTA FISCAL]],Tabela_SF1[NF ORIGEM],Tabela_SF1[DUPLICATA],"SEM ENTRADA",0)</f>
        <v>SEM ENTRADA</v>
      </c>
      <c r="F1134" s="3" t="s">
        <v>10654</v>
      </c>
      <c r="G1134" s="4" t="s">
        <v>5113</v>
      </c>
      <c r="H1134" s="3" t="s">
        <v>1226</v>
      </c>
      <c r="I1134" s="28" t="s">
        <v>5109</v>
      </c>
      <c r="J1134" s="29" t="str" cm="1">
        <f t="array" ref="J1134">ConcatFiltrado(Tabela_prod_oc[QTD], Tabela_prod_oc[PRODUTO], A1134,  Tabela_prod_oc[COD. DEVOLUÇÃO], Tabela_prod_oc[MOTIVO], Tabela_prod_oc[QTD DE PACOTES])</f>
        <v xml:space="preserve">0 UN AGUA 510ML GAS 12UN (0 PCT) - PRODUTO DIFERENTE DO PEDIDO   </v>
      </c>
      <c r="K1134" s="28" t="s">
        <v>10797</v>
      </c>
      <c r="L1134" s="28" t="s">
        <v>6070</v>
      </c>
      <c r="M1134" s="3" t="s">
        <v>6237</v>
      </c>
      <c r="N1134" s="3" t="s">
        <v>10052</v>
      </c>
      <c r="O1134" s="30" t="str">
        <f>_xlfn.XLOOKUP(Tabela_Ocorrências[[#This Row],[COD. DEVOLUÇÃO]],Tabela_OBSERVACAO[UC_CODIGO],Tabela_OBSERVACAO[OBSERVAÇÃO],"",0)</f>
        <v/>
      </c>
      <c r="P1134" s="3" t="s">
        <v>5815</v>
      </c>
      <c r="Q1134" s="30" t="str">
        <f>_xlfn.XLOOKUP(Tabela_Ocorrências[[#This Row],[COD. DEVOLUÇÃO]],Tabela_FINALIZACAO[UC_CODIGO],Tabela_FINALIZACAO[DESC. FINALIZAÇÃO],"",0)</f>
        <v>NFD GERADA: 000008998</v>
      </c>
      <c r="V1134"/>
    </row>
    <row r="1135" spans="1:22" hidden="1" x14ac:dyDescent="0.3">
      <c r="A1135" s="7" t="s">
        <v>4573</v>
      </c>
      <c r="B1135" s="17">
        <v>45489</v>
      </c>
      <c r="C1135" s="3" t="s">
        <v>11551</v>
      </c>
      <c r="D1135" s="7" t="s">
        <v>13</v>
      </c>
      <c r="E1135" s="3" t="str">
        <f>_xlfn.XLOOKUP(Tabela_Ocorrências[[#This Row],[NOTA FISCAL]],Tabela_SF1[NF ORIGEM],Tabela_SF1[DUPLICATA],"SEM ENTRADA",0)</f>
        <v>SEM ENTRADA</v>
      </c>
      <c r="F1135" s="3" t="s">
        <v>11552</v>
      </c>
      <c r="G1135" s="4" t="s">
        <v>11553</v>
      </c>
      <c r="H1135" s="3" t="s">
        <v>279</v>
      </c>
      <c r="I1135" s="28" t="s">
        <v>11554</v>
      </c>
      <c r="J1135" s="29" t="str" cm="1">
        <f t="array" ref="J1135">ConcatFiltrado(Tabela_prod_oc[QTD], Tabela_prod_oc[PRODUTO], A1135,  Tabela_prod_oc[COD. DEVOLUÇÃO], Tabela_prod_oc[MOTIVO], Tabela_prod_oc[QTD DE PACOTES])</f>
        <v xml:space="preserve">0 UN BIOLEVEZERO 510ML LIMAO  12UN (0 PCT) - HORARIO EXPIRADO              </v>
      </c>
      <c r="K1135" s="28" t="s">
        <v>30</v>
      </c>
      <c r="L1135" s="28" t="s">
        <v>6075</v>
      </c>
      <c r="M1135" s="3" t="s">
        <v>6236</v>
      </c>
      <c r="N1135" s="3" t="s">
        <v>10066</v>
      </c>
      <c r="O1135" s="30" t="str">
        <f>_xlfn.XLOOKUP(Tabela_Ocorrências[[#This Row],[COD. DEVOLUÇÃO]],Tabela_OBSERVACAO[UC_CODIGO],Tabela_OBSERVACAO[OBSERVAÇÃO],"",0)</f>
        <v/>
      </c>
      <c r="P1135" s="3" t="s">
        <v>5815</v>
      </c>
      <c r="Q1135" s="30" t="str">
        <f>_xlfn.XLOOKUP(Tabela_Ocorrências[[#This Row],[COD. DEVOLUÇÃO]],Tabela_FINALIZACAO[UC_CODIGO],Tabela_FINALIZACAO[DESC. FINALIZAÇÃO],"",0)</f>
        <v>NFD GERADA</v>
      </c>
      <c r="V1135"/>
    </row>
    <row r="1136" spans="1:22" hidden="1" x14ac:dyDescent="0.3">
      <c r="A1136" s="7" t="s">
        <v>4572</v>
      </c>
      <c r="B1136" s="17">
        <v>45489</v>
      </c>
      <c r="C1136" s="3" t="s">
        <v>11555</v>
      </c>
      <c r="D1136" s="7" t="s">
        <v>11556</v>
      </c>
      <c r="E1136" s="3" t="str">
        <f>_xlfn.XLOOKUP(Tabela_Ocorrências[[#This Row],[NOTA FISCAL]],Tabela_SF1[NF ORIGEM],Tabela_SF1[DUPLICATA],"SEM ENTRADA",0)</f>
        <v>SEM ENTRADA</v>
      </c>
      <c r="F1136" s="3" t="s">
        <v>10637</v>
      </c>
      <c r="G1136" s="4" t="s">
        <v>5113</v>
      </c>
      <c r="H1136" s="3" t="s">
        <v>1226</v>
      </c>
      <c r="I1136" s="28" t="s">
        <v>5109</v>
      </c>
      <c r="J1136" s="29" t="str" cm="1">
        <f t="array" ref="J1136">ConcatFiltrado(Tabela_prod_oc[QTD], Tabela_prod_oc[PRODUTO], A1136,  Tabela_prod_oc[COD. DEVOLUÇÃO], Tabela_prod_oc[MOTIVO], Tabela_prod_oc[QTD DE PACOTES])</f>
        <v xml:space="preserve">0 UN AGUA 510ML GAS 12UN (0 PCT) - PRODUTO DIFERENTE DO PEDIDO   </v>
      </c>
      <c r="K1136" s="28" t="s">
        <v>5002</v>
      </c>
      <c r="L1136" s="28" t="s">
        <v>6081</v>
      </c>
      <c r="M1136" s="3" t="s">
        <v>6237</v>
      </c>
      <c r="N1136" s="3" t="s">
        <v>10052</v>
      </c>
      <c r="O1136" s="30" t="str">
        <f>_xlfn.XLOOKUP(Tabela_Ocorrências[[#This Row],[COD. DEVOLUÇÃO]],Tabela_OBSERVACAO[UC_CODIGO],Tabela_OBSERVACAO[OBSERVAÇÃO],"",0)</f>
        <v/>
      </c>
      <c r="P1136" s="3" t="s">
        <v>5815</v>
      </c>
      <c r="Q1136" s="30" t="str">
        <f>_xlfn.XLOOKUP(Tabela_Ocorrências[[#This Row],[COD. DEVOLUÇÃO]],Tabela_FINALIZACAO[UC_CODIGO],Tabela_FINALIZACAO[DESC. FINALIZAÇÃO],"",0)</f>
        <v>NFD GERADA: 000112148</v>
      </c>
      <c r="V1136"/>
    </row>
    <row r="1137" spans="1:22" hidden="1" x14ac:dyDescent="0.3">
      <c r="A1137" s="7" t="s">
        <v>4571</v>
      </c>
      <c r="B1137" s="17">
        <v>45488</v>
      </c>
      <c r="C1137" s="3" t="s">
        <v>11557</v>
      </c>
      <c r="D1137" s="7" t="s">
        <v>11558</v>
      </c>
      <c r="E1137" s="3" t="str">
        <f>_xlfn.XLOOKUP(Tabela_Ocorrências[[#This Row],[NOTA FISCAL]],Tabela_SF1[NF ORIGEM],Tabela_SF1[DUPLICATA],"SEM ENTRADA",0)</f>
        <v>SEM ENTRADA</v>
      </c>
      <c r="F1137" s="3" t="s">
        <v>11559</v>
      </c>
      <c r="G1137" s="4" t="s">
        <v>11560</v>
      </c>
      <c r="H1137" s="3" t="s">
        <v>1307</v>
      </c>
      <c r="I1137" s="28" t="s">
        <v>5156</v>
      </c>
      <c r="J1137" s="29" t="str" cm="1">
        <f t="array" ref="J1137">ConcatFiltrado(Tabela_prod_oc[QTD], Tabela_prod_oc[PRODUTO], A1137,  Tabela_prod_oc[COD. DEVOLUÇÃO], Tabela_prod_oc[MOTIVO], Tabela_prod_oc[QTD DE PACOTES])</f>
        <v xml:space="preserve">0 UN AGUA 200ML COPO 48UN (0 CX) - PRODUTO DIFERENTE DO PEDIDO   </v>
      </c>
      <c r="K1137" s="28" t="s">
        <v>11561</v>
      </c>
      <c r="L1137" s="28" t="s">
        <v>6070</v>
      </c>
      <c r="M1137" s="3" t="s">
        <v>6236</v>
      </c>
      <c r="N1137" s="3" t="s">
        <v>10052</v>
      </c>
      <c r="O1137" s="30" t="str">
        <f>_xlfn.XLOOKUP(Tabela_Ocorrências[[#This Row],[COD. DEVOLUÇÃO]],Tabela_OBSERVACAO[UC_CODIGO],Tabela_OBSERVACAO[OBSERVAÇÃO],"",0)</f>
        <v/>
      </c>
      <c r="P1137" s="3" t="s">
        <v>5815</v>
      </c>
      <c r="Q1137" s="30" t="str">
        <f>_xlfn.XLOOKUP(Tabela_Ocorrências[[#This Row],[COD. DEVOLUÇÃO]],Tabela_FINALIZACAO[UC_CODIGO],Tabela_FINALIZACAO[DESC. FINALIZAÇÃO],"",0)</f>
        <v>FOI EMITIDA NFD.</v>
      </c>
      <c r="V1137"/>
    </row>
    <row r="1138" spans="1:22" x14ac:dyDescent="0.3">
      <c r="V1138"/>
    </row>
    <row r="1139" spans="1:22" x14ac:dyDescent="0.3">
      <c r="V1139"/>
    </row>
    <row r="1140" spans="1:22" x14ac:dyDescent="0.3">
      <c r="V1140"/>
    </row>
    <row r="1141" spans="1:22" x14ac:dyDescent="0.3">
      <c r="V1141"/>
    </row>
    <row r="1142" spans="1:22" x14ac:dyDescent="0.3">
      <c r="V1142"/>
    </row>
    <row r="1143" spans="1:22" x14ac:dyDescent="0.3">
      <c r="V1143"/>
    </row>
    <row r="1144" spans="1:22" x14ac:dyDescent="0.3">
      <c r="V1144"/>
    </row>
    <row r="1145" spans="1:22" x14ac:dyDescent="0.3">
      <c r="V1145"/>
    </row>
    <row r="1146" spans="1:22" x14ac:dyDescent="0.3">
      <c r="F1146"/>
      <c r="V1146"/>
    </row>
    <row r="1147" spans="1:22" x14ac:dyDescent="0.3">
      <c r="V1147"/>
    </row>
    <row r="1148" spans="1:22" x14ac:dyDescent="0.3">
      <c r="V1148"/>
    </row>
    <row r="1149" spans="1:22" x14ac:dyDescent="0.3">
      <c r="V1149"/>
    </row>
    <row r="1150" spans="1:22" x14ac:dyDescent="0.3">
      <c r="V1150"/>
    </row>
    <row r="1151" spans="1:22" x14ac:dyDescent="0.3">
      <c r="V1151"/>
    </row>
    <row r="1152" spans="1:22" x14ac:dyDescent="0.3">
      <c r="V1152"/>
    </row>
    <row r="1153" spans="22:22" x14ac:dyDescent="0.3">
      <c r="V1153"/>
    </row>
    <row r="1154" spans="22:22" x14ac:dyDescent="0.3">
      <c r="V1154"/>
    </row>
    <row r="1155" spans="22:22" x14ac:dyDescent="0.3">
      <c r="V1155"/>
    </row>
    <row r="1156" spans="22:22" x14ac:dyDescent="0.3">
      <c r="V1156"/>
    </row>
    <row r="1157" spans="22:22" x14ac:dyDescent="0.3">
      <c r="V1157"/>
    </row>
    <row r="1158" spans="22:22" x14ac:dyDescent="0.3">
      <c r="V1158"/>
    </row>
    <row r="1159" spans="22:22" x14ac:dyDescent="0.3">
      <c r="V1159"/>
    </row>
    <row r="1160" spans="22:22" x14ac:dyDescent="0.3">
      <c r="V1160"/>
    </row>
    <row r="1161" spans="22:22" x14ac:dyDescent="0.3">
      <c r="V1161"/>
    </row>
    <row r="1162" spans="22:22" x14ac:dyDescent="0.3">
      <c r="V1162"/>
    </row>
    <row r="1163" spans="22:22" x14ac:dyDescent="0.3">
      <c r="V1163"/>
    </row>
    <row r="1164" spans="22:22" x14ac:dyDescent="0.3">
      <c r="V1164"/>
    </row>
    <row r="1165" spans="22:22" x14ac:dyDescent="0.3">
      <c r="V1165"/>
    </row>
    <row r="1166" spans="22:22" x14ac:dyDescent="0.3">
      <c r="V1166"/>
    </row>
    <row r="1167" spans="22:22" x14ac:dyDescent="0.3">
      <c r="V1167"/>
    </row>
    <row r="1168" spans="22:22" x14ac:dyDescent="0.3">
      <c r="V1168"/>
    </row>
    <row r="1169" spans="22:22" x14ac:dyDescent="0.3">
      <c r="V1169"/>
    </row>
    <row r="1170" spans="22:22" x14ac:dyDescent="0.3">
      <c r="V1170"/>
    </row>
    <row r="1171" spans="22:22" x14ac:dyDescent="0.3">
      <c r="V1171"/>
    </row>
    <row r="1172" spans="22:22" x14ac:dyDescent="0.3">
      <c r="V1172"/>
    </row>
    <row r="1173" spans="22:22" x14ac:dyDescent="0.3">
      <c r="V1173"/>
    </row>
    <row r="1174" spans="22:22" x14ac:dyDescent="0.3">
      <c r="V1174"/>
    </row>
    <row r="1175" spans="22:22" x14ac:dyDescent="0.3">
      <c r="V1175"/>
    </row>
    <row r="1176" spans="22:22" x14ac:dyDescent="0.3">
      <c r="V1176"/>
    </row>
    <row r="1177" spans="22:22" x14ac:dyDescent="0.3">
      <c r="V1177"/>
    </row>
    <row r="1178" spans="22:22" x14ac:dyDescent="0.3">
      <c r="V1178"/>
    </row>
    <row r="1179" spans="22:22" x14ac:dyDescent="0.3">
      <c r="V1179"/>
    </row>
    <row r="1180" spans="22:22" x14ac:dyDescent="0.3">
      <c r="V1180"/>
    </row>
    <row r="1181" spans="22:22" x14ac:dyDescent="0.3">
      <c r="V1181"/>
    </row>
    <row r="1182" spans="22:22" x14ac:dyDescent="0.3">
      <c r="V1182"/>
    </row>
    <row r="1183" spans="22:22" x14ac:dyDescent="0.3">
      <c r="V1183"/>
    </row>
    <row r="1184" spans="22:22" x14ac:dyDescent="0.3">
      <c r="V1184"/>
    </row>
    <row r="1185" spans="22:22" x14ac:dyDescent="0.3">
      <c r="V1185"/>
    </row>
    <row r="1186" spans="22:22" x14ac:dyDescent="0.3">
      <c r="V1186"/>
    </row>
    <row r="1187" spans="22:22" x14ac:dyDescent="0.3">
      <c r="V1187"/>
    </row>
    <row r="1188" spans="22:22" x14ac:dyDescent="0.3">
      <c r="V1188"/>
    </row>
    <row r="1189" spans="22:22" x14ac:dyDescent="0.3">
      <c r="V1189"/>
    </row>
    <row r="1190" spans="22:22" x14ac:dyDescent="0.3">
      <c r="V1190"/>
    </row>
    <row r="1191" spans="22:22" x14ac:dyDescent="0.3">
      <c r="V1191"/>
    </row>
    <row r="1192" spans="22:22" x14ac:dyDescent="0.3">
      <c r="V1192"/>
    </row>
    <row r="1193" spans="22:22" x14ac:dyDescent="0.3">
      <c r="V1193"/>
    </row>
    <row r="1194" spans="22:22" x14ac:dyDescent="0.3">
      <c r="V1194"/>
    </row>
    <row r="1195" spans="22:22" x14ac:dyDescent="0.3">
      <c r="V1195"/>
    </row>
    <row r="1196" spans="22:22" x14ac:dyDescent="0.3">
      <c r="V1196"/>
    </row>
    <row r="1197" spans="22:22" x14ac:dyDescent="0.3">
      <c r="V1197"/>
    </row>
    <row r="1198" spans="22:22" x14ac:dyDescent="0.3">
      <c r="V1198"/>
    </row>
    <row r="1199" spans="22:22" x14ac:dyDescent="0.3">
      <c r="V1199"/>
    </row>
    <row r="1200" spans="22:22" x14ac:dyDescent="0.3">
      <c r="V1200"/>
    </row>
    <row r="1201" spans="22:22" x14ac:dyDescent="0.3">
      <c r="V1201"/>
    </row>
    <row r="1202" spans="22:22" x14ac:dyDescent="0.3">
      <c r="V1202"/>
    </row>
    <row r="1203" spans="22:22" x14ac:dyDescent="0.3">
      <c r="V1203"/>
    </row>
    <row r="1204" spans="22:22" x14ac:dyDescent="0.3">
      <c r="V1204"/>
    </row>
    <row r="1205" spans="22:22" x14ac:dyDescent="0.3">
      <c r="V1205"/>
    </row>
    <row r="1206" spans="22:22" x14ac:dyDescent="0.3">
      <c r="V1206"/>
    </row>
    <row r="1207" spans="22:22" x14ac:dyDescent="0.3">
      <c r="V1207"/>
    </row>
    <row r="1208" spans="22:22" x14ac:dyDescent="0.3">
      <c r="V1208"/>
    </row>
    <row r="1209" spans="22:22" x14ac:dyDescent="0.3">
      <c r="V1209"/>
    </row>
    <row r="1210" spans="22:22" x14ac:dyDescent="0.3">
      <c r="V1210"/>
    </row>
    <row r="1211" spans="22:22" x14ac:dyDescent="0.3">
      <c r="V1211"/>
    </row>
    <row r="1212" spans="22:22" x14ac:dyDescent="0.3">
      <c r="V1212"/>
    </row>
    <row r="1213" spans="22:22" x14ac:dyDescent="0.3">
      <c r="V1213"/>
    </row>
    <row r="1214" spans="22:22" x14ac:dyDescent="0.3">
      <c r="V1214"/>
    </row>
    <row r="1215" spans="22:22" x14ac:dyDescent="0.3">
      <c r="V1215"/>
    </row>
    <row r="1216" spans="22:22" x14ac:dyDescent="0.3">
      <c r="V1216"/>
    </row>
    <row r="1217" spans="22:22" x14ac:dyDescent="0.3">
      <c r="V1217"/>
    </row>
    <row r="1218" spans="22:22" x14ac:dyDescent="0.3">
      <c r="V1218"/>
    </row>
    <row r="1219" spans="22:22" x14ac:dyDescent="0.3">
      <c r="V1219"/>
    </row>
    <row r="1220" spans="22:22" x14ac:dyDescent="0.3">
      <c r="V1220"/>
    </row>
    <row r="1221" spans="22:22" x14ac:dyDescent="0.3">
      <c r="V1221"/>
    </row>
    <row r="1222" spans="22:22" x14ac:dyDescent="0.3">
      <c r="V1222"/>
    </row>
    <row r="1223" spans="22:22" x14ac:dyDescent="0.3">
      <c r="V1223"/>
    </row>
    <row r="1224" spans="22:22" x14ac:dyDescent="0.3">
      <c r="V1224"/>
    </row>
    <row r="1225" spans="22:22" x14ac:dyDescent="0.3">
      <c r="V1225"/>
    </row>
    <row r="1226" spans="22:22" x14ac:dyDescent="0.3">
      <c r="V1226"/>
    </row>
    <row r="1227" spans="22:22" x14ac:dyDescent="0.3">
      <c r="V1227"/>
    </row>
    <row r="1228" spans="22:22" x14ac:dyDescent="0.3">
      <c r="V1228"/>
    </row>
    <row r="1229" spans="22:22" x14ac:dyDescent="0.3">
      <c r="V1229"/>
    </row>
    <row r="1230" spans="22:22" x14ac:dyDescent="0.3">
      <c r="V1230"/>
    </row>
    <row r="1231" spans="22:22" x14ac:dyDescent="0.3">
      <c r="V1231"/>
    </row>
    <row r="1232" spans="22:22" x14ac:dyDescent="0.3">
      <c r="V1232"/>
    </row>
    <row r="1233" spans="22:22" x14ac:dyDescent="0.3">
      <c r="V1233"/>
    </row>
    <row r="1234" spans="22:22" x14ac:dyDescent="0.3">
      <c r="V1234"/>
    </row>
    <row r="1235" spans="22:22" x14ac:dyDescent="0.3">
      <c r="V1235"/>
    </row>
    <row r="1236" spans="22:22" x14ac:dyDescent="0.3">
      <c r="V1236"/>
    </row>
    <row r="1237" spans="22:22" x14ac:dyDescent="0.3">
      <c r="V1237"/>
    </row>
    <row r="1238" spans="22:22" x14ac:dyDescent="0.3">
      <c r="V1238"/>
    </row>
    <row r="1239" spans="22:22" x14ac:dyDescent="0.3">
      <c r="V1239"/>
    </row>
    <row r="1240" spans="22:22" x14ac:dyDescent="0.3">
      <c r="V1240"/>
    </row>
    <row r="1241" spans="22:22" x14ac:dyDescent="0.3">
      <c r="V1241"/>
    </row>
    <row r="1242" spans="22:22" x14ac:dyDescent="0.3">
      <c r="V1242"/>
    </row>
    <row r="1243" spans="22:22" x14ac:dyDescent="0.3">
      <c r="V1243"/>
    </row>
    <row r="1244" spans="22:22" x14ac:dyDescent="0.3">
      <c r="V1244"/>
    </row>
    <row r="1245" spans="22:22" x14ac:dyDescent="0.3">
      <c r="V1245"/>
    </row>
    <row r="1246" spans="22:22" x14ac:dyDescent="0.3">
      <c r="V1246"/>
    </row>
    <row r="1247" spans="22:22" x14ac:dyDescent="0.3">
      <c r="V1247"/>
    </row>
    <row r="1248" spans="22:22" x14ac:dyDescent="0.3">
      <c r="V1248"/>
    </row>
    <row r="1249" spans="22:22" x14ac:dyDescent="0.3">
      <c r="V1249"/>
    </row>
    <row r="1250" spans="22:22" x14ac:dyDescent="0.3">
      <c r="V1250"/>
    </row>
    <row r="1251" spans="22:22" x14ac:dyDescent="0.3">
      <c r="V1251"/>
    </row>
    <row r="1252" spans="22:22" x14ac:dyDescent="0.3">
      <c r="V1252"/>
    </row>
    <row r="1253" spans="22:22" x14ac:dyDescent="0.3">
      <c r="V1253"/>
    </row>
    <row r="1254" spans="22:22" x14ac:dyDescent="0.3">
      <c r="V1254"/>
    </row>
    <row r="1255" spans="22:22" x14ac:dyDescent="0.3">
      <c r="V1255"/>
    </row>
    <row r="1256" spans="22:22" x14ac:dyDescent="0.3">
      <c r="V1256"/>
    </row>
    <row r="1257" spans="22:22" x14ac:dyDescent="0.3">
      <c r="V1257"/>
    </row>
    <row r="1258" spans="22:22" x14ac:dyDescent="0.3">
      <c r="V1258"/>
    </row>
    <row r="1259" spans="22:22" x14ac:dyDescent="0.3">
      <c r="V1259"/>
    </row>
    <row r="1260" spans="22:22" x14ac:dyDescent="0.3">
      <c r="V1260"/>
    </row>
    <row r="1261" spans="22:22" x14ac:dyDescent="0.3">
      <c r="V1261"/>
    </row>
    <row r="1262" spans="22:22" x14ac:dyDescent="0.3">
      <c r="V1262"/>
    </row>
    <row r="1263" spans="22:22" x14ac:dyDescent="0.3">
      <c r="V1263"/>
    </row>
    <row r="1264" spans="22:22" x14ac:dyDescent="0.3">
      <c r="V1264"/>
    </row>
    <row r="1265" spans="22:22" x14ac:dyDescent="0.3">
      <c r="V1265"/>
    </row>
    <row r="1266" spans="22:22" x14ac:dyDescent="0.3">
      <c r="V1266"/>
    </row>
    <row r="1267" spans="22:22" x14ac:dyDescent="0.3">
      <c r="V1267"/>
    </row>
    <row r="1268" spans="22:22" x14ac:dyDescent="0.3">
      <c r="V1268"/>
    </row>
    <row r="1269" spans="22:22" x14ac:dyDescent="0.3">
      <c r="V1269"/>
    </row>
    <row r="1270" spans="22:22" x14ac:dyDescent="0.3">
      <c r="V1270"/>
    </row>
    <row r="1271" spans="22:22" x14ac:dyDescent="0.3">
      <c r="V1271"/>
    </row>
    <row r="1272" spans="22:22" x14ac:dyDescent="0.3">
      <c r="V1272"/>
    </row>
    <row r="1273" spans="22:22" x14ac:dyDescent="0.3">
      <c r="V1273"/>
    </row>
    <row r="1274" spans="22:22" x14ac:dyDescent="0.3">
      <c r="V1274"/>
    </row>
    <row r="1275" spans="22:22" x14ac:dyDescent="0.3">
      <c r="V1275"/>
    </row>
    <row r="1276" spans="22:22" x14ac:dyDescent="0.3">
      <c r="V1276"/>
    </row>
    <row r="1277" spans="22:22" x14ac:dyDescent="0.3">
      <c r="V1277"/>
    </row>
    <row r="1278" spans="22:22" x14ac:dyDescent="0.3">
      <c r="V1278"/>
    </row>
    <row r="1279" spans="22:22" x14ac:dyDescent="0.3">
      <c r="V1279"/>
    </row>
    <row r="1280" spans="22:22" x14ac:dyDescent="0.3">
      <c r="V1280"/>
    </row>
    <row r="1281" spans="22:22" x14ac:dyDescent="0.3">
      <c r="V1281"/>
    </row>
    <row r="1282" spans="22:22" x14ac:dyDescent="0.3">
      <c r="V1282"/>
    </row>
    <row r="1283" spans="22:22" x14ac:dyDescent="0.3">
      <c r="V1283"/>
    </row>
    <row r="1284" spans="22:22" x14ac:dyDescent="0.3">
      <c r="V1284"/>
    </row>
    <row r="1285" spans="22:22" x14ac:dyDescent="0.3">
      <c r="V1285"/>
    </row>
    <row r="1286" spans="22:22" x14ac:dyDescent="0.3">
      <c r="V1286"/>
    </row>
    <row r="1287" spans="22:22" x14ac:dyDescent="0.3">
      <c r="V1287"/>
    </row>
    <row r="1288" spans="22:22" x14ac:dyDescent="0.3">
      <c r="V1288"/>
    </row>
    <row r="1289" spans="22:22" x14ac:dyDescent="0.3">
      <c r="V1289"/>
    </row>
    <row r="1290" spans="22:22" x14ac:dyDescent="0.3">
      <c r="V1290"/>
    </row>
    <row r="1291" spans="22:22" x14ac:dyDescent="0.3">
      <c r="V1291"/>
    </row>
    <row r="1292" spans="22:22" x14ac:dyDescent="0.3">
      <c r="V1292"/>
    </row>
    <row r="1293" spans="22:22" x14ac:dyDescent="0.3">
      <c r="V1293"/>
    </row>
    <row r="1294" spans="22:22" x14ac:dyDescent="0.3">
      <c r="V1294"/>
    </row>
    <row r="1295" spans="22:22" x14ac:dyDescent="0.3">
      <c r="V1295"/>
    </row>
    <row r="1296" spans="22:22" x14ac:dyDescent="0.3">
      <c r="V1296"/>
    </row>
    <row r="1297" spans="22:22" x14ac:dyDescent="0.3">
      <c r="V1297"/>
    </row>
    <row r="1298" spans="22:22" x14ac:dyDescent="0.3">
      <c r="V1298"/>
    </row>
    <row r="1299" spans="22:22" x14ac:dyDescent="0.3">
      <c r="V1299"/>
    </row>
    <row r="1300" spans="22:22" x14ac:dyDescent="0.3">
      <c r="V1300"/>
    </row>
    <row r="1301" spans="22:22" x14ac:dyDescent="0.3">
      <c r="V1301"/>
    </row>
    <row r="1302" spans="22:22" x14ac:dyDescent="0.3">
      <c r="V1302"/>
    </row>
    <row r="1303" spans="22:22" x14ac:dyDescent="0.3">
      <c r="V1303"/>
    </row>
    <row r="1304" spans="22:22" x14ac:dyDescent="0.3">
      <c r="V1304"/>
    </row>
    <row r="1305" spans="22:22" x14ac:dyDescent="0.3">
      <c r="V1305"/>
    </row>
    <row r="1306" spans="22:22" x14ac:dyDescent="0.3">
      <c r="V1306"/>
    </row>
    <row r="1307" spans="22:22" x14ac:dyDescent="0.3">
      <c r="V1307"/>
    </row>
    <row r="1308" spans="22:22" x14ac:dyDescent="0.3">
      <c r="V1308"/>
    </row>
    <row r="1309" spans="22:22" x14ac:dyDescent="0.3">
      <c r="V1309"/>
    </row>
    <row r="1310" spans="22:22" x14ac:dyDescent="0.3">
      <c r="V1310"/>
    </row>
    <row r="1311" spans="22:22" x14ac:dyDescent="0.3">
      <c r="V1311"/>
    </row>
    <row r="1312" spans="22:22" x14ac:dyDescent="0.3">
      <c r="V1312"/>
    </row>
    <row r="1313" spans="22:22" x14ac:dyDescent="0.3">
      <c r="V1313"/>
    </row>
    <row r="1314" spans="22:22" x14ac:dyDescent="0.3">
      <c r="V1314"/>
    </row>
    <row r="1315" spans="22:22" x14ac:dyDescent="0.3">
      <c r="V1315"/>
    </row>
    <row r="1316" spans="22:22" x14ac:dyDescent="0.3">
      <c r="V1316"/>
    </row>
    <row r="1317" spans="22:22" x14ac:dyDescent="0.3">
      <c r="V1317"/>
    </row>
    <row r="1318" spans="22:22" x14ac:dyDescent="0.3">
      <c r="V1318"/>
    </row>
    <row r="1319" spans="22:22" x14ac:dyDescent="0.3">
      <c r="V1319"/>
    </row>
    <row r="1320" spans="22:22" x14ac:dyDescent="0.3">
      <c r="V1320"/>
    </row>
    <row r="1321" spans="22:22" x14ac:dyDescent="0.3">
      <c r="V1321"/>
    </row>
    <row r="1322" spans="22:22" x14ac:dyDescent="0.3">
      <c r="V1322"/>
    </row>
    <row r="1323" spans="22:22" x14ac:dyDescent="0.3">
      <c r="V1323"/>
    </row>
    <row r="1324" spans="22:22" x14ac:dyDescent="0.3">
      <c r="V1324"/>
    </row>
    <row r="1325" spans="22:22" x14ac:dyDescent="0.3">
      <c r="V1325"/>
    </row>
    <row r="1326" spans="22:22" x14ac:dyDescent="0.3">
      <c r="V1326"/>
    </row>
    <row r="1327" spans="22:22" x14ac:dyDescent="0.3">
      <c r="V1327"/>
    </row>
    <row r="1328" spans="22:22" x14ac:dyDescent="0.3">
      <c r="V1328"/>
    </row>
    <row r="1329" spans="22:22" x14ac:dyDescent="0.3">
      <c r="V1329"/>
    </row>
    <row r="1330" spans="22:22" x14ac:dyDescent="0.3">
      <c r="V1330"/>
    </row>
    <row r="1331" spans="22:22" x14ac:dyDescent="0.3">
      <c r="V1331"/>
    </row>
    <row r="1332" spans="22:22" x14ac:dyDescent="0.3">
      <c r="V1332"/>
    </row>
    <row r="1333" spans="22:22" x14ac:dyDescent="0.3">
      <c r="V1333"/>
    </row>
    <row r="1334" spans="22:22" x14ac:dyDescent="0.3">
      <c r="V1334"/>
    </row>
    <row r="1335" spans="22:22" x14ac:dyDescent="0.3">
      <c r="V1335"/>
    </row>
    <row r="1336" spans="22:22" x14ac:dyDescent="0.3">
      <c r="V1336"/>
    </row>
    <row r="1337" spans="22:22" x14ac:dyDescent="0.3">
      <c r="V1337"/>
    </row>
    <row r="1338" spans="22:22" x14ac:dyDescent="0.3">
      <c r="V1338"/>
    </row>
    <row r="1339" spans="22:22" x14ac:dyDescent="0.3">
      <c r="V1339"/>
    </row>
    <row r="1340" spans="22:22" x14ac:dyDescent="0.3">
      <c r="V1340"/>
    </row>
    <row r="1341" spans="22:22" x14ac:dyDescent="0.3">
      <c r="V1341"/>
    </row>
    <row r="1342" spans="22:22" x14ac:dyDescent="0.3">
      <c r="V1342"/>
    </row>
    <row r="1343" spans="22:22" x14ac:dyDescent="0.3">
      <c r="V1343"/>
    </row>
    <row r="1344" spans="22:22" x14ac:dyDescent="0.3">
      <c r="V1344"/>
    </row>
    <row r="1345" spans="22:22" x14ac:dyDescent="0.3">
      <c r="V1345"/>
    </row>
    <row r="1346" spans="22:22" x14ac:dyDescent="0.3">
      <c r="V1346"/>
    </row>
    <row r="1347" spans="22:22" x14ac:dyDescent="0.3">
      <c r="V1347"/>
    </row>
    <row r="1348" spans="22:22" x14ac:dyDescent="0.3">
      <c r="V1348"/>
    </row>
    <row r="1349" spans="22:22" x14ac:dyDescent="0.3">
      <c r="V1349"/>
    </row>
    <row r="1350" spans="22:22" x14ac:dyDescent="0.3">
      <c r="V1350"/>
    </row>
    <row r="1351" spans="22:22" x14ac:dyDescent="0.3">
      <c r="V1351"/>
    </row>
    <row r="1352" spans="22:22" x14ac:dyDescent="0.3">
      <c r="V1352"/>
    </row>
    <row r="1353" spans="22:22" x14ac:dyDescent="0.3">
      <c r="V1353"/>
    </row>
    <row r="1354" spans="22:22" x14ac:dyDescent="0.3">
      <c r="V1354"/>
    </row>
    <row r="1355" spans="22:22" x14ac:dyDescent="0.3">
      <c r="V1355"/>
    </row>
    <row r="1356" spans="22:22" x14ac:dyDescent="0.3">
      <c r="V1356"/>
    </row>
    <row r="1357" spans="22:22" x14ac:dyDescent="0.3">
      <c r="V1357"/>
    </row>
    <row r="1358" spans="22:22" x14ac:dyDescent="0.3">
      <c r="V1358"/>
    </row>
    <row r="1359" spans="22:22" x14ac:dyDescent="0.3">
      <c r="V1359"/>
    </row>
    <row r="1360" spans="22:22" x14ac:dyDescent="0.3">
      <c r="V1360"/>
    </row>
    <row r="1361" spans="22:22" x14ac:dyDescent="0.3">
      <c r="V1361"/>
    </row>
    <row r="1362" spans="22:22" x14ac:dyDescent="0.3">
      <c r="V1362"/>
    </row>
    <row r="1363" spans="22:22" x14ac:dyDescent="0.3">
      <c r="V1363"/>
    </row>
    <row r="1364" spans="22:22" x14ac:dyDescent="0.3">
      <c r="V1364"/>
    </row>
    <row r="1365" spans="22:22" x14ac:dyDescent="0.3">
      <c r="V1365"/>
    </row>
    <row r="1366" spans="22:22" x14ac:dyDescent="0.3">
      <c r="V1366"/>
    </row>
    <row r="1367" spans="22:22" x14ac:dyDescent="0.3">
      <c r="V1367"/>
    </row>
    <row r="1368" spans="22:22" x14ac:dyDescent="0.3">
      <c r="V1368"/>
    </row>
    <row r="1369" spans="22:22" x14ac:dyDescent="0.3">
      <c r="V1369"/>
    </row>
    <row r="1370" spans="22:22" x14ac:dyDescent="0.3">
      <c r="V1370"/>
    </row>
    <row r="1371" spans="22:22" x14ac:dyDescent="0.3">
      <c r="V1371"/>
    </row>
    <row r="1372" spans="22:22" x14ac:dyDescent="0.3">
      <c r="V1372"/>
    </row>
    <row r="1373" spans="22:22" x14ac:dyDescent="0.3">
      <c r="V1373"/>
    </row>
    <row r="1374" spans="22:22" x14ac:dyDescent="0.3">
      <c r="V1374"/>
    </row>
    <row r="1375" spans="22:22" x14ac:dyDescent="0.3">
      <c r="V1375"/>
    </row>
    <row r="1376" spans="22:22" x14ac:dyDescent="0.3">
      <c r="V1376"/>
    </row>
    <row r="1377" spans="22:22" x14ac:dyDescent="0.3">
      <c r="V1377"/>
    </row>
    <row r="1378" spans="22:22" x14ac:dyDescent="0.3">
      <c r="V1378"/>
    </row>
    <row r="1379" spans="22:22" x14ac:dyDescent="0.3">
      <c r="V1379"/>
    </row>
    <row r="1380" spans="22:22" x14ac:dyDescent="0.3">
      <c r="V1380"/>
    </row>
    <row r="1381" spans="22:22" x14ac:dyDescent="0.3">
      <c r="V1381"/>
    </row>
    <row r="1382" spans="22:22" x14ac:dyDescent="0.3">
      <c r="V1382"/>
    </row>
    <row r="1383" spans="22:22" x14ac:dyDescent="0.3">
      <c r="V1383"/>
    </row>
    <row r="1384" spans="22:22" x14ac:dyDescent="0.3">
      <c r="V1384"/>
    </row>
    <row r="1385" spans="22:22" x14ac:dyDescent="0.3">
      <c r="V1385"/>
    </row>
    <row r="1386" spans="22:22" x14ac:dyDescent="0.3">
      <c r="V1386"/>
    </row>
    <row r="1387" spans="22:22" x14ac:dyDescent="0.3">
      <c r="V1387"/>
    </row>
    <row r="1388" spans="22:22" x14ac:dyDescent="0.3">
      <c r="V1388"/>
    </row>
    <row r="1389" spans="22:22" x14ac:dyDescent="0.3">
      <c r="V1389"/>
    </row>
    <row r="1390" spans="22:22" x14ac:dyDescent="0.3">
      <c r="V1390"/>
    </row>
    <row r="1391" spans="22:22" x14ac:dyDescent="0.3">
      <c r="V1391"/>
    </row>
    <row r="1392" spans="22:22" x14ac:dyDescent="0.3">
      <c r="V1392"/>
    </row>
    <row r="1393" spans="22:22" x14ac:dyDescent="0.3">
      <c r="V1393"/>
    </row>
    <row r="1394" spans="22:22" x14ac:dyDescent="0.3">
      <c r="V1394"/>
    </row>
    <row r="1395" spans="22:22" x14ac:dyDescent="0.3">
      <c r="V1395"/>
    </row>
    <row r="1396" spans="22:22" x14ac:dyDescent="0.3">
      <c r="V1396"/>
    </row>
    <row r="1397" spans="22:22" x14ac:dyDescent="0.3">
      <c r="V1397"/>
    </row>
    <row r="1398" spans="22:22" x14ac:dyDescent="0.3">
      <c r="V1398"/>
    </row>
    <row r="1399" spans="22:22" x14ac:dyDescent="0.3">
      <c r="V1399"/>
    </row>
    <row r="1400" spans="22:22" x14ac:dyDescent="0.3">
      <c r="V1400"/>
    </row>
    <row r="1401" spans="22:22" x14ac:dyDescent="0.3">
      <c r="V1401"/>
    </row>
    <row r="1402" spans="22:22" x14ac:dyDescent="0.3">
      <c r="V1402"/>
    </row>
    <row r="1403" spans="22:22" x14ac:dyDescent="0.3">
      <c r="V1403"/>
    </row>
    <row r="1404" spans="22:22" x14ac:dyDescent="0.3">
      <c r="V1404"/>
    </row>
    <row r="1405" spans="22:22" x14ac:dyDescent="0.3">
      <c r="V1405"/>
    </row>
    <row r="1406" spans="22:22" x14ac:dyDescent="0.3">
      <c r="V1406"/>
    </row>
    <row r="1407" spans="22:22" x14ac:dyDescent="0.3">
      <c r="V1407"/>
    </row>
    <row r="1408" spans="22:22" x14ac:dyDescent="0.3">
      <c r="V1408"/>
    </row>
    <row r="1409" spans="22:22" x14ac:dyDescent="0.3">
      <c r="V1409"/>
    </row>
    <row r="1410" spans="22:22" x14ac:dyDescent="0.3">
      <c r="V1410"/>
    </row>
    <row r="1411" spans="22:22" x14ac:dyDescent="0.3">
      <c r="V1411"/>
    </row>
    <row r="1412" spans="22:22" x14ac:dyDescent="0.3">
      <c r="V1412"/>
    </row>
    <row r="1413" spans="22:22" x14ac:dyDescent="0.3">
      <c r="V1413"/>
    </row>
    <row r="1414" spans="22:22" x14ac:dyDescent="0.3">
      <c r="V1414"/>
    </row>
    <row r="1415" spans="22:22" x14ac:dyDescent="0.3">
      <c r="V1415"/>
    </row>
    <row r="1416" spans="22:22" x14ac:dyDescent="0.3">
      <c r="V1416"/>
    </row>
    <row r="1417" spans="22:22" x14ac:dyDescent="0.3">
      <c r="V1417"/>
    </row>
    <row r="1418" spans="22:22" x14ac:dyDescent="0.3">
      <c r="V1418"/>
    </row>
    <row r="1419" spans="22:22" x14ac:dyDescent="0.3">
      <c r="V1419"/>
    </row>
    <row r="1420" spans="22:22" x14ac:dyDescent="0.3">
      <c r="V1420"/>
    </row>
    <row r="1421" spans="22:22" x14ac:dyDescent="0.3">
      <c r="V1421"/>
    </row>
    <row r="1422" spans="22:22" x14ac:dyDescent="0.3">
      <c r="V1422"/>
    </row>
    <row r="1423" spans="22:22" x14ac:dyDescent="0.3">
      <c r="V1423"/>
    </row>
    <row r="1424" spans="22:22" x14ac:dyDescent="0.3">
      <c r="V1424"/>
    </row>
    <row r="1425" spans="22:22" x14ac:dyDescent="0.3">
      <c r="V1425"/>
    </row>
    <row r="1426" spans="22:22" x14ac:dyDescent="0.3">
      <c r="V1426"/>
    </row>
    <row r="1427" spans="22:22" x14ac:dyDescent="0.3">
      <c r="V1427"/>
    </row>
    <row r="1428" spans="22:22" x14ac:dyDescent="0.3">
      <c r="V1428"/>
    </row>
    <row r="1429" spans="22:22" x14ac:dyDescent="0.3">
      <c r="V1429"/>
    </row>
    <row r="1430" spans="22:22" x14ac:dyDescent="0.3">
      <c r="V1430"/>
    </row>
    <row r="1431" spans="22:22" x14ac:dyDescent="0.3">
      <c r="V1431"/>
    </row>
    <row r="1432" spans="22:22" x14ac:dyDescent="0.3">
      <c r="V1432"/>
    </row>
    <row r="1433" spans="22:22" x14ac:dyDescent="0.3">
      <c r="V1433"/>
    </row>
    <row r="1434" spans="22:22" x14ac:dyDescent="0.3">
      <c r="V1434"/>
    </row>
    <row r="1435" spans="22:22" x14ac:dyDescent="0.3">
      <c r="V1435"/>
    </row>
    <row r="1436" spans="22:22" x14ac:dyDescent="0.3">
      <c r="V1436"/>
    </row>
    <row r="1437" spans="22:22" x14ac:dyDescent="0.3">
      <c r="V1437"/>
    </row>
    <row r="1438" spans="22:22" x14ac:dyDescent="0.3">
      <c r="V1438"/>
    </row>
    <row r="1439" spans="22:22" x14ac:dyDescent="0.3">
      <c r="V1439"/>
    </row>
    <row r="1440" spans="22:22" x14ac:dyDescent="0.3">
      <c r="V1440"/>
    </row>
    <row r="1441" spans="22:22" x14ac:dyDescent="0.3">
      <c r="V1441"/>
    </row>
    <row r="1442" spans="22:22" x14ac:dyDescent="0.3">
      <c r="V1442"/>
    </row>
    <row r="1443" spans="22:22" x14ac:dyDescent="0.3">
      <c r="V1443"/>
    </row>
    <row r="1444" spans="22:22" x14ac:dyDescent="0.3">
      <c r="V1444"/>
    </row>
    <row r="1445" spans="22:22" x14ac:dyDescent="0.3">
      <c r="V1445"/>
    </row>
    <row r="1446" spans="22:22" x14ac:dyDescent="0.3">
      <c r="V1446"/>
    </row>
    <row r="1447" spans="22:22" x14ac:dyDescent="0.3">
      <c r="V1447"/>
    </row>
    <row r="1448" spans="22:22" x14ac:dyDescent="0.3">
      <c r="V1448"/>
    </row>
    <row r="1449" spans="22:22" x14ac:dyDescent="0.3">
      <c r="V1449"/>
    </row>
    <row r="1450" spans="22:22" x14ac:dyDescent="0.3">
      <c r="V1450"/>
    </row>
    <row r="1451" spans="22:22" x14ac:dyDescent="0.3">
      <c r="V1451"/>
    </row>
    <row r="1452" spans="22:22" x14ac:dyDescent="0.3">
      <c r="V1452"/>
    </row>
    <row r="1453" spans="22:22" x14ac:dyDescent="0.3">
      <c r="V1453"/>
    </row>
    <row r="1454" spans="22:22" x14ac:dyDescent="0.3">
      <c r="V1454"/>
    </row>
    <row r="1455" spans="22:22" x14ac:dyDescent="0.3">
      <c r="V1455"/>
    </row>
    <row r="1456" spans="22:22" x14ac:dyDescent="0.3">
      <c r="V1456"/>
    </row>
    <row r="1457" spans="22:22" x14ac:dyDescent="0.3">
      <c r="V1457"/>
    </row>
    <row r="1458" spans="22:22" x14ac:dyDescent="0.3">
      <c r="V1458"/>
    </row>
    <row r="1459" spans="22:22" x14ac:dyDescent="0.3">
      <c r="V1459"/>
    </row>
    <row r="1460" spans="22:22" x14ac:dyDescent="0.3">
      <c r="V1460"/>
    </row>
    <row r="1461" spans="22:22" x14ac:dyDescent="0.3">
      <c r="V1461"/>
    </row>
    <row r="1462" spans="22:22" x14ac:dyDescent="0.3">
      <c r="V1462"/>
    </row>
    <row r="1463" spans="22:22" x14ac:dyDescent="0.3">
      <c r="V1463"/>
    </row>
    <row r="1464" spans="22:22" x14ac:dyDescent="0.3">
      <c r="V1464"/>
    </row>
    <row r="1465" spans="22:22" x14ac:dyDescent="0.3">
      <c r="V1465"/>
    </row>
    <row r="1466" spans="22:22" x14ac:dyDescent="0.3">
      <c r="V1466"/>
    </row>
    <row r="1467" spans="22:22" x14ac:dyDescent="0.3">
      <c r="V1467"/>
    </row>
    <row r="1468" spans="22:22" x14ac:dyDescent="0.3">
      <c r="V1468"/>
    </row>
    <row r="1469" spans="22:22" x14ac:dyDescent="0.3">
      <c r="V1469"/>
    </row>
    <row r="1470" spans="22:22" x14ac:dyDescent="0.3">
      <c r="V1470"/>
    </row>
    <row r="1471" spans="22:22" x14ac:dyDescent="0.3">
      <c r="V1471"/>
    </row>
    <row r="1472" spans="22:22" x14ac:dyDescent="0.3">
      <c r="V1472"/>
    </row>
    <row r="1473" spans="22:22" x14ac:dyDescent="0.3">
      <c r="V1473"/>
    </row>
    <row r="1474" spans="22:22" x14ac:dyDescent="0.3">
      <c r="V1474"/>
    </row>
    <row r="1475" spans="22:22" x14ac:dyDescent="0.3">
      <c r="V1475"/>
    </row>
    <row r="1476" spans="22:22" x14ac:dyDescent="0.3">
      <c r="V1476"/>
    </row>
    <row r="1477" spans="22:22" x14ac:dyDescent="0.3">
      <c r="V1477"/>
    </row>
    <row r="1478" spans="22:22" x14ac:dyDescent="0.3">
      <c r="V1478"/>
    </row>
    <row r="1479" spans="22:22" x14ac:dyDescent="0.3">
      <c r="V1479"/>
    </row>
    <row r="1480" spans="22:22" x14ac:dyDescent="0.3">
      <c r="V1480"/>
    </row>
    <row r="1481" spans="22:22" x14ac:dyDescent="0.3">
      <c r="V1481"/>
    </row>
    <row r="1482" spans="22:22" x14ac:dyDescent="0.3">
      <c r="V1482"/>
    </row>
    <row r="1483" spans="22:22" x14ac:dyDescent="0.3">
      <c r="V1483"/>
    </row>
    <row r="1484" spans="22:22" x14ac:dyDescent="0.3">
      <c r="V1484"/>
    </row>
    <row r="1485" spans="22:22" x14ac:dyDescent="0.3">
      <c r="V1485"/>
    </row>
    <row r="1486" spans="22:22" x14ac:dyDescent="0.3">
      <c r="V1486"/>
    </row>
    <row r="1487" spans="22:22" x14ac:dyDescent="0.3">
      <c r="V1487"/>
    </row>
    <row r="1488" spans="22:22" x14ac:dyDescent="0.3">
      <c r="V1488"/>
    </row>
    <row r="1489" spans="22:22" x14ac:dyDescent="0.3">
      <c r="V1489"/>
    </row>
    <row r="1490" spans="22:22" x14ac:dyDescent="0.3">
      <c r="V1490"/>
    </row>
    <row r="1491" spans="22:22" x14ac:dyDescent="0.3">
      <c r="V1491"/>
    </row>
    <row r="1492" spans="22:22" x14ac:dyDescent="0.3">
      <c r="V1492"/>
    </row>
    <row r="1493" spans="22:22" x14ac:dyDescent="0.3">
      <c r="V1493"/>
    </row>
    <row r="1494" spans="22:22" x14ac:dyDescent="0.3">
      <c r="V1494"/>
    </row>
    <row r="1495" spans="22:22" x14ac:dyDescent="0.3">
      <c r="V1495"/>
    </row>
    <row r="1496" spans="22:22" x14ac:dyDescent="0.3">
      <c r="V1496"/>
    </row>
    <row r="1497" spans="22:22" x14ac:dyDescent="0.3">
      <c r="V1497"/>
    </row>
    <row r="1498" spans="22:22" x14ac:dyDescent="0.3">
      <c r="V1498"/>
    </row>
    <row r="1499" spans="22:22" x14ac:dyDescent="0.3">
      <c r="V1499"/>
    </row>
    <row r="1500" spans="22:22" x14ac:dyDescent="0.3">
      <c r="V1500"/>
    </row>
    <row r="1501" spans="22:22" x14ac:dyDescent="0.3">
      <c r="V1501"/>
    </row>
    <row r="1502" spans="22:22" x14ac:dyDescent="0.3">
      <c r="V1502"/>
    </row>
    <row r="1503" spans="22:22" x14ac:dyDescent="0.3">
      <c r="V1503"/>
    </row>
    <row r="1504" spans="22:22" x14ac:dyDescent="0.3">
      <c r="V1504"/>
    </row>
    <row r="1505" spans="22:22" x14ac:dyDescent="0.3">
      <c r="V1505"/>
    </row>
    <row r="1506" spans="22:22" x14ac:dyDescent="0.3">
      <c r="V1506"/>
    </row>
    <row r="1507" spans="22:22" x14ac:dyDescent="0.3">
      <c r="V1507"/>
    </row>
    <row r="1508" spans="22:22" x14ac:dyDescent="0.3">
      <c r="V1508"/>
    </row>
    <row r="1509" spans="22:22" x14ac:dyDescent="0.3">
      <c r="V1509"/>
    </row>
    <row r="1510" spans="22:22" x14ac:dyDescent="0.3">
      <c r="V1510"/>
    </row>
    <row r="1511" spans="22:22" x14ac:dyDescent="0.3">
      <c r="V1511"/>
    </row>
    <row r="1512" spans="22:22" x14ac:dyDescent="0.3">
      <c r="V1512"/>
    </row>
    <row r="1513" spans="22:22" x14ac:dyDescent="0.3">
      <c r="V1513"/>
    </row>
    <row r="1514" spans="22:22" x14ac:dyDescent="0.3">
      <c r="V1514"/>
    </row>
    <row r="1515" spans="22:22" x14ac:dyDescent="0.3">
      <c r="V1515"/>
    </row>
    <row r="1516" spans="22:22" x14ac:dyDescent="0.3">
      <c r="V1516"/>
    </row>
    <row r="1517" spans="22:22" x14ac:dyDescent="0.3">
      <c r="V1517"/>
    </row>
    <row r="1518" spans="22:22" x14ac:dyDescent="0.3">
      <c r="V1518"/>
    </row>
    <row r="1519" spans="22:22" x14ac:dyDescent="0.3">
      <c r="V1519"/>
    </row>
    <row r="1520" spans="22:22" x14ac:dyDescent="0.3">
      <c r="V1520"/>
    </row>
    <row r="1521" spans="22:22" x14ac:dyDescent="0.3">
      <c r="V1521"/>
    </row>
    <row r="1522" spans="22:22" x14ac:dyDescent="0.3">
      <c r="V1522"/>
    </row>
    <row r="1523" spans="22:22" x14ac:dyDescent="0.3">
      <c r="V1523"/>
    </row>
    <row r="1524" spans="22:22" x14ac:dyDescent="0.3">
      <c r="V1524"/>
    </row>
    <row r="1525" spans="22:22" x14ac:dyDescent="0.3">
      <c r="V1525"/>
    </row>
    <row r="1526" spans="22:22" x14ac:dyDescent="0.3">
      <c r="V1526"/>
    </row>
    <row r="1527" spans="22:22" x14ac:dyDescent="0.3">
      <c r="V1527"/>
    </row>
    <row r="1528" spans="22:22" x14ac:dyDescent="0.3">
      <c r="V1528"/>
    </row>
    <row r="1529" spans="22:22" x14ac:dyDescent="0.3">
      <c r="V1529"/>
    </row>
    <row r="1530" spans="22:22" x14ac:dyDescent="0.3">
      <c r="V1530"/>
    </row>
    <row r="1531" spans="22:22" x14ac:dyDescent="0.3">
      <c r="V1531"/>
    </row>
    <row r="1532" spans="22:22" x14ac:dyDescent="0.3">
      <c r="V1532"/>
    </row>
    <row r="1533" spans="22:22" x14ac:dyDescent="0.3">
      <c r="V1533"/>
    </row>
    <row r="1534" spans="22:22" x14ac:dyDescent="0.3">
      <c r="V1534"/>
    </row>
    <row r="1535" spans="22:22" x14ac:dyDescent="0.3">
      <c r="V1535"/>
    </row>
    <row r="1536" spans="22:22" x14ac:dyDescent="0.3">
      <c r="V1536"/>
    </row>
    <row r="1537" spans="22:22" x14ac:dyDescent="0.3">
      <c r="V1537"/>
    </row>
    <row r="1538" spans="22:22" x14ac:dyDescent="0.3">
      <c r="V1538"/>
    </row>
    <row r="1539" spans="22:22" x14ac:dyDescent="0.3">
      <c r="V1539"/>
    </row>
    <row r="1540" spans="22:22" x14ac:dyDescent="0.3">
      <c r="V1540"/>
    </row>
    <row r="1541" spans="22:22" x14ac:dyDescent="0.3">
      <c r="V1541"/>
    </row>
    <row r="1542" spans="22:22" x14ac:dyDescent="0.3">
      <c r="V1542"/>
    </row>
    <row r="1543" spans="22:22" x14ac:dyDescent="0.3">
      <c r="V1543"/>
    </row>
    <row r="1544" spans="22:22" x14ac:dyDescent="0.3">
      <c r="V1544"/>
    </row>
    <row r="1545" spans="22:22" x14ac:dyDescent="0.3">
      <c r="V1545"/>
    </row>
    <row r="1546" spans="22:22" x14ac:dyDescent="0.3">
      <c r="V1546"/>
    </row>
    <row r="1547" spans="22:22" x14ac:dyDescent="0.3">
      <c r="V1547"/>
    </row>
    <row r="1548" spans="22:22" x14ac:dyDescent="0.3">
      <c r="V1548"/>
    </row>
    <row r="1549" spans="22:22" x14ac:dyDescent="0.3">
      <c r="V1549"/>
    </row>
    <row r="1550" spans="22:22" x14ac:dyDescent="0.3">
      <c r="V1550"/>
    </row>
    <row r="1551" spans="22:22" x14ac:dyDescent="0.3">
      <c r="V1551"/>
    </row>
    <row r="1552" spans="22:22" x14ac:dyDescent="0.3">
      <c r="V1552"/>
    </row>
    <row r="1553" spans="22:22" x14ac:dyDescent="0.3">
      <c r="V1553"/>
    </row>
    <row r="1554" spans="22:22" x14ac:dyDescent="0.3">
      <c r="V1554"/>
    </row>
    <row r="1555" spans="22:22" x14ac:dyDescent="0.3">
      <c r="V1555"/>
    </row>
    <row r="1556" spans="22:22" x14ac:dyDescent="0.3">
      <c r="V1556"/>
    </row>
    <row r="1557" spans="22:22" x14ac:dyDescent="0.3">
      <c r="V1557"/>
    </row>
    <row r="1558" spans="22:22" x14ac:dyDescent="0.3">
      <c r="V1558"/>
    </row>
    <row r="1559" spans="22:22" x14ac:dyDescent="0.3">
      <c r="V1559"/>
    </row>
    <row r="1560" spans="22:22" x14ac:dyDescent="0.3">
      <c r="V1560"/>
    </row>
    <row r="1561" spans="22:22" x14ac:dyDescent="0.3">
      <c r="V1561"/>
    </row>
    <row r="1562" spans="22:22" x14ac:dyDescent="0.3">
      <c r="V1562"/>
    </row>
    <row r="1563" spans="22:22" x14ac:dyDescent="0.3">
      <c r="V1563"/>
    </row>
    <row r="1564" spans="22:22" x14ac:dyDescent="0.3">
      <c r="V1564"/>
    </row>
    <row r="1565" spans="22:22" x14ac:dyDescent="0.3">
      <c r="V1565"/>
    </row>
    <row r="1566" spans="22:22" x14ac:dyDescent="0.3">
      <c r="V1566"/>
    </row>
    <row r="1567" spans="22:22" x14ac:dyDescent="0.3">
      <c r="V1567"/>
    </row>
    <row r="1568" spans="22:22" x14ac:dyDescent="0.3">
      <c r="V1568"/>
    </row>
    <row r="1569" spans="22:22" x14ac:dyDescent="0.3">
      <c r="V1569"/>
    </row>
    <row r="1570" spans="22:22" x14ac:dyDescent="0.3">
      <c r="V1570"/>
    </row>
    <row r="1571" spans="22:22" x14ac:dyDescent="0.3">
      <c r="V1571"/>
    </row>
    <row r="1572" spans="22:22" x14ac:dyDescent="0.3">
      <c r="V1572"/>
    </row>
    <row r="1573" spans="22:22" x14ac:dyDescent="0.3">
      <c r="V1573"/>
    </row>
    <row r="1574" spans="22:22" x14ac:dyDescent="0.3">
      <c r="V1574"/>
    </row>
    <row r="1575" spans="22:22" x14ac:dyDescent="0.3">
      <c r="V1575"/>
    </row>
    <row r="1576" spans="22:22" x14ac:dyDescent="0.3">
      <c r="V1576"/>
    </row>
    <row r="1577" spans="22:22" x14ac:dyDescent="0.3">
      <c r="V1577"/>
    </row>
    <row r="1578" spans="22:22" x14ac:dyDescent="0.3">
      <c r="V1578"/>
    </row>
    <row r="1579" spans="22:22" x14ac:dyDescent="0.3">
      <c r="V1579"/>
    </row>
    <row r="1580" spans="22:22" x14ac:dyDescent="0.3">
      <c r="V1580"/>
    </row>
    <row r="1581" spans="22:22" x14ac:dyDescent="0.3">
      <c r="V1581"/>
    </row>
    <row r="1582" spans="22:22" x14ac:dyDescent="0.3">
      <c r="V1582"/>
    </row>
    <row r="1583" spans="22:22" x14ac:dyDescent="0.3">
      <c r="V1583"/>
    </row>
    <row r="1584" spans="22:22" x14ac:dyDescent="0.3">
      <c r="V1584"/>
    </row>
    <row r="1585" spans="22:22" x14ac:dyDescent="0.3">
      <c r="V1585"/>
    </row>
    <row r="1586" spans="22:22" x14ac:dyDescent="0.3">
      <c r="V1586"/>
    </row>
    <row r="1587" spans="22:22" x14ac:dyDescent="0.3">
      <c r="V1587"/>
    </row>
    <row r="1588" spans="22:22" x14ac:dyDescent="0.3">
      <c r="V1588"/>
    </row>
    <row r="1589" spans="22:22" x14ac:dyDescent="0.3">
      <c r="V1589"/>
    </row>
    <row r="1590" spans="22:22" x14ac:dyDescent="0.3">
      <c r="V1590"/>
    </row>
    <row r="1591" spans="22:22" x14ac:dyDescent="0.3">
      <c r="V1591"/>
    </row>
    <row r="1592" spans="22:22" x14ac:dyDescent="0.3">
      <c r="V1592"/>
    </row>
    <row r="1593" spans="22:22" x14ac:dyDescent="0.3">
      <c r="V1593"/>
    </row>
    <row r="1594" spans="22:22" x14ac:dyDescent="0.3">
      <c r="V1594"/>
    </row>
    <row r="1595" spans="22:22" x14ac:dyDescent="0.3">
      <c r="V1595"/>
    </row>
    <row r="1596" spans="22:22" x14ac:dyDescent="0.3">
      <c r="V1596"/>
    </row>
    <row r="1597" spans="22:22" x14ac:dyDescent="0.3">
      <c r="V1597"/>
    </row>
    <row r="1598" spans="22:22" x14ac:dyDescent="0.3">
      <c r="V1598"/>
    </row>
    <row r="1599" spans="22:22" x14ac:dyDescent="0.3">
      <c r="V1599"/>
    </row>
    <row r="1600" spans="22:22" x14ac:dyDescent="0.3">
      <c r="V1600"/>
    </row>
    <row r="1601" spans="22:22" x14ac:dyDescent="0.3">
      <c r="V1601"/>
    </row>
    <row r="1602" spans="22:22" x14ac:dyDescent="0.3">
      <c r="V1602"/>
    </row>
    <row r="1603" spans="22:22" x14ac:dyDescent="0.3">
      <c r="V1603"/>
    </row>
    <row r="1604" spans="22:22" x14ac:dyDescent="0.3">
      <c r="V1604"/>
    </row>
    <row r="1605" spans="22:22" x14ac:dyDescent="0.3">
      <c r="V1605"/>
    </row>
    <row r="1606" spans="22:22" x14ac:dyDescent="0.3">
      <c r="V1606"/>
    </row>
    <row r="1607" spans="22:22" x14ac:dyDescent="0.3">
      <c r="V1607"/>
    </row>
    <row r="1608" spans="22:22" x14ac:dyDescent="0.3">
      <c r="V1608"/>
    </row>
    <row r="1609" spans="22:22" x14ac:dyDescent="0.3">
      <c r="V1609"/>
    </row>
    <row r="1610" spans="22:22" x14ac:dyDescent="0.3">
      <c r="V1610"/>
    </row>
    <row r="1611" spans="22:22" x14ac:dyDescent="0.3">
      <c r="V1611"/>
    </row>
    <row r="1612" spans="22:22" x14ac:dyDescent="0.3">
      <c r="V1612"/>
    </row>
    <row r="1613" spans="22:22" x14ac:dyDescent="0.3">
      <c r="V1613"/>
    </row>
    <row r="1614" spans="22:22" x14ac:dyDescent="0.3">
      <c r="V1614"/>
    </row>
    <row r="1615" spans="22:22" x14ac:dyDescent="0.3">
      <c r="V1615"/>
    </row>
    <row r="1616" spans="22:22" x14ac:dyDescent="0.3">
      <c r="V1616"/>
    </row>
    <row r="1617" spans="22:22" x14ac:dyDescent="0.3">
      <c r="V1617"/>
    </row>
    <row r="1618" spans="22:22" x14ac:dyDescent="0.3">
      <c r="V1618"/>
    </row>
    <row r="1619" spans="22:22" x14ac:dyDescent="0.3">
      <c r="V1619"/>
    </row>
    <row r="1620" spans="22:22" x14ac:dyDescent="0.3">
      <c r="V1620"/>
    </row>
    <row r="1621" spans="22:22" x14ac:dyDescent="0.3">
      <c r="V1621"/>
    </row>
    <row r="1622" spans="22:22" x14ac:dyDescent="0.3">
      <c r="V1622"/>
    </row>
    <row r="1623" spans="22:22" x14ac:dyDescent="0.3">
      <c r="V1623"/>
    </row>
    <row r="1624" spans="22:22" x14ac:dyDescent="0.3">
      <c r="V1624"/>
    </row>
    <row r="1625" spans="22:22" x14ac:dyDescent="0.3">
      <c r="V1625"/>
    </row>
    <row r="1626" spans="22:22" x14ac:dyDescent="0.3">
      <c r="V1626"/>
    </row>
    <row r="1627" spans="22:22" x14ac:dyDescent="0.3">
      <c r="V1627"/>
    </row>
    <row r="1628" spans="22:22" x14ac:dyDescent="0.3">
      <c r="V1628"/>
    </row>
    <row r="1629" spans="22:22" x14ac:dyDescent="0.3">
      <c r="V1629"/>
    </row>
    <row r="1630" spans="22:22" x14ac:dyDescent="0.3">
      <c r="V1630"/>
    </row>
    <row r="1631" spans="22:22" x14ac:dyDescent="0.3">
      <c r="V1631"/>
    </row>
    <row r="1632" spans="22:22" x14ac:dyDescent="0.3">
      <c r="V1632"/>
    </row>
    <row r="1633" spans="22:22" x14ac:dyDescent="0.3">
      <c r="V1633"/>
    </row>
    <row r="1634" spans="22:22" x14ac:dyDescent="0.3">
      <c r="V1634"/>
    </row>
    <row r="1635" spans="22:22" x14ac:dyDescent="0.3">
      <c r="V1635"/>
    </row>
    <row r="1636" spans="22:22" x14ac:dyDescent="0.3">
      <c r="V1636"/>
    </row>
    <row r="1637" spans="22:22" x14ac:dyDescent="0.3">
      <c r="V1637"/>
    </row>
    <row r="1638" spans="22:22" x14ac:dyDescent="0.3">
      <c r="V1638"/>
    </row>
    <row r="1639" spans="22:22" x14ac:dyDescent="0.3">
      <c r="V1639"/>
    </row>
    <row r="1640" spans="22:22" x14ac:dyDescent="0.3">
      <c r="V1640"/>
    </row>
    <row r="1641" spans="22:22" x14ac:dyDescent="0.3">
      <c r="V1641"/>
    </row>
    <row r="1642" spans="22:22" x14ac:dyDescent="0.3">
      <c r="V1642"/>
    </row>
    <row r="1643" spans="22:22" x14ac:dyDescent="0.3">
      <c r="V1643"/>
    </row>
    <row r="1644" spans="22:22" x14ac:dyDescent="0.3">
      <c r="V1644"/>
    </row>
    <row r="1645" spans="22:22" x14ac:dyDescent="0.3">
      <c r="V1645"/>
    </row>
    <row r="1646" spans="22:22" x14ac:dyDescent="0.3">
      <c r="V1646"/>
    </row>
    <row r="1647" spans="22:22" x14ac:dyDescent="0.3">
      <c r="V1647"/>
    </row>
    <row r="1648" spans="22:22" x14ac:dyDescent="0.3">
      <c r="V1648"/>
    </row>
    <row r="1649" spans="22:22" x14ac:dyDescent="0.3">
      <c r="V1649"/>
    </row>
    <row r="1650" spans="22:22" x14ac:dyDescent="0.3">
      <c r="V1650"/>
    </row>
    <row r="1651" spans="22:22" x14ac:dyDescent="0.3">
      <c r="V1651"/>
    </row>
    <row r="1652" spans="22:22" x14ac:dyDescent="0.3">
      <c r="V1652"/>
    </row>
    <row r="1653" spans="22:22" x14ac:dyDescent="0.3">
      <c r="V1653"/>
    </row>
    <row r="1654" spans="22:22" x14ac:dyDescent="0.3">
      <c r="V1654"/>
    </row>
    <row r="1655" spans="22:22" x14ac:dyDescent="0.3">
      <c r="V1655"/>
    </row>
    <row r="1656" spans="22:22" x14ac:dyDescent="0.3">
      <c r="V1656"/>
    </row>
    <row r="1657" spans="22:22" x14ac:dyDescent="0.3">
      <c r="V1657"/>
    </row>
    <row r="1658" spans="22:22" x14ac:dyDescent="0.3">
      <c r="V1658"/>
    </row>
    <row r="1659" spans="22:22" x14ac:dyDescent="0.3">
      <c r="V1659"/>
    </row>
    <row r="1660" spans="22:22" x14ac:dyDescent="0.3">
      <c r="V1660"/>
    </row>
    <row r="1661" spans="22:22" x14ac:dyDescent="0.3">
      <c r="V1661"/>
    </row>
    <row r="1662" spans="22:22" x14ac:dyDescent="0.3">
      <c r="V1662"/>
    </row>
    <row r="1663" spans="22:22" x14ac:dyDescent="0.3">
      <c r="V1663"/>
    </row>
    <row r="1664" spans="22:22" x14ac:dyDescent="0.3">
      <c r="V1664"/>
    </row>
    <row r="1665" spans="22:22" x14ac:dyDescent="0.3">
      <c r="V1665"/>
    </row>
    <row r="1666" spans="22:22" x14ac:dyDescent="0.3">
      <c r="V1666"/>
    </row>
    <row r="1667" spans="22:22" x14ac:dyDescent="0.3">
      <c r="V1667"/>
    </row>
    <row r="1668" spans="22:22" x14ac:dyDescent="0.3">
      <c r="V1668"/>
    </row>
    <row r="1669" spans="22:22" x14ac:dyDescent="0.3">
      <c r="V1669"/>
    </row>
    <row r="1670" spans="22:22" x14ac:dyDescent="0.3">
      <c r="V1670"/>
    </row>
    <row r="1671" spans="22:22" x14ac:dyDescent="0.3">
      <c r="V1671"/>
    </row>
    <row r="1672" spans="22:22" x14ac:dyDescent="0.3">
      <c r="V1672"/>
    </row>
    <row r="1673" spans="22:22" x14ac:dyDescent="0.3">
      <c r="V1673"/>
    </row>
    <row r="1674" spans="22:22" x14ac:dyDescent="0.3">
      <c r="V1674"/>
    </row>
    <row r="1675" spans="22:22" x14ac:dyDescent="0.3">
      <c r="V1675"/>
    </row>
    <row r="1676" spans="22:22" x14ac:dyDescent="0.3">
      <c r="V1676"/>
    </row>
    <row r="1677" spans="22:22" x14ac:dyDescent="0.3">
      <c r="V1677"/>
    </row>
    <row r="1678" spans="22:22" x14ac:dyDescent="0.3">
      <c r="V1678"/>
    </row>
    <row r="1679" spans="22:22" x14ac:dyDescent="0.3">
      <c r="V1679"/>
    </row>
    <row r="1680" spans="22:22" x14ac:dyDescent="0.3">
      <c r="V1680"/>
    </row>
    <row r="1681" spans="22:22" x14ac:dyDescent="0.3">
      <c r="V1681"/>
    </row>
    <row r="1682" spans="22:22" x14ac:dyDescent="0.3">
      <c r="V1682"/>
    </row>
    <row r="1683" spans="22:22" x14ac:dyDescent="0.3">
      <c r="V1683"/>
    </row>
    <row r="1684" spans="22:22" x14ac:dyDescent="0.3">
      <c r="V1684"/>
    </row>
    <row r="1685" spans="22:22" x14ac:dyDescent="0.3">
      <c r="V1685"/>
    </row>
    <row r="1686" spans="22:22" x14ac:dyDescent="0.3">
      <c r="V1686"/>
    </row>
    <row r="1687" spans="22:22" x14ac:dyDescent="0.3">
      <c r="V1687"/>
    </row>
    <row r="1688" spans="22:22" x14ac:dyDescent="0.3">
      <c r="V1688"/>
    </row>
    <row r="1689" spans="22:22" x14ac:dyDescent="0.3">
      <c r="V1689"/>
    </row>
    <row r="1690" spans="22:22" x14ac:dyDescent="0.3">
      <c r="V1690"/>
    </row>
    <row r="1691" spans="22:22" x14ac:dyDescent="0.3">
      <c r="V1691"/>
    </row>
    <row r="1692" spans="22:22" x14ac:dyDescent="0.3">
      <c r="V1692"/>
    </row>
    <row r="1693" spans="22:22" x14ac:dyDescent="0.3">
      <c r="V1693"/>
    </row>
    <row r="1694" spans="22:22" x14ac:dyDescent="0.3">
      <c r="V1694"/>
    </row>
    <row r="1695" spans="22:22" x14ac:dyDescent="0.3">
      <c r="V1695"/>
    </row>
    <row r="1696" spans="22:22" x14ac:dyDescent="0.3">
      <c r="V1696"/>
    </row>
    <row r="1697" spans="22:22" x14ac:dyDescent="0.3">
      <c r="V1697"/>
    </row>
    <row r="1698" spans="22:22" x14ac:dyDescent="0.3">
      <c r="V1698"/>
    </row>
    <row r="1699" spans="22:22" x14ac:dyDescent="0.3">
      <c r="V1699"/>
    </row>
    <row r="1700" spans="22:22" x14ac:dyDescent="0.3">
      <c r="V1700"/>
    </row>
    <row r="1701" spans="22:22" x14ac:dyDescent="0.3">
      <c r="V1701"/>
    </row>
    <row r="1702" spans="22:22" x14ac:dyDescent="0.3">
      <c r="V1702"/>
    </row>
    <row r="1703" spans="22:22" x14ac:dyDescent="0.3">
      <c r="V1703"/>
    </row>
    <row r="1704" spans="22:22" x14ac:dyDescent="0.3">
      <c r="V1704"/>
    </row>
    <row r="1705" spans="22:22" x14ac:dyDescent="0.3">
      <c r="V1705"/>
    </row>
    <row r="1706" spans="22:22" x14ac:dyDescent="0.3">
      <c r="V1706"/>
    </row>
    <row r="1707" spans="22:22" x14ac:dyDescent="0.3">
      <c r="V1707"/>
    </row>
    <row r="1708" spans="22:22" x14ac:dyDescent="0.3">
      <c r="V1708"/>
    </row>
    <row r="1709" spans="22:22" x14ac:dyDescent="0.3">
      <c r="V1709"/>
    </row>
    <row r="1710" spans="22:22" x14ac:dyDescent="0.3">
      <c r="V1710"/>
    </row>
    <row r="1711" spans="22:22" x14ac:dyDescent="0.3">
      <c r="V1711"/>
    </row>
    <row r="1712" spans="22:22" x14ac:dyDescent="0.3">
      <c r="V1712"/>
    </row>
    <row r="1713" spans="22:22" x14ac:dyDescent="0.3">
      <c r="V1713"/>
    </row>
    <row r="1714" spans="22:22" x14ac:dyDescent="0.3">
      <c r="V1714"/>
    </row>
    <row r="1715" spans="22:22" x14ac:dyDescent="0.3">
      <c r="V1715"/>
    </row>
    <row r="1716" spans="22:22" x14ac:dyDescent="0.3">
      <c r="V1716"/>
    </row>
    <row r="1717" spans="22:22" x14ac:dyDescent="0.3">
      <c r="V1717"/>
    </row>
    <row r="1718" spans="22:22" x14ac:dyDescent="0.3">
      <c r="V1718"/>
    </row>
    <row r="1719" spans="22:22" x14ac:dyDescent="0.3">
      <c r="V1719"/>
    </row>
    <row r="1720" spans="22:22" x14ac:dyDescent="0.3">
      <c r="V1720"/>
    </row>
    <row r="1721" spans="22:22" x14ac:dyDescent="0.3">
      <c r="V1721"/>
    </row>
    <row r="1722" spans="22:22" x14ac:dyDescent="0.3">
      <c r="V1722"/>
    </row>
    <row r="1723" spans="22:22" x14ac:dyDescent="0.3">
      <c r="V1723"/>
    </row>
    <row r="1724" spans="22:22" x14ac:dyDescent="0.3">
      <c r="V1724"/>
    </row>
    <row r="1725" spans="22:22" x14ac:dyDescent="0.3">
      <c r="V1725"/>
    </row>
    <row r="1726" spans="22:22" x14ac:dyDescent="0.3">
      <c r="V1726"/>
    </row>
    <row r="1727" spans="22:22" x14ac:dyDescent="0.3">
      <c r="V1727"/>
    </row>
    <row r="1728" spans="22:22" x14ac:dyDescent="0.3">
      <c r="V1728"/>
    </row>
    <row r="1729" spans="22:22" x14ac:dyDescent="0.3">
      <c r="V1729"/>
    </row>
    <row r="1730" spans="22:22" x14ac:dyDescent="0.3">
      <c r="V1730"/>
    </row>
    <row r="1731" spans="22:22" x14ac:dyDescent="0.3">
      <c r="V1731"/>
    </row>
    <row r="1732" spans="22:22" x14ac:dyDescent="0.3">
      <c r="V1732"/>
    </row>
    <row r="1733" spans="22:22" x14ac:dyDescent="0.3">
      <c r="V1733"/>
    </row>
    <row r="1734" spans="22:22" x14ac:dyDescent="0.3">
      <c r="V1734"/>
    </row>
    <row r="1735" spans="22:22" x14ac:dyDescent="0.3">
      <c r="V1735"/>
    </row>
    <row r="1736" spans="22:22" x14ac:dyDescent="0.3">
      <c r="V1736"/>
    </row>
    <row r="1737" spans="22:22" x14ac:dyDescent="0.3">
      <c r="V1737"/>
    </row>
    <row r="1738" spans="22:22" x14ac:dyDescent="0.3">
      <c r="V1738"/>
    </row>
    <row r="1739" spans="22:22" x14ac:dyDescent="0.3">
      <c r="V1739"/>
    </row>
    <row r="1740" spans="22:22" x14ac:dyDescent="0.3">
      <c r="V1740"/>
    </row>
    <row r="1741" spans="22:22" x14ac:dyDescent="0.3">
      <c r="V1741"/>
    </row>
    <row r="1742" spans="22:22" x14ac:dyDescent="0.3">
      <c r="V1742"/>
    </row>
    <row r="1743" spans="22:22" x14ac:dyDescent="0.3">
      <c r="V1743"/>
    </row>
    <row r="1744" spans="22:22" x14ac:dyDescent="0.3">
      <c r="V1744"/>
    </row>
    <row r="1745" spans="22:22" x14ac:dyDescent="0.3">
      <c r="V1745"/>
    </row>
    <row r="1746" spans="22:22" x14ac:dyDescent="0.3">
      <c r="V1746"/>
    </row>
    <row r="1747" spans="22:22" x14ac:dyDescent="0.3">
      <c r="V1747"/>
    </row>
    <row r="1748" spans="22:22" x14ac:dyDescent="0.3">
      <c r="V1748"/>
    </row>
    <row r="1749" spans="22:22" x14ac:dyDescent="0.3">
      <c r="V1749"/>
    </row>
    <row r="1750" spans="22:22" x14ac:dyDescent="0.3">
      <c r="V1750"/>
    </row>
    <row r="1751" spans="22:22" x14ac:dyDescent="0.3">
      <c r="V1751"/>
    </row>
    <row r="1752" spans="22:22" x14ac:dyDescent="0.3">
      <c r="V1752"/>
    </row>
    <row r="1753" spans="22:22" x14ac:dyDescent="0.3">
      <c r="V1753"/>
    </row>
    <row r="1754" spans="22:22" x14ac:dyDescent="0.3">
      <c r="V1754"/>
    </row>
    <row r="1755" spans="22:22" x14ac:dyDescent="0.3">
      <c r="V1755"/>
    </row>
    <row r="1756" spans="22:22" x14ac:dyDescent="0.3">
      <c r="V1756"/>
    </row>
    <row r="1757" spans="22:22" x14ac:dyDescent="0.3">
      <c r="V1757"/>
    </row>
    <row r="1758" spans="22:22" x14ac:dyDescent="0.3">
      <c r="V1758"/>
    </row>
    <row r="1759" spans="22:22" x14ac:dyDescent="0.3">
      <c r="V1759"/>
    </row>
    <row r="1760" spans="22:22" x14ac:dyDescent="0.3">
      <c r="V1760"/>
    </row>
    <row r="1761" spans="22:22" x14ac:dyDescent="0.3">
      <c r="V1761"/>
    </row>
    <row r="1762" spans="22:22" x14ac:dyDescent="0.3">
      <c r="V1762"/>
    </row>
    <row r="1763" spans="22:22" x14ac:dyDescent="0.3">
      <c r="V1763"/>
    </row>
    <row r="1764" spans="22:22" x14ac:dyDescent="0.3">
      <c r="V1764"/>
    </row>
    <row r="1765" spans="22:22" x14ac:dyDescent="0.3">
      <c r="V1765"/>
    </row>
    <row r="1766" spans="22:22" x14ac:dyDescent="0.3">
      <c r="V1766"/>
    </row>
    <row r="1767" spans="22:22" x14ac:dyDescent="0.3">
      <c r="V1767"/>
    </row>
    <row r="1768" spans="22:22" x14ac:dyDescent="0.3">
      <c r="V1768"/>
    </row>
    <row r="1769" spans="22:22" x14ac:dyDescent="0.3">
      <c r="V1769"/>
    </row>
    <row r="1770" spans="22:22" x14ac:dyDescent="0.3">
      <c r="V1770"/>
    </row>
    <row r="1771" spans="22:22" x14ac:dyDescent="0.3">
      <c r="V1771"/>
    </row>
    <row r="1772" spans="22:22" x14ac:dyDescent="0.3">
      <c r="V1772"/>
    </row>
    <row r="1773" spans="22:22" x14ac:dyDescent="0.3">
      <c r="V1773"/>
    </row>
    <row r="1774" spans="22:22" x14ac:dyDescent="0.3">
      <c r="V1774"/>
    </row>
    <row r="1775" spans="22:22" x14ac:dyDescent="0.3">
      <c r="V1775"/>
    </row>
    <row r="1776" spans="22:22" x14ac:dyDescent="0.3">
      <c r="V1776"/>
    </row>
    <row r="1777" spans="22:22" x14ac:dyDescent="0.3">
      <c r="V1777"/>
    </row>
    <row r="1778" spans="22:22" x14ac:dyDescent="0.3">
      <c r="V1778"/>
    </row>
    <row r="1779" spans="22:22" x14ac:dyDescent="0.3">
      <c r="V1779"/>
    </row>
    <row r="1780" spans="22:22" x14ac:dyDescent="0.3">
      <c r="V1780"/>
    </row>
    <row r="1781" spans="22:22" x14ac:dyDescent="0.3">
      <c r="V1781"/>
    </row>
    <row r="1782" spans="22:22" x14ac:dyDescent="0.3">
      <c r="V1782"/>
    </row>
    <row r="1783" spans="22:22" x14ac:dyDescent="0.3">
      <c r="V1783"/>
    </row>
    <row r="1784" spans="22:22" x14ac:dyDescent="0.3">
      <c r="V1784"/>
    </row>
    <row r="1785" spans="22:22" x14ac:dyDescent="0.3">
      <c r="V1785"/>
    </row>
    <row r="1786" spans="22:22" x14ac:dyDescent="0.3">
      <c r="V1786"/>
    </row>
    <row r="1787" spans="22:22" x14ac:dyDescent="0.3">
      <c r="V1787"/>
    </row>
    <row r="1788" spans="22:22" x14ac:dyDescent="0.3">
      <c r="V1788"/>
    </row>
    <row r="1789" spans="22:22" x14ac:dyDescent="0.3">
      <c r="V1789"/>
    </row>
    <row r="1790" spans="22:22" x14ac:dyDescent="0.3">
      <c r="V1790"/>
    </row>
    <row r="1791" spans="22:22" x14ac:dyDescent="0.3">
      <c r="V1791"/>
    </row>
    <row r="1792" spans="22:22" x14ac:dyDescent="0.3">
      <c r="V1792"/>
    </row>
    <row r="1793" spans="22:22" x14ac:dyDescent="0.3">
      <c r="V1793"/>
    </row>
    <row r="1794" spans="22:22" x14ac:dyDescent="0.3">
      <c r="V1794"/>
    </row>
    <row r="1795" spans="22:22" x14ac:dyDescent="0.3">
      <c r="V1795"/>
    </row>
    <row r="1796" spans="22:22" x14ac:dyDescent="0.3">
      <c r="V1796"/>
    </row>
    <row r="1797" spans="22:22" x14ac:dyDescent="0.3">
      <c r="V1797"/>
    </row>
    <row r="1798" spans="22:22" x14ac:dyDescent="0.3">
      <c r="V1798"/>
    </row>
    <row r="1799" spans="22:22" x14ac:dyDescent="0.3">
      <c r="V1799"/>
    </row>
    <row r="1800" spans="22:22" x14ac:dyDescent="0.3">
      <c r="V1800"/>
    </row>
    <row r="1801" spans="22:22" x14ac:dyDescent="0.3">
      <c r="V1801"/>
    </row>
    <row r="1802" spans="22:22" x14ac:dyDescent="0.3">
      <c r="V1802"/>
    </row>
    <row r="1803" spans="22:22" x14ac:dyDescent="0.3">
      <c r="V1803"/>
    </row>
    <row r="1804" spans="22:22" x14ac:dyDescent="0.3">
      <c r="V1804"/>
    </row>
    <row r="1805" spans="22:22" x14ac:dyDescent="0.3">
      <c r="V1805"/>
    </row>
    <row r="1806" spans="22:22" x14ac:dyDescent="0.3">
      <c r="V1806"/>
    </row>
    <row r="1807" spans="22:22" x14ac:dyDescent="0.3">
      <c r="V1807"/>
    </row>
    <row r="1808" spans="22:22" x14ac:dyDescent="0.3">
      <c r="V1808"/>
    </row>
    <row r="1809" spans="22:22" x14ac:dyDescent="0.3">
      <c r="V1809"/>
    </row>
    <row r="1810" spans="22:22" x14ac:dyDescent="0.3">
      <c r="V1810"/>
    </row>
    <row r="1811" spans="22:22" x14ac:dyDescent="0.3">
      <c r="V1811"/>
    </row>
    <row r="1812" spans="22:22" x14ac:dyDescent="0.3">
      <c r="V1812"/>
    </row>
    <row r="1813" spans="22:22" x14ac:dyDescent="0.3">
      <c r="V1813"/>
    </row>
    <row r="1814" spans="22:22" x14ac:dyDescent="0.3">
      <c r="V1814"/>
    </row>
    <row r="1815" spans="22:22" x14ac:dyDescent="0.3">
      <c r="V1815"/>
    </row>
    <row r="1816" spans="22:22" x14ac:dyDescent="0.3">
      <c r="V1816"/>
    </row>
    <row r="1817" spans="22:22" x14ac:dyDescent="0.3">
      <c r="V1817"/>
    </row>
    <row r="1818" spans="22:22" x14ac:dyDescent="0.3">
      <c r="V1818"/>
    </row>
    <row r="1819" spans="22:22" x14ac:dyDescent="0.3">
      <c r="V1819"/>
    </row>
    <row r="1820" spans="22:22" x14ac:dyDescent="0.3">
      <c r="V1820"/>
    </row>
    <row r="1821" spans="22:22" x14ac:dyDescent="0.3">
      <c r="V1821"/>
    </row>
    <row r="1822" spans="22:22" x14ac:dyDescent="0.3">
      <c r="V1822"/>
    </row>
    <row r="1823" spans="22:22" x14ac:dyDescent="0.3">
      <c r="V1823"/>
    </row>
    <row r="1824" spans="22:22" x14ac:dyDescent="0.3">
      <c r="V1824"/>
    </row>
    <row r="1825" spans="22:22" x14ac:dyDescent="0.3">
      <c r="V1825"/>
    </row>
    <row r="1826" spans="22:22" x14ac:dyDescent="0.3">
      <c r="V1826"/>
    </row>
    <row r="1827" spans="22:22" x14ac:dyDescent="0.3">
      <c r="V1827"/>
    </row>
    <row r="1828" spans="22:22" x14ac:dyDescent="0.3">
      <c r="V1828"/>
    </row>
    <row r="1829" spans="22:22" x14ac:dyDescent="0.3">
      <c r="V1829"/>
    </row>
    <row r="1830" spans="22:22" x14ac:dyDescent="0.3">
      <c r="V1830"/>
    </row>
    <row r="1831" spans="22:22" x14ac:dyDescent="0.3">
      <c r="V1831"/>
    </row>
    <row r="1832" spans="22:22" x14ac:dyDescent="0.3">
      <c r="V1832"/>
    </row>
    <row r="1833" spans="22:22" x14ac:dyDescent="0.3">
      <c r="V1833"/>
    </row>
    <row r="1834" spans="22:22" x14ac:dyDescent="0.3">
      <c r="V1834"/>
    </row>
    <row r="1835" spans="22:22" x14ac:dyDescent="0.3">
      <c r="V1835"/>
    </row>
    <row r="1836" spans="22:22" x14ac:dyDescent="0.3">
      <c r="V1836"/>
    </row>
    <row r="1837" spans="22:22" x14ac:dyDescent="0.3">
      <c r="V1837"/>
    </row>
    <row r="1838" spans="22:22" x14ac:dyDescent="0.3">
      <c r="V1838"/>
    </row>
    <row r="1839" spans="22:22" x14ac:dyDescent="0.3">
      <c r="V1839"/>
    </row>
    <row r="1840" spans="22:22" x14ac:dyDescent="0.3">
      <c r="V1840"/>
    </row>
    <row r="1841" spans="22:22" x14ac:dyDescent="0.3">
      <c r="V1841"/>
    </row>
    <row r="1842" spans="22:22" x14ac:dyDescent="0.3">
      <c r="V1842"/>
    </row>
    <row r="1843" spans="22:22" x14ac:dyDescent="0.3">
      <c r="V1843"/>
    </row>
    <row r="1844" spans="22:22" x14ac:dyDescent="0.3">
      <c r="V1844"/>
    </row>
    <row r="1845" spans="22:22" x14ac:dyDescent="0.3">
      <c r="V1845"/>
    </row>
    <row r="1846" spans="22:22" x14ac:dyDescent="0.3">
      <c r="V1846"/>
    </row>
    <row r="1847" spans="22:22" x14ac:dyDescent="0.3">
      <c r="V1847"/>
    </row>
    <row r="1848" spans="22:22" x14ac:dyDescent="0.3">
      <c r="V1848"/>
    </row>
    <row r="1849" spans="22:22" x14ac:dyDescent="0.3">
      <c r="V1849"/>
    </row>
    <row r="1850" spans="22:22" x14ac:dyDescent="0.3">
      <c r="V1850"/>
    </row>
    <row r="1851" spans="22:22" x14ac:dyDescent="0.3">
      <c r="V1851"/>
    </row>
    <row r="1852" spans="22:22" x14ac:dyDescent="0.3">
      <c r="V1852"/>
    </row>
    <row r="1853" spans="22:22" x14ac:dyDescent="0.3">
      <c r="V1853"/>
    </row>
    <row r="1854" spans="22:22" x14ac:dyDescent="0.3">
      <c r="V1854"/>
    </row>
    <row r="1855" spans="22:22" x14ac:dyDescent="0.3">
      <c r="V1855"/>
    </row>
    <row r="1856" spans="22:22" x14ac:dyDescent="0.3">
      <c r="V1856"/>
    </row>
    <row r="1857" spans="22:22" x14ac:dyDescent="0.3">
      <c r="V1857"/>
    </row>
    <row r="1858" spans="22:22" x14ac:dyDescent="0.3">
      <c r="V1858"/>
    </row>
    <row r="1859" spans="22:22" x14ac:dyDescent="0.3">
      <c r="V1859"/>
    </row>
    <row r="1860" spans="22:22" x14ac:dyDescent="0.3">
      <c r="V1860"/>
    </row>
    <row r="1861" spans="22:22" x14ac:dyDescent="0.3">
      <c r="V1861"/>
    </row>
    <row r="1862" spans="22:22" x14ac:dyDescent="0.3">
      <c r="V1862"/>
    </row>
    <row r="1863" spans="22:22" x14ac:dyDescent="0.3">
      <c r="V1863"/>
    </row>
    <row r="1864" spans="22:22" x14ac:dyDescent="0.3">
      <c r="V1864"/>
    </row>
    <row r="1865" spans="22:22" x14ac:dyDescent="0.3">
      <c r="V1865"/>
    </row>
    <row r="1866" spans="22:22" x14ac:dyDescent="0.3">
      <c r="V1866"/>
    </row>
    <row r="1867" spans="22:22" x14ac:dyDescent="0.3">
      <c r="V1867"/>
    </row>
    <row r="1868" spans="22:22" x14ac:dyDescent="0.3">
      <c r="V1868"/>
    </row>
    <row r="1869" spans="22:22" x14ac:dyDescent="0.3">
      <c r="V1869"/>
    </row>
    <row r="1870" spans="22:22" x14ac:dyDescent="0.3">
      <c r="V1870"/>
    </row>
    <row r="1871" spans="22:22" x14ac:dyDescent="0.3">
      <c r="V1871"/>
    </row>
    <row r="1872" spans="22:22" x14ac:dyDescent="0.3">
      <c r="V1872"/>
    </row>
    <row r="1873" spans="22:22" x14ac:dyDescent="0.3">
      <c r="V1873"/>
    </row>
    <row r="1874" spans="22:22" x14ac:dyDescent="0.3">
      <c r="V1874"/>
    </row>
    <row r="1875" spans="22:22" x14ac:dyDescent="0.3">
      <c r="V1875"/>
    </row>
    <row r="1876" spans="22:22" x14ac:dyDescent="0.3">
      <c r="V1876"/>
    </row>
    <row r="1877" spans="22:22" x14ac:dyDescent="0.3">
      <c r="V1877"/>
    </row>
    <row r="1878" spans="22:22" x14ac:dyDescent="0.3">
      <c r="V1878"/>
    </row>
    <row r="1879" spans="22:22" x14ac:dyDescent="0.3">
      <c r="V1879"/>
    </row>
    <row r="1880" spans="22:22" x14ac:dyDescent="0.3">
      <c r="V1880"/>
    </row>
    <row r="1881" spans="22:22" x14ac:dyDescent="0.3">
      <c r="V1881"/>
    </row>
    <row r="1882" spans="22:22" x14ac:dyDescent="0.3">
      <c r="V1882"/>
    </row>
    <row r="1883" spans="22:22" x14ac:dyDescent="0.3">
      <c r="V1883"/>
    </row>
    <row r="1884" spans="22:22" x14ac:dyDescent="0.3">
      <c r="V1884"/>
    </row>
    <row r="1885" spans="22:22" x14ac:dyDescent="0.3">
      <c r="V1885"/>
    </row>
    <row r="1886" spans="22:22" x14ac:dyDescent="0.3">
      <c r="V1886"/>
    </row>
    <row r="1887" spans="22:22" x14ac:dyDescent="0.3">
      <c r="V1887"/>
    </row>
    <row r="1888" spans="22:22" x14ac:dyDescent="0.3">
      <c r="V1888"/>
    </row>
    <row r="1889" spans="22:22" x14ac:dyDescent="0.3">
      <c r="V1889"/>
    </row>
    <row r="1890" spans="22:22" x14ac:dyDescent="0.3">
      <c r="V1890"/>
    </row>
    <row r="1891" spans="22:22" x14ac:dyDescent="0.3">
      <c r="V1891"/>
    </row>
    <row r="1892" spans="22:22" x14ac:dyDescent="0.3">
      <c r="V1892"/>
    </row>
    <row r="1893" spans="22:22" x14ac:dyDescent="0.3">
      <c r="V1893"/>
    </row>
    <row r="1894" spans="22:22" x14ac:dyDescent="0.3">
      <c r="V1894"/>
    </row>
    <row r="1895" spans="22:22" x14ac:dyDescent="0.3">
      <c r="V1895"/>
    </row>
    <row r="1896" spans="22:22" x14ac:dyDescent="0.3">
      <c r="V1896"/>
    </row>
    <row r="1897" spans="22:22" x14ac:dyDescent="0.3">
      <c r="V1897"/>
    </row>
    <row r="1898" spans="22:22" x14ac:dyDescent="0.3">
      <c r="V1898"/>
    </row>
    <row r="1899" spans="22:22" x14ac:dyDescent="0.3">
      <c r="V1899"/>
    </row>
    <row r="1900" spans="22:22" x14ac:dyDescent="0.3">
      <c r="V1900"/>
    </row>
    <row r="1901" spans="22:22" x14ac:dyDescent="0.3">
      <c r="V1901"/>
    </row>
    <row r="1902" spans="22:22" x14ac:dyDescent="0.3">
      <c r="V1902"/>
    </row>
    <row r="1903" spans="22:22" x14ac:dyDescent="0.3">
      <c r="V1903"/>
    </row>
    <row r="1904" spans="22:22" x14ac:dyDescent="0.3">
      <c r="V1904"/>
    </row>
    <row r="1905" spans="22:22" x14ac:dyDescent="0.3">
      <c r="V1905"/>
    </row>
    <row r="1906" spans="22:22" x14ac:dyDescent="0.3">
      <c r="V1906"/>
    </row>
    <row r="1907" spans="22:22" x14ac:dyDescent="0.3">
      <c r="V1907"/>
    </row>
    <row r="1908" spans="22:22" x14ac:dyDescent="0.3">
      <c r="V1908"/>
    </row>
    <row r="1909" spans="22:22" x14ac:dyDescent="0.3">
      <c r="V1909"/>
    </row>
    <row r="1910" spans="22:22" x14ac:dyDescent="0.3">
      <c r="V1910"/>
    </row>
    <row r="1911" spans="22:22" x14ac:dyDescent="0.3">
      <c r="V1911"/>
    </row>
    <row r="1912" spans="22:22" x14ac:dyDescent="0.3">
      <c r="V1912"/>
    </row>
    <row r="1913" spans="22:22" x14ac:dyDescent="0.3">
      <c r="V1913"/>
    </row>
    <row r="1914" spans="22:22" x14ac:dyDescent="0.3">
      <c r="V1914"/>
    </row>
    <row r="1915" spans="22:22" x14ac:dyDescent="0.3">
      <c r="V1915"/>
    </row>
    <row r="1916" spans="22:22" x14ac:dyDescent="0.3">
      <c r="V1916"/>
    </row>
    <row r="1917" spans="22:22" x14ac:dyDescent="0.3">
      <c r="V1917"/>
    </row>
    <row r="1918" spans="22:22" x14ac:dyDescent="0.3">
      <c r="V1918"/>
    </row>
    <row r="1919" spans="22:22" x14ac:dyDescent="0.3">
      <c r="V1919"/>
    </row>
    <row r="1920" spans="22:22" x14ac:dyDescent="0.3">
      <c r="V1920"/>
    </row>
    <row r="1921" spans="22:22" x14ac:dyDescent="0.3">
      <c r="V1921"/>
    </row>
    <row r="1922" spans="22:22" x14ac:dyDescent="0.3">
      <c r="V1922"/>
    </row>
    <row r="1923" spans="22:22" x14ac:dyDescent="0.3">
      <c r="V1923"/>
    </row>
    <row r="1924" spans="22:22" x14ac:dyDescent="0.3">
      <c r="V1924"/>
    </row>
    <row r="1925" spans="22:22" x14ac:dyDescent="0.3">
      <c r="V1925"/>
    </row>
    <row r="1926" spans="22:22" x14ac:dyDescent="0.3">
      <c r="V1926"/>
    </row>
    <row r="1927" spans="22:22" x14ac:dyDescent="0.3">
      <c r="V1927"/>
    </row>
    <row r="1928" spans="22:22" x14ac:dyDescent="0.3">
      <c r="V1928"/>
    </row>
    <row r="1929" spans="22:22" x14ac:dyDescent="0.3">
      <c r="V1929"/>
    </row>
    <row r="1930" spans="22:22" x14ac:dyDescent="0.3">
      <c r="V1930"/>
    </row>
    <row r="1931" spans="22:22" x14ac:dyDescent="0.3">
      <c r="V1931"/>
    </row>
    <row r="1932" spans="22:22" x14ac:dyDescent="0.3">
      <c r="V1932"/>
    </row>
    <row r="1933" spans="22:22" x14ac:dyDescent="0.3">
      <c r="V1933"/>
    </row>
    <row r="1934" spans="22:22" x14ac:dyDescent="0.3">
      <c r="V1934"/>
    </row>
    <row r="1935" spans="22:22" x14ac:dyDescent="0.3">
      <c r="V1935"/>
    </row>
    <row r="1936" spans="22:22" x14ac:dyDescent="0.3">
      <c r="V1936"/>
    </row>
    <row r="1937" spans="22:22" x14ac:dyDescent="0.3">
      <c r="V1937"/>
    </row>
    <row r="1938" spans="22:22" x14ac:dyDescent="0.3">
      <c r="V1938"/>
    </row>
    <row r="1939" spans="22:22" x14ac:dyDescent="0.3">
      <c r="V1939"/>
    </row>
    <row r="1940" spans="22:22" x14ac:dyDescent="0.3">
      <c r="V1940"/>
    </row>
    <row r="1941" spans="22:22" x14ac:dyDescent="0.3">
      <c r="V1941"/>
    </row>
    <row r="1942" spans="22:22" x14ac:dyDescent="0.3">
      <c r="V1942"/>
    </row>
    <row r="1943" spans="22:22" x14ac:dyDescent="0.3">
      <c r="V1943"/>
    </row>
    <row r="1944" spans="22:22" x14ac:dyDescent="0.3">
      <c r="V1944"/>
    </row>
    <row r="1945" spans="22:22" x14ac:dyDescent="0.3">
      <c r="V1945"/>
    </row>
    <row r="1946" spans="22:22" x14ac:dyDescent="0.3">
      <c r="V1946"/>
    </row>
    <row r="1947" spans="22:22" x14ac:dyDescent="0.3">
      <c r="V1947"/>
    </row>
    <row r="1948" spans="22:22" x14ac:dyDescent="0.3">
      <c r="V1948"/>
    </row>
    <row r="1949" spans="22:22" x14ac:dyDescent="0.3">
      <c r="V1949"/>
    </row>
    <row r="1950" spans="22:22" x14ac:dyDescent="0.3">
      <c r="V1950"/>
    </row>
    <row r="1951" spans="22:22" x14ac:dyDescent="0.3">
      <c r="V1951"/>
    </row>
    <row r="1952" spans="22:22" x14ac:dyDescent="0.3">
      <c r="V1952"/>
    </row>
    <row r="1953" spans="22:22" x14ac:dyDescent="0.3">
      <c r="V1953"/>
    </row>
    <row r="1954" spans="22:22" x14ac:dyDescent="0.3">
      <c r="V1954"/>
    </row>
    <row r="1955" spans="22:22" x14ac:dyDescent="0.3">
      <c r="V1955"/>
    </row>
    <row r="1956" spans="22:22" x14ac:dyDescent="0.3">
      <c r="V1956"/>
    </row>
    <row r="1957" spans="22:22" x14ac:dyDescent="0.3">
      <c r="V1957"/>
    </row>
    <row r="1958" spans="22:22" x14ac:dyDescent="0.3">
      <c r="V1958"/>
    </row>
    <row r="1959" spans="22:22" x14ac:dyDescent="0.3">
      <c r="V1959"/>
    </row>
    <row r="1960" spans="22:22" x14ac:dyDescent="0.3">
      <c r="V1960"/>
    </row>
    <row r="1961" spans="22:22" x14ac:dyDescent="0.3">
      <c r="V1961"/>
    </row>
    <row r="1962" spans="22:22" x14ac:dyDescent="0.3">
      <c r="V1962"/>
    </row>
    <row r="1963" spans="22:22" x14ac:dyDescent="0.3">
      <c r="V1963"/>
    </row>
    <row r="1964" spans="22:22" x14ac:dyDescent="0.3">
      <c r="V1964"/>
    </row>
    <row r="1965" spans="22:22" x14ac:dyDescent="0.3">
      <c r="V1965"/>
    </row>
    <row r="1966" spans="22:22" x14ac:dyDescent="0.3">
      <c r="V1966"/>
    </row>
    <row r="1967" spans="22:22" x14ac:dyDescent="0.3">
      <c r="V1967"/>
    </row>
    <row r="1968" spans="22:22" x14ac:dyDescent="0.3">
      <c r="V1968"/>
    </row>
    <row r="1969" spans="22:22" x14ac:dyDescent="0.3">
      <c r="V1969"/>
    </row>
    <row r="1970" spans="22:22" x14ac:dyDescent="0.3">
      <c r="V1970"/>
    </row>
    <row r="1971" spans="22:22" x14ac:dyDescent="0.3">
      <c r="V1971"/>
    </row>
    <row r="1972" spans="22:22" x14ac:dyDescent="0.3">
      <c r="V1972"/>
    </row>
    <row r="1973" spans="22:22" x14ac:dyDescent="0.3">
      <c r="V1973"/>
    </row>
    <row r="1974" spans="22:22" x14ac:dyDescent="0.3">
      <c r="V1974"/>
    </row>
    <row r="1975" spans="22:22" x14ac:dyDescent="0.3">
      <c r="V1975"/>
    </row>
    <row r="1976" spans="22:22" x14ac:dyDescent="0.3">
      <c r="V1976"/>
    </row>
    <row r="1977" spans="22:22" x14ac:dyDescent="0.3">
      <c r="V1977"/>
    </row>
    <row r="1978" spans="22:22" x14ac:dyDescent="0.3">
      <c r="V1978"/>
    </row>
    <row r="1979" spans="22:22" x14ac:dyDescent="0.3">
      <c r="V1979"/>
    </row>
    <row r="1980" spans="22:22" x14ac:dyDescent="0.3">
      <c r="V1980"/>
    </row>
    <row r="1981" spans="22:22" x14ac:dyDescent="0.3">
      <c r="V1981"/>
    </row>
    <row r="1982" spans="22:22" x14ac:dyDescent="0.3">
      <c r="V1982"/>
    </row>
    <row r="1983" spans="22:22" x14ac:dyDescent="0.3">
      <c r="V1983"/>
    </row>
    <row r="1984" spans="22:22" x14ac:dyDescent="0.3">
      <c r="V1984"/>
    </row>
    <row r="1985" spans="22:22" x14ac:dyDescent="0.3">
      <c r="V1985"/>
    </row>
    <row r="1986" spans="22:22" x14ac:dyDescent="0.3">
      <c r="V1986"/>
    </row>
    <row r="1987" spans="22:22" x14ac:dyDescent="0.3">
      <c r="V1987"/>
    </row>
    <row r="1988" spans="22:22" x14ac:dyDescent="0.3">
      <c r="V1988"/>
    </row>
    <row r="1989" spans="22:22" x14ac:dyDescent="0.3">
      <c r="V1989"/>
    </row>
    <row r="1990" spans="22:22" x14ac:dyDescent="0.3">
      <c r="V1990"/>
    </row>
    <row r="1991" spans="22:22" x14ac:dyDescent="0.3">
      <c r="V1991"/>
    </row>
    <row r="1992" spans="22:22" x14ac:dyDescent="0.3">
      <c r="V1992"/>
    </row>
    <row r="1993" spans="22:22" x14ac:dyDescent="0.3">
      <c r="V1993"/>
    </row>
    <row r="1994" spans="22:22" x14ac:dyDescent="0.3">
      <c r="V1994"/>
    </row>
    <row r="1995" spans="22:22" x14ac:dyDescent="0.3">
      <c r="V1995"/>
    </row>
    <row r="1996" spans="22:22" x14ac:dyDescent="0.3">
      <c r="V1996"/>
    </row>
    <row r="1997" spans="22:22" x14ac:dyDescent="0.3">
      <c r="V1997"/>
    </row>
    <row r="1998" spans="22:22" x14ac:dyDescent="0.3">
      <c r="V1998"/>
    </row>
    <row r="1999" spans="22:22" x14ac:dyDescent="0.3">
      <c r="V1999"/>
    </row>
    <row r="2000" spans="22:22" x14ac:dyDescent="0.3">
      <c r="V2000"/>
    </row>
    <row r="2001" spans="22:22" x14ac:dyDescent="0.3">
      <c r="V2001"/>
    </row>
    <row r="2002" spans="22:22" x14ac:dyDescent="0.3">
      <c r="V2002"/>
    </row>
    <row r="2003" spans="22:22" x14ac:dyDescent="0.3">
      <c r="V2003"/>
    </row>
    <row r="2004" spans="22:22" x14ac:dyDescent="0.3">
      <c r="V2004"/>
    </row>
    <row r="2005" spans="22:22" x14ac:dyDescent="0.3">
      <c r="V2005"/>
    </row>
    <row r="2006" spans="22:22" x14ac:dyDescent="0.3">
      <c r="V2006"/>
    </row>
    <row r="2007" spans="22:22" x14ac:dyDescent="0.3">
      <c r="V2007"/>
    </row>
    <row r="2008" spans="22:22" x14ac:dyDescent="0.3">
      <c r="V2008"/>
    </row>
    <row r="2009" spans="22:22" x14ac:dyDescent="0.3">
      <c r="V2009"/>
    </row>
    <row r="2010" spans="22:22" x14ac:dyDescent="0.3">
      <c r="V2010"/>
    </row>
    <row r="2011" spans="22:22" x14ac:dyDescent="0.3">
      <c r="V2011"/>
    </row>
    <row r="2012" spans="22:22" x14ac:dyDescent="0.3">
      <c r="V2012"/>
    </row>
    <row r="2013" spans="22:22" x14ac:dyDescent="0.3">
      <c r="V2013"/>
    </row>
    <row r="2014" spans="22:22" x14ac:dyDescent="0.3">
      <c r="V2014"/>
    </row>
    <row r="2015" spans="22:22" x14ac:dyDescent="0.3">
      <c r="V2015"/>
    </row>
    <row r="2016" spans="22:22" x14ac:dyDescent="0.3">
      <c r="V2016"/>
    </row>
    <row r="2017" spans="22:22" x14ac:dyDescent="0.3">
      <c r="V2017"/>
    </row>
    <row r="2018" spans="22:22" x14ac:dyDescent="0.3">
      <c r="V2018"/>
    </row>
    <row r="2019" spans="22:22" x14ac:dyDescent="0.3">
      <c r="V2019"/>
    </row>
    <row r="2020" spans="22:22" x14ac:dyDescent="0.3">
      <c r="V2020"/>
    </row>
    <row r="2021" spans="22:22" x14ac:dyDescent="0.3">
      <c r="V2021"/>
    </row>
    <row r="2022" spans="22:22" x14ac:dyDescent="0.3">
      <c r="V2022"/>
    </row>
    <row r="2023" spans="22:22" x14ac:dyDescent="0.3">
      <c r="V2023"/>
    </row>
    <row r="2024" spans="22:22" x14ac:dyDescent="0.3">
      <c r="V2024"/>
    </row>
    <row r="2025" spans="22:22" x14ac:dyDescent="0.3">
      <c r="V2025"/>
    </row>
    <row r="2026" spans="22:22" x14ac:dyDescent="0.3">
      <c r="V2026"/>
    </row>
    <row r="2027" spans="22:22" x14ac:dyDescent="0.3">
      <c r="V2027"/>
    </row>
    <row r="2028" spans="22:22" x14ac:dyDescent="0.3">
      <c r="V2028"/>
    </row>
    <row r="2029" spans="22:22" x14ac:dyDescent="0.3">
      <c r="V2029"/>
    </row>
    <row r="2030" spans="22:22" x14ac:dyDescent="0.3">
      <c r="V2030"/>
    </row>
    <row r="2031" spans="22:22" x14ac:dyDescent="0.3">
      <c r="V2031"/>
    </row>
    <row r="2032" spans="22:22" x14ac:dyDescent="0.3">
      <c r="V2032"/>
    </row>
    <row r="2033" spans="22:22" x14ac:dyDescent="0.3">
      <c r="V2033"/>
    </row>
    <row r="2034" spans="22:22" x14ac:dyDescent="0.3">
      <c r="V2034"/>
    </row>
    <row r="2035" spans="22:22" x14ac:dyDescent="0.3">
      <c r="V2035"/>
    </row>
    <row r="2036" spans="22:22" x14ac:dyDescent="0.3">
      <c r="V2036"/>
    </row>
    <row r="2037" spans="22:22" x14ac:dyDescent="0.3">
      <c r="V2037"/>
    </row>
    <row r="2038" spans="22:22" x14ac:dyDescent="0.3">
      <c r="V2038"/>
    </row>
    <row r="2039" spans="22:22" x14ac:dyDescent="0.3">
      <c r="V2039"/>
    </row>
    <row r="2040" spans="22:22" x14ac:dyDescent="0.3">
      <c r="V2040"/>
    </row>
    <row r="2041" spans="22:22" x14ac:dyDescent="0.3">
      <c r="V2041"/>
    </row>
    <row r="2042" spans="22:22" x14ac:dyDescent="0.3">
      <c r="V2042"/>
    </row>
    <row r="2043" spans="22:22" x14ac:dyDescent="0.3">
      <c r="V2043"/>
    </row>
    <row r="2044" spans="22:22" x14ac:dyDescent="0.3">
      <c r="V2044"/>
    </row>
    <row r="2045" spans="22:22" x14ac:dyDescent="0.3">
      <c r="V2045"/>
    </row>
    <row r="2046" spans="22:22" x14ac:dyDescent="0.3">
      <c r="V2046"/>
    </row>
    <row r="2047" spans="22:22" x14ac:dyDescent="0.3">
      <c r="V2047"/>
    </row>
    <row r="2048" spans="22:22" x14ac:dyDescent="0.3">
      <c r="V2048"/>
    </row>
    <row r="2049" spans="22:22" x14ac:dyDescent="0.3">
      <c r="V2049"/>
    </row>
    <row r="2050" spans="22:22" x14ac:dyDescent="0.3">
      <c r="V2050"/>
    </row>
    <row r="2051" spans="22:22" x14ac:dyDescent="0.3">
      <c r="V2051"/>
    </row>
    <row r="2052" spans="22:22" x14ac:dyDescent="0.3">
      <c r="V2052"/>
    </row>
    <row r="2053" spans="22:22" x14ac:dyDescent="0.3">
      <c r="V2053"/>
    </row>
    <row r="2054" spans="22:22" x14ac:dyDescent="0.3">
      <c r="V2054"/>
    </row>
    <row r="2055" spans="22:22" x14ac:dyDescent="0.3">
      <c r="V2055"/>
    </row>
    <row r="2056" spans="22:22" x14ac:dyDescent="0.3">
      <c r="V2056"/>
    </row>
    <row r="2057" spans="22:22" x14ac:dyDescent="0.3">
      <c r="V2057"/>
    </row>
    <row r="2058" spans="22:22" x14ac:dyDescent="0.3">
      <c r="V2058"/>
    </row>
    <row r="2059" spans="22:22" x14ac:dyDescent="0.3">
      <c r="V2059"/>
    </row>
    <row r="2060" spans="22:22" x14ac:dyDescent="0.3">
      <c r="V2060"/>
    </row>
    <row r="2061" spans="22:22" x14ac:dyDescent="0.3">
      <c r="V2061"/>
    </row>
    <row r="2062" spans="22:22" x14ac:dyDescent="0.3">
      <c r="V2062"/>
    </row>
    <row r="2063" spans="22:22" x14ac:dyDescent="0.3">
      <c r="V2063"/>
    </row>
    <row r="2064" spans="22:22" x14ac:dyDescent="0.3">
      <c r="V2064"/>
    </row>
    <row r="2065" spans="22:22" x14ac:dyDescent="0.3">
      <c r="V2065"/>
    </row>
    <row r="2066" spans="22:22" x14ac:dyDescent="0.3">
      <c r="V2066"/>
    </row>
    <row r="2067" spans="22:22" x14ac:dyDescent="0.3">
      <c r="V2067"/>
    </row>
    <row r="2068" spans="22:22" x14ac:dyDescent="0.3">
      <c r="V2068"/>
    </row>
    <row r="2069" spans="22:22" x14ac:dyDescent="0.3">
      <c r="V2069"/>
    </row>
    <row r="2070" spans="22:22" x14ac:dyDescent="0.3">
      <c r="V2070"/>
    </row>
    <row r="2071" spans="22:22" x14ac:dyDescent="0.3">
      <c r="V2071"/>
    </row>
    <row r="2072" spans="22:22" x14ac:dyDescent="0.3">
      <c r="V2072"/>
    </row>
    <row r="2073" spans="22:22" x14ac:dyDescent="0.3">
      <c r="V2073"/>
    </row>
    <row r="2074" spans="22:22" x14ac:dyDescent="0.3">
      <c r="V2074"/>
    </row>
    <row r="2075" spans="22:22" x14ac:dyDescent="0.3">
      <c r="V2075"/>
    </row>
    <row r="2076" spans="22:22" x14ac:dyDescent="0.3">
      <c r="V2076"/>
    </row>
    <row r="2077" spans="22:22" x14ac:dyDescent="0.3">
      <c r="V2077"/>
    </row>
    <row r="2078" spans="22:22" x14ac:dyDescent="0.3">
      <c r="V2078"/>
    </row>
    <row r="2079" spans="22:22" x14ac:dyDescent="0.3">
      <c r="V2079"/>
    </row>
    <row r="2080" spans="22:22" x14ac:dyDescent="0.3">
      <c r="V2080"/>
    </row>
    <row r="2081" spans="22:22" x14ac:dyDescent="0.3">
      <c r="V2081"/>
    </row>
    <row r="2082" spans="22:22" x14ac:dyDescent="0.3">
      <c r="V2082"/>
    </row>
    <row r="2083" spans="22:22" x14ac:dyDescent="0.3">
      <c r="V2083"/>
    </row>
    <row r="2084" spans="22:22" x14ac:dyDescent="0.3">
      <c r="V2084"/>
    </row>
    <row r="2085" spans="22:22" x14ac:dyDescent="0.3">
      <c r="V2085"/>
    </row>
    <row r="2086" spans="22:22" x14ac:dyDescent="0.3">
      <c r="V2086"/>
    </row>
    <row r="2087" spans="22:22" x14ac:dyDescent="0.3">
      <c r="V2087"/>
    </row>
    <row r="2088" spans="22:22" x14ac:dyDescent="0.3">
      <c r="V2088"/>
    </row>
    <row r="2089" spans="22:22" x14ac:dyDescent="0.3">
      <c r="V2089"/>
    </row>
    <row r="2090" spans="22:22" x14ac:dyDescent="0.3">
      <c r="V2090"/>
    </row>
    <row r="2091" spans="22:22" x14ac:dyDescent="0.3">
      <c r="V2091"/>
    </row>
    <row r="2092" spans="22:22" x14ac:dyDescent="0.3">
      <c r="V2092"/>
    </row>
    <row r="2093" spans="22:22" x14ac:dyDescent="0.3">
      <c r="V2093"/>
    </row>
    <row r="2094" spans="22:22" x14ac:dyDescent="0.3">
      <c r="V2094"/>
    </row>
    <row r="2095" spans="22:22" x14ac:dyDescent="0.3">
      <c r="V2095"/>
    </row>
    <row r="2096" spans="22:22" x14ac:dyDescent="0.3">
      <c r="V2096"/>
    </row>
    <row r="2097" spans="22:22" x14ac:dyDescent="0.3">
      <c r="V2097"/>
    </row>
    <row r="2098" spans="22:22" x14ac:dyDescent="0.3">
      <c r="V2098"/>
    </row>
    <row r="2099" spans="22:22" x14ac:dyDescent="0.3">
      <c r="V2099"/>
    </row>
    <row r="2100" spans="22:22" x14ac:dyDescent="0.3">
      <c r="V2100"/>
    </row>
    <row r="2101" spans="22:22" x14ac:dyDescent="0.3">
      <c r="V2101"/>
    </row>
    <row r="2102" spans="22:22" x14ac:dyDescent="0.3">
      <c r="V2102"/>
    </row>
    <row r="2103" spans="22:22" x14ac:dyDescent="0.3">
      <c r="V2103"/>
    </row>
    <row r="2104" spans="22:22" x14ac:dyDescent="0.3">
      <c r="V2104"/>
    </row>
    <row r="2105" spans="22:22" x14ac:dyDescent="0.3">
      <c r="V2105"/>
    </row>
    <row r="2106" spans="22:22" x14ac:dyDescent="0.3">
      <c r="V2106"/>
    </row>
    <row r="2107" spans="22:22" x14ac:dyDescent="0.3">
      <c r="V2107"/>
    </row>
    <row r="2108" spans="22:22" x14ac:dyDescent="0.3">
      <c r="V2108"/>
    </row>
    <row r="2109" spans="22:22" x14ac:dyDescent="0.3">
      <c r="V2109"/>
    </row>
    <row r="2110" spans="22:22" x14ac:dyDescent="0.3">
      <c r="V2110"/>
    </row>
    <row r="2111" spans="22:22" x14ac:dyDescent="0.3">
      <c r="V2111"/>
    </row>
    <row r="2112" spans="22:22" x14ac:dyDescent="0.3">
      <c r="V2112"/>
    </row>
    <row r="2113" spans="22:22" x14ac:dyDescent="0.3">
      <c r="V2113"/>
    </row>
    <row r="2114" spans="22:22" x14ac:dyDescent="0.3">
      <c r="V2114"/>
    </row>
    <row r="2115" spans="22:22" x14ac:dyDescent="0.3">
      <c r="V2115"/>
    </row>
    <row r="2116" spans="22:22" x14ac:dyDescent="0.3">
      <c r="V2116"/>
    </row>
    <row r="2117" spans="22:22" x14ac:dyDescent="0.3">
      <c r="V2117"/>
    </row>
    <row r="2118" spans="22:22" x14ac:dyDescent="0.3">
      <c r="V2118"/>
    </row>
    <row r="2119" spans="22:22" x14ac:dyDescent="0.3">
      <c r="V2119"/>
    </row>
    <row r="2120" spans="22:22" x14ac:dyDescent="0.3">
      <c r="V2120"/>
    </row>
    <row r="2121" spans="22:22" x14ac:dyDescent="0.3">
      <c r="V2121"/>
    </row>
    <row r="2122" spans="22:22" x14ac:dyDescent="0.3">
      <c r="V2122"/>
    </row>
    <row r="2123" spans="22:22" x14ac:dyDescent="0.3">
      <c r="V2123"/>
    </row>
    <row r="2124" spans="22:22" x14ac:dyDescent="0.3">
      <c r="V2124"/>
    </row>
    <row r="2125" spans="22:22" x14ac:dyDescent="0.3">
      <c r="V2125"/>
    </row>
    <row r="2126" spans="22:22" x14ac:dyDescent="0.3">
      <c r="V2126"/>
    </row>
    <row r="2127" spans="22:22" x14ac:dyDescent="0.3">
      <c r="V2127"/>
    </row>
    <row r="2128" spans="22:22" x14ac:dyDescent="0.3">
      <c r="V2128"/>
    </row>
    <row r="2129" spans="22:22" x14ac:dyDescent="0.3">
      <c r="V2129"/>
    </row>
    <row r="2130" spans="22:22" x14ac:dyDescent="0.3">
      <c r="V2130"/>
    </row>
    <row r="2131" spans="22:22" x14ac:dyDescent="0.3">
      <c r="V2131"/>
    </row>
    <row r="2132" spans="22:22" x14ac:dyDescent="0.3">
      <c r="V2132"/>
    </row>
    <row r="2133" spans="22:22" x14ac:dyDescent="0.3">
      <c r="V2133"/>
    </row>
    <row r="2134" spans="22:22" x14ac:dyDescent="0.3">
      <c r="V2134"/>
    </row>
    <row r="2135" spans="22:22" x14ac:dyDescent="0.3">
      <c r="V2135"/>
    </row>
    <row r="2136" spans="22:22" x14ac:dyDescent="0.3">
      <c r="V2136"/>
    </row>
    <row r="2137" spans="22:22" x14ac:dyDescent="0.3">
      <c r="V2137"/>
    </row>
    <row r="2138" spans="22:22" x14ac:dyDescent="0.3">
      <c r="V2138"/>
    </row>
    <row r="2139" spans="22:22" x14ac:dyDescent="0.3">
      <c r="V2139"/>
    </row>
    <row r="2140" spans="22:22" x14ac:dyDescent="0.3">
      <c r="V2140"/>
    </row>
    <row r="2141" spans="22:22" x14ac:dyDescent="0.3">
      <c r="V2141"/>
    </row>
    <row r="2142" spans="22:22" x14ac:dyDescent="0.3">
      <c r="V2142"/>
    </row>
    <row r="2143" spans="22:22" x14ac:dyDescent="0.3">
      <c r="V2143"/>
    </row>
    <row r="2144" spans="22:22" x14ac:dyDescent="0.3">
      <c r="V2144"/>
    </row>
    <row r="2145" spans="22:22" x14ac:dyDescent="0.3">
      <c r="V2145"/>
    </row>
    <row r="2146" spans="22:22" x14ac:dyDescent="0.3">
      <c r="V2146"/>
    </row>
    <row r="2147" spans="22:22" x14ac:dyDescent="0.3">
      <c r="V2147"/>
    </row>
    <row r="2148" spans="22:22" x14ac:dyDescent="0.3">
      <c r="V2148"/>
    </row>
    <row r="2149" spans="22:22" x14ac:dyDescent="0.3">
      <c r="V2149"/>
    </row>
    <row r="2150" spans="22:22" x14ac:dyDescent="0.3">
      <c r="V2150"/>
    </row>
    <row r="2151" spans="22:22" x14ac:dyDescent="0.3">
      <c r="V2151"/>
    </row>
    <row r="2152" spans="22:22" x14ac:dyDescent="0.3">
      <c r="V2152"/>
    </row>
    <row r="2153" spans="22:22" x14ac:dyDescent="0.3">
      <c r="V2153"/>
    </row>
    <row r="2154" spans="22:22" x14ac:dyDescent="0.3">
      <c r="V2154"/>
    </row>
    <row r="2155" spans="22:22" x14ac:dyDescent="0.3">
      <c r="V2155"/>
    </row>
    <row r="2156" spans="22:22" x14ac:dyDescent="0.3">
      <c r="V2156"/>
    </row>
    <row r="2157" spans="22:22" x14ac:dyDescent="0.3">
      <c r="V2157"/>
    </row>
    <row r="2158" spans="22:22" x14ac:dyDescent="0.3">
      <c r="V2158"/>
    </row>
    <row r="2159" spans="22:22" x14ac:dyDescent="0.3">
      <c r="V2159"/>
    </row>
    <row r="2160" spans="22:22" x14ac:dyDescent="0.3">
      <c r="V2160"/>
    </row>
    <row r="2161" spans="22:22" x14ac:dyDescent="0.3">
      <c r="V2161"/>
    </row>
    <row r="2162" spans="22:22" x14ac:dyDescent="0.3">
      <c r="V2162"/>
    </row>
    <row r="2163" spans="22:22" x14ac:dyDescent="0.3">
      <c r="V2163"/>
    </row>
    <row r="2164" spans="22:22" x14ac:dyDescent="0.3">
      <c r="V2164"/>
    </row>
    <row r="2165" spans="22:22" x14ac:dyDescent="0.3">
      <c r="V2165"/>
    </row>
    <row r="2166" spans="22:22" x14ac:dyDescent="0.3">
      <c r="V2166"/>
    </row>
    <row r="2167" spans="22:22" x14ac:dyDescent="0.3">
      <c r="V2167"/>
    </row>
    <row r="2168" spans="22:22" x14ac:dyDescent="0.3">
      <c r="V2168"/>
    </row>
    <row r="2169" spans="22:22" x14ac:dyDescent="0.3">
      <c r="V2169"/>
    </row>
    <row r="2170" spans="22:22" x14ac:dyDescent="0.3">
      <c r="V2170"/>
    </row>
    <row r="2171" spans="22:22" x14ac:dyDescent="0.3">
      <c r="V2171"/>
    </row>
    <row r="2172" spans="22:22" x14ac:dyDescent="0.3">
      <c r="V2172"/>
    </row>
    <row r="2173" spans="22:22" x14ac:dyDescent="0.3">
      <c r="V2173"/>
    </row>
    <row r="2174" spans="22:22" x14ac:dyDescent="0.3">
      <c r="V2174"/>
    </row>
    <row r="2175" spans="22:22" x14ac:dyDescent="0.3">
      <c r="V2175"/>
    </row>
    <row r="2176" spans="22:22" x14ac:dyDescent="0.3">
      <c r="V2176"/>
    </row>
    <row r="2177" spans="22:22" x14ac:dyDescent="0.3">
      <c r="V2177"/>
    </row>
    <row r="2178" spans="22:22" x14ac:dyDescent="0.3">
      <c r="V2178"/>
    </row>
    <row r="2179" spans="22:22" x14ac:dyDescent="0.3">
      <c r="V2179"/>
    </row>
    <row r="2180" spans="22:22" x14ac:dyDescent="0.3">
      <c r="V2180"/>
    </row>
    <row r="2181" spans="22:22" x14ac:dyDescent="0.3">
      <c r="V2181"/>
    </row>
    <row r="2182" spans="22:22" x14ac:dyDescent="0.3">
      <c r="V2182"/>
    </row>
    <row r="2183" spans="22:22" x14ac:dyDescent="0.3">
      <c r="V2183"/>
    </row>
    <row r="2184" spans="22:22" x14ac:dyDescent="0.3">
      <c r="V2184"/>
    </row>
    <row r="2185" spans="22:22" x14ac:dyDescent="0.3">
      <c r="V2185"/>
    </row>
    <row r="2186" spans="22:22" x14ac:dyDescent="0.3">
      <c r="V2186"/>
    </row>
    <row r="2187" spans="22:22" x14ac:dyDescent="0.3">
      <c r="V2187"/>
    </row>
    <row r="2188" spans="22:22" x14ac:dyDescent="0.3">
      <c r="V2188"/>
    </row>
    <row r="2189" spans="22:22" x14ac:dyDescent="0.3">
      <c r="V2189"/>
    </row>
    <row r="2190" spans="22:22" x14ac:dyDescent="0.3">
      <c r="V2190"/>
    </row>
    <row r="2191" spans="22:22" x14ac:dyDescent="0.3">
      <c r="V2191"/>
    </row>
    <row r="2192" spans="22:22" x14ac:dyDescent="0.3">
      <c r="V2192"/>
    </row>
    <row r="2193" spans="22:22" x14ac:dyDescent="0.3">
      <c r="V2193"/>
    </row>
    <row r="2194" spans="22:22" x14ac:dyDescent="0.3">
      <c r="V2194"/>
    </row>
    <row r="2195" spans="22:22" x14ac:dyDescent="0.3">
      <c r="V2195"/>
    </row>
    <row r="2196" spans="22:22" x14ac:dyDescent="0.3">
      <c r="V2196"/>
    </row>
    <row r="2197" spans="22:22" x14ac:dyDescent="0.3">
      <c r="V2197"/>
    </row>
    <row r="2198" spans="22:22" x14ac:dyDescent="0.3">
      <c r="V2198"/>
    </row>
    <row r="2199" spans="22:22" x14ac:dyDescent="0.3">
      <c r="V2199"/>
    </row>
    <row r="2200" spans="22:22" x14ac:dyDescent="0.3">
      <c r="V2200"/>
    </row>
    <row r="2201" spans="22:22" x14ac:dyDescent="0.3">
      <c r="V2201"/>
    </row>
    <row r="2202" spans="22:22" x14ac:dyDescent="0.3">
      <c r="V2202"/>
    </row>
    <row r="2203" spans="22:22" x14ac:dyDescent="0.3">
      <c r="V2203"/>
    </row>
    <row r="2204" spans="22:22" x14ac:dyDescent="0.3">
      <c r="V2204"/>
    </row>
    <row r="2205" spans="22:22" x14ac:dyDescent="0.3">
      <c r="V2205"/>
    </row>
    <row r="2206" spans="22:22" x14ac:dyDescent="0.3">
      <c r="V2206"/>
    </row>
    <row r="2207" spans="22:22" x14ac:dyDescent="0.3">
      <c r="V2207"/>
    </row>
    <row r="2208" spans="22:22" x14ac:dyDescent="0.3">
      <c r="V2208"/>
    </row>
    <row r="2209" spans="22:22" x14ac:dyDescent="0.3">
      <c r="V2209"/>
    </row>
    <row r="2210" spans="22:22" x14ac:dyDescent="0.3">
      <c r="V2210"/>
    </row>
    <row r="2211" spans="22:22" x14ac:dyDescent="0.3">
      <c r="V2211"/>
    </row>
    <row r="2212" spans="22:22" x14ac:dyDescent="0.3">
      <c r="V2212"/>
    </row>
    <row r="2213" spans="22:22" x14ac:dyDescent="0.3">
      <c r="V2213"/>
    </row>
    <row r="2214" spans="22:22" x14ac:dyDescent="0.3">
      <c r="V2214"/>
    </row>
    <row r="2215" spans="22:22" x14ac:dyDescent="0.3">
      <c r="V2215"/>
    </row>
    <row r="2216" spans="22:22" x14ac:dyDescent="0.3">
      <c r="V2216"/>
    </row>
    <row r="2217" spans="22:22" x14ac:dyDescent="0.3">
      <c r="V2217"/>
    </row>
    <row r="2218" spans="22:22" x14ac:dyDescent="0.3">
      <c r="V2218"/>
    </row>
    <row r="2219" spans="22:22" x14ac:dyDescent="0.3">
      <c r="V2219"/>
    </row>
    <row r="2220" spans="22:22" x14ac:dyDescent="0.3">
      <c r="V2220"/>
    </row>
    <row r="2221" spans="22:22" x14ac:dyDescent="0.3">
      <c r="V2221"/>
    </row>
    <row r="2222" spans="22:22" x14ac:dyDescent="0.3">
      <c r="V2222"/>
    </row>
    <row r="2223" spans="22:22" x14ac:dyDescent="0.3">
      <c r="V2223"/>
    </row>
    <row r="2224" spans="22:22" x14ac:dyDescent="0.3">
      <c r="V2224"/>
    </row>
    <row r="2225" spans="22:22" x14ac:dyDescent="0.3">
      <c r="V2225"/>
    </row>
    <row r="2226" spans="22:22" x14ac:dyDescent="0.3">
      <c r="V2226"/>
    </row>
    <row r="2227" spans="22:22" x14ac:dyDescent="0.3">
      <c r="V2227"/>
    </row>
    <row r="2228" spans="22:22" x14ac:dyDescent="0.3">
      <c r="V2228"/>
    </row>
    <row r="2229" spans="22:22" x14ac:dyDescent="0.3">
      <c r="V2229"/>
    </row>
    <row r="2230" spans="22:22" x14ac:dyDescent="0.3">
      <c r="V2230"/>
    </row>
    <row r="2231" spans="22:22" x14ac:dyDescent="0.3">
      <c r="V2231"/>
    </row>
    <row r="2232" spans="22:22" x14ac:dyDescent="0.3">
      <c r="V2232"/>
    </row>
    <row r="2233" spans="22:22" x14ac:dyDescent="0.3">
      <c r="V2233"/>
    </row>
    <row r="2234" spans="22:22" x14ac:dyDescent="0.3">
      <c r="V2234"/>
    </row>
    <row r="2235" spans="22:22" x14ac:dyDescent="0.3">
      <c r="V2235"/>
    </row>
    <row r="2236" spans="22:22" x14ac:dyDescent="0.3">
      <c r="V2236"/>
    </row>
    <row r="2237" spans="22:22" x14ac:dyDescent="0.3">
      <c r="V2237"/>
    </row>
    <row r="2238" spans="22:22" x14ac:dyDescent="0.3">
      <c r="V2238"/>
    </row>
    <row r="2239" spans="22:22" x14ac:dyDescent="0.3">
      <c r="V2239"/>
    </row>
    <row r="2240" spans="22:22" x14ac:dyDescent="0.3">
      <c r="V2240"/>
    </row>
    <row r="2241" spans="22:22" x14ac:dyDescent="0.3">
      <c r="V2241"/>
    </row>
    <row r="2242" spans="22:22" x14ac:dyDescent="0.3">
      <c r="V2242"/>
    </row>
    <row r="2243" spans="22:22" x14ac:dyDescent="0.3">
      <c r="V2243"/>
    </row>
    <row r="2244" spans="22:22" x14ac:dyDescent="0.3">
      <c r="V2244"/>
    </row>
    <row r="2245" spans="22:22" x14ac:dyDescent="0.3">
      <c r="V2245"/>
    </row>
    <row r="2246" spans="22:22" x14ac:dyDescent="0.3">
      <c r="V2246"/>
    </row>
    <row r="2247" spans="22:22" x14ac:dyDescent="0.3">
      <c r="V2247"/>
    </row>
    <row r="2248" spans="22:22" x14ac:dyDescent="0.3">
      <c r="V2248"/>
    </row>
    <row r="2249" spans="22:22" x14ac:dyDescent="0.3">
      <c r="V2249"/>
    </row>
    <row r="2250" spans="22:22" x14ac:dyDescent="0.3">
      <c r="V2250"/>
    </row>
    <row r="2251" spans="22:22" x14ac:dyDescent="0.3">
      <c r="V2251"/>
    </row>
    <row r="2252" spans="22:22" x14ac:dyDescent="0.3">
      <c r="V2252"/>
    </row>
    <row r="2253" spans="22:22" x14ac:dyDescent="0.3">
      <c r="V2253"/>
    </row>
    <row r="2254" spans="22:22" x14ac:dyDescent="0.3">
      <c r="V2254"/>
    </row>
    <row r="2255" spans="22:22" x14ac:dyDescent="0.3">
      <c r="V2255"/>
    </row>
    <row r="2256" spans="22:22" x14ac:dyDescent="0.3">
      <c r="V2256"/>
    </row>
    <row r="2257" spans="22:22" x14ac:dyDescent="0.3">
      <c r="V2257"/>
    </row>
    <row r="2258" spans="22:22" x14ac:dyDescent="0.3">
      <c r="V2258"/>
    </row>
    <row r="2259" spans="22:22" x14ac:dyDescent="0.3">
      <c r="V2259"/>
    </row>
    <row r="2260" spans="22:22" x14ac:dyDescent="0.3">
      <c r="V2260"/>
    </row>
    <row r="2261" spans="22:22" x14ac:dyDescent="0.3">
      <c r="V2261"/>
    </row>
    <row r="2262" spans="22:22" x14ac:dyDescent="0.3">
      <c r="V2262"/>
    </row>
    <row r="2263" spans="22:22" x14ac:dyDescent="0.3">
      <c r="V2263"/>
    </row>
    <row r="2264" spans="22:22" x14ac:dyDescent="0.3">
      <c r="V2264"/>
    </row>
    <row r="2265" spans="22:22" x14ac:dyDescent="0.3">
      <c r="V2265"/>
    </row>
    <row r="2266" spans="22:22" x14ac:dyDescent="0.3">
      <c r="V2266"/>
    </row>
    <row r="2267" spans="22:22" x14ac:dyDescent="0.3">
      <c r="V2267"/>
    </row>
    <row r="2268" spans="22:22" x14ac:dyDescent="0.3">
      <c r="V2268"/>
    </row>
    <row r="2269" spans="22:22" x14ac:dyDescent="0.3">
      <c r="V2269"/>
    </row>
    <row r="2270" spans="22:22" x14ac:dyDescent="0.3">
      <c r="V2270"/>
    </row>
    <row r="2271" spans="22:22" x14ac:dyDescent="0.3">
      <c r="V2271"/>
    </row>
    <row r="2272" spans="22:22" x14ac:dyDescent="0.3">
      <c r="V2272"/>
    </row>
    <row r="2273" spans="22:22" x14ac:dyDescent="0.3">
      <c r="V2273"/>
    </row>
    <row r="2274" spans="22:22" x14ac:dyDescent="0.3">
      <c r="V2274"/>
    </row>
    <row r="2275" spans="22:22" x14ac:dyDescent="0.3">
      <c r="V2275"/>
    </row>
    <row r="2276" spans="22:22" x14ac:dyDescent="0.3">
      <c r="V2276"/>
    </row>
    <row r="2277" spans="22:22" x14ac:dyDescent="0.3">
      <c r="V2277"/>
    </row>
    <row r="2278" spans="22:22" x14ac:dyDescent="0.3">
      <c r="V2278"/>
    </row>
    <row r="2279" spans="22:22" x14ac:dyDescent="0.3">
      <c r="V2279"/>
    </row>
    <row r="2280" spans="22:22" x14ac:dyDescent="0.3">
      <c r="V2280"/>
    </row>
    <row r="2281" spans="22:22" x14ac:dyDescent="0.3">
      <c r="V2281"/>
    </row>
    <row r="2282" spans="22:22" x14ac:dyDescent="0.3">
      <c r="V2282"/>
    </row>
    <row r="2283" spans="22:22" x14ac:dyDescent="0.3">
      <c r="V2283"/>
    </row>
    <row r="2284" spans="22:22" x14ac:dyDescent="0.3">
      <c r="V2284"/>
    </row>
    <row r="2285" spans="22:22" x14ac:dyDescent="0.3">
      <c r="V2285"/>
    </row>
    <row r="2286" spans="22:22" x14ac:dyDescent="0.3">
      <c r="V2286"/>
    </row>
    <row r="2287" spans="22:22" x14ac:dyDescent="0.3">
      <c r="V2287"/>
    </row>
    <row r="2288" spans="22:22" x14ac:dyDescent="0.3">
      <c r="V2288"/>
    </row>
    <row r="2289" spans="22:22" x14ac:dyDescent="0.3">
      <c r="V2289"/>
    </row>
    <row r="2290" spans="22:22" x14ac:dyDescent="0.3">
      <c r="V2290"/>
    </row>
    <row r="2291" spans="22:22" x14ac:dyDescent="0.3">
      <c r="V2291"/>
    </row>
    <row r="2292" spans="22:22" x14ac:dyDescent="0.3">
      <c r="V2292"/>
    </row>
    <row r="2293" spans="22:22" x14ac:dyDescent="0.3">
      <c r="V2293"/>
    </row>
    <row r="2294" spans="22:22" x14ac:dyDescent="0.3">
      <c r="V2294"/>
    </row>
    <row r="2295" spans="22:22" x14ac:dyDescent="0.3">
      <c r="V2295"/>
    </row>
    <row r="2296" spans="22:22" x14ac:dyDescent="0.3">
      <c r="V2296"/>
    </row>
    <row r="2297" spans="22:22" x14ac:dyDescent="0.3">
      <c r="V2297"/>
    </row>
    <row r="2298" spans="22:22" x14ac:dyDescent="0.3">
      <c r="V2298"/>
    </row>
    <row r="2299" spans="22:22" x14ac:dyDescent="0.3">
      <c r="V2299"/>
    </row>
    <row r="2300" spans="22:22" x14ac:dyDescent="0.3">
      <c r="V2300"/>
    </row>
    <row r="2301" spans="22:22" x14ac:dyDescent="0.3">
      <c r="V2301"/>
    </row>
    <row r="2302" spans="22:22" x14ac:dyDescent="0.3">
      <c r="V2302"/>
    </row>
    <row r="2303" spans="22:22" x14ac:dyDescent="0.3">
      <c r="V2303"/>
    </row>
    <row r="2304" spans="22:22" x14ac:dyDescent="0.3">
      <c r="V2304"/>
    </row>
    <row r="2305" spans="22:22" x14ac:dyDescent="0.3">
      <c r="V2305"/>
    </row>
    <row r="2306" spans="22:22" x14ac:dyDescent="0.3">
      <c r="V2306"/>
    </row>
    <row r="2307" spans="22:22" x14ac:dyDescent="0.3">
      <c r="V2307"/>
    </row>
    <row r="2308" spans="22:22" x14ac:dyDescent="0.3">
      <c r="V2308"/>
    </row>
    <row r="2309" spans="22:22" x14ac:dyDescent="0.3">
      <c r="V2309"/>
    </row>
    <row r="2310" spans="22:22" x14ac:dyDescent="0.3">
      <c r="V2310"/>
    </row>
    <row r="2311" spans="22:22" x14ac:dyDescent="0.3">
      <c r="V2311"/>
    </row>
    <row r="2312" spans="22:22" x14ac:dyDescent="0.3">
      <c r="V2312"/>
    </row>
    <row r="2313" spans="22:22" x14ac:dyDescent="0.3">
      <c r="V2313"/>
    </row>
    <row r="2314" spans="22:22" x14ac:dyDescent="0.3">
      <c r="V2314"/>
    </row>
    <row r="2315" spans="22:22" x14ac:dyDescent="0.3">
      <c r="V2315"/>
    </row>
    <row r="2316" spans="22:22" x14ac:dyDescent="0.3">
      <c r="V2316"/>
    </row>
    <row r="2317" spans="22:22" x14ac:dyDescent="0.3">
      <c r="V2317"/>
    </row>
    <row r="2318" spans="22:22" x14ac:dyDescent="0.3">
      <c r="V2318"/>
    </row>
    <row r="2319" spans="22:22" x14ac:dyDescent="0.3">
      <c r="V2319"/>
    </row>
    <row r="2320" spans="22:22" x14ac:dyDescent="0.3">
      <c r="V2320"/>
    </row>
    <row r="2321" spans="22:22" x14ac:dyDescent="0.3">
      <c r="V2321"/>
    </row>
    <row r="2322" spans="22:22" x14ac:dyDescent="0.3">
      <c r="V2322"/>
    </row>
    <row r="2323" spans="22:22" x14ac:dyDescent="0.3">
      <c r="V2323"/>
    </row>
    <row r="2324" spans="22:22" x14ac:dyDescent="0.3">
      <c r="V2324"/>
    </row>
    <row r="2325" spans="22:22" x14ac:dyDescent="0.3">
      <c r="V2325"/>
    </row>
    <row r="2326" spans="22:22" x14ac:dyDescent="0.3">
      <c r="V2326"/>
    </row>
    <row r="2327" spans="22:22" x14ac:dyDescent="0.3">
      <c r="V2327"/>
    </row>
    <row r="2328" spans="22:22" x14ac:dyDescent="0.3">
      <c r="V2328"/>
    </row>
    <row r="2329" spans="22:22" x14ac:dyDescent="0.3">
      <c r="V2329"/>
    </row>
    <row r="2330" spans="22:22" x14ac:dyDescent="0.3">
      <c r="V2330"/>
    </row>
    <row r="2331" spans="22:22" x14ac:dyDescent="0.3">
      <c r="V2331"/>
    </row>
    <row r="2332" spans="22:22" x14ac:dyDescent="0.3">
      <c r="V2332"/>
    </row>
    <row r="2333" spans="22:22" x14ac:dyDescent="0.3">
      <c r="V2333"/>
    </row>
    <row r="2334" spans="22:22" x14ac:dyDescent="0.3">
      <c r="V2334"/>
    </row>
    <row r="2335" spans="22:22" x14ac:dyDescent="0.3">
      <c r="V2335"/>
    </row>
    <row r="2336" spans="22:22" x14ac:dyDescent="0.3">
      <c r="V2336"/>
    </row>
    <row r="2337" spans="22:22" x14ac:dyDescent="0.3">
      <c r="V2337"/>
    </row>
    <row r="2338" spans="22:22" x14ac:dyDescent="0.3">
      <c r="V2338"/>
    </row>
    <row r="2339" spans="22:22" x14ac:dyDescent="0.3">
      <c r="V2339"/>
    </row>
    <row r="2340" spans="22:22" x14ac:dyDescent="0.3">
      <c r="V2340"/>
    </row>
    <row r="2341" spans="22:22" x14ac:dyDescent="0.3">
      <c r="V2341"/>
    </row>
    <row r="2342" spans="22:22" x14ac:dyDescent="0.3">
      <c r="V2342"/>
    </row>
    <row r="2343" spans="22:22" x14ac:dyDescent="0.3">
      <c r="V2343"/>
    </row>
    <row r="2344" spans="22:22" x14ac:dyDescent="0.3">
      <c r="V2344"/>
    </row>
    <row r="2345" spans="22:22" x14ac:dyDescent="0.3">
      <c r="V2345"/>
    </row>
    <row r="2346" spans="22:22" x14ac:dyDescent="0.3">
      <c r="V2346"/>
    </row>
    <row r="2347" spans="22:22" x14ac:dyDescent="0.3">
      <c r="V2347"/>
    </row>
    <row r="2348" spans="22:22" x14ac:dyDescent="0.3">
      <c r="V2348"/>
    </row>
    <row r="2349" spans="22:22" x14ac:dyDescent="0.3">
      <c r="V2349"/>
    </row>
    <row r="2350" spans="22:22" x14ac:dyDescent="0.3">
      <c r="V2350"/>
    </row>
    <row r="2351" spans="22:22" x14ac:dyDescent="0.3">
      <c r="V2351"/>
    </row>
    <row r="2352" spans="22:22" x14ac:dyDescent="0.3">
      <c r="V2352"/>
    </row>
    <row r="2353" spans="22:22" x14ac:dyDescent="0.3">
      <c r="V2353"/>
    </row>
    <row r="2354" spans="22:22" x14ac:dyDescent="0.3">
      <c r="V2354"/>
    </row>
    <row r="2355" spans="22:22" x14ac:dyDescent="0.3">
      <c r="V2355"/>
    </row>
    <row r="2356" spans="22:22" x14ac:dyDescent="0.3">
      <c r="V2356"/>
    </row>
    <row r="2357" spans="22:22" x14ac:dyDescent="0.3">
      <c r="V2357"/>
    </row>
    <row r="2358" spans="22:22" x14ac:dyDescent="0.3">
      <c r="V2358"/>
    </row>
    <row r="2359" spans="22:22" x14ac:dyDescent="0.3">
      <c r="V2359"/>
    </row>
    <row r="2360" spans="22:22" x14ac:dyDescent="0.3">
      <c r="V2360"/>
    </row>
    <row r="2361" spans="22:22" x14ac:dyDescent="0.3">
      <c r="V2361"/>
    </row>
    <row r="2362" spans="22:22" x14ac:dyDescent="0.3">
      <c r="V2362"/>
    </row>
    <row r="2363" spans="22:22" x14ac:dyDescent="0.3">
      <c r="V2363"/>
    </row>
    <row r="2364" spans="22:22" x14ac:dyDescent="0.3">
      <c r="V2364"/>
    </row>
    <row r="2365" spans="22:22" x14ac:dyDescent="0.3">
      <c r="V2365"/>
    </row>
    <row r="2366" spans="22:22" x14ac:dyDescent="0.3">
      <c r="V2366"/>
    </row>
    <row r="2367" spans="22:22" x14ac:dyDescent="0.3">
      <c r="V2367"/>
    </row>
    <row r="2368" spans="22:22" x14ac:dyDescent="0.3">
      <c r="V2368"/>
    </row>
    <row r="2369" spans="22:22" x14ac:dyDescent="0.3">
      <c r="V2369"/>
    </row>
    <row r="2370" spans="22:22" x14ac:dyDescent="0.3">
      <c r="V2370"/>
    </row>
    <row r="2371" spans="22:22" x14ac:dyDescent="0.3">
      <c r="V2371"/>
    </row>
    <row r="2372" spans="22:22" x14ac:dyDescent="0.3">
      <c r="V2372"/>
    </row>
    <row r="2373" spans="22:22" x14ac:dyDescent="0.3">
      <c r="V2373"/>
    </row>
    <row r="2374" spans="22:22" x14ac:dyDescent="0.3">
      <c r="V2374"/>
    </row>
    <row r="2375" spans="22:22" x14ac:dyDescent="0.3">
      <c r="V2375"/>
    </row>
    <row r="2376" spans="22:22" x14ac:dyDescent="0.3">
      <c r="V2376"/>
    </row>
    <row r="2377" spans="22:22" x14ac:dyDescent="0.3">
      <c r="V2377"/>
    </row>
    <row r="2378" spans="22:22" x14ac:dyDescent="0.3">
      <c r="V2378"/>
    </row>
    <row r="2379" spans="22:22" x14ac:dyDescent="0.3">
      <c r="V2379"/>
    </row>
    <row r="2380" spans="22:22" x14ac:dyDescent="0.3">
      <c r="V2380"/>
    </row>
    <row r="2381" spans="22:22" x14ac:dyDescent="0.3">
      <c r="V2381"/>
    </row>
    <row r="2382" spans="22:22" x14ac:dyDescent="0.3">
      <c r="V2382"/>
    </row>
    <row r="2383" spans="22:22" x14ac:dyDescent="0.3">
      <c r="V2383"/>
    </row>
    <row r="2384" spans="22:22" x14ac:dyDescent="0.3">
      <c r="V2384"/>
    </row>
    <row r="2385" spans="22:22" x14ac:dyDescent="0.3">
      <c r="V2385"/>
    </row>
    <row r="2386" spans="22:22" x14ac:dyDescent="0.3">
      <c r="V2386"/>
    </row>
    <row r="2387" spans="22:22" x14ac:dyDescent="0.3">
      <c r="V2387"/>
    </row>
    <row r="2388" spans="22:22" x14ac:dyDescent="0.3">
      <c r="V2388"/>
    </row>
    <row r="2389" spans="22:22" x14ac:dyDescent="0.3">
      <c r="V2389"/>
    </row>
    <row r="2390" spans="22:22" x14ac:dyDescent="0.3">
      <c r="V2390"/>
    </row>
    <row r="2391" spans="22:22" x14ac:dyDescent="0.3">
      <c r="V2391"/>
    </row>
    <row r="2392" spans="22:22" x14ac:dyDescent="0.3">
      <c r="V2392"/>
    </row>
    <row r="2393" spans="22:22" x14ac:dyDescent="0.3">
      <c r="V2393"/>
    </row>
    <row r="2394" spans="22:22" x14ac:dyDescent="0.3">
      <c r="V2394"/>
    </row>
    <row r="2395" spans="22:22" x14ac:dyDescent="0.3">
      <c r="V2395"/>
    </row>
    <row r="2396" spans="22:22" x14ac:dyDescent="0.3">
      <c r="V2396"/>
    </row>
    <row r="2397" spans="22:22" x14ac:dyDescent="0.3">
      <c r="V2397"/>
    </row>
    <row r="2398" spans="22:22" x14ac:dyDescent="0.3">
      <c r="V2398"/>
    </row>
    <row r="2399" spans="22:22" x14ac:dyDescent="0.3">
      <c r="V2399"/>
    </row>
    <row r="2400" spans="22:22" x14ac:dyDescent="0.3">
      <c r="V2400"/>
    </row>
    <row r="2401" spans="22:22" x14ac:dyDescent="0.3">
      <c r="V2401"/>
    </row>
    <row r="2402" spans="22:22" x14ac:dyDescent="0.3">
      <c r="V2402"/>
    </row>
    <row r="2403" spans="22:22" x14ac:dyDescent="0.3">
      <c r="V2403"/>
    </row>
    <row r="2404" spans="22:22" x14ac:dyDescent="0.3">
      <c r="V2404"/>
    </row>
    <row r="2405" spans="22:22" x14ac:dyDescent="0.3">
      <c r="V2405"/>
    </row>
    <row r="2406" spans="22:22" x14ac:dyDescent="0.3">
      <c r="V2406"/>
    </row>
    <row r="2407" spans="22:22" x14ac:dyDescent="0.3">
      <c r="V2407"/>
    </row>
    <row r="2408" spans="22:22" x14ac:dyDescent="0.3">
      <c r="V2408"/>
    </row>
    <row r="2409" spans="22:22" x14ac:dyDescent="0.3">
      <c r="V2409"/>
    </row>
    <row r="2410" spans="22:22" x14ac:dyDescent="0.3">
      <c r="V2410"/>
    </row>
    <row r="2411" spans="22:22" x14ac:dyDescent="0.3">
      <c r="V2411"/>
    </row>
    <row r="2412" spans="22:22" x14ac:dyDescent="0.3">
      <c r="V2412"/>
    </row>
    <row r="2413" spans="22:22" x14ac:dyDescent="0.3">
      <c r="V2413"/>
    </row>
    <row r="2414" spans="22:22" x14ac:dyDescent="0.3">
      <c r="V2414"/>
    </row>
    <row r="2415" spans="22:22" x14ac:dyDescent="0.3">
      <c r="V2415"/>
    </row>
    <row r="2416" spans="22:22" x14ac:dyDescent="0.3">
      <c r="V2416"/>
    </row>
    <row r="2417" spans="22:22" x14ac:dyDescent="0.3">
      <c r="V2417"/>
    </row>
    <row r="2418" spans="22:22" x14ac:dyDescent="0.3">
      <c r="V2418"/>
    </row>
    <row r="2419" spans="22:22" x14ac:dyDescent="0.3">
      <c r="V2419"/>
    </row>
    <row r="2420" spans="22:22" x14ac:dyDescent="0.3">
      <c r="V2420"/>
    </row>
    <row r="2421" spans="22:22" x14ac:dyDescent="0.3">
      <c r="V2421"/>
    </row>
    <row r="2422" spans="22:22" x14ac:dyDescent="0.3">
      <c r="V2422"/>
    </row>
    <row r="2423" spans="22:22" x14ac:dyDescent="0.3">
      <c r="V2423"/>
    </row>
    <row r="2424" spans="22:22" x14ac:dyDescent="0.3">
      <c r="V2424"/>
    </row>
    <row r="2425" spans="22:22" x14ac:dyDescent="0.3">
      <c r="V2425"/>
    </row>
    <row r="2426" spans="22:22" x14ac:dyDescent="0.3">
      <c r="V2426"/>
    </row>
    <row r="2427" spans="22:22" x14ac:dyDescent="0.3">
      <c r="V2427"/>
    </row>
    <row r="2428" spans="22:22" x14ac:dyDescent="0.3">
      <c r="V2428"/>
    </row>
    <row r="2429" spans="22:22" x14ac:dyDescent="0.3">
      <c r="V2429"/>
    </row>
    <row r="2430" spans="22:22" x14ac:dyDescent="0.3">
      <c r="V2430"/>
    </row>
    <row r="2431" spans="22:22" x14ac:dyDescent="0.3">
      <c r="V2431"/>
    </row>
    <row r="2432" spans="22:22" x14ac:dyDescent="0.3">
      <c r="V2432"/>
    </row>
    <row r="2433" spans="22:22" x14ac:dyDescent="0.3">
      <c r="V2433"/>
    </row>
    <row r="2434" spans="22:22" x14ac:dyDescent="0.3">
      <c r="V2434"/>
    </row>
    <row r="2435" spans="22:22" x14ac:dyDescent="0.3">
      <c r="V2435"/>
    </row>
    <row r="2436" spans="22:22" x14ac:dyDescent="0.3">
      <c r="V2436"/>
    </row>
    <row r="2437" spans="22:22" x14ac:dyDescent="0.3">
      <c r="V2437"/>
    </row>
    <row r="2438" spans="22:22" x14ac:dyDescent="0.3">
      <c r="V2438"/>
    </row>
    <row r="2439" spans="22:22" x14ac:dyDescent="0.3">
      <c r="V2439"/>
    </row>
    <row r="2440" spans="22:22" x14ac:dyDescent="0.3">
      <c r="V2440"/>
    </row>
    <row r="2441" spans="22:22" x14ac:dyDescent="0.3">
      <c r="V2441"/>
    </row>
    <row r="2442" spans="22:22" x14ac:dyDescent="0.3">
      <c r="V2442"/>
    </row>
    <row r="2443" spans="22:22" x14ac:dyDescent="0.3">
      <c r="V2443"/>
    </row>
    <row r="2444" spans="22:22" x14ac:dyDescent="0.3">
      <c r="V2444"/>
    </row>
    <row r="2445" spans="22:22" x14ac:dyDescent="0.3">
      <c r="V2445"/>
    </row>
    <row r="2446" spans="22:22" x14ac:dyDescent="0.3">
      <c r="V2446"/>
    </row>
    <row r="2447" spans="22:22" x14ac:dyDescent="0.3">
      <c r="V2447"/>
    </row>
    <row r="2448" spans="22:22" x14ac:dyDescent="0.3">
      <c r="V2448"/>
    </row>
    <row r="2449" spans="22:22" x14ac:dyDescent="0.3">
      <c r="V2449"/>
    </row>
    <row r="2450" spans="22:22" x14ac:dyDescent="0.3">
      <c r="V2450"/>
    </row>
    <row r="2451" spans="22:22" x14ac:dyDescent="0.3">
      <c r="V2451"/>
    </row>
    <row r="2452" spans="22:22" x14ac:dyDescent="0.3">
      <c r="V2452"/>
    </row>
    <row r="2453" spans="22:22" x14ac:dyDescent="0.3">
      <c r="V2453"/>
    </row>
    <row r="2454" spans="22:22" x14ac:dyDescent="0.3">
      <c r="V2454"/>
    </row>
    <row r="2455" spans="22:22" x14ac:dyDescent="0.3">
      <c r="V2455"/>
    </row>
    <row r="2456" spans="22:22" x14ac:dyDescent="0.3">
      <c r="V2456"/>
    </row>
    <row r="2457" spans="22:22" x14ac:dyDescent="0.3">
      <c r="V2457"/>
    </row>
    <row r="2458" spans="22:22" x14ac:dyDescent="0.3">
      <c r="V2458"/>
    </row>
    <row r="2459" spans="22:22" x14ac:dyDescent="0.3">
      <c r="V2459"/>
    </row>
    <row r="2460" spans="22:22" x14ac:dyDescent="0.3">
      <c r="V2460"/>
    </row>
    <row r="2461" spans="22:22" x14ac:dyDescent="0.3">
      <c r="V2461"/>
    </row>
    <row r="2462" spans="22:22" x14ac:dyDescent="0.3">
      <c r="V2462"/>
    </row>
    <row r="2463" spans="22:22" x14ac:dyDescent="0.3">
      <c r="V2463"/>
    </row>
    <row r="2464" spans="22:22" x14ac:dyDescent="0.3">
      <c r="V2464"/>
    </row>
    <row r="2465" spans="22:22" x14ac:dyDescent="0.3">
      <c r="V2465"/>
    </row>
    <row r="2466" spans="22:22" x14ac:dyDescent="0.3">
      <c r="V2466"/>
    </row>
    <row r="2467" spans="22:22" x14ac:dyDescent="0.3">
      <c r="V2467"/>
    </row>
    <row r="2468" spans="22:22" x14ac:dyDescent="0.3">
      <c r="V2468"/>
    </row>
    <row r="2469" spans="22:22" x14ac:dyDescent="0.3">
      <c r="V2469"/>
    </row>
    <row r="2470" spans="22:22" x14ac:dyDescent="0.3">
      <c r="V2470"/>
    </row>
    <row r="2471" spans="22:22" x14ac:dyDescent="0.3">
      <c r="V2471"/>
    </row>
    <row r="2472" spans="22:22" x14ac:dyDescent="0.3">
      <c r="V2472"/>
    </row>
    <row r="2473" spans="22:22" x14ac:dyDescent="0.3">
      <c r="V2473"/>
    </row>
    <row r="2474" spans="22:22" x14ac:dyDescent="0.3">
      <c r="V2474"/>
    </row>
    <row r="2475" spans="22:22" x14ac:dyDescent="0.3">
      <c r="V2475"/>
    </row>
    <row r="2476" spans="22:22" x14ac:dyDescent="0.3">
      <c r="V2476"/>
    </row>
    <row r="2477" spans="22:22" x14ac:dyDescent="0.3">
      <c r="V2477"/>
    </row>
    <row r="2478" spans="22:22" x14ac:dyDescent="0.3">
      <c r="V2478"/>
    </row>
    <row r="2479" spans="22:22" x14ac:dyDescent="0.3">
      <c r="V2479"/>
    </row>
    <row r="2480" spans="22:22" x14ac:dyDescent="0.3">
      <c r="V2480"/>
    </row>
    <row r="2481" spans="22:22" x14ac:dyDescent="0.3">
      <c r="V2481"/>
    </row>
    <row r="2482" spans="22:22" x14ac:dyDescent="0.3">
      <c r="V2482"/>
    </row>
    <row r="2483" spans="22:22" x14ac:dyDescent="0.3">
      <c r="V2483"/>
    </row>
    <row r="2484" spans="22:22" x14ac:dyDescent="0.3">
      <c r="V2484"/>
    </row>
    <row r="2485" spans="22:22" x14ac:dyDescent="0.3">
      <c r="V2485"/>
    </row>
    <row r="2486" spans="22:22" x14ac:dyDescent="0.3">
      <c r="V2486"/>
    </row>
    <row r="2487" spans="22:22" x14ac:dyDescent="0.3">
      <c r="V2487"/>
    </row>
    <row r="2488" spans="22:22" x14ac:dyDescent="0.3">
      <c r="V2488"/>
    </row>
    <row r="2489" spans="22:22" x14ac:dyDescent="0.3">
      <c r="V2489"/>
    </row>
    <row r="2490" spans="22:22" x14ac:dyDescent="0.3">
      <c r="V2490"/>
    </row>
    <row r="2491" spans="22:22" x14ac:dyDescent="0.3">
      <c r="V2491"/>
    </row>
    <row r="2492" spans="22:22" x14ac:dyDescent="0.3">
      <c r="V2492"/>
    </row>
    <row r="2493" spans="22:22" x14ac:dyDescent="0.3">
      <c r="V2493"/>
    </row>
    <row r="2494" spans="22:22" x14ac:dyDescent="0.3">
      <c r="V2494"/>
    </row>
    <row r="2495" spans="22:22" x14ac:dyDescent="0.3">
      <c r="V2495"/>
    </row>
    <row r="2496" spans="22:22" x14ac:dyDescent="0.3">
      <c r="V2496"/>
    </row>
    <row r="2497" spans="22:22" x14ac:dyDescent="0.3">
      <c r="V2497"/>
    </row>
    <row r="2498" spans="22:22" x14ac:dyDescent="0.3">
      <c r="V2498"/>
    </row>
    <row r="2499" spans="22:22" x14ac:dyDescent="0.3">
      <c r="V2499"/>
    </row>
    <row r="2500" spans="22:22" x14ac:dyDescent="0.3">
      <c r="V2500"/>
    </row>
    <row r="2501" spans="22:22" x14ac:dyDescent="0.3">
      <c r="V2501"/>
    </row>
    <row r="2502" spans="22:22" x14ac:dyDescent="0.3">
      <c r="V2502"/>
    </row>
    <row r="2503" spans="22:22" x14ac:dyDescent="0.3">
      <c r="V2503"/>
    </row>
    <row r="2504" spans="22:22" x14ac:dyDescent="0.3">
      <c r="V2504"/>
    </row>
    <row r="2505" spans="22:22" x14ac:dyDescent="0.3">
      <c r="V2505"/>
    </row>
    <row r="2506" spans="22:22" x14ac:dyDescent="0.3">
      <c r="V2506"/>
    </row>
    <row r="2507" spans="22:22" x14ac:dyDescent="0.3">
      <c r="V2507"/>
    </row>
    <row r="2508" spans="22:22" x14ac:dyDescent="0.3">
      <c r="V2508"/>
    </row>
    <row r="2509" spans="22:22" x14ac:dyDescent="0.3">
      <c r="V2509"/>
    </row>
    <row r="2510" spans="22:22" x14ac:dyDescent="0.3">
      <c r="V2510"/>
    </row>
    <row r="2511" spans="22:22" x14ac:dyDescent="0.3">
      <c r="V2511"/>
    </row>
    <row r="2512" spans="22:22" x14ac:dyDescent="0.3">
      <c r="V2512"/>
    </row>
    <row r="2513" spans="22:22" x14ac:dyDescent="0.3">
      <c r="V2513"/>
    </row>
    <row r="2514" spans="22:22" x14ac:dyDescent="0.3">
      <c r="V2514"/>
    </row>
    <row r="2515" spans="22:22" x14ac:dyDescent="0.3">
      <c r="V2515"/>
    </row>
    <row r="2516" spans="22:22" x14ac:dyDescent="0.3">
      <c r="V2516"/>
    </row>
    <row r="2517" spans="22:22" x14ac:dyDescent="0.3">
      <c r="V2517"/>
    </row>
    <row r="2518" spans="22:22" x14ac:dyDescent="0.3">
      <c r="V2518"/>
    </row>
    <row r="2519" spans="22:22" x14ac:dyDescent="0.3">
      <c r="V2519"/>
    </row>
    <row r="2520" spans="22:22" x14ac:dyDescent="0.3">
      <c r="V2520"/>
    </row>
    <row r="2521" spans="22:22" x14ac:dyDescent="0.3">
      <c r="V2521"/>
    </row>
    <row r="2522" spans="22:22" x14ac:dyDescent="0.3">
      <c r="V2522"/>
    </row>
    <row r="2523" spans="22:22" x14ac:dyDescent="0.3">
      <c r="V2523"/>
    </row>
    <row r="2524" spans="22:22" x14ac:dyDescent="0.3">
      <c r="V2524"/>
    </row>
    <row r="2525" spans="22:22" x14ac:dyDescent="0.3">
      <c r="V2525"/>
    </row>
    <row r="2526" spans="22:22" x14ac:dyDescent="0.3">
      <c r="V2526"/>
    </row>
    <row r="2527" spans="22:22" x14ac:dyDescent="0.3">
      <c r="V2527"/>
    </row>
    <row r="2528" spans="22:22" x14ac:dyDescent="0.3">
      <c r="V2528"/>
    </row>
    <row r="2529" spans="22:22" x14ac:dyDescent="0.3">
      <c r="V2529"/>
    </row>
    <row r="2530" spans="22:22" x14ac:dyDescent="0.3">
      <c r="V2530"/>
    </row>
    <row r="2531" spans="22:22" x14ac:dyDescent="0.3">
      <c r="V2531"/>
    </row>
    <row r="2532" spans="22:22" x14ac:dyDescent="0.3">
      <c r="V2532"/>
    </row>
    <row r="2533" spans="22:22" x14ac:dyDescent="0.3">
      <c r="V2533"/>
    </row>
    <row r="2534" spans="22:22" x14ac:dyDescent="0.3">
      <c r="V2534"/>
    </row>
    <row r="2535" spans="22:22" x14ac:dyDescent="0.3">
      <c r="V2535"/>
    </row>
    <row r="2536" spans="22:22" x14ac:dyDescent="0.3">
      <c r="V2536"/>
    </row>
    <row r="2537" spans="22:22" x14ac:dyDescent="0.3">
      <c r="V2537"/>
    </row>
    <row r="2538" spans="22:22" x14ac:dyDescent="0.3">
      <c r="V2538"/>
    </row>
    <row r="2539" spans="22:22" x14ac:dyDescent="0.3">
      <c r="V2539"/>
    </row>
    <row r="2540" spans="22:22" x14ac:dyDescent="0.3">
      <c r="V2540"/>
    </row>
    <row r="2541" spans="22:22" x14ac:dyDescent="0.3">
      <c r="V2541"/>
    </row>
    <row r="2542" spans="22:22" x14ac:dyDescent="0.3">
      <c r="V2542"/>
    </row>
    <row r="2543" spans="22:22" x14ac:dyDescent="0.3">
      <c r="V2543"/>
    </row>
    <row r="2544" spans="22:22" x14ac:dyDescent="0.3">
      <c r="V2544"/>
    </row>
    <row r="2545" spans="22:22" x14ac:dyDescent="0.3">
      <c r="V2545"/>
    </row>
    <row r="2546" spans="22:22" x14ac:dyDescent="0.3">
      <c r="V2546"/>
    </row>
    <row r="2547" spans="22:22" x14ac:dyDescent="0.3">
      <c r="V2547"/>
    </row>
    <row r="2548" spans="22:22" x14ac:dyDescent="0.3">
      <c r="V2548"/>
    </row>
    <row r="2549" spans="22:22" x14ac:dyDescent="0.3">
      <c r="V2549"/>
    </row>
    <row r="2550" spans="22:22" x14ac:dyDescent="0.3">
      <c r="V2550"/>
    </row>
    <row r="2551" spans="22:22" x14ac:dyDescent="0.3">
      <c r="V2551"/>
    </row>
    <row r="2552" spans="22:22" x14ac:dyDescent="0.3">
      <c r="V2552"/>
    </row>
    <row r="2553" spans="22:22" x14ac:dyDescent="0.3">
      <c r="V2553"/>
    </row>
    <row r="2554" spans="22:22" x14ac:dyDescent="0.3">
      <c r="V2554"/>
    </row>
    <row r="2555" spans="22:22" x14ac:dyDescent="0.3">
      <c r="V2555"/>
    </row>
    <row r="2556" spans="22:22" x14ac:dyDescent="0.3">
      <c r="V2556"/>
    </row>
    <row r="2557" spans="22:22" x14ac:dyDescent="0.3">
      <c r="V2557"/>
    </row>
    <row r="2558" spans="22:22" x14ac:dyDescent="0.3">
      <c r="V2558"/>
    </row>
    <row r="2559" spans="22:22" x14ac:dyDescent="0.3">
      <c r="V2559"/>
    </row>
    <row r="2560" spans="22:22" x14ac:dyDescent="0.3">
      <c r="V2560"/>
    </row>
    <row r="2561" spans="22:22" x14ac:dyDescent="0.3">
      <c r="V2561"/>
    </row>
    <row r="2562" spans="22:22" x14ac:dyDescent="0.3">
      <c r="V2562"/>
    </row>
    <row r="2563" spans="22:22" x14ac:dyDescent="0.3">
      <c r="V2563"/>
    </row>
    <row r="2564" spans="22:22" x14ac:dyDescent="0.3">
      <c r="V2564"/>
    </row>
    <row r="2565" spans="22:22" x14ac:dyDescent="0.3">
      <c r="V2565"/>
    </row>
    <row r="2566" spans="22:22" x14ac:dyDescent="0.3">
      <c r="V2566"/>
    </row>
    <row r="2567" spans="22:22" x14ac:dyDescent="0.3">
      <c r="V2567"/>
    </row>
    <row r="2568" spans="22:22" x14ac:dyDescent="0.3">
      <c r="V2568"/>
    </row>
    <row r="2569" spans="22:22" x14ac:dyDescent="0.3">
      <c r="V2569"/>
    </row>
    <row r="2570" spans="22:22" x14ac:dyDescent="0.3">
      <c r="V2570"/>
    </row>
    <row r="2571" spans="22:22" x14ac:dyDescent="0.3">
      <c r="V2571"/>
    </row>
    <row r="2572" spans="22:22" x14ac:dyDescent="0.3">
      <c r="V2572"/>
    </row>
    <row r="2573" spans="22:22" x14ac:dyDescent="0.3">
      <c r="V2573"/>
    </row>
    <row r="2574" spans="22:22" x14ac:dyDescent="0.3">
      <c r="V2574"/>
    </row>
    <row r="2575" spans="22:22" x14ac:dyDescent="0.3">
      <c r="V2575"/>
    </row>
    <row r="2576" spans="22:22" x14ac:dyDescent="0.3">
      <c r="V2576"/>
    </row>
    <row r="2577" spans="22:22" x14ac:dyDescent="0.3">
      <c r="V2577"/>
    </row>
    <row r="2578" spans="22:22" x14ac:dyDescent="0.3">
      <c r="V2578"/>
    </row>
    <row r="2579" spans="22:22" x14ac:dyDescent="0.3">
      <c r="V2579"/>
    </row>
    <row r="2580" spans="22:22" x14ac:dyDescent="0.3">
      <c r="V2580"/>
    </row>
    <row r="2581" spans="22:22" x14ac:dyDescent="0.3">
      <c r="V2581"/>
    </row>
    <row r="2582" spans="22:22" x14ac:dyDescent="0.3">
      <c r="V2582"/>
    </row>
    <row r="2583" spans="22:22" x14ac:dyDescent="0.3">
      <c r="V2583"/>
    </row>
    <row r="2584" spans="22:22" x14ac:dyDescent="0.3">
      <c r="V2584"/>
    </row>
    <row r="2585" spans="22:22" x14ac:dyDescent="0.3">
      <c r="V2585"/>
    </row>
    <row r="2586" spans="22:22" x14ac:dyDescent="0.3">
      <c r="V2586"/>
    </row>
    <row r="2587" spans="22:22" x14ac:dyDescent="0.3">
      <c r="V2587"/>
    </row>
    <row r="2588" spans="22:22" x14ac:dyDescent="0.3">
      <c r="V2588"/>
    </row>
    <row r="2589" spans="22:22" x14ac:dyDescent="0.3">
      <c r="V2589"/>
    </row>
    <row r="2590" spans="22:22" x14ac:dyDescent="0.3">
      <c r="V2590"/>
    </row>
    <row r="2591" spans="22:22" x14ac:dyDescent="0.3">
      <c r="V2591"/>
    </row>
    <row r="2592" spans="22:22" x14ac:dyDescent="0.3">
      <c r="V2592"/>
    </row>
    <row r="2593" spans="22:22" x14ac:dyDescent="0.3">
      <c r="V2593"/>
    </row>
    <row r="2594" spans="22:22" x14ac:dyDescent="0.3">
      <c r="V2594"/>
    </row>
    <row r="2595" spans="22:22" x14ac:dyDescent="0.3">
      <c r="V2595"/>
    </row>
    <row r="2596" spans="22:22" x14ac:dyDescent="0.3">
      <c r="V2596"/>
    </row>
    <row r="2597" spans="22:22" x14ac:dyDescent="0.3">
      <c r="V2597"/>
    </row>
    <row r="2598" spans="22:22" x14ac:dyDescent="0.3">
      <c r="V2598"/>
    </row>
    <row r="2599" spans="22:22" x14ac:dyDescent="0.3">
      <c r="V2599"/>
    </row>
    <row r="2600" spans="22:22" x14ac:dyDescent="0.3">
      <c r="V2600"/>
    </row>
    <row r="2601" spans="22:22" x14ac:dyDescent="0.3">
      <c r="V2601"/>
    </row>
    <row r="2602" spans="22:22" x14ac:dyDescent="0.3">
      <c r="V2602"/>
    </row>
    <row r="2603" spans="22:22" x14ac:dyDescent="0.3">
      <c r="V2603"/>
    </row>
    <row r="2604" spans="22:22" x14ac:dyDescent="0.3">
      <c r="V2604"/>
    </row>
    <row r="2605" spans="22:22" x14ac:dyDescent="0.3">
      <c r="V2605"/>
    </row>
    <row r="2606" spans="22:22" x14ac:dyDescent="0.3">
      <c r="V2606"/>
    </row>
    <row r="2607" spans="22:22" x14ac:dyDescent="0.3">
      <c r="V2607"/>
    </row>
    <row r="2608" spans="22:22" x14ac:dyDescent="0.3">
      <c r="V2608"/>
    </row>
    <row r="2609" spans="22:22" x14ac:dyDescent="0.3">
      <c r="V2609"/>
    </row>
    <row r="2610" spans="22:22" x14ac:dyDescent="0.3">
      <c r="V2610"/>
    </row>
    <row r="2611" spans="22:22" x14ac:dyDescent="0.3">
      <c r="V2611"/>
    </row>
    <row r="2612" spans="22:22" x14ac:dyDescent="0.3">
      <c r="V2612"/>
    </row>
    <row r="2613" spans="22:22" x14ac:dyDescent="0.3">
      <c r="V2613"/>
    </row>
    <row r="2614" spans="22:22" x14ac:dyDescent="0.3">
      <c r="V2614"/>
    </row>
    <row r="2615" spans="22:22" x14ac:dyDescent="0.3">
      <c r="V2615"/>
    </row>
    <row r="2616" spans="22:22" x14ac:dyDescent="0.3">
      <c r="V2616"/>
    </row>
    <row r="2617" spans="22:22" x14ac:dyDescent="0.3">
      <c r="V2617"/>
    </row>
    <row r="2618" spans="22:22" x14ac:dyDescent="0.3">
      <c r="V2618"/>
    </row>
    <row r="2619" spans="22:22" x14ac:dyDescent="0.3">
      <c r="V2619"/>
    </row>
    <row r="2620" spans="22:22" x14ac:dyDescent="0.3">
      <c r="V2620"/>
    </row>
    <row r="2621" spans="22:22" x14ac:dyDescent="0.3">
      <c r="V2621"/>
    </row>
    <row r="2622" spans="22:22" x14ac:dyDescent="0.3">
      <c r="V2622"/>
    </row>
    <row r="2623" spans="22:22" x14ac:dyDescent="0.3">
      <c r="V2623"/>
    </row>
    <row r="2624" spans="22:22" x14ac:dyDescent="0.3">
      <c r="V2624"/>
    </row>
    <row r="2625" spans="22:22" x14ac:dyDescent="0.3">
      <c r="V2625"/>
    </row>
    <row r="2626" spans="22:22" x14ac:dyDescent="0.3">
      <c r="V2626"/>
    </row>
    <row r="2627" spans="22:22" x14ac:dyDescent="0.3">
      <c r="V2627"/>
    </row>
    <row r="2628" spans="22:22" x14ac:dyDescent="0.3">
      <c r="V2628"/>
    </row>
    <row r="2629" spans="22:22" x14ac:dyDescent="0.3">
      <c r="V2629"/>
    </row>
    <row r="2630" spans="22:22" x14ac:dyDescent="0.3">
      <c r="V2630"/>
    </row>
    <row r="2631" spans="22:22" x14ac:dyDescent="0.3">
      <c r="V2631"/>
    </row>
    <row r="2632" spans="22:22" x14ac:dyDescent="0.3">
      <c r="V2632"/>
    </row>
    <row r="2633" spans="22:22" x14ac:dyDescent="0.3">
      <c r="V2633"/>
    </row>
    <row r="2634" spans="22:22" x14ac:dyDescent="0.3">
      <c r="V2634"/>
    </row>
    <row r="2635" spans="22:22" x14ac:dyDescent="0.3">
      <c r="V2635"/>
    </row>
    <row r="2636" spans="22:22" x14ac:dyDescent="0.3">
      <c r="V2636"/>
    </row>
    <row r="2637" spans="22:22" x14ac:dyDescent="0.3">
      <c r="V2637"/>
    </row>
    <row r="2638" spans="22:22" x14ac:dyDescent="0.3">
      <c r="V2638"/>
    </row>
    <row r="2639" spans="22:22" x14ac:dyDescent="0.3">
      <c r="V2639"/>
    </row>
    <row r="2640" spans="22:22" x14ac:dyDescent="0.3">
      <c r="V2640"/>
    </row>
    <row r="2641" spans="22:22" x14ac:dyDescent="0.3">
      <c r="V2641"/>
    </row>
    <row r="2642" spans="22:22" x14ac:dyDescent="0.3">
      <c r="V2642"/>
    </row>
    <row r="2643" spans="22:22" x14ac:dyDescent="0.3">
      <c r="V2643"/>
    </row>
    <row r="2644" spans="22:22" x14ac:dyDescent="0.3">
      <c r="V2644"/>
    </row>
    <row r="2645" spans="22:22" x14ac:dyDescent="0.3">
      <c r="V2645"/>
    </row>
    <row r="2646" spans="22:22" x14ac:dyDescent="0.3">
      <c r="V2646"/>
    </row>
    <row r="2647" spans="22:22" x14ac:dyDescent="0.3">
      <c r="V2647"/>
    </row>
    <row r="2648" spans="22:22" x14ac:dyDescent="0.3">
      <c r="V2648"/>
    </row>
    <row r="2649" spans="22:22" x14ac:dyDescent="0.3">
      <c r="V2649"/>
    </row>
    <row r="2650" spans="22:22" x14ac:dyDescent="0.3">
      <c r="V2650"/>
    </row>
    <row r="2651" spans="22:22" x14ac:dyDescent="0.3">
      <c r="V2651"/>
    </row>
    <row r="2652" spans="22:22" x14ac:dyDescent="0.3">
      <c r="V2652"/>
    </row>
    <row r="2653" spans="22:22" x14ac:dyDescent="0.3">
      <c r="V2653"/>
    </row>
    <row r="2654" spans="22:22" x14ac:dyDescent="0.3">
      <c r="V2654"/>
    </row>
    <row r="2655" spans="22:22" x14ac:dyDescent="0.3">
      <c r="V2655"/>
    </row>
    <row r="2656" spans="22:22" x14ac:dyDescent="0.3">
      <c r="V2656"/>
    </row>
    <row r="2657" spans="22:22" x14ac:dyDescent="0.3">
      <c r="V2657"/>
    </row>
    <row r="2658" spans="22:22" x14ac:dyDescent="0.3">
      <c r="V2658"/>
    </row>
    <row r="2659" spans="22:22" x14ac:dyDescent="0.3">
      <c r="V2659"/>
    </row>
    <row r="2660" spans="22:22" x14ac:dyDescent="0.3">
      <c r="V2660"/>
    </row>
    <row r="2661" spans="22:22" x14ac:dyDescent="0.3">
      <c r="V2661"/>
    </row>
    <row r="2662" spans="22:22" x14ac:dyDescent="0.3">
      <c r="V2662"/>
    </row>
    <row r="2663" spans="22:22" x14ac:dyDescent="0.3">
      <c r="V2663"/>
    </row>
    <row r="2664" spans="22:22" x14ac:dyDescent="0.3">
      <c r="V2664"/>
    </row>
    <row r="2665" spans="22:22" x14ac:dyDescent="0.3">
      <c r="V2665"/>
    </row>
    <row r="2666" spans="22:22" x14ac:dyDescent="0.3">
      <c r="V2666"/>
    </row>
    <row r="2667" spans="22:22" x14ac:dyDescent="0.3">
      <c r="V2667"/>
    </row>
    <row r="2668" spans="22:22" x14ac:dyDescent="0.3">
      <c r="V2668"/>
    </row>
    <row r="2669" spans="22:22" x14ac:dyDescent="0.3">
      <c r="V2669"/>
    </row>
    <row r="2670" spans="22:22" x14ac:dyDescent="0.3">
      <c r="V2670"/>
    </row>
    <row r="2671" spans="22:22" x14ac:dyDescent="0.3">
      <c r="V2671"/>
    </row>
    <row r="2672" spans="22:22" x14ac:dyDescent="0.3">
      <c r="V2672"/>
    </row>
    <row r="2673" spans="22:22" x14ac:dyDescent="0.3">
      <c r="V2673"/>
    </row>
    <row r="2674" spans="22:22" x14ac:dyDescent="0.3">
      <c r="V2674"/>
    </row>
    <row r="2675" spans="22:22" x14ac:dyDescent="0.3">
      <c r="V2675"/>
    </row>
    <row r="2676" spans="22:22" x14ac:dyDescent="0.3">
      <c r="V2676"/>
    </row>
    <row r="2677" spans="22:22" x14ac:dyDescent="0.3">
      <c r="V2677"/>
    </row>
    <row r="2678" spans="22:22" x14ac:dyDescent="0.3">
      <c r="V2678"/>
    </row>
    <row r="2679" spans="22:22" x14ac:dyDescent="0.3">
      <c r="V2679"/>
    </row>
    <row r="2680" spans="22:22" x14ac:dyDescent="0.3">
      <c r="V2680"/>
    </row>
    <row r="2681" spans="22:22" x14ac:dyDescent="0.3">
      <c r="V2681"/>
    </row>
    <row r="2682" spans="22:22" x14ac:dyDescent="0.3">
      <c r="V2682"/>
    </row>
    <row r="2683" spans="22:22" x14ac:dyDescent="0.3">
      <c r="V2683"/>
    </row>
    <row r="2684" spans="22:22" x14ac:dyDescent="0.3">
      <c r="V2684"/>
    </row>
    <row r="2685" spans="22:22" x14ac:dyDescent="0.3">
      <c r="V2685"/>
    </row>
    <row r="2686" spans="22:22" x14ac:dyDescent="0.3">
      <c r="V2686"/>
    </row>
    <row r="2687" spans="22:22" x14ac:dyDescent="0.3">
      <c r="V2687"/>
    </row>
    <row r="2688" spans="22:22" x14ac:dyDescent="0.3">
      <c r="V2688"/>
    </row>
    <row r="2689" spans="22:22" x14ac:dyDescent="0.3">
      <c r="V2689"/>
    </row>
    <row r="2690" spans="22:22" x14ac:dyDescent="0.3">
      <c r="V2690"/>
    </row>
    <row r="2691" spans="22:22" x14ac:dyDescent="0.3">
      <c r="V2691"/>
    </row>
    <row r="2692" spans="22:22" x14ac:dyDescent="0.3">
      <c r="V2692"/>
    </row>
    <row r="2693" spans="22:22" x14ac:dyDescent="0.3">
      <c r="V2693"/>
    </row>
    <row r="2694" spans="22:22" x14ac:dyDescent="0.3">
      <c r="V2694"/>
    </row>
    <row r="2695" spans="22:22" x14ac:dyDescent="0.3">
      <c r="V2695"/>
    </row>
    <row r="2696" spans="22:22" x14ac:dyDescent="0.3">
      <c r="V2696"/>
    </row>
    <row r="2697" spans="22:22" x14ac:dyDescent="0.3">
      <c r="V2697"/>
    </row>
    <row r="2698" spans="22:22" x14ac:dyDescent="0.3">
      <c r="V2698"/>
    </row>
    <row r="2699" spans="22:22" x14ac:dyDescent="0.3">
      <c r="V2699"/>
    </row>
    <row r="2700" spans="22:22" x14ac:dyDescent="0.3">
      <c r="V2700"/>
    </row>
    <row r="2701" spans="22:22" x14ac:dyDescent="0.3">
      <c r="V2701"/>
    </row>
    <row r="2702" spans="22:22" x14ac:dyDescent="0.3">
      <c r="V2702"/>
    </row>
    <row r="2703" spans="22:22" x14ac:dyDescent="0.3">
      <c r="V2703"/>
    </row>
    <row r="2704" spans="22:22" x14ac:dyDescent="0.3">
      <c r="V2704"/>
    </row>
    <row r="2705" spans="22:22" x14ac:dyDescent="0.3">
      <c r="V2705"/>
    </row>
    <row r="2706" spans="22:22" x14ac:dyDescent="0.3">
      <c r="V2706"/>
    </row>
    <row r="2707" spans="22:22" x14ac:dyDescent="0.3">
      <c r="V2707"/>
    </row>
    <row r="2708" spans="22:22" x14ac:dyDescent="0.3">
      <c r="V2708"/>
    </row>
    <row r="2709" spans="22:22" x14ac:dyDescent="0.3">
      <c r="V2709"/>
    </row>
    <row r="2710" spans="22:22" x14ac:dyDescent="0.3">
      <c r="V2710"/>
    </row>
    <row r="2711" spans="22:22" x14ac:dyDescent="0.3">
      <c r="V2711"/>
    </row>
    <row r="2712" spans="22:22" x14ac:dyDescent="0.3">
      <c r="V2712"/>
    </row>
    <row r="2713" spans="22:22" x14ac:dyDescent="0.3">
      <c r="V2713"/>
    </row>
    <row r="2714" spans="22:22" x14ac:dyDescent="0.3">
      <c r="V2714"/>
    </row>
    <row r="2715" spans="22:22" x14ac:dyDescent="0.3">
      <c r="V2715"/>
    </row>
    <row r="2716" spans="22:22" x14ac:dyDescent="0.3">
      <c r="V2716"/>
    </row>
    <row r="2717" spans="22:22" x14ac:dyDescent="0.3">
      <c r="V2717"/>
    </row>
    <row r="2718" spans="22:22" x14ac:dyDescent="0.3">
      <c r="V2718"/>
    </row>
    <row r="2719" spans="22:22" x14ac:dyDescent="0.3">
      <c r="V2719"/>
    </row>
    <row r="2720" spans="22:22" x14ac:dyDescent="0.3">
      <c r="V2720"/>
    </row>
    <row r="2721" spans="22:22" x14ac:dyDescent="0.3">
      <c r="V2721"/>
    </row>
    <row r="2722" spans="22:22" x14ac:dyDescent="0.3">
      <c r="V2722"/>
    </row>
    <row r="2723" spans="22:22" x14ac:dyDescent="0.3">
      <c r="V2723"/>
    </row>
    <row r="2724" spans="22:22" x14ac:dyDescent="0.3">
      <c r="V2724"/>
    </row>
    <row r="2725" spans="22:22" x14ac:dyDescent="0.3">
      <c r="V2725"/>
    </row>
    <row r="2726" spans="22:22" x14ac:dyDescent="0.3">
      <c r="V2726"/>
    </row>
    <row r="2727" spans="22:22" x14ac:dyDescent="0.3">
      <c r="V2727"/>
    </row>
    <row r="2728" spans="22:22" x14ac:dyDescent="0.3">
      <c r="V2728"/>
    </row>
    <row r="2729" spans="22:22" x14ac:dyDescent="0.3">
      <c r="V2729"/>
    </row>
    <row r="2730" spans="22:22" x14ac:dyDescent="0.3">
      <c r="V2730"/>
    </row>
    <row r="2731" spans="22:22" x14ac:dyDescent="0.3">
      <c r="V2731"/>
    </row>
    <row r="2732" spans="22:22" x14ac:dyDescent="0.3">
      <c r="V2732"/>
    </row>
    <row r="2733" spans="22:22" x14ac:dyDescent="0.3">
      <c r="V2733"/>
    </row>
    <row r="2734" spans="22:22" x14ac:dyDescent="0.3">
      <c r="V2734"/>
    </row>
    <row r="2735" spans="22:22" x14ac:dyDescent="0.3">
      <c r="V2735"/>
    </row>
    <row r="2736" spans="22:22" x14ac:dyDescent="0.3">
      <c r="V2736"/>
    </row>
    <row r="2737" spans="22:22" x14ac:dyDescent="0.3">
      <c r="V2737"/>
    </row>
    <row r="2738" spans="22:22" x14ac:dyDescent="0.3">
      <c r="V2738"/>
    </row>
    <row r="2739" spans="22:22" x14ac:dyDescent="0.3">
      <c r="V2739"/>
    </row>
    <row r="2740" spans="22:22" x14ac:dyDescent="0.3">
      <c r="V2740"/>
    </row>
    <row r="2741" spans="22:22" x14ac:dyDescent="0.3">
      <c r="V2741"/>
    </row>
    <row r="2742" spans="22:22" x14ac:dyDescent="0.3">
      <c r="V2742"/>
    </row>
    <row r="2743" spans="22:22" x14ac:dyDescent="0.3">
      <c r="V2743"/>
    </row>
    <row r="2744" spans="22:22" x14ac:dyDescent="0.3">
      <c r="V2744"/>
    </row>
    <row r="2745" spans="22:22" x14ac:dyDescent="0.3">
      <c r="V2745"/>
    </row>
    <row r="2746" spans="22:22" x14ac:dyDescent="0.3">
      <c r="V2746"/>
    </row>
    <row r="2747" spans="22:22" x14ac:dyDescent="0.3">
      <c r="V2747"/>
    </row>
    <row r="2748" spans="22:22" x14ac:dyDescent="0.3">
      <c r="V2748"/>
    </row>
    <row r="2749" spans="22:22" x14ac:dyDescent="0.3">
      <c r="V2749"/>
    </row>
    <row r="2750" spans="22:22" x14ac:dyDescent="0.3">
      <c r="V2750"/>
    </row>
    <row r="2751" spans="22:22" x14ac:dyDescent="0.3">
      <c r="V2751"/>
    </row>
    <row r="2752" spans="22:22" x14ac:dyDescent="0.3">
      <c r="V2752"/>
    </row>
    <row r="2753" spans="22:22" x14ac:dyDescent="0.3">
      <c r="V2753"/>
    </row>
    <row r="2754" spans="22:22" x14ac:dyDescent="0.3">
      <c r="V2754"/>
    </row>
    <row r="2755" spans="22:22" x14ac:dyDescent="0.3">
      <c r="V2755"/>
    </row>
    <row r="2756" spans="22:22" x14ac:dyDescent="0.3">
      <c r="V2756"/>
    </row>
    <row r="2757" spans="22:22" x14ac:dyDescent="0.3">
      <c r="V2757"/>
    </row>
    <row r="2758" spans="22:22" x14ac:dyDescent="0.3">
      <c r="V2758"/>
    </row>
    <row r="2759" spans="22:22" x14ac:dyDescent="0.3">
      <c r="V2759"/>
    </row>
    <row r="2760" spans="22:22" x14ac:dyDescent="0.3">
      <c r="V2760"/>
    </row>
    <row r="2761" spans="22:22" x14ac:dyDescent="0.3">
      <c r="V2761"/>
    </row>
    <row r="2762" spans="22:22" x14ac:dyDescent="0.3">
      <c r="V2762"/>
    </row>
    <row r="2763" spans="22:22" x14ac:dyDescent="0.3">
      <c r="V2763"/>
    </row>
    <row r="2764" spans="22:22" x14ac:dyDescent="0.3">
      <c r="V2764"/>
    </row>
    <row r="2765" spans="22:22" x14ac:dyDescent="0.3">
      <c r="V2765"/>
    </row>
    <row r="2766" spans="22:22" x14ac:dyDescent="0.3">
      <c r="V2766"/>
    </row>
    <row r="2767" spans="22:22" x14ac:dyDescent="0.3">
      <c r="V2767"/>
    </row>
    <row r="2768" spans="22:22" x14ac:dyDescent="0.3">
      <c r="V2768"/>
    </row>
    <row r="2769" spans="22:22" x14ac:dyDescent="0.3">
      <c r="V2769"/>
    </row>
    <row r="2770" spans="22:22" x14ac:dyDescent="0.3">
      <c r="V2770"/>
    </row>
    <row r="2771" spans="22:22" x14ac:dyDescent="0.3">
      <c r="V2771"/>
    </row>
    <row r="2772" spans="22:22" x14ac:dyDescent="0.3">
      <c r="V2772"/>
    </row>
    <row r="2773" spans="22:22" x14ac:dyDescent="0.3">
      <c r="V2773"/>
    </row>
    <row r="2774" spans="22:22" x14ac:dyDescent="0.3">
      <c r="V2774"/>
    </row>
    <row r="2775" spans="22:22" x14ac:dyDescent="0.3">
      <c r="V2775"/>
    </row>
    <row r="2776" spans="22:22" x14ac:dyDescent="0.3">
      <c r="V2776"/>
    </row>
    <row r="2777" spans="22:22" x14ac:dyDescent="0.3">
      <c r="V2777"/>
    </row>
    <row r="2778" spans="22:22" x14ac:dyDescent="0.3">
      <c r="V2778"/>
    </row>
    <row r="2779" spans="22:22" x14ac:dyDescent="0.3">
      <c r="V2779"/>
    </row>
    <row r="2780" spans="22:22" x14ac:dyDescent="0.3">
      <c r="V2780"/>
    </row>
    <row r="2781" spans="22:22" x14ac:dyDescent="0.3">
      <c r="V2781"/>
    </row>
    <row r="2782" spans="22:22" x14ac:dyDescent="0.3">
      <c r="V2782"/>
    </row>
    <row r="2783" spans="22:22" x14ac:dyDescent="0.3">
      <c r="V2783"/>
    </row>
    <row r="2784" spans="22:22" x14ac:dyDescent="0.3">
      <c r="V2784"/>
    </row>
    <row r="2785" spans="22:22" x14ac:dyDescent="0.3">
      <c r="V2785"/>
    </row>
    <row r="2786" spans="22:22" x14ac:dyDescent="0.3">
      <c r="V2786"/>
    </row>
    <row r="2787" spans="22:22" x14ac:dyDescent="0.3">
      <c r="V2787"/>
    </row>
    <row r="2788" spans="22:22" x14ac:dyDescent="0.3">
      <c r="V2788"/>
    </row>
    <row r="2789" spans="22:22" x14ac:dyDescent="0.3">
      <c r="V2789"/>
    </row>
    <row r="2790" spans="22:22" x14ac:dyDescent="0.3">
      <c r="V2790"/>
    </row>
    <row r="2791" spans="22:22" x14ac:dyDescent="0.3">
      <c r="V2791"/>
    </row>
    <row r="2792" spans="22:22" x14ac:dyDescent="0.3">
      <c r="V2792"/>
    </row>
    <row r="2793" spans="22:22" x14ac:dyDescent="0.3">
      <c r="V2793"/>
    </row>
    <row r="2794" spans="22:22" x14ac:dyDescent="0.3">
      <c r="V2794"/>
    </row>
    <row r="2795" spans="22:22" x14ac:dyDescent="0.3">
      <c r="V2795"/>
    </row>
    <row r="2796" spans="22:22" x14ac:dyDescent="0.3">
      <c r="V2796"/>
    </row>
    <row r="2797" spans="22:22" x14ac:dyDescent="0.3">
      <c r="V2797"/>
    </row>
    <row r="2798" spans="22:22" x14ac:dyDescent="0.3">
      <c r="V2798"/>
    </row>
    <row r="2799" spans="22:22" x14ac:dyDescent="0.3">
      <c r="V2799"/>
    </row>
    <row r="2800" spans="22:22" x14ac:dyDescent="0.3">
      <c r="V2800"/>
    </row>
    <row r="2801" spans="22:22" x14ac:dyDescent="0.3">
      <c r="V2801"/>
    </row>
    <row r="2802" spans="22:22" x14ac:dyDescent="0.3">
      <c r="V2802"/>
    </row>
    <row r="2803" spans="22:22" x14ac:dyDescent="0.3">
      <c r="V2803"/>
    </row>
    <row r="2804" spans="22:22" x14ac:dyDescent="0.3">
      <c r="V2804"/>
    </row>
    <row r="2805" spans="22:22" x14ac:dyDescent="0.3">
      <c r="V2805"/>
    </row>
    <row r="2806" spans="22:22" x14ac:dyDescent="0.3">
      <c r="V2806"/>
    </row>
    <row r="2807" spans="22:22" x14ac:dyDescent="0.3">
      <c r="V2807"/>
    </row>
    <row r="2808" spans="22:22" x14ac:dyDescent="0.3">
      <c r="V2808"/>
    </row>
    <row r="2809" spans="22:22" x14ac:dyDescent="0.3">
      <c r="V2809"/>
    </row>
    <row r="2810" spans="22:22" x14ac:dyDescent="0.3">
      <c r="V2810"/>
    </row>
    <row r="2811" spans="22:22" x14ac:dyDescent="0.3">
      <c r="V2811"/>
    </row>
    <row r="2812" spans="22:22" x14ac:dyDescent="0.3">
      <c r="V2812"/>
    </row>
    <row r="2813" spans="22:22" x14ac:dyDescent="0.3">
      <c r="V2813"/>
    </row>
    <row r="2814" spans="22:22" x14ac:dyDescent="0.3">
      <c r="V2814"/>
    </row>
    <row r="2815" spans="22:22" x14ac:dyDescent="0.3">
      <c r="V2815"/>
    </row>
    <row r="2816" spans="22:22" x14ac:dyDescent="0.3">
      <c r="V2816"/>
    </row>
    <row r="2817" spans="22:22" x14ac:dyDescent="0.3">
      <c r="V2817"/>
    </row>
    <row r="2818" spans="22:22" x14ac:dyDescent="0.3">
      <c r="V2818"/>
    </row>
    <row r="2819" spans="22:22" x14ac:dyDescent="0.3">
      <c r="V2819"/>
    </row>
    <row r="2820" spans="22:22" x14ac:dyDescent="0.3">
      <c r="V2820"/>
    </row>
    <row r="2821" spans="22:22" x14ac:dyDescent="0.3">
      <c r="V2821"/>
    </row>
    <row r="2822" spans="22:22" x14ac:dyDescent="0.3">
      <c r="V2822"/>
    </row>
    <row r="2823" spans="22:22" x14ac:dyDescent="0.3">
      <c r="V2823"/>
    </row>
    <row r="2824" spans="22:22" x14ac:dyDescent="0.3">
      <c r="V2824"/>
    </row>
    <row r="2825" spans="22:22" x14ac:dyDescent="0.3">
      <c r="V2825"/>
    </row>
    <row r="2826" spans="22:22" x14ac:dyDescent="0.3">
      <c r="V2826"/>
    </row>
    <row r="2827" spans="22:22" x14ac:dyDescent="0.3">
      <c r="V2827"/>
    </row>
    <row r="2828" spans="22:22" x14ac:dyDescent="0.3">
      <c r="V2828"/>
    </row>
    <row r="2829" spans="22:22" x14ac:dyDescent="0.3">
      <c r="V2829"/>
    </row>
    <row r="2830" spans="22:22" x14ac:dyDescent="0.3">
      <c r="V2830"/>
    </row>
    <row r="2831" spans="22:22" x14ac:dyDescent="0.3">
      <c r="V2831"/>
    </row>
    <row r="2832" spans="22:22" x14ac:dyDescent="0.3">
      <c r="V2832"/>
    </row>
    <row r="2833" spans="22:22" x14ac:dyDescent="0.3">
      <c r="V2833"/>
    </row>
    <row r="2834" spans="22:22" x14ac:dyDescent="0.3">
      <c r="V2834"/>
    </row>
    <row r="2835" spans="22:22" x14ac:dyDescent="0.3">
      <c r="V2835"/>
    </row>
    <row r="2836" spans="22:22" x14ac:dyDescent="0.3">
      <c r="V2836"/>
    </row>
    <row r="2837" spans="22:22" x14ac:dyDescent="0.3">
      <c r="V2837"/>
    </row>
    <row r="2838" spans="22:22" x14ac:dyDescent="0.3">
      <c r="V2838"/>
    </row>
    <row r="2839" spans="22:22" x14ac:dyDescent="0.3">
      <c r="V2839"/>
    </row>
    <row r="2840" spans="22:22" x14ac:dyDescent="0.3">
      <c r="V2840"/>
    </row>
    <row r="2841" spans="22:22" x14ac:dyDescent="0.3">
      <c r="V2841"/>
    </row>
    <row r="2842" spans="22:22" x14ac:dyDescent="0.3">
      <c r="V2842"/>
    </row>
    <row r="2843" spans="22:22" x14ac:dyDescent="0.3">
      <c r="V2843"/>
    </row>
    <row r="2844" spans="22:22" x14ac:dyDescent="0.3">
      <c r="V2844"/>
    </row>
    <row r="2845" spans="22:22" x14ac:dyDescent="0.3">
      <c r="V2845"/>
    </row>
    <row r="2846" spans="22:22" x14ac:dyDescent="0.3">
      <c r="V2846"/>
    </row>
    <row r="2847" spans="22:22" x14ac:dyDescent="0.3">
      <c r="V2847"/>
    </row>
    <row r="2848" spans="22:22" x14ac:dyDescent="0.3">
      <c r="V2848"/>
    </row>
    <row r="2849" spans="22:22" x14ac:dyDescent="0.3">
      <c r="V2849"/>
    </row>
    <row r="2850" spans="22:22" x14ac:dyDescent="0.3">
      <c r="V2850"/>
    </row>
    <row r="2851" spans="22:22" x14ac:dyDescent="0.3">
      <c r="V2851"/>
    </row>
    <row r="2852" spans="22:22" x14ac:dyDescent="0.3">
      <c r="V2852"/>
    </row>
    <row r="2853" spans="22:22" x14ac:dyDescent="0.3">
      <c r="V2853"/>
    </row>
    <row r="2854" spans="22:22" x14ac:dyDescent="0.3">
      <c r="V2854"/>
    </row>
    <row r="2855" spans="22:22" x14ac:dyDescent="0.3">
      <c r="V2855"/>
    </row>
    <row r="2856" spans="22:22" x14ac:dyDescent="0.3">
      <c r="V2856"/>
    </row>
    <row r="2857" spans="22:22" x14ac:dyDescent="0.3">
      <c r="V2857"/>
    </row>
    <row r="2858" spans="22:22" x14ac:dyDescent="0.3">
      <c r="V2858"/>
    </row>
    <row r="2859" spans="22:22" x14ac:dyDescent="0.3">
      <c r="V2859"/>
    </row>
    <row r="2860" spans="22:22" x14ac:dyDescent="0.3">
      <c r="V2860"/>
    </row>
    <row r="2861" spans="22:22" x14ac:dyDescent="0.3">
      <c r="V2861"/>
    </row>
    <row r="2862" spans="22:22" x14ac:dyDescent="0.3">
      <c r="V2862"/>
    </row>
    <row r="2863" spans="22:22" x14ac:dyDescent="0.3">
      <c r="V2863"/>
    </row>
    <row r="2864" spans="22:22" x14ac:dyDescent="0.3">
      <c r="V2864"/>
    </row>
    <row r="2865" spans="22:22" x14ac:dyDescent="0.3">
      <c r="V2865"/>
    </row>
    <row r="2866" spans="22:22" x14ac:dyDescent="0.3">
      <c r="V2866"/>
    </row>
    <row r="2867" spans="22:22" x14ac:dyDescent="0.3">
      <c r="V2867"/>
    </row>
    <row r="2868" spans="22:22" x14ac:dyDescent="0.3">
      <c r="V2868"/>
    </row>
    <row r="2869" spans="22:22" x14ac:dyDescent="0.3">
      <c r="V2869"/>
    </row>
    <row r="2870" spans="22:22" x14ac:dyDescent="0.3">
      <c r="V2870"/>
    </row>
    <row r="2871" spans="22:22" x14ac:dyDescent="0.3">
      <c r="V2871"/>
    </row>
    <row r="2872" spans="22:22" x14ac:dyDescent="0.3">
      <c r="V2872"/>
    </row>
    <row r="2873" spans="22:22" x14ac:dyDescent="0.3">
      <c r="V2873"/>
    </row>
    <row r="2874" spans="22:22" x14ac:dyDescent="0.3">
      <c r="V2874"/>
    </row>
    <row r="2875" spans="22:22" x14ac:dyDescent="0.3">
      <c r="V2875"/>
    </row>
    <row r="2876" spans="22:22" x14ac:dyDescent="0.3">
      <c r="V2876"/>
    </row>
    <row r="2877" spans="22:22" x14ac:dyDescent="0.3">
      <c r="V2877"/>
    </row>
    <row r="2878" spans="22:22" x14ac:dyDescent="0.3">
      <c r="V2878"/>
    </row>
    <row r="2879" spans="22:22" x14ac:dyDescent="0.3">
      <c r="V2879"/>
    </row>
    <row r="2880" spans="22:22" x14ac:dyDescent="0.3">
      <c r="V2880"/>
    </row>
    <row r="2881" spans="22:22" x14ac:dyDescent="0.3">
      <c r="V2881"/>
    </row>
    <row r="2882" spans="22:22" x14ac:dyDescent="0.3">
      <c r="V2882"/>
    </row>
    <row r="2883" spans="22:22" x14ac:dyDescent="0.3">
      <c r="V2883"/>
    </row>
    <row r="2884" spans="22:22" x14ac:dyDescent="0.3">
      <c r="V2884"/>
    </row>
    <row r="2885" spans="22:22" x14ac:dyDescent="0.3">
      <c r="V2885"/>
    </row>
    <row r="2886" spans="22:22" x14ac:dyDescent="0.3">
      <c r="V2886"/>
    </row>
    <row r="2887" spans="22:22" x14ac:dyDescent="0.3">
      <c r="V2887"/>
    </row>
    <row r="2888" spans="22:22" x14ac:dyDescent="0.3">
      <c r="V2888"/>
    </row>
    <row r="2889" spans="22:22" x14ac:dyDescent="0.3">
      <c r="V2889"/>
    </row>
    <row r="2890" spans="22:22" x14ac:dyDescent="0.3">
      <c r="V2890"/>
    </row>
    <row r="2891" spans="22:22" x14ac:dyDescent="0.3">
      <c r="V2891"/>
    </row>
    <row r="2892" spans="22:22" x14ac:dyDescent="0.3">
      <c r="V2892"/>
    </row>
    <row r="2893" spans="22:22" x14ac:dyDescent="0.3">
      <c r="V2893"/>
    </row>
    <row r="2894" spans="22:22" x14ac:dyDescent="0.3">
      <c r="V2894"/>
    </row>
    <row r="2895" spans="22:22" x14ac:dyDescent="0.3">
      <c r="V2895"/>
    </row>
    <row r="2896" spans="22:22" x14ac:dyDescent="0.3">
      <c r="V2896"/>
    </row>
    <row r="2897" spans="22:22" x14ac:dyDescent="0.3">
      <c r="V2897"/>
    </row>
    <row r="2898" spans="22:22" x14ac:dyDescent="0.3">
      <c r="V2898"/>
    </row>
    <row r="2899" spans="22:22" x14ac:dyDescent="0.3">
      <c r="V2899"/>
    </row>
    <row r="2900" spans="22:22" x14ac:dyDescent="0.3">
      <c r="V2900"/>
    </row>
    <row r="2901" spans="22:22" x14ac:dyDescent="0.3">
      <c r="V2901"/>
    </row>
    <row r="2902" spans="22:22" x14ac:dyDescent="0.3">
      <c r="V2902"/>
    </row>
    <row r="2903" spans="22:22" x14ac:dyDescent="0.3">
      <c r="V2903"/>
    </row>
    <row r="2904" spans="22:22" x14ac:dyDescent="0.3">
      <c r="V2904"/>
    </row>
    <row r="2905" spans="22:22" x14ac:dyDescent="0.3">
      <c r="V2905"/>
    </row>
    <row r="2906" spans="22:22" x14ac:dyDescent="0.3">
      <c r="V2906"/>
    </row>
    <row r="2907" spans="22:22" x14ac:dyDescent="0.3">
      <c r="V2907"/>
    </row>
    <row r="2908" spans="22:22" x14ac:dyDescent="0.3">
      <c r="V2908"/>
    </row>
    <row r="2909" spans="22:22" x14ac:dyDescent="0.3">
      <c r="V2909"/>
    </row>
    <row r="2910" spans="22:22" x14ac:dyDescent="0.3">
      <c r="V2910"/>
    </row>
    <row r="2911" spans="22:22" x14ac:dyDescent="0.3">
      <c r="V2911"/>
    </row>
    <row r="2912" spans="22:22" x14ac:dyDescent="0.3">
      <c r="V2912"/>
    </row>
    <row r="2913" spans="22:22" x14ac:dyDescent="0.3">
      <c r="V2913"/>
    </row>
    <row r="2914" spans="22:22" x14ac:dyDescent="0.3">
      <c r="V2914"/>
    </row>
    <row r="2915" spans="22:22" x14ac:dyDescent="0.3">
      <c r="V2915"/>
    </row>
    <row r="2916" spans="22:22" x14ac:dyDescent="0.3">
      <c r="V2916"/>
    </row>
    <row r="2917" spans="22:22" x14ac:dyDescent="0.3">
      <c r="V2917"/>
    </row>
    <row r="2918" spans="22:22" x14ac:dyDescent="0.3">
      <c r="V2918"/>
    </row>
    <row r="2919" spans="22:22" x14ac:dyDescent="0.3">
      <c r="V2919"/>
    </row>
    <row r="2920" spans="22:22" x14ac:dyDescent="0.3">
      <c r="V2920"/>
    </row>
    <row r="2921" spans="22:22" x14ac:dyDescent="0.3">
      <c r="V2921"/>
    </row>
    <row r="2922" spans="22:22" x14ac:dyDescent="0.3">
      <c r="V2922"/>
    </row>
    <row r="2923" spans="22:22" x14ac:dyDescent="0.3">
      <c r="V2923"/>
    </row>
    <row r="2924" spans="22:22" x14ac:dyDescent="0.3">
      <c r="V2924"/>
    </row>
    <row r="2925" spans="22:22" x14ac:dyDescent="0.3">
      <c r="V2925"/>
    </row>
    <row r="2926" spans="22:22" x14ac:dyDescent="0.3">
      <c r="V2926"/>
    </row>
    <row r="2927" spans="22:22" x14ac:dyDescent="0.3">
      <c r="V2927"/>
    </row>
    <row r="2928" spans="22:22" x14ac:dyDescent="0.3">
      <c r="V2928"/>
    </row>
    <row r="2929" spans="22:22" x14ac:dyDescent="0.3">
      <c r="V2929"/>
    </row>
    <row r="2930" spans="22:22" x14ac:dyDescent="0.3">
      <c r="V2930"/>
    </row>
    <row r="2931" spans="22:22" x14ac:dyDescent="0.3">
      <c r="V2931"/>
    </row>
    <row r="2932" spans="22:22" x14ac:dyDescent="0.3">
      <c r="V2932"/>
    </row>
    <row r="2933" spans="22:22" x14ac:dyDescent="0.3">
      <c r="V2933"/>
    </row>
    <row r="2934" spans="22:22" x14ac:dyDescent="0.3">
      <c r="V2934"/>
    </row>
    <row r="2935" spans="22:22" x14ac:dyDescent="0.3">
      <c r="V2935"/>
    </row>
    <row r="2936" spans="22:22" x14ac:dyDescent="0.3">
      <c r="V2936"/>
    </row>
    <row r="2937" spans="22:22" x14ac:dyDescent="0.3">
      <c r="V2937"/>
    </row>
    <row r="2938" spans="22:22" x14ac:dyDescent="0.3">
      <c r="V2938"/>
    </row>
    <row r="2939" spans="22:22" x14ac:dyDescent="0.3">
      <c r="V2939"/>
    </row>
    <row r="2940" spans="22:22" x14ac:dyDescent="0.3">
      <c r="V2940"/>
    </row>
    <row r="2941" spans="22:22" x14ac:dyDescent="0.3">
      <c r="V2941"/>
    </row>
    <row r="2942" spans="22:22" x14ac:dyDescent="0.3">
      <c r="V2942"/>
    </row>
    <row r="2943" spans="22:22" x14ac:dyDescent="0.3">
      <c r="V2943"/>
    </row>
    <row r="2944" spans="22:22" x14ac:dyDescent="0.3">
      <c r="V2944"/>
    </row>
    <row r="2945" spans="22:22" x14ac:dyDescent="0.3">
      <c r="V2945"/>
    </row>
    <row r="2946" spans="22:22" x14ac:dyDescent="0.3">
      <c r="V2946"/>
    </row>
    <row r="2947" spans="22:22" x14ac:dyDescent="0.3">
      <c r="V2947"/>
    </row>
    <row r="2948" spans="22:22" x14ac:dyDescent="0.3">
      <c r="V2948"/>
    </row>
    <row r="2949" spans="22:22" x14ac:dyDescent="0.3">
      <c r="V2949"/>
    </row>
    <row r="2950" spans="22:22" x14ac:dyDescent="0.3">
      <c r="V2950"/>
    </row>
    <row r="2951" spans="22:22" x14ac:dyDescent="0.3">
      <c r="V2951"/>
    </row>
    <row r="2952" spans="22:22" x14ac:dyDescent="0.3">
      <c r="V2952"/>
    </row>
    <row r="2953" spans="22:22" x14ac:dyDescent="0.3">
      <c r="V2953"/>
    </row>
    <row r="2954" spans="22:22" x14ac:dyDescent="0.3">
      <c r="V2954"/>
    </row>
    <row r="2955" spans="22:22" x14ac:dyDescent="0.3">
      <c r="V2955"/>
    </row>
    <row r="2956" spans="22:22" x14ac:dyDescent="0.3">
      <c r="V2956"/>
    </row>
    <row r="2957" spans="22:22" x14ac:dyDescent="0.3">
      <c r="V2957"/>
    </row>
    <row r="2958" spans="22:22" x14ac:dyDescent="0.3">
      <c r="V2958"/>
    </row>
    <row r="2959" spans="22:22" x14ac:dyDescent="0.3">
      <c r="V2959"/>
    </row>
    <row r="2960" spans="22:22" x14ac:dyDescent="0.3">
      <c r="V2960"/>
    </row>
    <row r="2961" spans="22:22" x14ac:dyDescent="0.3">
      <c r="V2961"/>
    </row>
    <row r="2962" spans="22:22" x14ac:dyDescent="0.3">
      <c r="V2962"/>
    </row>
    <row r="2963" spans="22:22" x14ac:dyDescent="0.3">
      <c r="V2963"/>
    </row>
    <row r="2964" spans="22:22" x14ac:dyDescent="0.3">
      <c r="V2964"/>
    </row>
    <row r="2965" spans="22:22" x14ac:dyDescent="0.3">
      <c r="V2965"/>
    </row>
    <row r="2966" spans="22:22" x14ac:dyDescent="0.3">
      <c r="V2966"/>
    </row>
    <row r="2967" spans="22:22" x14ac:dyDescent="0.3">
      <c r="V2967"/>
    </row>
    <row r="2968" spans="22:22" x14ac:dyDescent="0.3">
      <c r="V2968"/>
    </row>
    <row r="2969" spans="22:22" x14ac:dyDescent="0.3">
      <c r="V2969"/>
    </row>
    <row r="2970" spans="22:22" x14ac:dyDescent="0.3">
      <c r="V2970"/>
    </row>
    <row r="2971" spans="22:22" x14ac:dyDescent="0.3">
      <c r="V2971"/>
    </row>
    <row r="2972" spans="22:22" x14ac:dyDescent="0.3">
      <c r="V2972"/>
    </row>
    <row r="2973" spans="22:22" x14ac:dyDescent="0.3">
      <c r="V2973"/>
    </row>
    <row r="2974" spans="22:22" x14ac:dyDescent="0.3">
      <c r="V2974"/>
    </row>
    <row r="2975" spans="22:22" x14ac:dyDescent="0.3">
      <c r="V2975"/>
    </row>
    <row r="2976" spans="22:22" x14ac:dyDescent="0.3">
      <c r="V2976"/>
    </row>
    <row r="2977" spans="22:22" x14ac:dyDescent="0.3">
      <c r="V2977"/>
    </row>
    <row r="2978" spans="22:22" x14ac:dyDescent="0.3">
      <c r="V2978"/>
    </row>
    <row r="2979" spans="22:22" x14ac:dyDescent="0.3">
      <c r="V2979"/>
    </row>
    <row r="2980" spans="22:22" x14ac:dyDescent="0.3">
      <c r="V2980"/>
    </row>
    <row r="2981" spans="22:22" x14ac:dyDescent="0.3">
      <c r="V2981"/>
    </row>
    <row r="2982" spans="22:22" x14ac:dyDescent="0.3">
      <c r="V2982"/>
    </row>
    <row r="2983" spans="22:22" x14ac:dyDescent="0.3">
      <c r="V2983"/>
    </row>
    <row r="2984" spans="22:22" x14ac:dyDescent="0.3">
      <c r="V2984"/>
    </row>
    <row r="2985" spans="22:22" x14ac:dyDescent="0.3">
      <c r="V2985"/>
    </row>
    <row r="2986" spans="22:22" x14ac:dyDescent="0.3">
      <c r="V2986"/>
    </row>
    <row r="2987" spans="22:22" x14ac:dyDescent="0.3">
      <c r="V2987"/>
    </row>
    <row r="2988" spans="22:22" x14ac:dyDescent="0.3">
      <c r="V2988"/>
    </row>
    <row r="2989" spans="22:22" x14ac:dyDescent="0.3">
      <c r="V2989"/>
    </row>
    <row r="2990" spans="22:22" x14ac:dyDescent="0.3">
      <c r="V2990"/>
    </row>
    <row r="2991" spans="22:22" x14ac:dyDescent="0.3">
      <c r="V2991"/>
    </row>
    <row r="2992" spans="22:22" x14ac:dyDescent="0.3">
      <c r="V2992"/>
    </row>
    <row r="2993" spans="22:22" x14ac:dyDescent="0.3">
      <c r="V2993"/>
    </row>
    <row r="2994" spans="22:22" x14ac:dyDescent="0.3">
      <c r="V2994"/>
    </row>
    <row r="2995" spans="22:22" x14ac:dyDescent="0.3">
      <c r="V2995"/>
    </row>
    <row r="2996" spans="22:22" x14ac:dyDescent="0.3">
      <c r="V2996"/>
    </row>
    <row r="2997" spans="22:22" x14ac:dyDescent="0.3">
      <c r="V2997"/>
    </row>
    <row r="2998" spans="22:22" x14ac:dyDescent="0.3">
      <c r="V2998"/>
    </row>
    <row r="2999" spans="22:22" x14ac:dyDescent="0.3">
      <c r="V2999"/>
    </row>
    <row r="3000" spans="22:22" x14ac:dyDescent="0.3">
      <c r="V3000"/>
    </row>
    <row r="3001" spans="22:22" x14ac:dyDescent="0.3">
      <c r="V3001"/>
    </row>
    <row r="3002" spans="22:22" x14ac:dyDescent="0.3">
      <c r="V3002"/>
    </row>
    <row r="3003" spans="22:22" x14ac:dyDescent="0.3">
      <c r="V3003"/>
    </row>
    <row r="3004" spans="22:22" x14ac:dyDescent="0.3">
      <c r="V3004"/>
    </row>
    <row r="3005" spans="22:22" x14ac:dyDescent="0.3">
      <c r="V3005"/>
    </row>
    <row r="3006" spans="22:22" x14ac:dyDescent="0.3">
      <c r="V3006"/>
    </row>
    <row r="3007" spans="22:22" x14ac:dyDescent="0.3">
      <c r="V3007"/>
    </row>
    <row r="3008" spans="22:22" x14ac:dyDescent="0.3">
      <c r="V3008"/>
    </row>
    <row r="3009" spans="22:22" x14ac:dyDescent="0.3">
      <c r="V3009"/>
    </row>
    <row r="3010" spans="22:22" x14ac:dyDescent="0.3">
      <c r="V3010"/>
    </row>
    <row r="3011" spans="22:22" x14ac:dyDescent="0.3">
      <c r="V3011"/>
    </row>
    <row r="3012" spans="22:22" x14ac:dyDescent="0.3">
      <c r="V3012"/>
    </row>
    <row r="3013" spans="22:22" x14ac:dyDescent="0.3">
      <c r="V3013"/>
    </row>
    <row r="3014" spans="22:22" x14ac:dyDescent="0.3">
      <c r="V3014"/>
    </row>
    <row r="3015" spans="22:22" x14ac:dyDescent="0.3">
      <c r="V3015"/>
    </row>
    <row r="3016" spans="22:22" x14ac:dyDescent="0.3">
      <c r="V3016"/>
    </row>
    <row r="3017" spans="22:22" x14ac:dyDescent="0.3">
      <c r="V3017"/>
    </row>
    <row r="3018" spans="22:22" x14ac:dyDescent="0.3">
      <c r="V3018"/>
    </row>
    <row r="3019" spans="22:22" x14ac:dyDescent="0.3">
      <c r="V3019"/>
    </row>
    <row r="3020" spans="22:22" x14ac:dyDescent="0.3">
      <c r="V3020"/>
    </row>
    <row r="3021" spans="22:22" x14ac:dyDescent="0.3">
      <c r="V3021"/>
    </row>
    <row r="3022" spans="22:22" x14ac:dyDescent="0.3">
      <c r="V3022"/>
    </row>
    <row r="3023" spans="22:22" x14ac:dyDescent="0.3">
      <c r="V3023"/>
    </row>
    <row r="3024" spans="22:22" x14ac:dyDescent="0.3">
      <c r="V3024"/>
    </row>
    <row r="3025" spans="22:22" x14ac:dyDescent="0.3">
      <c r="V3025"/>
    </row>
    <row r="3026" spans="22:22" x14ac:dyDescent="0.3">
      <c r="V3026"/>
    </row>
    <row r="3027" spans="22:22" x14ac:dyDescent="0.3">
      <c r="V3027"/>
    </row>
    <row r="3028" spans="22:22" x14ac:dyDescent="0.3">
      <c r="V3028"/>
    </row>
    <row r="3029" spans="22:22" x14ac:dyDescent="0.3">
      <c r="V3029"/>
    </row>
    <row r="3030" spans="22:22" x14ac:dyDescent="0.3">
      <c r="V3030"/>
    </row>
    <row r="3031" spans="22:22" x14ac:dyDescent="0.3">
      <c r="V3031"/>
    </row>
    <row r="3032" spans="22:22" x14ac:dyDescent="0.3">
      <c r="V3032"/>
    </row>
    <row r="3033" spans="22:22" x14ac:dyDescent="0.3">
      <c r="V3033"/>
    </row>
    <row r="3034" spans="22:22" x14ac:dyDescent="0.3">
      <c r="V3034"/>
    </row>
    <row r="3035" spans="22:22" x14ac:dyDescent="0.3">
      <c r="V3035"/>
    </row>
    <row r="3036" spans="22:22" x14ac:dyDescent="0.3">
      <c r="V3036"/>
    </row>
    <row r="3037" spans="22:22" x14ac:dyDescent="0.3">
      <c r="V3037"/>
    </row>
    <row r="3038" spans="22:22" x14ac:dyDescent="0.3">
      <c r="V3038"/>
    </row>
    <row r="3039" spans="22:22" x14ac:dyDescent="0.3">
      <c r="V3039"/>
    </row>
    <row r="3040" spans="22:22" x14ac:dyDescent="0.3">
      <c r="V3040"/>
    </row>
    <row r="3041" spans="22:22" x14ac:dyDescent="0.3">
      <c r="V3041"/>
    </row>
    <row r="3042" spans="22:22" x14ac:dyDescent="0.3">
      <c r="V3042"/>
    </row>
    <row r="3043" spans="22:22" x14ac:dyDescent="0.3">
      <c r="V3043"/>
    </row>
    <row r="3044" spans="22:22" x14ac:dyDescent="0.3">
      <c r="V3044"/>
    </row>
    <row r="3045" spans="22:22" x14ac:dyDescent="0.3">
      <c r="V3045"/>
    </row>
    <row r="3046" spans="22:22" x14ac:dyDescent="0.3">
      <c r="V3046"/>
    </row>
    <row r="3047" spans="22:22" x14ac:dyDescent="0.3">
      <c r="V3047"/>
    </row>
    <row r="3048" spans="22:22" x14ac:dyDescent="0.3">
      <c r="V3048"/>
    </row>
    <row r="3049" spans="22:22" x14ac:dyDescent="0.3">
      <c r="V3049"/>
    </row>
    <row r="3050" spans="22:22" x14ac:dyDescent="0.3">
      <c r="V3050"/>
    </row>
    <row r="3051" spans="22:22" x14ac:dyDescent="0.3">
      <c r="V3051"/>
    </row>
    <row r="3052" spans="22:22" x14ac:dyDescent="0.3">
      <c r="V3052"/>
    </row>
    <row r="3053" spans="22:22" x14ac:dyDescent="0.3">
      <c r="V3053"/>
    </row>
    <row r="3054" spans="22:22" x14ac:dyDescent="0.3">
      <c r="V3054"/>
    </row>
    <row r="3055" spans="22:22" x14ac:dyDescent="0.3">
      <c r="V3055"/>
    </row>
    <row r="3056" spans="22:22" x14ac:dyDescent="0.3">
      <c r="V3056"/>
    </row>
    <row r="3057" spans="22:22" x14ac:dyDescent="0.3">
      <c r="V3057"/>
    </row>
    <row r="3058" spans="22:22" x14ac:dyDescent="0.3">
      <c r="V3058"/>
    </row>
    <row r="3059" spans="22:22" x14ac:dyDescent="0.3">
      <c r="V3059"/>
    </row>
    <row r="3060" spans="22:22" x14ac:dyDescent="0.3">
      <c r="V3060"/>
    </row>
    <row r="3061" spans="22:22" x14ac:dyDescent="0.3">
      <c r="V3061"/>
    </row>
    <row r="3062" spans="22:22" x14ac:dyDescent="0.3">
      <c r="V3062"/>
    </row>
    <row r="3063" spans="22:22" x14ac:dyDescent="0.3">
      <c r="V3063"/>
    </row>
    <row r="3064" spans="22:22" x14ac:dyDescent="0.3">
      <c r="V3064"/>
    </row>
    <row r="3065" spans="22:22" x14ac:dyDescent="0.3">
      <c r="V3065"/>
    </row>
    <row r="3066" spans="22:22" x14ac:dyDescent="0.3">
      <c r="V3066"/>
    </row>
    <row r="3067" spans="22:22" x14ac:dyDescent="0.3">
      <c r="V3067"/>
    </row>
    <row r="3068" spans="22:22" x14ac:dyDescent="0.3">
      <c r="V3068"/>
    </row>
    <row r="3069" spans="22:22" x14ac:dyDescent="0.3">
      <c r="V3069"/>
    </row>
    <row r="3070" spans="22:22" x14ac:dyDescent="0.3">
      <c r="V3070"/>
    </row>
    <row r="3071" spans="22:22" x14ac:dyDescent="0.3">
      <c r="V3071"/>
    </row>
    <row r="3072" spans="22:22" x14ac:dyDescent="0.3">
      <c r="V3072"/>
    </row>
    <row r="3073" spans="22:22" x14ac:dyDescent="0.3">
      <c r="V3073"/>
    </row>
    <row r="3074" spans="22:22" x14ac:dyDescent="0.3">
      <c r="V3074"/>
    </row>
    <row r="3075" spans="22:22" x14ac:dyDescent="0.3">
      <c r="V3075"/>
    </row>
    <row r="3076" spans="22:22" x14ac:dyDescent="0.3">
      <c r="V3076"/>
    </row>
    <row r="3077" spans="22:22" x14ac:dyDescent="0.3">
      <c r="V3077"/>
    </row>
    <row r="3078" spans="22:22" x14ac:dyDescent="0.3">
      <c r="V3078"/>
    </row>
    <row r="3079" spans="22:22" x14ac:dyDescent="0.3">
      <c r="V3079"/>
    </row>
    <row r="3080" spans="22:22" x14ac:dyDescent="0.3">
      <c r="V3080"/>
    </row>
    <row r="3081" spans="22:22" x14ac:dyDescent="0.3">
      <c r="V3081"/>
    </row>
    <row r="3082" spans="22:22" x14ac:dyDescent="0.3">
      <c r="V3082"/>
    </row>
    <row r="3083" spans="22:22" x14ac:dyDescent="0.3">
      <c r="V3083"/>
    </row>
    <row r="3084" spans="22:22" x14ac:dyDescent="0.3">
      <c r="V3084"/>
    </row>
    <row r="3085" spans="22:22" x14ac:dyDescent="0.3">
      <c r="V3085"/>
    </row>
    <row r="3086" spans="22:22" x14ac:dyDescent="0.3">
      <c r="V3086"/>
    </row>
    <row r="3087" spans="22:22" x14ac:dyDescent="0.3">
      <c r="V3087"/>
    </row>
    <row r="3088" spans="22:22" x14ac:dyDescent="0.3">
      <c r="V3088"/>
    </row>
    <row r="3089" spans="22:22" x14ac:dyDescent="0.3">
      <c r="V3089"/>
    </row>
    <row r="3090" spans="22:22" x14ac:dyDescent="0.3">
      <c r="V3090"/>
    </row>
    <row r="3091" spans="22:22" x14ac:dyDescent="0.3">
      <c r="V3091"/>
    </row>
    <row r="3092" spans="22:22" x14ac:dyDescent="0.3">
      <c r="V3092"/>
    </row>
    <row r="3093" spans="22:22" x14ac:dyDescent="0.3">
      <c r="V3093"/>
    </row>
    <row r="3094" spans="22:22" x14ac:dyDescent="0.3">
      <c r="V3094"/>
    </row>
    <row r="3095" spans="22:22" x14ac:dyDescent="0.3">
      <c r="V3095"/>
    </row>
    <row r="3096" spans="22:22" x14ac:dyDescent="0.3">
      <c r="V3096"/>
    </row>
    <row r="3097" spans="22:22" x14ac:dyDescent="0.3">
      <c r="V3097"/>
    </row>
    <row r="3098" spans="22:22" x14ac:dyDescent="0.3">
      <c r="V3098"/>
    </row>
    <row r="3099" spans="22:22" x14ac:dyDescent="0.3">
      <c r="V3099"/>
    </row>
    <row r="3100" spans="22:22" x14ac:dyDescent="0.3">
      <c r="V3100"/>
    </row>
    <row r="3101" spans="22:22" x14ac:dyDescent="0.3">
      <c r="V3101"/>
    </row>
    <row r="3102" spans="22:22" x14ac:dyDescent="0.3">
      <c r="V3102"/>
    </row>
    <row r="3103" spans="22:22" x14ac:dyDescent="0.3">
      <c r="V3103"/>
    </row>
    <row r="3104" spans="22:22" x14ac:dyDescent="0.3">
      <c r="V3104"/>
    </row>
    <row r="3105" spans="22:22" x14ac:dyDescent="0.3">
      <c r="V3105"/>
    </row>
    <row r="3106" spans="22:22" x14ac:dyDescent="0.3">
      <c r="V3106"/>
    </row>
    <row r="3107" spans="22:22" x14ac:dyDescent="0.3">
      <c r="V3107"/>
    </row>
    <row r="3108" spans="22:22" x14ac:dyDescent="0.3">
      <c r="V3108"/>
    </row>
    <row r="3109" spans="22:22" x14ac:dyDescent="0.3">
      <c r="V3109"/>
    </row>
    <row r="3110" spans="22:22" x14ac:dyDescent="0.3">
      <c r="V3110"/>
    </row>
    <row r="3111" spans="22:22" x14ac:dyDescent="0.3">
      <c r="V3111"/>
    </row>
    <row r="3112" spans="22:22" x14ac:dyDescent="0.3">
      <c r="V3112"/>
    </row>
    <row r="3113" spans="22:22" x14ac:dyDescent="0.3">
      <c r="V3113"/>
    </row>
    <row r="3114" spans="22:22" x14ac:dyDescent="0.3">
      <c r="V3114"/>
    </row>
    <row r="3115" spans="22:22" x14ac:dyDescent="0.3">
      <c r="V3115"/>
    </row>
    <row r="3116" spans="22:22" x14ac:dyDescent="0.3">
      <c r="V3116"/>
    </row>
    <row r="3117" spans="22:22" x14ac:dyDescent="0.3">
      <c r="V3117"/>
    </row>
    <row r="3118" spans="22:22" x14ac:dyDescent="0.3">
      <c r="V3118"/>
    </row>
    <row r="3119" spans="22:22" x14ac:dyDescent="0.3">
      <c r="V3119"/>
    </row>
    <row r="3120" spans="22:22" x14ac:dyDescent="0.3">
      <c r="V3120"/>
    </row>
    <row r="3121" spans="22:22" x14ac:dyDescent="0.3">
      <c r="V3121"/>
    </row>
    <row r="3122" spans="22:22" x14ac:dyDescent="0.3">
      <c r="V3122"/>
    </row>
    <row r="3123" spans="22:22" x14ac:dyDescent="0.3">
      <c r="V3123"/>
    </row>
    <row r="3124" spans="22:22" x14ac:dyDescent="0.3">
      <c r="V3124"/>
    </row>
    <row r="3125" spans="22:22" x14ac:dyDescent="0.3">
      <c r="V3125"/>
    </row>
    <row r="3126" spans="22:22" x14ac:dyDescent="0.3">
      <c r="V3126"/>
    </row>
    <row r="3127" spans="22:22" x14ac:dyDescent="0.3">
      <c r="V3127"/>
    </row>
    <row r="3128" spans="22:22" x14ac:dyDescent="0.3">
      <c r="V3128"/>
    </row>
    <row r="3129" spans="22:22" x14ac:dyDescent="0.3">
      <c r="V3129"/>
    </row>
    <row r="3130" spans="22:22" x14ac:dyDescent="0.3">
      <c r="V3130"/>
    </row>
    <row r="3131" spans="22:22" x14ac:dyDescent="0.3">
      <c r="V3131"/>
    </row>
    <row r="3132" spans="22:22" x14ac:dyDescent="0.3">
      <c r="V3132"/>
    </row>
    <row r="3133" spans="22:22" x14ac:dyDescent="0.3">
      <c r="V3133"/>
    </row>
    <row r="3134" spans="22:22" x14ac:dyDescent="0.3">
      <c r="V3134"/>
    </row>
    <row r="3135" spans="22:22" x14ac:dyDescent="0.3">
      <c r="V3135"/>
    </row>
    <row r="3136" spans="22:22" x14ac:dyDescent="0.3">
      <c r="V3136"/>
    </row>
    <row r="3137" spans="22:22" x14ac:dyDescent="0.3">
      <c r="V3137"/>
    </row>
    <row r="3138" spans="22:22" x14ac:dyDescent="0.3">
      <c r="V3138"/>
    </row>
    <row r="3139" spans="22:22" x14ac:dyDescent="0.3">
      <c r="V3139"/>
    </row>
    <row r="3140" spans="22:22" x14ac:dyDescent="0.3">
      <c r="V3140"/>
    </row>
    <row r="3141" spans="22:22" x14ac:dyDescent="0.3">
      <c r="V3141"/>
    </row>
    <row r="3142" spans="22:22" x14ac:dyDescent="0.3">
      <c r="V3142"/>
    </row>
    <row r="3143" spans="22:22" x14ac:dyDescent="0.3">
      <c r="V3143"/>
    </row>
    <row r="3144" spans="22:22" x14ac:dyDescent="0.3">
      <c r="V3144"/>
    </row>
    <row r="3145" spans="22:22" x14ac:dyDescent="0.3">
      <c r="V3145"/>
    </row>
    <row r="3146" spans="22:22" x14ac:dyDescent="0.3">
      <c r="V3146"/>
    </row>
    <row r="3147" spans="22:22" x14ac:dyDescent="0.3">
      <c r="V3147"/>
    </row>
    <row r="3148" spans="22:22" x14ac:dyDescent="0.3">
      <c r="V3148"/>
    </row>
    <row r="3149" spans="22:22" x14ac:dyDescent="0.3">
      <c r="V3149"/>
    </row>
    <row r="3150" spans="22:22" x14ac:dyDescent="0.3">
      <c r="V3150"/>
    </row>
    <row r="3151" spans="22:22" x14ac:dyDescent="0.3">
      <c r="V3151"/>
    </row>
    <row r="3152" spans="22:22" x14ac:dyDescent="0.3">
      <c r="V3152"/>
    </row>
    <row r="3153" spans="22:22" x14ac:dyDescent="0.3">
      <c r="V3153"/>
    </row>
    <row r="3154" spans="22:22" x14ac:dyDescent="0.3">
      <c r="V3154"/>
    </row>
    <row r="3155" spans="22:22" x14ac:dyDescent="0.3">
      <c r="V3155"/>
    </row>
    <row r="3156" spans="22:22" x14ac:dyDescent="0.3">
      <c r="V3156"/>
    </row>
    <row r="3157" spans="22:22" x14ac:dyDescent="0.3">
      <c r="V3157"/>
    </row>
    <row r="3158" spans="22:22" x14ac:dyDescent="0.3">
      <c r="V3158"/>
    </row>
    <row r="3159" spans="22:22" x14ac:dyDescent="0.3">
      <c r="V3159"/>
    </row>
    <row r="3160" spans="22:22" x14ac:dyDescent="0.3">
      <c r="V3160"/>
    </row>
    <row r="3161" spans="22:22" x14ac:dyDescent="0.3">
      <c r="V3161"/>
    </row>
    <row r="3162" spans="22:22" x14ac:dyDescent="0.3">
      <c r="V3162"/>
    </row>
    <row r="3163" spans="22:22" x14ac:dyDescent="0.3">
      <c r="V3163"/>
    </row>
    <row r="3164" spans="22:22" x14ac:dyDescent="0.3">
      <c r="V3164"/>
    </row>
    <row r="3165" spans="22:22" x14ac:dyDescent="0.3">
      <c r="V3165"/>
    </row>
    <row r="3166" spans="22:22" x14ac:dyDescent="0.3">
      <c r="V3166"/>
    </row>
    <row r="3167" spans="22:22" x14ac:dyDescent="0.3">
      <c r="V3167"/>
    </row>
    <row r="3168" spans="22:22" x14ac:dyDescent="0.3">
      <c r="V3168"/>
    </row>
    <row r="3169" spans="22:22" x14ac:dyDescent="0.3">
      <c r="V3169"/>
    </row>
    <row r="3170" spans="22:22" x14ac:dyDescent="0.3">
      <c r="V3170"/>
    </row>
    <row r="3171" spans="22:22" x14ac:dyDescent="0.3">
      <c r="V3171"/>
    </row>
    <row r="3172" spans="22:22" x14ac:dyDescent="0.3">
      <c r="V3172"/>
    </row>
    <row r="3173" spans="22:22" x14ac:dyDescent="0.3">
      <c r="V3173"/>
    </row>
    <row r="3174" spans="22:22" x14ac:dyDescent="0.3">
      <c r="V3174"/>
    </row>
    <row r="3175" spans="22:22" x14ac:dyDescent="0.3">
      <c r="V3175"/>
    </row>
    <row r="3176" spans="22:22" x14ac:dyDescent="0.3">
      <c r="V3176"/>
    </row>
    <row r="3177" spans="22:22" x14ac:dyDescent="0.3">
      <c r="V3177"/>
    </row>
    <row r="3178" spans="22:22" x14ac:dyDescent="0.3">
      <c r="V3178"/>
    </row>
    <row r="3179" spans="22:22" x14ac:dyDescent="0.3">
      <c r="V3179"/>
    </row>
    <row r="3180" spans="22:22" x14ac:dyDescent="0.3">
      <c r="V3180"/>
    </row>
    <row r="3181" spans="22:22" x14ac:dyDescent="0.3">
      <c r="V3181"/>
    </row>
    <row r="3182" spans="22:22" x14ac:dyDescent="0.3">
      <c r="V3182"/>
    </row>
    <row r="3183" spans="22:22" x14ac:dyDescent="0.3">
      <c r="V3183"/>
    </row>
    <row r="3184" spans="22:22" x14ac:dyDescent="0.3">
      <c r="V3184"/>
    </row>
    <row r="3185" spans="22:22" x14ac:dyDescent="0.3">
      <c r="V3185"/>
    </row>
    <row r="3186" spans="22:22" x14ac:dyDescent="0.3">
      <c r="V3186"/>
    </row>
    <row r="3187" spans="22:22" x14ac:dyDescent="0.3">
      <c r="V3187"/>
    </row>
    <row r="3188" spans="22:22" x14ac:dyDescent="0.3">
      <c r="V3188"/>
    </row>
    <row r="3189" spans="22:22" x14ac:dyDescent="0.3">
      <c r="V3189"/>
    </row>
    <row r="3190" spans="22:22" x14ac:dyDescent="0.3">
      <c r="V3190"/>
    </row>
    <row r="3191" spans="22:22" x14ac:dyDescent="0.3">
      <c r="V3191"/>
    </row>
    <row r="3192" spans="22:22" x14ac:dyDescent="0.3">
      <c r="V3192"/>
    </row>
    <row r="3193" spans="22:22" x14ac:dyDescent="0.3">
      <c r="V3193"/>
    </row>
    <row r="3194" spans="22:22" x14ac:dyDescent="0.3">
      <c r="V3194"/>
    </row>
    <row r="3195" spans="22:22" x14ac:dyDescent="0.3">
      <c r="V3195"/>
    </row>
    <row r="3196" spans="22:22" x14ac:dyDescent="0.3">
      <c r="V3196"/>
    </row>
    <row r="3197" spans="22:22" x14ac:dyDescent="0.3">
      <c r="V3197"/>
    </row>
    <row r="3198" spans="22:22" x14ac:dyDescent="0.3">
      <c r="V3198"/>
    </row>
    <row r="3199" spans="22:22" x14ac:dyDescent="0.3">
      <c r="V3199"/>
    </row>
    <row r="3200" spans="22:22" x14ac:dyDescent="0.3">
      <c r="V3200"/>
    </row>
    <row r="3201" spans="22:22" x14ac:dyDescent="0.3">
      <c r="V3201"/>
    </row>
    <row r="3202" spans="22:22" x14ac:dyDescent="0.3">
      <c r="V3202"/>
    </row>
    <row r="3203" spans="22:22" x14ac:dyDescent="0.3">
      <c r="V3203"/>
    </row>
    <row r="3204" spans="22:22" x14ac:dyDescent="0.3">
      <c r="V3204"/>
    </row>
    <row r="3205" spans="22:22" x14ac:dyDescent="0.3">
      <c r="V3205"/>
    </row>
    <row r="3206" spans="22:22" x14ac:dyDescent="0.3">
      <c r="V3206"/>
    </row>
    <row r="3207" spans="22:22" x14ac:dyDescent="0.3">
      <c r="V3207"/>
    </row>
    <row r="3208" spans="22:22" x14ac:dyDescent="0.3">
      <c r="V3208"/>
    </row>
    <row r="3209" spans="22:22" x14ac:dyDescent="0.3">
      <c r="V3209"/>
    </row>
    <row r="3210" spans="22:22" x14ac:dyDescent="0.3">
      <c r="V3210"/>
    </row>
    <row r="3211" spans="22:22" x14ac:dyDescent="0.3">
      <c r="V3211"/>
    </row>
    <row r="3212" spans="22:22" x14ac:dyDescent="0.3">
      <c r="V3212"/>
    </row>
    <row r="3213" spans="22:22" x14ac:dyDescent="0.3">
      <c r="V3213"/>
    </row>
    <row r="3214" spans="22:22" x14ac:dyDescent="0.3">
      <c r="V3214"/>
    </row>
    <row r="3215" spans="22:22" x14ac:dyDescent="0.3">
      <c r="V3215"/>
    </row>
    <row r="3216" spans="22:22" x14ac:dyDescent="0.3">
      <c r="V3216"/>
    </row>
    <row r="3217" spans="22:22" x14ac:dyDescent="0.3">
      <c r="V3217"/>
    </row>
    <row r="3218" spans="22:22" x14ac:dyDescent="0.3">
      <c r="V3218"/>
    </row>
    <row r="3219" spans="22:22" x14ac:dyDescent="0.3">
      <c r="V3219"/>
    </row>
    <row r="3220" spans="22:22" x14ac:dyDescent="0.3">
      <c r="V3220"/>
    </row>
    <row r="3221" spans="22:22" x14ac:dyDescent="0.3">
      <c r="V3221"/>
    </row>
    <row r="3222" spans="22:22" x14ac:dyDescent="0.3">
      <c r="V3222"/>
    </row>
    <row r="3223" spans="22:22" x14ac:dyDescent="0.3">
      <c r="V3223"/>
    </row>
    <row r="3224" spans="22:22" x14ac:dyDescent="0.3">
      <c r="V3224"/>
    </row>
    <row r="3225" spans="22:22" x14ac:dyDescent="0.3">
      <c r="V3225"/>
    </row>
    <row r="3226" spans="22:22" x14ac:dyDescent="0.3">
      <c r="V3226"/>
    </row>
    <row r="3227" spans="22:22" x14ac:dyDescent="0.3">
      <c r="V3227"/>
    </row>
    <row r="3228" spans="22:22" x14ac:dyDescent="0.3">
      <c r="V3228"/>
    </row>
    <row r="3229" spans="22:22" x14ac:dyDescent="0.3">
      <c r="V3229"/>
    </row>
    <row r="3230" spans="22:22" x14ac:dyDescent="0.3">
      <c r="V3230"/>
    </row>
    <row r="3231" spans="22:22" x14ac:dyDescent="0.3">
      <c r="V3231"/>
    </row>
    <row r="3232" spans="22:22" x14ac:dyDescent="0.3">
      <c r="V3232"/>
    </row>
    <row r="3233" spans="22:22" x14ac:dyDescent="0.3">
      <c r="V3233"/>
    </row>
    <row r="3234" spans="22:22" x14ac:dyDescent="0.3">
      <c r="V3234"/>
    </row>
    <row r="3235" spans="22:22" x14ac:dyDescent="0.3">
      <c r="V3235"/>
    </row>
    <row r="3236" spans="22:22" x14ac:dyDescent="0.3">
      <c r="V3236"/>
    </row>
    <row r="3237" spans="22:22" x14ac:dyDescent="0.3">
      <c r="V3237"/>
    </row>
    <row r="3238" spans="22:22" x14ac:dyDescent="0.3">
      <c r="V3238"/>
    </row>
    <row r="3239" spans="22:22" x14ac:dyDescent="0.3">
      <c r="V3239"/>
    </row>
    <row r="3240" spans="22:22" x14ac:dyDescent="0.3">
      <c r="V3240"/>
    </row>
    <row r="3241" spans="22:22" x14ac:dyDescent="0.3">
      <c r="V3241"/>
    </row>
    <row r="3242" spans="22:22" x14ac:dyDescent="0.3">
      <c r="V3242"/>
    </row>
    <row r="3243" spans="22:22" x14ac:dyDescent="0.3">
      <c r="V3243"/>
    </row>
    <row r="3244" spans="22:22" x14ac:dyDescent="0.3">
      <c r="V3244"/>
    </row>
    <row r="3245" spans="22:22" x14ac:dyDescent="0.3">
      <c r="V3245"/>
    </row>
    <row r="3246" spans="22:22" x14ac:dyDescent="0.3">
      <c r="V3246"/>
    </row>
    <row r="3247" spans="22:22" x14ac:dyDescent="0.3">
      <c r="V3247"/>
    </row>
    <row r="3248" spans="22:22" x14ac:dyDescent="0.3">
      <c r="V3248"/>
    </row>
    <row r="3249" spans="22:22" x14ac:dyDescent="0.3">
      <c r="V3249"/>
    </row>
    <row r="3250" spans="22:22" x14ac:dyDescent="0.3">
      <c r="V3250"/>
    </row>
    <row r="3251" spans="22:22" x14ac:dyDescent="0.3">
      <c r="V3251"/>
    </row>
    <row r="3252" spans="22:22" x14ac:dyDescent="0.3">
      <c r="V3252"/>
    </row>
    <row r="3253" spans="22:22" x14ac:dyDescent="0.3">
      <c r="V3253"/>
    </row>
    <row r="3254" spans="22:22" x14ac:dyDescent="0.3">
      <c r="V3254"/>
    </row>
    <row r="3255" spans="22:22" x14ac:dyDescent="0.3">
      <c r="V3255"/>
    </row>
    <row r="3256" spans="22:22" x14ac:dyDescent="0.3">
      <c r="V3256"/>
    </row>
    <row r="3257" spans="22:22" x14ac:dyDescent="0.3">
      <c r="V3257"/>
    </row>
    <row r="3258" spans="22:22" x14ac:dyDescent="0.3">
      <c r="V3258"/>
    </row>
    <row r="3259" spans="22:22" x14ac:dyDescent="0.3">
      <c r="V3259"/>
    </row>
    <row r="3260" spans="22:22" x14ac:dyDescent="0.3">
      <c r="V3260"/>
    </row>
    <row r="3261" spans="22:22" x14ac:dyDescent="0.3">
      <c r="V3261"/>
    </row>
    <row r="3262" spans="22:22" x14ac:dyDescent="0.3">
      <c r="V3262"/>
    </row>
    <row r="3263" spans="22:22" x14ac:dyDescent="0.3">
      <c r="V3263"/>
    </row>
    <row r="3264" spans="22:22" x14ac:dyDescent="0.3">
      <c r="V3264"/>
    </row>
    <row r="3265" spans="22:22" x14ac:dyDescent="0.3">
      <c r="V3265"/>
    </row>
    <row r="3266" spans="22:22" x14ac:dyDescent="0.3">
      <c r="V3266"/>
    </row>
    <row r="3267" spans="22:22" x14ac:dyDescent="0.3">
      <c r="V3267"/>
    </row>
    <row r="3268" spans="22:22" x14ac:dyDescent="0.3">
      <c r="V3268"/>
    </row>
    <row r="3269" spans="22:22" x14ac:dyDescent="0.3">
      <c r="V3269"/>
    </row>
    <row r="3270" spans="22:22" x14ac:dyDescent="0.3">
      <c r="V3270"/>
    </row>
    <row r="3271" spans="22:22" x14ac:dyDescent="0.3">
      <c r="V3271"/>
    </row>
    <row r="3272" spans="22:22" x14ac:dyDescent="0.3">
      <c r="V3272"/>
    </row>
    <row r="3273" spans="22:22" x14ac:dyDescent="0.3">
      <c r="V3273"/>
    </row>
    <row r="3274" spans="22:22" x14ac:dyDescent="0.3">
      <c r="V3274"/>
    </row>
    <row r="3275" spans="22:22" x14ac:dyDescent="0.3">
      <c r="V3275"/>
    </row>
    <row r="3276" spans="22:22" x14ac:dyDescent="0.3">
      <c r="V3276"/>
    </row>
    <row r="3277" spans="22:22" x14ac:dyDescent="0.3">
      <c r="V3277"/>
    </row>
    <row r="3278" spans="22:22" x14ac:dyDescent="0.3">
      <c r="V3278"/>
    </row>
    <row r="3279" spans="22:22" x14ac:dyDescent="0.3">
      <c r="V3279"/>
    </row>
    <row r="3280" spans="22:22" x14ac:dyDescent="0.3">
      <c r="V3280"/>
    </row>
    <row r="3281" spans="22:22" x14ac:dyDescent="0.3">
      <c r="V3281"/>
    </row>
    <row r="3282" spans="22:22" x14ac:dyDescent="0.3">
      <c r="V3282"/>
    </row>
    <row r="3283" spans="22:22" x14ac:dyDescent="0.3">
      <c r="V3283"/>
    </row>
    <row r="3284" spans="22:22" x14ac:dyDescent="0.3">
      <c r="V3284"/>
    </row>
    <row r="3285" spans="22:22" x14ac:dyDescent="0.3">
      <c r="V3285"/>
    </row>
    <row r="3286" spans="22:22" x14ac:dyDescent="0.3">
      <c r="V3286"/>
    </row>
    <row r="3287" spans="22:22" x14ac:dyDescent="0.3">
      <c r="V3287"/>
    </row>
    <row r="3288" spans="22:22" x14ac:dyDescent="0.3">
      <c r="V3288"/>
    </row>
    <row r="3289" spans="22:22" x14ac:dyDescent="0.3">
      <c r="V3289"/>
    </row>
    <row r="3290" spans="22:22" x14ac:dyDescent="0.3">
      <c r="V3290"/>
    </row>
    <row r="3291" spans="22:22" x14ac:dyDescent="0.3">
      <c r="V3291"/>
    </row>
    <row r="3292" spans="22:22" x14ac:dyDescent="0.3">
      <c r="V3292"/>
    </row>
    <row r="3293" spans="22:22" x14ac:dyDescent="0.3">
      <c r="V3293"/>
    </row>
    <row r="3294" spans="22:22" x14ac:dyDescent="0.3">
      <c r="V3294"/>
    </row>
    <row r="3295" spans="22:22" x14ac:dyDescent="0.3">
      <c r="V3295"/>
    </row>
    <row r="3296" spans="22:22" x14ac:dyDescent="0.3">
      <c r="V3296"/>
    </row>
    <row r="3297" spans="22:22" x14ac:dyDescent="0.3">
      <c r="V3297"/>
    </row>
    <row r="3298" spans="22:22" x14ac:dyDescent="0.3">
      <c r="V3298"/>
    </row>
    <row r="3299" spans="22:22" x14ac:dyDescent="0.3">
      <c r="V3299"/>
    </row>
    <row r="3300" spans="22:22" x14ac:dyDescent="0.3">
      <c r="V3300"/>
    </row>
    <row r="3301" spans="22:22" x14ac:dyDescent="0.3">
      <c r="V3301"/>
    </row>
    <row r="3302" spans="22:22" x14ac:dyDescent="0.3">
      <c r="V3302"/>
    </row>
    <row r="3303" spans="22:22" x14ac:dyDescent="0.3">
      <c r="V3303"/>
    </row>
    <row r="3304" spans="22:22" x14ac:dyDescent="0.3">
      <c r="V3304"/>
    </row>
    <row r="3305" spans="22:22" x14ac:dyDescent="0.3">
      <c r="V3305"/>
    </row>
    <row r="3306" spans="22:22" x14ac:dyDescent="0.3">
      <c r="V3306"/>
    </row>
    <row r="3307" spans="22:22" x14ac:dyDescent="0.3">
      <c r="V3307"/>
    </row>
    <row r="3308" spans="22:22" x14ac:dyDescent="0.3">
      <c r="V3308"/>
    </row>
    <row r="3309" spans="22:22" x14ac:dyDescent="0.3">
      <c r="V3309"/>
    </row>
    <row r="3310" spans="22:22" x14ac:dyDescent="0.3">
      <c r="V3310"/>
    </row>
    <row r="3311" spans="22:22" x14ac:dyDescent="0.3">
      <c r="V3311"/>
    </row>
    <row r="3312" spans="22:22" x14ac:dyDescent="0.3">
      <c r="V3312"/>
    </row>
    <row r="3313" spans="22:22" x14ac:dyDescent="0.3">
      <c r="V3313"/>
    </row>
    <row r="3314" spans="22:22" x14ac:dyDescent="0.3">
      <c r="V3314"/>
    </row>
    <row r="3315" spans="22:22" x14ac:dyDescent="0.3">
      <c r="V3315"/>
    </row>
    <row r="3316" spans="22:22" x14ac:dyDescent="0.3">
      <c r="V3316"/>
    </row>
    <row r="3317" spans="22:22" x14ac:dyDescent="0.3">
      <c r="V3317"/>
    </row>
    <row r="3318" spans="22:22" x14ac:dyDescent="0.3">
      <c r="V3318"/>
    </row>
    <row r="3319" spans="22:22" x14ac:dyDescent="0.3">
      <c r="V3319"/>
    </row>
    <row r="3320" spans="22:22" x14ac:dyDescent="0.3">
      <c r="V3320"/>
    </row>
    <row r="3321" spans="22:22" x14ac:dyDescent="0.3">
      <c r="V3321"/>
    </row>
    <row r="3322" spans="22:22" x14ac:dyDescent="0.3">
      <c r="V3322"/>
    </row>
    <row r="3323" spans="22:22" x14ac:dyDescent="0.3">
      <c r="V3323"/>
    </row>
    <row r="3324" spans="22:22" x14ac:dyDescent="0.3">
      <c r="V3324"/>
    </row>
    <row r="3325" spans="22:22" x14ac:dyDescent="0.3">
      <c r="V3325"/>
    </row>
    <row r="3326" spans="22:22" x14ac:dyDescent="0.3">
      <c r="V3326"/>
    </row>
    <row r="3327" spans="22:22" x14ac:dyDescent="0.3">
      <c r="V3327"/>
    </row>
    <row r="3328" spans="22:22" x14ac:dyDescent="0.3">
      <c r="V3328"/>
    </row>
    <row r="3329" spans="22:22" x14ac:dyDescent="0.3">
      <c r="V3329"/>
    </row>
    <row r="3330" spans="22:22" x14ac:dyDescent="0.3">
      <c r="V3330"/>
    </row>
    <row r="3331" spans="22:22" x14ac:dyDescent="0.3">
      <c r="V3331"/>
    </row>
    <row r="3332" spans="22:22" x14ac:dyDescent="0.3">
      <c r="V3332"/>
    </row>
    <row r="3333" spans="22:22" x14ac:dyDescent="0.3">
      <c r="V3333"/>
    </row>
    <row r="3334" spans="22:22" x14ac:dyDescent="0.3">
      <c r="V3334"/>
    </row>
    <row r="3335" spans="22:22" x14ac:dyDescent="0.3">
      <c r="V3335"/>
    </row>
    <row r="3336" spans="22:22" x14ac:dyDescent="0.3">
      <c r="V3336"/>
    </row>
    <row r="3337" spans="22:22" x14ac:dyDescent="0.3">
      <c r="V3337"/>
    </row>
    <row r="3338" spans="22:22" x14ac:dyDescent="0.3">
      <c r="V3338"/>
    </row>
    <row r="3339" spans="22:22" x14ac:dyDescent="0.3">
      <c r="V3339"/>
    </row>
    <row r="3340" spans="22:22" x14ac:dyDescent="0.3">
      <c r="V3340"/>
    </row>
    <row r="3341" spans="22:22" x14ac:dyDescent="0.3">
      <c r="V3341"/>
    </row>
    <row r="3342" spans="22:22" x14ac:dyDescent="0.3">
      <c r="V3342"/>
    </row>
    <row r="3343" spans="22:22" x14ac:dyDescent="0.3">
      <c r="V3343"/>
    </row>
    <row r="3344" spans="22:22" x14ac:dyDescent="0.3">
      <c r="V3344"/>
    </row>
    <row r="3345" spans="22:22" x14ac:dyDescent="0.3">
      <c r="V3345"/>
    </row>
    <row r="3346" spans="22:22" x14ac:dyDescent="0.3">
      <c r="V3346"/>
    </row>
    <row r="3347" spans="22:22" x14ac:dyDescent="0.3">
      <c r="V3347"/>
    </row>
    <row r="3348" spans="22:22" x14ac:dyDescent="0.3">
      <c r="V3348"/>
    </row>
    <row r="3349" spans="22:22" x14ac:dyDescent="0.3">
      <c r="V3349"/>
    </row>
    <row r="3350" spans="22:22" x14ac:dyDescent="0.3">
      <c r="V3350"/>
    </row>
    <row r="3351" spans="22:22" x14ac:dyDescent="0.3">
      <c r="V3351"/>
    </row>
    <row r="3352" spans="22:22" x14ac:dyDescent="0.3">
      <c r="V3352"/>
    </row>
    <row r="3353" spans="22:22" x14ac:dyDescent="0.3">
      <c r="V3353"/>
    </row>
    <row r="3354" spans="22:22" x14ac:dyDescent="0.3">
      <c r="V3354"/>
    </row>
    <row r="3355" spans="22:22" x14ac:dyDescent="0.3">
      <c r="V3355"/>
    </row>
    <row r="3356" spans="22:22" x14ac:dyDescent="0.3">
      <c r="V3356"/>
    </row>
    <row r="3357" spans="22:22" x14ac:dyDescent="0.3">
      <c r="V3357"/>
    </row>
    <row r="3358" spans="22:22" x14ac:dyDescent="0.3">
      <c r="V3358"/>
    </row>
    <row r="3359" spans="22:22" x14ac:dyDescent="0.3">
      <c r="V3359"/>
    </row>
    <row r="3360" spans="22:22" x14ac:dyDescent="0.3">
      <c r="V3360"/>
    </row>
    <row r="3361" spans="22:22" x14ac:dyDescent="0.3">
      <c r="V3361"/>
    </row>
    <row r="3362" spans="22:22" x14ac:dyDescent="0.3">
      <c r="V3362"/>
    </row>
    <row r="3363" spans="22:22" x14ac:dyDescent="0.3">
      <c r="V3363"/>
    </row>
    <row r="3364" spans="22:22" x14ac:dyDescent="0.3">
      <c r="V3364"/>
    </row>
    <row r="3365" spans="22:22" x14ac:dyDescent="0.3">
      <c r="V3365"/>
    </row>
    <row r="3366" spans="22:22" x14ac:dyDescent="0.3">
      <c r="V3366"/>
    </row>
    <row r="3367" spans="22:22" x14ac:dyDescent="0.3">
      <c r="V3367"/>
    </row>
    <row r="3368" spans="22:22" x14ac:dyDescent="0.3">
      <c r="V3368"/>
    </row>
    <row r="3369" spans="22:22" x14ac:dyDescent="0.3">
      <c r="V3369"/>
    </row>
    <row r="3370" spans="22:22" x14ac:dyDescent="0.3">
      <c r="V3370"/>
    </row>
    <row r="3371" spans="22:22" x14ac:dyDescent="0.3">
      <c r="V3371"/>
    </row>
    <row r="3372" spans="22:22" x14ac:dyDescent="0.3">
      <c r="V3372"/>
    </row>
    <row r="3373" spans="22:22" x14ac:dyDescent="0.3">
      <c r="V3373"/>
    </row>
    <row r="3374" spans="22:22" x14ac:dyDescent="0.3">
      <c r="V3374"/>
    </row>
    <row r="3375" spans="22:22" x14ac:dyDescent="0.3">
      <c r="V3375"/>
    </row>
    <row r="3376" spans="22:22" x14ac:dyDescent="0.3">
      <c r="V3376"/>
    </row>
    <row r="3377" spans="22:22" x14ac:dyDescent="0.3">
      <c r="V3377"/>
    </row>
    <row r="3378" spans="22:22" x14ac:dyDescent="0.3">
      <c r="V3378"/>
    </row>
    <row r="3379" spans="22:22" x14ac:dyDescent="0.3">
      <c r="V3379"/>
    </row>
    <row r="3380" spans="22:22" x14ac:dyDescent="0.3">
      <c r="V3380"/>
    </row>
    <row r="3381" spans="22:22" x14ac:dyDescent="0.3">
      <c r="V3381"/>
    </row>
    <row r="3382" spans="22:22" x14ac:dyDescent="0.3">
      <c r="V3382"/>
    </row>
    <row r="3383" spans="22:22" x14ac:dyDescent="0.3">
      <c r="V3383"/>
    </row>
    <row r="3384" spans="22:22" x14ac:dyDescent="0.3">
      <c r="V3384"/>
    </row>
    <row r="3385" spans="22:22" x14ac:dyDescent="0.3">
      <c r="V3385"/>
    </row>
    <row r="3386" spans="22:22" x14ac:dyDescent="0.3">
      <c r="V3386"/>
    </row>
    <row r="3387" spans="22:22" x14ac:dyDescent="0.3">
      <c r="V3387"/>
    </row>
    <row r="3388" spans="22:22" x14ac:dyDescent="0.3">
      <c r="V3388"/>
    </row>
    <row r="3389" spans="22:22" x14ac:dyDescent="0.3">
      <c r="V3389"/>
    </row>
    <row r="3390" spans="22:22" x14ac:dyDescent="0.3">
      <c r="V3390"/>
    </row>
    <row r="3391" spans="22:22" x14ac:dyDescent="0.3">
      <c r="V3391"/>
    </row>
    <row r="3392" spans="22:22" x14ac:dyDescent="0.3">
      <c r="V3392"/>
    </row>
    <row r="3393" spans="22:22" x14ac:dyDescent="0.3">
      <c r="V3393"/>
    </row>
    <row r="3394" spans="22:22" x14ac:dyDescent="0.3">
      <c r="V3394"/>
    </row>
    <row r="3395" spans="22:22" x14ac:dyDescent="0.3">
      <c r="V3395"/>
    </row>
    <row r="3396" spans="22:22" x14ac:dyDescent="0.3">
      <c r="V3396"/>
    </row>
    <row r="3397" spans="22:22" x14ac:dyDescent="0.3">
      <c r="V3397"/>
    </row>
    <row r="3398" spans="22:22" x14ac:dyDescent="0.3">
      <c r="V3398"/>
    </row>
    <row r="3399" spans="22:22" x14ac:dyDescent="0.3">
      <c r="V3399"/>
    </row>
    <row r="3400" spans="22:22" x14ac:dyDescent="0.3">
      <c r="V3400"/>
    </row>
    <row r="3401" spans="22:22" x14ac:dyDescent="0.3">
      <c r="V3401"/>
    </row>
    <row r="3402" spans="22:22" x14ac:dyDescent="0.3">
      <c r="V3402"/>
    </row>
    <row r="3403" spans="22:22" x14ac:dyDescent="0.3">
      <c r="V3403"/>
    </row>
    <row r="3404" spans="22:22" x14ac:dyDescent="0.3">
      <c r="V3404"/>
    </row>
    <row r="3405" spans="22:22" x14ac:dyDescent="0.3">
      <c r="V3405"/>
    </row>
    <row r="3406" spans="22:22" x14ac:dyDescent="0.3">
      <c r="V3406"/>
    </row>
    <row r="3407" spans="22:22" x14ac:dyDescent="0.3">
      <c r="V3407"/>
    </row>
    <row r="3408" spans="22:22" x14ac:dyDescent="0.3">
      <c r="V3408"/>
    </row>
    <row r="3409" spans="22:22" x14ac:dyDescent="0.3">
      <c r="V3409"/>
    </row>
    <row r="3410" spans="22:22" x14ac:dyDescent="0.3">
      <c r="V3410"/>
    </row>
    <row r="3411" spans="22:22" x14ac:dyDescent="0.3">
      <c r="V3411"/>
    </row>
    <row r="3412" spans="22:22" x14ac:dyDescent="0.3">
      <c r="V3412"/>
    </row>
    <row r="3413" spans="22:22" x14ac:dyDescent="0.3">
      <c r="V3413"/>
    </row>
    <row r="3414" spans="22:22" x14ac:dyDescent="0.3">
      <c r="V3414"/>
    </row>
    <row r="3415" spans="22:22" x14ac:dyDescent="0.3">
      <c r="V3415"/>
    </row>
    <row r="3416" spans="22:22" x14ac:dyDescent="0.3">
      <c r="V3416"/>
    </row>
    <row r="3417" spans="22:22" x14ac:dyDescent="0.3">
      <c r="V3417"/>
    </row>
    <row r="3418" spans="22:22" x14ac:dyDescent="0.3">
      <c r="V3418"/>
    </row>
    <row r="3419" spans="22:22" x14ac:dyDescent="0.3">
      <c r="V3419"/>
    </row>
    <row r="3420" spans="22:22" x14ac:dyDescent="0.3">
      <c r="V3420"/>
    </row>
    <row r="3421" spans="22:22" x14ac:dyDescent="0.3">
      <c r="V3421"/>
    </row>
    <row r="3422" spans="22:22" x14ac:dyDescent="0.3">
      <c r="V3422"/>
    </row>
    <row r="3423" spans="22:22" x14ac:dyDescent="0.3">
      <c r="V3423"/>
    </row>
    <row r="3424" spans="22:22" x14ac:dyDescent="0.3">
      <c r="V3424"/>
    </row>
    <row r="3425" spans="22:22" x14ac:dyDescent="0.3">
      <c r="V3425"/>
    </row>
    <row r="3426" spans="22:22" x14ac:dyDescent="0.3">
      <c r="V3426"/>
    </row>
    <row r="3427" spans="22:22" x14ac:dyDescent="0.3">
      <c r="V3427"/>
    </row>
    <row r="3428" spans="22:22" x14ac:dyDescent="0.3">
      <c r="V3428"/>
    </row>
    <row r="3429" spans="22:22" x14ac:dyDescent="0.3">
      <c r="V3429"/>
    </row>
    <row r="3430" spans="22:22" x14ac:dyDescent="0.3">
      <c r="V3430"/>
    </row>
    <row r="3431" spans="22:22" x14ac:dyDescent="0.3">
      <c r="V3431"/>
    </row>
    <row r="3432" spans="22:22" x14ac:dyDescent="0.3">
      <c r="V3432"/>
    </row>
    <row r="3433" spans="22:22" x14ac:dyDescent="0.3">
      <c r="V3433"/>
    </row>
    <row r="3434" spans="22:22" x14ac:dyDescent="0.3">
      <c r="V3434"/>
    </row>
    <row r="3435" spans="22:22" x14ac:dyDescent="0.3">
      <c r="V3435"/>
    </row>
    <row r="3436" spans="22:22" x14ac:dyDescent="0.3">
      <c r="V3436"/>
    </row>
    <row r="3437" spans="22:22" x14ac:dyDescent="0.3">
      <c r="V3437"/>
    </row>
    <row r="3438" spans="22:22" x14ac:dyDescent="0.3">
      <c r="V3438"/>
    </row>
    <row r="3439" spans="22:22" x14ac:dyDescent="0.3">
      <c r="V3439"/>
    </row>
    <row r="3440" spans="22:22" x14ac:dyDescent="0.3">
      <c r="V3440"/>
    </row>
    <row r="3441" spans="22:22" x14ac:dyDescent="0.3">
      <c r="V3441"/>
    </row>
    <row r="3442" spans="22:22" x14ac:dyDescent="0.3">
      <c r="V3442"/>
    </row>
    <row r="3443" spans="22:22" x14ac:dyDescent="0.3">
      <c r="V3443"/>
    </row>
    <row r="3444" spans="22:22" x14ac:dyDescent="0.3">
      <c r="V3444"/>
    </row>
    <row r="3445" spans="22:22" x14ac:dyDescent="0.3">
      <c r="V3445"/>
    </row>
    <row r="3446" spans="22:22" x14ac:dyDescent="0.3">
      <c r="V3446"/>
    </row>
    <row r="3447" spans="22:22" x14ac:dyDescent="0.3">
      <c r="V3447"/>
    </row>
    <row r="3448" spans="22:22" x14ac:dyDescent="0.3">
      <c r="V3448"/>
    </row>
    <row r="3449" spans="22:22" x14ac:dyDescent="0.3">
      <c r="V3449"/>
    </row>
    <row r="3450" spans="22:22" x14ac:dyDescent="0.3">
      <c r="V3450"/>
    </row>
    <row r="3451" spans="22:22" x14ac:dyDescent="0.3">
      <c r="V3451"/>
    </row>
    <row r="3452" spans="22:22" x14ac:dyDescent="0.3">
      <c r="V3452"/>
    </row>
    <row r="3453" spans="22:22" x14ac:dyDescent="0.3">
      <c r="V3453"/>
    </row>
    <row r="3454" spans="22:22" x14ac:dyDescent="0.3">
      <c r="V3454"/>
    </row>
    <row r="3455" spans="22:22" x14ac:dyDescent="0.3">
      <c r="V3455"/>
    </row>
    <row r="3456" spans="22:22" x14ac:dyDescent="0.3">
      <c r="V3456"/>
    </row>
    <row r="3457" spans="22:22" x14ac:dyDescent="0.3">
      <c r="V3457"/>
    </row>
    <row r="3458" spans="22:22" x14ac:dyDescent="0.3">
      <c r="V3458"/>
    </row>
    <row r="3459" spans="22:22" x14ac:dyDescent="0.3">
      <c r="V3459"/>
    </row>
    <row r="3460" spans="22:22" x14ac:dyDescent="0.3">
      <c r="V3460"/>
    </row>
    <row r="3461" spans="22:22" x14ac:dyDescent="0.3">
      <c r="V3461"/>
    </row>
    <row r="3462" spans="22:22" x14ac:dyDescent="0.3">
      <c r="V3462"/>
    </row>
    <row r="3463" spans="22:22" x14ac:dyDescent="0.3">
      <c r="V3463"/>
    </row>
    <row r="3464" spans="22:22" x14ac:dyDescent="0.3">
      <c r="V3464"/>
    </row>
    <row r="3465" spans="22:22" x14ac:dyDescent="0.3">
      <c r="V3465"/>
    </row>
    <row r="3466" spans="22:22" x14ac:dyDescent="0.3">
      <c r="V3466"/>
    </row>
    <row r="3467" spans="22:22" x14ac:dyDescent="0.3">
      <c r="V3467"/>
    </row>
    <row r="3468" spans="22:22" x14ac:dyDescent="0.3">
      <c r="V3468"/>
    </row>
    <row r="3469" spans="22:22" x14ac:dyDescent="0.3">
      <c r="V3469"/>
    </row>
    <row r="3470" spans="22:22" x14ac:dyDescent="0.3">
      <c r="V3470"/>
    </row>
    <row r="3471" spans="22:22" x14ac:dyDescent="0.3">
      <c r="V3471"/>
    </row>
    <row r="3472" spans="22:22" x14ac:dyDescent="0.3">
      <c r="V3472"/>
    </row>
    <row r="3473" spans="22:22" x14ac:dyDescent="0.3">
      <c r="V3473"/>
    </row>
    <row r="3474" spans="22:22" x14ac:dyDescent="0.3">
      <c r="V3474"/>
    </row>
    <row r="3475" spans="22:22" x14ac:dyDescent="0.3">
      <c r="V3475"/>
    </row>
    <row r="3476" spans="22:22" x14ac:dyDescent="0.3">
      <c r="V3476"/>
    </row>
    <row r="3477" spans="22:22" x14ac:dyDescent="0.3">
      <c r="V3477"/>
    </row>
    <row r="3478" spans="22:22" x14ac:dyDescent="0.3">
      <c r="V3478"/>
    </row>
    <row r="3479" spans="22:22" x14ac:dyDescent="0.3">
      <c r="V3479"/>
    </row>
    <row r="3480" spans="22:22" x14ac:dyDescent="0.3">
      <c r="V3480"/>
    </row>
    <row r="3481" spans="22:22" x14ac:dyDescent="0.3">
      <c r="V3481"/>
    </row>
    <row r="3482" spans="22:22" x14ac:dyDescent="0.3">
      <c r="V3482"/>
    </row>
    <row r="3483" spans="22:22" x14ac:dyDescent="0.3">
      <c r="V3483"/>
    </row>
    <row r="3484" spans="22:22" x14ac:dyDescent="0.3">
      <c r="V3484"/>
    </row>
    <row r="3485" spans="22:22" x14ac:dyDescent="0.3">
      <c r="V3485"/>
    </row>
    <row r="3486" spans="22:22" x14ac:dyDescent="0.3">
      <c r="V3486"/>
    </row>
    <row r="3487" spans="22:22" x14ac:dyDescent="0.3">
      <c r="V3487"/>
    </row>
    <row r="3488" spans="22:22" x14ac:dyDescent="0.3">
      <c r="V3488"/>
    </row>
    <row r="3489" spans="22:22" x14ac:dyDescent="0.3">
      <c r="V3489"/>
    </row>
    <row r="3490" spans="22:22" x14ac:dyDescent="0.3">
      <c r="V3490"/>
    </row>
    <row r="3491" spans="22:22" x14ac:dyDescent="0.3">
      <c r="V3491"/>
    </row>
    <row r="3492" spans="22:22" x14ac:dyDescent="0.3">
      <c r="V3492"/>
    </row>
    <row r="3493" spans="22:22" x14ac:dyDescent="0.3">
      <c r="V3493"/>
    </row>
    <row r="3494" spans="22:22" x14ac:dyDescent="0.3">
      <c r="V3494"/>
    </row>
    <row r="3495" spans="22:22" x14ac:dyDescent="0.3">
      <c r="V3495"/>
    </row>
    <row r="3496" spans="22:22" x14ac:dyDescent="0.3">
      <c r="V3496"/>
    </row>
    <row r="3497" spans="22:22" x14ac:dyDescent="0.3">
      <c r="V3497"/>
    </row>
    <row r="3498" spans="22:22" x14ac:dyDescent="0.3">
      <c r="V3498"/>
    </row>
    <row r="3499" spans="22:22" x14ac:dyDescent="0.3">
      <c r="V3499"/>
    </row>
    <row r="3500" spans="22:22" x14ac:dyDescent="0.3">
      <c r="V3500"/>
    </row>
    <row r="3501" spans="22:22" x14ac:dyDescent="0.3">
      <c r="V3501"/>
    </row>
    <row r="3502" spans="22:22" x14ac:dyDescent="0.3">
      <c r="V3502"/>
    </row>
    <row r="3503" spans="22:22" x14ac:dyDescent="0.3">
      <c r="V3503"/>
    </row>
    <row r="3504" spans="22:22" x14ac:dyDescent="0.3">
      <c r="V3504"/>
    </row>
    <row r="3505" spans="22:22" x14ac:dyDescent="0.3">
      <c r="V3505"/>
    </row>
    <row r="3506" spans="22:22" x14ac:dyDescent="0.3">
      <c r="V3506"/>
    </row>
    <row r="3507" spans="22:22" x14ac:dyDescent="0.3">
      <c r="V3507"/>
    </row>
    <row r="3508" spans="22:22" x14ac:dyDescent="0.3">
      <c r="V3508"/>
    </row>
    <row r="3509" spans="22:22" x14ac:dyDescent="0.3">
      <c r="V3509"/>
    </row>
    <row r="3510" spans="22:22" x14ac:dyDescent="0.3">
      <c r="V3510"/>
    </row>
    <row r="3511" spans="22:22" x14ac:dyDescent="0.3">
      <c r="V3511"/>
    </row>
    <row r="3512" spans="22:22" x14ac:dyDescent="0.3">
      <c r="V3512"/>
    </row>
    <row r="3513" spans="22:22" x14ac:dyDescent="0.3">
      <c r="V3513"/>
    </row>
    <row r="3514" spans="22:22" x14ac:dyDescent="0.3">
      <c r="V3514"/>
    </row>
    <row r="3515" spans="22:22" x14ac:dyDescent="0.3">
      <c r="V3515"/>
    </row>
    <row r="3516" spans="22:22" x14ac:dyDescent="0.3">
      <c r="V3516"/>
    </row>
    <row r="3517" spans="22:22" x14ac:dyDescent="0.3">
      <c r="V3517"/>
    </row>
    <row r="3518" spans="22:22" x14ac:dyDescent="0.3">
      <c r="V3518"/>
    </row>
    <row r="3519" spans="22:22" x14ac:dyDescent="0.3">
      <c r="V3519"/>
    </row>
    <row r="3520" spans="22:22" x14ac:dyDescent="0.3">
      <c r="V3520"/>
    </row>
    <row r="3521" spans="22:22" x14ac:dyDescent="0.3">
      <c r="V3521"/>
    </row>
    <row r="3522" spans="22:22" x14ac:dyDescent="0.3">
      <c r="V3522"/>
    </row>
    <row r="3523" spans="22:22" x14ac:dyDescent="0.3">
      <c r="V3523"/>
    </row>
    <row r="3524" spans="22:22" x14ac:dyDescent="0.3">
      <c r="V3524"/>
    </row>
    <row r="3525" spans="22:22" x14ac:dyDescent="0.3">
      <c r="V3525"/>
    </row>
    <row r="3526" spans="22:22" x14ac:dyDescent="0.3">
      <c r="V3526"/>
    </row>
    <row r="3527" spans="22:22" x14ac:dyDescent="0.3">
      <c r="V3527"/>
    </row>
    <row r="3528" spans="22:22" x14ac:dyDescent="0.3">
      <c r="V3528"/>
    </row>
    <row r="3529" spans="22:22" x14ac:dyDescent="0.3">
      <c r="V3529"/>
    </row>
    <row r="3530" spans="22:22" x14ac:dyDescent="0.3">
      <c r="V3530"/>
    </row>
    <row r="3531" spans="22:22" x14ac:dyDescent="0.3">
      <c r="V3531"/>
    </row>
    <row r="3532" spans="22:22" x14ac:dyDescent="0.3">
      <c r="V3532"/>
    </row>
    <row r="3533" spans="22:22" x14ac:dyDescent="0.3">
      <c r="V3533"/>
    </row>
    <row r="3534" spans="22:22" x14ac:dyDescent="0.3">
      <c r="V3534"/>
    </row>
    <row r="3535" spans="22:22" x14ac:dyDescent="0.3">
      <c r="V3535"/>
    </row>
    <row r="3536" spans="22:22" x14ac:dyDescent="0.3">
      <c r="V3536"/>
    </row>
    <row r="3537" spans="22:22" x14ac:dyDescent="0.3">
      <c r="V3537"/>
    </row>
    <row r="3538" spans="22:22" x14ac:dyDescent="0.3">
      <c r="V3538"/>
    </row>
    <row r="3539" spans="22:22" x14ac:dyDescent="0.3">
      <c r="V3539"/>
    </row>
    <row r="3540" spans="22:22" x14ac:dyDescent="0.3">
      <c r="V3540"/>
    </row>
    <row r="3541" spans="22:22" x14ac:dyDescent="0.3">
      <c r="V3541"/>
    </row>
    <row r="3542" spans="22:22" x14ac:dyDescent="0.3">
      <c r="V3542"/>
    </row>
    <row r="3543" spans="22:22" x14ac:dyDescent="0.3">
      <c r="V3543"/>
    </row>
    <row r="3544" spans="22:22" x14ac:dyDescent="0.3">
      <c r="V3544"/>
    </row>
    <row r="3545" spans="22:22" x14ac:dyDescent="0.3">
      <c r="V3545"/>
    </row>
    <row r="3546" spans="22:22" x14ac:dyDescent="0.3">
      <c r="V3546"/>
    </row>
    <row r="3547" spans="22:22" x14ac:dyDescent="0.3">
      <c r="V3547"/>
    </row>
    <row r="3548" spans="22:22" x14ac:dyDescent="0.3">
      <c r="V3548"/>
    </row>
    <row r="3549" spans="22:22" x14ac:dyDescent="0.3">
      <c r="V3549"/>
    </row>
    <row r="3550" spans="22:22" x14ac:dyDescent="0.3">
      <c r="V3550"/>
    </row>
    <row r="3551" spans="22:22" x14ac:dyDescent="0.3">
      <c r="V3551"/>
    </row>
    <row r="3552" spans="22:22" x14ac:dyDescent="0.3">
      <c r="V3552"/>
    </row>
    <row r="3553" spans="22:22" x14ac:dyDescent="0.3">
      <c r="V3553"/>
    </row>
    <row r="3554" spans="22:22" x14ac:dyDescent="0.3">
      <c r="V3554"/>
    </row>
    <row r="3555" spans="22:22" x14ac:dyDescent="0.3">
      <c r="V3555"/>
    </row>
    <row r="3556" spans="22:22" x14ac:dyDescent="0.3">
      <c r="V3556"/>
    </row>
    <row r="3557" spans="22:22" x14ac:dyDescent="0.3">
      <c r="V3557"/>
    </row>
    <row r="3558" spans="22:22" x14ac:dyDescent="0.3">
      <c r="V3558"/>
    </row>
    <row r="3559" spans="22:22" x14ac:dyDescent="0.3">
      <c r="V3559"/>
    </row>
    <row r="3560" spans="22:22" x14ac:dyDescent="0.3">
      <c r="V3560"/>
    </row>
    <row r="3561" spans="22:22" x14ac:dyDescent="0.3">
      <c r="V3561"/>
    </row>
    <row r="3562" spans="22:22" x14ac:dyDescent="0.3">
      <c r="V3562"/>
    </row>
    <row r="3563" spans="22:22" x14ac:dyDescent="0.3">
      <c r="V3563"/>
    </row>
    <row r="3564" spans="22:22" x14ac:dyDescent="0.3">
      <c r="V3564"/>
    </row>
    <row r="3565" spans="22:22" x14ac:dyDescent="0.3">
      <c r="V3565"/>
    </row>
    <row r="3566" spans="22:22" x14ac:dyDescent="0.3">
      <c r="V3566"/>
    </row>
    <row r="3567" spans="22:22" x14ac:dyDescent="0.3">
      <c r="V3567"/>
    </row>
    <row r="3568" spans="22:22" x14ac:dyDescent="0.3">
      <c r="V3568"/>
    </row>
    <row r="3569" spans="22:22" x14ac:dyDescent="0.3">
      <c r="V3569"/>
    </row>
    <row r="3570" spans="22:22" x14ac:dyDescent="0.3">
      <c r="V3570"/>
    </row>
    <row r="3571" spans="22:22" x14ac:dyDescent="0.3">
      <c r="V3571"/>
    </row>
    <row r="3572" spans="22:22" x14ac:dyDescent="0.3">
      <c r="V3572"/>
    </row>
    <row r="3573" spans="22:22" x14ac:dyDescent="0.3">
      <c r="V3573"/>
    </row>
    <row r="3574" spans="22:22" x14ac:dyDescent="0.3">
      <c r="V3574"/>
    </row>
    <row r="3575" spans="22:22" x14ac:dyDescent="0.3">
      <c r="V3575"/>
    </row>
    <row r="3576" spans="22:22" x14ac:dyDescent="0.3">
      <c r="V3576"/>
    </row>
    <row r="3577" spans="22:22" x14ac:dyDescent="0.3">
      <c r="V3577"/>
    </row>
    <row r="3578" spans="22:22" x14ac:dyDescent="0.3">
      <c r="V3578"/>
    </row>
    <row r="3579" spans="22:22" x14ac:dyDescent="0.3">
      <c r="V3579"/>
    </row>
    <row r="3580" spans="22:22" x14ac:dyDescent="0.3">
      <c r="V3580"/>
    </row>
    <row r="3581" spans="22:22" x14ac:dyDescent="0.3">
      <c r="V3581"/>
    </row>
    <row r="3582" spans="22:22" x14ac:dyDescent="0.3">
      <c r="V3582"/>
    </row>
    <row r="3583" spans="22:22" x14ac:dyDescent="0.3">
      <c r="V3583"/>
    </row>
    <row r="3584" spans="22:22" x14ac:dyDescent="0.3">
      <c r="V3584"/>
    </row>
    <row r="3585" spans="22:22" x14ac:dyDescent="0.3">
      <c r="V3585"/>
    </row>
    <row r="3586" spans="22:22" x14ac:dyDescent="0.3">
      <c r="V3586"/>
    </row>
    <row r="3587" spans="22:22" x14ac:dyDescent="0.3">
      <c r="V3587"/>
    </row>
    <row r="3588" spans="22:22" x14ac:dyDescent="0.3">
      <c r="V3588"/>
    </row>
    <row r="3589" spans="22:22" x14ac:dyDescent="0.3">
      <c r="V3589"/>
    </row>
    <row r="3590" spans="22:22" x14ac:dyDescent="0.3">
      <c r="V3590"/>
    </row>
    <row r="3591" spans="22:22" x14ac:dyDescent="0.3">
      <c r="V3591"/>
    </row>
    <row r="3592" spans="22:22" x14ac:dyDescent="0.3">
      <c r="V3592"/>
    </row>
    <row r="3593" spans="22:22" x14ac:dyDescent="0.3">
      <c r="V3593"/>
    </row>
    <row r="3594" spans="22:22" x14ac:dyDescent="0.3">
      <c r="V3594"/>
    </row>
    <row r="3595" spans="22:22" x14ac:dyDescent="0.3">
      <c r="V3595"/>
    </row>
    <row r="3596" spans="22:22" x14ac:dyDescent="0.3">
      <c r="V3596"/>
    </row>
    <row r="3597" spans="22:22" x14ac:dyDescent="0.3">
      <c r="V3597"/>
    </row>
    <row r="3598" spans="22:22" x14ac:dyDescent="0.3">
      <c r="V3598"/>
    </row>
    <row r="3599" spans="22:22" x14ac:dyDescent="0.3">
      <c r="V3599"/>
    </row>
    <row r="3600" spans="22:22" x14ac:dyDescent="0.3">
      <c r="V3600"/>
    </row>
    <row r="3601" spans="22:22" x14ac:dyDescent="0.3">
      <c r="V3601"/>
    </row>
    <row r="3602" spans="22:22" x14ac:dyDescent="0.3">
      <c r="V3602"/>
    </row>
    <row r="3603" spans="22:22" x14ac:dyDescent="0.3">
      <c r="V3603"/>
    </row>
    <row r="3604" spans="22:22" x14ac:dyDescent="0.3">
      <c r="V3604"/>
    </row>
    <row r="3605" spans="22:22" x14ac:dyDescent="0.3">
      <c r="V3605"/>
    </row>
    <row r="3606" spans="22:22" x14ac:dyDescent="0.3">
      <c r="V3606"/>
    </row>
    <row r="3607" spans="22:22" x14ac:dyDescent="0.3">
      <c r="V3607"/>
    </row>
    <row r="3608" spans="22:22" x14ac:dyDescent="0.3">
      <c r="V3608"/>
    </row>
    <row r="3609" spans="22:22" x14ac:dyDescent="0.3">
      <c r="V3609"/>
    </row>
    <row r="3610" spans="22:22" x14ac:dyDescent="0.3">
      <c r="V3610"/>
    </row>
    <row r="3611" spans="22:22" x14ac:dyDescent="0.3">
      <c r="V3611"/>
    </row>
    <row r="3612" spans="22:22" x14ac:dyDescent="0.3">
      <c r="V3612"/>
    </row>
    <row r="3613" spans="22:22" x14ac:dyDescent="0.3">
      <c r="V3613"/>
    </row>
    <row r="3614" spans="22:22" x14ac:dyDescent="0.3">
      <c r="V3614"/>
    </row>
    <row r="3615" spans="22:22" x14ac:dyDescent="0.3">
      <c r="V3615"/>
    </row>
    <row r="3616" spans="22:22" x14ac:dyDescent="0.3">
      <c r="V3616"/>
    </row>
    <row r="3617" spans="22:22" x14ac:dyDescent="0.3">
      <c r="V3617"/>
    </row>
    <row r="3618" spans="22:22" x14ac:dyDescent="0.3">
      <c r="V3618"/>
    </row>
    <row r="3619" spans="22:22" x14ac:dyDescent="0.3">
      <c r="V3619"/>
    </row>
    <row r="3620" spans="22:22" x14ac:dyDescent="0.3">
      <c r="V3620"/>
    </row>
    <row r="3621" spans="22:22" x14ac:dyDescent="0.3">
      <c r="V3621"/>
    </row>
    <row r="3622" spans="22:22" x14ac:dyDescent="0.3">
      <c r="V3622"/>
    </row>
    <row r="3623" spans="22:22" x14ac:dyDescent="0.3">
      <c r="V3623"/>
    </row>
    <row r="3624" spans="22:22" x14ac:dyDescent="0.3">
      <c r="V3624"/>
    </row>
    <row r="3625" spans="22:22" x14ac:dyDescent="0.3">
      <c r="V3625"/>
    </row>
    <row r="3626" spans="22:22" x14ac:dyDescent="0.3">
      <c r="V3626"/>
    </row>
    <row r="3627" spans="22:22" x14ac:dyDescent="0.3">
      <c r="V3627"/>
    </row>
    <row r="3628" spans="22:22" x14ac:dyDescent="0.3">
      <c r="V3628"/>
    </row>
    <row r="3629" spans="22:22" x14ac:dyDescent="0.3">
      <c r="V3629"/>
    </row>
    <row r="3630" spans="22:22" x14ac:dyDescent="0.3">
      <c r="V3630"/>
    </row>
    <row r="3631" spans="22:22" x14ac:dyDescent="0.3">
      <c r="V3631"/>
    </row>
    <row r="3632" spans="22:22" x14ac:dyDescent="0.3">
      <c r="V3632"/>
    </row>
    <row r="3633" spans="22:22" x14ac:dyDescent="0.3">
      <c r="V3633"/>
    </row>
    <row r="3634" spans="22:22" x14ac:dyDescent="0.3">
      <c r="V3634"/>
    </row>
    <row r="3635" spans="22:22" x14ac:dyDescent="0.3">
      <c r="V3635"/>
    </row>
    <row r="3636" spans="22:22" x14ac:dyDescent="0.3">
      <c r="V3636"/>
    </row>
    <row r="3637" spans="22:22" x14ac:dyDescent="0.3">
      <c r="V3637"/>
    </row>
    <row r="3638" spans="22:22" x14ac:dyDescent="0.3">
      <c r="V3638"/>
    </row>
    <row r="3639" spans="22:22" x14ac:dyDescent="0.3">
      <c r="V3639"/>
    </row>
    <row r="3640" spans="22:22" x14ac:dyDescent="0.3">
      <c r="V3640"/>
    </row>
    <row r="3641" spans="22:22" x14ac:dyDescent="0.3">
      <c r="V3641"/>
    </row>
    <row r="3642" spans="22:22" x14ac:dyDescent="0.3">
      <c r="V3642"/>
    </row>
    <row r="3643" spans="22:22" x14ac:dyDescent="0.3">
      <c r="V3643"/>
    </row>
    <row r="3644" spans="22:22" x14ac:dyDescent="0.3">
      <c r="V3644"/>
    </row>
    <row r="3645" spans="22:22" x14ac:dyDescent="0.3">
      <c r="V3645"/>
    </row>
    <row r="3646" spans="22:22" x14ac:dyDescent="0.3">
      <c r="V3646"/>
    </row>
    <row r="3647" spans="22:22" x14ac:dyDescent="0.3">
      <c r="V3647"/>
    </row>
    <row r="3648" spans="22:22" x14ac:dyDescent="0.3">
      <c r="V3648"/>
    </row>
    <row r="3649" spans="22:22" x14ac:dyDescent="0.3">
      <c r="V3649"/>
    </row>
    <row r="3650" spans="22:22" x14ac:dyDescent="0.3">
      <c r="V3650"/>
    </row>
    <row r="3651" spans="22:22" x14ac:dyDescent="0.3">
      <c r="V3651"/>
    </row>
    <row r="3652" spans="22:22" x14ac:dyDescent="0.3">
      <c r="V3652"/>
    </row>
    <row r="3653" spans="22:22" x14ac:dyDescent="0.3">
      <c r="V3653"/>
    </row>
    <row r="3654" spans="22:22" x14ac:dyDescent="0.3">
      <c r="V3654"/>
    </row>
    <row r="3655" spans="22:22" x14ac:dyDescent="0.3">
      <c r="V3655"/>
    </row>
    <row r="3656" spans="22:22" x14ac:dyDescent="0.3">
      <c r="V3656"/>
    </row>
    <row r="3657" spans="22:22" x14ac:dyDescent="0.3">
      <c r="V3657"/>
    </row>
    <row r="3658" spans="22:22" x14ac:dyDescent="0.3">
      <c r="V3658"/>
    </row>
    <row r="3659" spans="22:22" x14ac:dyDescent="0.3">
      <c r="V3659"/>
    </row>
    <row r="3660" spans="22:22" x14ac:dyDescent="0.3">
      <c r="V3660"/>
    </row>
    <row r="3661" spans="22:22" x14ac:dyDescent="0.3">
      <c r="V3661"/>
    </row>
    <row r="3662" spans="22:22" x14ac:dyDescent="0.3">
      <c r="V3662"/>
    </row>
    <row r="3663" spans="22:22" x14ac:dyDescent="0.3">
      <c r="V3663"/>
    </row>
    <row r="3664" spans="22:22" x14ac:dyDescent="0.3">
      <c r="V3664"/>
    </row>
    <row r="3665" spans="22:22" x14ac:dyDescent="0.3">
      <c r="V3665"/>
    </row>
    <row r="3666" spans="22:22" x14ac:dyDescent="0.3">
      <c r="V3666"/>
    </row>
    <row r="3667" spans="22:22" x14ac:dyDescent="0.3">
      <c r="V3667"/>
    </row>
    <row r="3668" spans="22:22" x14ac:dyDescent="0.3">
      <c r="V3668"/>
    </row>
    <row r="3669" spans="22:22" x14ac:dyDescent="0.3">
      <c r="V3669"/>
    </row>
    <row r="3670" spans="22:22" x14ac:dyDescent="0.3">
      <c r="V3670"/>
    </row>
    <row r="3671" spans="22:22" x14ac:dyDescent="0.3">
      <c r="V3671"/>
    </row>
    <row r="3672" spans="22:22" x14ac:dyDescent="0.3">
      <c r="V3672"/>
    </row>
    <row r="3673" spans="22:22" x14ac:dyDescent="0.3">
      <c r="V3673"/>
    </row>
    <row r="3674" spans="22:22" x14ac:dyDescent="0.3">
      <c r="V3674"/>
    </row>
    <row r="3675" spans="22:22" x14ac:dyDescent="0.3">
      <c r="V3675"/>
    </row>
    <row r="3676" spans="22:22" x14ac:dyDescent="0.3">
      <c r="V3676"/>
    </row>
    <row r="3677" spans="22:22" x14ac:dyDescent="0.3">
      <c r="V3677"/>
    </row>
    <row r="3678" spans="22:22" x14ac:dyDescent="0.3">
      <c r="V3678"/>
    </row>
    <row r="3679" spans="22:22" x14ac:dyDescent="0.3">
      <c r="V3679"/>
    </row>
    <row r="3680" spans="22:22" x14ac:dyDescent="0.3">
      <c r="V3680"/>
    </row>
    <row r="3681" spans="22:22" x14ac:dyDescent="0.3">
      <c r="V3681"/>
    </row>
    <row r="3682" spans="22:22" x14ac:dyDescent="0.3">
      <c r="V3682"/>
    </row>
    <row r="3683" spans="22:22" x14ac:dyDescent="0.3">
      <c r="V3683"/>
    </row>
    <row r="3684" spans="22:22" x14ac:dyDescent="0.3">
      <c r="V3684"/>
    </row>
    <row r="3685" spans="22:22" x14ac:dyDescent="0.3">
      <c r="V3685"/>
    </row>
    <row r="3686" spans="22:22" x14ac:dyDescent="0.3">
      <c r="V3686"/>
    </row>
    <row r="3687" spans="22:22" x14ac:dyDescent="0.3">
      <c r="V3687"/>
    </row>
    <row r="3688" spans="22:22" x14ac:dyDescent="0.3">
      <c r="V3688"/>
    </row>
    <row r="3689" spans="22:22" x14ac:dyDescent="0.3">
      <c r="V3689"/>
    </row>
    <row r="3690" spans="22:22" x14ac:dyDescent="0.3">
      <c r="V3690"/>
    </row>
    <row r="3691" spans="22:22" x14ac:dyDescent="0.3">
      <c r="V3691"/>
    </row>
    <row r="3692" spans="22:22" x14ac:dyDescent="0.3">
      <c r="V3692"/>
    </row>
    <row r="3693" spans="22:22" x14ac:dyDescent="0.3">
      <c r="V3693"/>
    </row>
    <row r="3694" spans="22:22" x14ac:dyDescent="0.3">
      <c r="V3694"/>
    </row>
    <row r="3695" spans="22:22" x14ac:dyDescent="0.3">
      <c r="V3695"/>
    </row>
    <row r="3696" spans="22:22" x14ac:dyDescent="0.3">
      <c r="V3696"/>
    </row>
    <row r="3697" spans="22:22" x14ac:dyDescent="0.3">
      <c r="V3697"/>
    </row>
    <row r="3698" spans="22:22" x14ac:dyDescent="0.3">
      <c r="V3698"/>
    </row>
    <row r="3699" spans="22:22" x14ac:dyDescent="0.3">
      <c r="V3699"/>
    </row>
    <row r="3700" spans="22:22" x14ac:dyDescent="0.3">
      <c r="V3700"/>
    </row>
    <row r="3701" spans="22:22" x14ac:dyDescent="0.3">
      <c r="V3701"/>
    </row>
    <row r="3702" spans="22:22" x14ac:dyDescent="0.3">
      <c r="V3702"/>
    </row>
    <row r="3703" spans="22:22" x14ac:dyDescent="0.3">
      <c r="V3703"/>
    </row>
    <row r="3704" spans="22:22" x14ac:dyDescent="0.3">
      <c r="V3704"/>
    </row>
    <row r="3705" spans="22:22" x14ac:dyDescent="0.3">
      <c r="V3705"/>
    </row>
    <row r="3706" spans="22:22" x14ac:dyDescent="0.3">
      <c r="V3706"/>
    </row>
    <row r="3707" spans="22:22" x14ac:dyDescent="0.3">
      <c r="V3707"/>
    </row>
    <row r="3708" spans="22:22" x14ac:dyDescent="0.3">
      <c r="V3708"/>
    </row>
    <row r="3709" spans="22:22" x14ac:dyDescent="0.3">
      <c r="V3709"/>
    </row>
    <row r="3710" spans="22:22" x14ac:dyDescent="0.3">
      <c r="V3710"/>
    </row>
    <row r="3711" spans="22:22" x14ac:dyDescent="0.3">
      <c r="V3711"/>
    </row>
    <row r="3712" spans="22:22" x14ac:dyDescent="0.3">
      <c r="V3712"/>
    </row>
    <row r="3713" spans="22:22" x14ac:dyDescent="0.3">
      <c r="V3713"/>
    </row>
    <row r="3714" spans="22:22" x14ac:dyDescent="0.3">
      <c r="V3714"/>
    </row>
    <row r="3715" spans="22:22" x14ac:dyDescent="0.3">
      <c r="V3715"/>
    </row>
    <row r="3716" spans="22:22" x14ac:dyDescent="0.3">
      <c r="V3716"/>
    </row>
    <row r="3717" spans="22:22" x14ac:dyDescent="0.3">
      <c r="V3717"/>
    </row>
    <row r="3718" spans="22:22" x14ac:dyDescent="0.3">
      <c r="V3718"/>
    </row>
    <row r="3719" spans="22:22" x14ac:dyDescent="0.3">
      <c r="V3719"/>
    </row>
    <row r="3720" spans="22:22" x14ac:dyDescent="0.3">
      <c r="V3720"/>
    </row>
    <row r="3721" spans="22:22" x14ac:dyDescent="0.3">
      <c r="V3721"/>
    </row>
    <row r="3722" spans="22:22" x14ac:dyDescent="0.3">
      <c r="V3722"/>
    </row>
    <row r="3723" spans="22:22" x14ac:dyDescent="0.3">
      <c r="V3723"/>
    </row>
    <row r="3724" spans="22:22" x14ac:dyDescent="0.3">
      <c r="V3724"/>
    </row>
    <row r="3725" spans="22:22" x14ac:dyDescent="0.3">
      <c r="V3725"/>
    </row>
    <row r="3726" spans="22:22" x14ac:dyDescent="0.3">
      <c r="V3726"/>
    </row>
    <row r="3727" spans="22:22" x14ac:dyDescent="0.3">
      <c r="V3727"/>
    </row>
    <row r="3728" spans="22:22" x14ac:dyDescent="0.3">
      <c r="V3728"/>
    </row>
    <row r="3729" spans="22:22" x14ac:dyDescent="0.3">
      <c r="V3729"/>
    </row>
    <row r="3730" spans="22:22" x14ac:dyDescent="0.3">
      <c r="V3730"/>
    </row>
    <row r="3731" spans="22:22" x14ac:dyDescent="0.3">
      <c r="V3731"/>
    </row>
    <row r="3732" spans="22:22" x14ac:dyDescent="0.3">
      <c r="V3732"/>
    </row>
    <row r="3733" spans="22:22" x14ac:dyDescent="0.3">
      <c r="V3733"/>
    </row>
    <row r="3734" spans="22:22" x14ac:dyDescent="0.3">
      <c r="V3734"/>
    </row>
    <row r="3735" spans="22:22" x14ac:dyDescent="0.3">
      <c r="V3735"/>
    </row>
    <row r="3736" spans="22:22" x14ac:dyDescent="0.3">
      <c r="V3736"/>
    </row>
    <row r="3737" spans="22:22" x14ac:dyDescent="0.3">
      <c r="V3737"/>
    </row>
    <row r="3738" spans="22:22" x14ac:dyDescent="0.3">
      <c r="V3738"/>
    </row>
    <row r="3739" spans="22:22" x14ac:dyDescent="0.3">
      <c r="V3739"/>
    </row>
    <row r="3740" spans="22:22" x14ac:dyDescent="0.3">
      <c r="V3740"/>
    </row>
    <row r="3741" spans="22:22" x14ac:dyDescent="0.3">
      <c r="V3741"/>
    </row>
    <row r="3742" spans="22:22" x14ac:dyDescent="0.3">
      <c r="V3742"/>
    </row>
    <row r="3743" spans="22:22" x14ac:dyDescent="0.3">
      <c r="V3743"/>
    </row>
    <row r="3744" spans="22:22" x14ac:dyDescent="0.3">
      <c r="V3744"/>
    </row>
    <row r="3745" spans="22:22" x14ac:dyDescent="0.3">
      <c r="V3745"/>
    </row>
    <row r="3746" spans="22:22" x14ac:dyDescent="0.3">
      <c r="V3746"/>
    </row>
    <row r="3747" spans="22:22" x14ac:dyDescent="0.3">
      <c r="V3747"/>
    </row>
    <row r="3748" spans="22:22" x14ac:dyDescent="0.3">
      <c r="V3748"/>
    </row>
    <row r="3749" spans="22:22" x14ac:dyDescent="0.3">
      <c r="V3749"/>
    </row>
    <row r="3750" spans="22:22" x14ac:dyDescent="0.3">
      <c r="V3750"/>
    </row>
    <row r="3751" spans="22:22" x14ac:dyDescent="0.3">
      <c r="V3751"/>
    </row>
    <row r="3752" spans="22:22" x14ac:dyDescent="0.3">
      <c r="V3752"/>
    </row>
    <row r="3753" spans="22:22" x14ac:dyDescent="0.3">
      <c r="V3753"/>
    </row>
    <row r="3754" spans="22:22" x14ac:dyDescent="0.3">
      <c r="V3754"/>
    </row>
    <row r="3755" spans="22:22" x14ac:dyDescent="0.3">
      <c r="V3755"/>
    </row>
    <row r="3756" spans="22:22" x14ac:dyDescent="0.3">
      <c r="V3756"/>
    </row>
    <row r="3757" spans="22:22" x14ac:dyDescent="0.3">
      <c r="V3757"/>
    </row>
    <row r="3758" spans="22:22" x14ac:dyDescent="0.3">
      <c r="V3758"/>
    </row>
    <row r="3759" spans="22:22" x14ac:dyDescent="0.3">
      <c r="V3759"/>
    </row>
    <row r="3760" spans="22:22" x14ac:dyDescent="0.3">
      <c r="V3760"/>
    </row>
    <row r="3761" spans="22:22" x14ac:dyDescent="0.3">
      <c r="V3761"/>
    </row>
    <row r="3762" spans="22:22" x14ac:dyDescent="0.3">
      <c r="V3762"/>
    </row>
    <row r="3763" spans="22:22" x14ac:dyDescent="0.3">
      <c r="V3763"/>
    </row>
    <row r="3764" spans="22:22" x14ac:dyDescent="0.3">
      <c r="V3764"/>
    </row>
    <row r="3765" spans="22:22" x14ac:dyDescent="0.3">
      <c r="V3765"/>
    </row>
    <row r="3766" spans="22:22" x14ac:dyDescent="0.3">
      <c r="V3766"/>
    </row>
    <row r="3767" spans="22:22" x14ac:dyDescent="0.3">
      <c r="V3767"/>
    </row>
    <row r="3768" spans="22:22" x14ac:dyDescent="0.3">
      <c r="V3768"/>
    </row>
    <row r="3769" spans="22:22" x14ac:dyDescent="0.3">
      <c r="V3769"/>
    </row>
    <row r="3770" spans="22:22" x14ac:dyDescent="0.3">
      <c r="V3770"/>
    </row>
    <row r="3771" spans="22:22" x14ac:dyDescent="0.3">
      <c r="V3771"/>
    </row>
    <row r="3772" spans="22:22" x14ac:dyDescent="0.3">
      <c r="V3772"/>
    </row>
    <row r="3773" spans="22:22" x14ac:dyDescent="0.3">
      <c r="V3773"/>
    </row>
    <row r="3774" spans="22:22" x14ac:dyDescent="0.3">
      <c r="V3774"/>
    </row>
    <row r="3775" spans="22:22" x14ac:dyDescent="0.3">
      <c r="V3775"/>
    </row>
    <row r="3776" spans="22:22" x14ac:dyDescent="0.3">
      <c r="V3776"/>
    </row>
    <row r="3777" spans="22:22" x14ac:dyDescent="0.3">
      <c r="V3777"/>
    </row>
    <row r="3778" spans="22:22" x14ac:dyDescent="0.3">
      <c r="V3778"/>
    </row>
    <row r="3779" spans="22:22" x14ac:dyDescent="0.3">
      <c r="V3779"/>
    </row>
    <row r="3780" spans="22:22" x14ac:dyDescent="0.3">
      <c r="V3780"/>
    </row>
    <row r="3781" spans="22:22" x14ac:dyDescent="0.3">
      <c r="V3781"/>
    </row>
    <row r="3782" spans="22:22" x14ac:dyDescent="0.3">
      <c r="V3782"/>
    </row>
    <row r="3783" spans="22:22" x14ac:dyDescent="0.3">
      <c r="V3783"/>
    </row>
    <row r="3784" spans="22:22" x14ac:dyDescent="0.3">
      <c r="V3784"/>
    </row>
    <row r="3785" spans="22:22" x14ac:dyDescent="0.3">
      <c r="V3785"/>
    </row>
    <row r="3786" spans="22:22" x14ac:dyDescent="0.3">
      <c r="V3786"/>
    </row>
    <row r="3787" spans="22:22" x14ac:dyDescent="0.3">
      <c r="V3787"/>
    </row>
    <row r="3788" spans="22:22" x14ac:dyDescent="0.3">
      <c r="V3788"/>
    </row>
    <row r="3789" spans="22:22" x14ac:dyDescent="0.3">
      <c r="V3789"/>
    </row>
    <row r="3790" spans="22:22" x14ac:dyDescent="0.3">
      <c r="V3790"/>
    </row>
    <row r="3791" spans="22:22" x14ac:dyDescent="0.3">
      <c r="V3791"/>
    </row>
    <row r="3792" spans="22:22" x14ac:dyDescent="0.3">
      <c r="V3792"/>
    </row>
    <row r="3793" spans="22:22" x14ac:dyDescent="0.3">
      <c r="V3793"/>
    </row>
    <row r="3794" spans="22:22" x14ac:dyDescent="0.3">
      <c r="V3794"/>
    </row>
    <row r="3795" spans="22:22" x14ac:dyDescent="0.3">
      <c r="V3795"/>
    </row>
    <row r="3796" spans="22:22" x14ac:dyDescent="0.3">
      <c r="V3796"/>
    </row>
    <row r="3797" spans="22:22" x14ac:dyDescent="0.3">
      <c r="V3797"/>
    </row>
    <row r="3798" spans="22:22" x14ac:dyDescent="0.3">
      <c r="V3798"/>
    </row>
    <row r="3799" spans="22:22" x14ac:dyDescent="0.3">
      <c r="V3799"/>
    </row>
    <row r="3800" spans="22:22" x14ac:dyDescent="0.3">
      <c r="V3800"/>
    </row>
    <row r="3801" spans="22:22" x14ac:dyDescent="0.3">
      <c r="V3801"/>
    </row>
    <row r="3802" spans="22:22" x14ac:dyDescent="0.3">
      <c r="V3802"/>
    </row>
    <row r="3803" spans="22:22" x14ac:dyDescent="0.3">
      <c r="V3803"/>
    </row>
    <row r="3804" spans="22:22" x14ac:dyDescent="0.3">
      <c r="V3804"/>
    </row>
    <row r="3805" spans="22:22" x14ac:dyDescent="0.3">
      <c r="V3805"/>
    </row>
    <row r="3806" spans="22:22" x14ac:dyDescent="0.3">
      <c r="V3806"/>
    </row>
    <row r="3807" spans="22:22" x14ac:dyDescent="0.3">
      <c r="V3807"/>
    </row>
    <row r="3808" spans="22:22" x14ac:dyDescent="0.3">
      <c r="V3808"/>
    </row>
    <row r="3809" spans="22:22" x14ac:dyDescent="0.3">
      <c r="V3809"/>
    </row>
    <row r="3810" spans="22:22" x14ac:dyDescent="0.3">
      <c r="V3810"/>
    </row>
    <row r="3811" spans="22:22" x14ac:dyDescent="0.3">
      <c r="V3811"/>
    </row>
    <row r="3812" spans="22:22" x14ac:dyDescent="0.3">
      <c r="V3812"/>
    </row>
    <row r="3813" spans="22:22" x14ac:dyDescent="0.3">
      <c r="V3813"/>
    </row>
    <row r="3814" spans="22:22" x14ac:dyDescent="0.3">
      <c r="V3814"/>
    </row>
    <row r="3815" spans="22:22" x14ac:dyDescent="0.3">
      <c r="V3815"/>
    </row>
    <row r="3816" spans="22:22" x14ac:dyDescent="0.3">
      <c r="V3816"/>
    </row>
    <row r="3817" spans="22:22" x14ac:dyDescent="0.3">
      <c r="V3817"/>
    </row>
    <row r="3818" spans="22:22" x14ac:dyDescent="0.3">
      <c r="V3818"/>
    </row>
    <row r="3819" spans="22:22" x14ac:dyDescent="0.3">
      <c r="V3819"/>
    </row>
    <row r="3820" spans="22:22" x14ac:dyDescent="0.3">
      <c r="V3820"/>
    </row>
    <row r="3821" spans="22:22" x14ac:dyDescent="0.3">
      <c r="V3821"/>
    </row>
    <row r="3822" spans="22:22" x14ac:dyDescent="0.3">
      <c r="V3822"/>
    </row>
    <row r="3823" spans="22:22" x14ac:dyDescent="0.3">
      <c r="V3823"/>
    </row>
    <row r="3824" spans="22:22" x14ac:dyDescent="0.3">
      <c r="V3824"/>
    </row>
    <row r="3825" spans="22:22" x14ac:dyDescent="0.3">
      <c r="V3825"/>
    </row>
    <row r="3826" spans="22:22" x14ac:dyDescent="0.3">
      <c r="V3826"/>
    </row>
    <row r="3827" spans="22:22" x14ac:dyDescent="0.3">
      <c r="V3827"/>
    </row>
    <row r="3828" spans="22:22" x14ac:dyDescent="0.3">
      <c r="V3828"/>
    </row>
    <row r="3829" spans="22:22" x14ac:dyDescent="0.3">
      <c r="V3829"/>
    </row>
    <row r="3830" spans="22:22" x14ac:dyDescent="0.3">
      <c r="V3830"/>
    </row>
    <row r="3831" spans="22:22" x14ac:dyDescent="0.3">
      <c r="V3831"/>
    </row>
    <row r="3832" spans="22:22" x14ac:dyDescent="0.3">
      <c r="V3832"/>
    </row>
    <row r="3833" spans="22:22" x14ac:dyDescent="0.3">
      <c r="V3833"/>
    </row>
    <row r="3834" spans="22:22" x14ac:dyDescent="0.3">
      <c r="V3834"/>
    </row>
    <row r="3835" spans="22:22" x14ac:dyDescent="0.3">
      <c r="V3835"/>
    </row>
    <row r="3836" spans="22:22" x14ac:dyDescent="0.3">
      <c r="V3836"/>
    </row>
    <row r="3837" spans="22:22" x14ac:dyDescent="0.3">
      <c r="V3837"/>
    </row>
    <row r="3838" spans="22:22" x14ac:dyDescent="0.3">
      <c r="V3838"/>
    </row>
    <row r="3839" spans="22:22" x14ac:dyDescent="0.3">
      <c r="V3839"/>
    </row>
    <row r="3840" spans="22:22" x14ac:dyDescent="0.3">
      <c r="V3840"/>
    </row>
    <row r="3841" spans="22:22" x14ac:dyDescent="0.3">
      <c r="V3841"/>
    </row>
    <row r="3842" spans="22:22" x14ac:dyDescent="0.3">
      <c r="V3842"/>
    </row>
    <row r="3843" spans="22:22" x14ac:dyDescent="0.3">
      <c r="V3843"/>
    </row>
    <row r="3844" spans="22:22" x14ac:dyDescent="0.3">
      <c r="V3844"/>
    </row>
    <row r="3845" spans="22:22" x14ac:dyDescent="0.3">
      <c r="V3845"/>
    </row>
    <row r="3846" spans="22:22" x14ac:dyDescent="0.3">
      <c r="V3846"/>
    </row>
    <row r="3847" spans="22:22" x14ac:dyDescent="0.3">
      <c r="V3847"/>
    </row>
    <row r="3848" spans="22:22" x14ac:dyDescent="0.3">
      <c r="V3848"/>
    </row>
    <row r="3849" spans="22:22" x14ac:dyDescent="0.3">
      <c r="V3849"/>
    </row>
    <row r="3850" spans="22:22" x14ac:dyDescent="0.3">
      <c r="V3850"/>
    </row>
    <row r="3851" spans="22:22" x14ac:dyDescent="0.3">
      <c r="V3851"/>
    </row>
    <row r="3852" spans="22:22" x14ac:dyDescent="0.3">
      <c r="V3852"/>
    </row>
    <row r="3853" spans="22:22" x14ac:dyDescent="0.3">
      <c r="V3853"/>
    </row>
    <row r="3854" spans="22:22" x14ac:dyDescent="0.3">
      <c r="V3854"/>
    </row>
    <row r="3855" spans="22:22" x14ac:dyDescent="0.3">
      <c r="V3855"/>
    </row>
    <row r="3856" spans="22:22" x14ac:dyDescent="0.3">
      <c r="V3856"/>
    </row>
    <row r="3857" spans="22:22" x14ac:dyDescent="0.3">
      <c r="V3857"/>
    </row>
    <row r="3858" spans="22:22" x14ac:dyDescent="0.3">
      <c r="V3858"/>
    </row>
    <row r="3859" spans="22:22" x14ac:dyDescent="0.3">
      <c r="V3859"/>
    </row>
    <row r="3860" spans="22:22" x14ac:dyDescent="0.3">
      <c r="V3860"/>
    </row>
    <row r="3861" spans="22:22" x14ac:dyDescent="0.3">
      <c r="V3861"/>
    </row>
    <row r="3862" spans="22:22" x14ac:dyDescent="0.3">
      <c r="V3862"/>
    </row>
    <row r="3863" spans="22:22" x14ac:dyDescent="0.3">
      <c r="V3863"/>
    </row>
    <row r="3864" spans="22:22" x14ac:dyDescent="0.3">
      <c r="V3864"/>
    </row>
    <row r="3865" spans="22:22" x14ac:dyDescent="0.3">
      <c r="V3865"/>
    </row>
    <row r="3866" spans="22:22" x14ac:dyDescent="0.3">
      <c r="V3866"/>
    </row>
    <row r="3867" spans="22:22" x14ac:dyDescent="0.3">
      <c r="V3867"/>
    </row>
    <row r="3868" spans="22:22" x14ac:dyDescent="0.3">
      <c r="V3868"/>
    </row>
    <row r="3869" spans="22:22" x14ac:dyDescent="0.3">
      <c r="V3869"/>
    </row>
    <row r="3870" spans="22:22" x14ac:dyDescent="0.3">
      <c r="V3870"/>
    </row>
    <row r="3871" spans="22:22" x14ac:dyDescent="0.3">
      <c r="V3871"/>
    </row>
    <row r="3872" spans="22:22" x14ac:dyDescent="0.3">
      <c r="V3872"/>
    </row>
    <row r="3873" spans="22:22" x14ac:dyDescent="0.3">
      <c r="V3873"/>
    </row>
    <row r="3874" spans="22:22" x14ac:dyDescent="0.3">
      <c r="V3874"/>
    </row>
    <row r="3875" spans="22:22" x14ac:dyDescent="0.3">
      <c r="V3875"/>
    </row>
    <row r="3876" spans="22:22" x14ac:dyDescent="0.3">
      <c r="V3876"/>
    </row>
    <row r="3877" spans="22:22" x14ac:dyDescent="0.3">
      <c r="V3877"/>
    </row>
    <row r="3878" spans="22:22" x14ac:dyDescent="0.3">
      <c r="V3878"/>
    </row>
    <row r="3879" spans="22:22" x14ac:dyDescent="0.3">
      <c r="V3879"/>
    </row>
    <row r="3880" spans="22:22" x14ac:dyDescent="0.3">
      <c r="V3880"/>
    </row>
    <row r="3881" spans="22:22" x14ac:dyDescent="0.3">
      <c r="V3881"/>
    </row>
    <row r="3882" spans="22:22" x14ac:dyDescent="0.3">
      <c r="V3882"/>
    </row>
    <row r="3883" spans="22:22" x14ac:dyDescent="0.3">
      <c r="V3883"/>
    </row>
    <row r="3884" spans="22:22" x14ac:dyDescent="0.3">
      <c r="V3884"/>
    </row>
    <row r="3885" spans="22:22" x14ac:dyDescent="0.3">
      <c r="V3885"/>
    </row>
    <row r="3886" spans="22:22" x14ac:dyDescent="0.3">
      <c r="V3886"/>
    </row>
    <row r="3887" spans="22:22" x14ac:dyDescent="0.3">
      <c r="V3887"/>
    </row>
    <row r="3888" spans="22:22" x14ac:dyDescent="0.3">
      <c r="V3888"/>
    </row>
    <row r="3889" spans="22:22" x14ac:dyDescent="0.3">
      <c r="V3889"/>
    </row>
    <row r="3890" spans="22:22" x14ac:dyDescent="0.3">
      <c r="V3890"/>
    </row>
    <row r="3891" spans="22:22" x14ac:dyDescent="0.3">
      <c r="V3891"/>
    </row>
    <row r="3892" spans="22:22" x14ac:dyDescent="0.3">
      <c r="V3892"/>
    </row>
    <row r="3893" spans="22:22" x14ac:dyDescent="0.3">
      <c r="V3893"/>
    </row>
    <row r="3894" spans="22:22" x14ac:dyDescent="0.3">
      <c r="V3894"/>
    </row>
    <row r="3895" spans="22:22" x14ac:dyDescent="0.3">
      <c r="V3895"/>
    </row>
    <row r="3896" spans="22:22" x14ac:dyDescent="0.3">
      <c r="V3896"/>
    </row>
    <row r="3897" spans="22:22" x14ac:dyDescent="0.3">
      <c r="V3897"/>
    </row>
    <row r="3898" spans="22:22" x14ac:dyDescent="0.3">
      <c r="V3898"/>
    </row>
    <row r="3899" spans="22:22" x14ac:dyDescent="0.3">
      <c r="V3899"/>
    </row>
    <row r="3900" spans="22:22" x14ac:dyDescent="0.3">
      <c r="V3900"/>
    </row>
    <row r="3901" spans="22:22" x14ac:dyDescent="0.3">
      <c r="V3901"/>
    </row>
    <row r="3902" spans="22:22" x14ac:dyDescent="0.3">
      <c r="V3902"/>
    </row>
    <row r="3903" spans="22:22" x14ac:dyDescent="0.3">
      <c r="V3903"/>
    </row>
    <row r="3904" spans="22:22" x14ac:dyDescent="0.3">
      <c r="V3904"/>
    </row>
    <row r="3905" spans="22:22" x14ac:dyDescent="0.3">
      <c r="V3905"/>
    </row>
    <row r="3906" spans="22:22" x14ac:dyDescent="0.3">
      <c r="V3906"/>
    </row>
    <row r="3907" spans="22:22" x14ac:dyDescent="0.3">
      <c r="V3907"/>
    </row>
    <row r="3908" spans="22:22" x14ac:dyDescent="0.3">
      <c r="V3908"/>
    </row>
    <row r="3909" spans="22:22" x14ac:dyDescent="0.3">
      <c r="V3909"/>
    </row>
    <row r="3910" spans="22:22" x14ac:dyDescent="0.3">
      <c r="V3910"/>
    </row>
    <row r="3911" spans="22:22" x14ac:dyDescent="0.3">
      <c r="V3911"/>
    </row>
    <row r="3912" spans="22:22" x14ac:dyDescent="0.3">
      <c r="V3912"/>
    </row>
    <row r="3913" spans="22:22" x14ac:dyDescent="0.3">
      <c r="V3913"/>
    </row>
    <row r="3914" spans="22:22" x14ac:dyDescent="0.3">
      <c r="V3914"/>
    </row>
    <row r="3915" spans="22:22" x14ac:dyDescent="0.3">
      <c r="V3915"/>
    </row>
    <row r="3916" spans="22:22" x14ac:dyDescent="0.3">
      <c r="V3916"/>
    </row>
    <row r="3917" spans="22:22" x14ac:dyDescent="0.3">
      <c r="V3917"/>
    </row>
    <row r="3918" spans="22:22" x14ac:dyDescent="0.3">
      <c r="V3918"/>
    </row>
    <row r="3919" spans="22:22" x14ac:dyDescent="0.3">
      <c r="V3919"/>
    </row>
    <row r="3920" spans="22:22" x14ac:dyDescent="0.3">
      <c r="V3920"/>
    </row>
    <row r="3921" spans="22:22" x14ac:dyDescent="0.3">
      <c r="V3921"/>
    </row>
    <row r="3922" spans="22:22" x14ac:dyDescent="0.3">
      <c r="V3922"/>
    </row>
    <row r="3923" spans="22:22" x14ac:dyDescent="0.3">
      <c r="V3923"/>
    </row>
    <row r="3924" spans="22:22" x14ac:dyDescent="0.3">
      <c r="V3924"/>
    </row>
    <row r="3925" spans="22:22" x14ac:dyDescent="0.3">
      <c r="V3925"/>
    </row>
    <row r="3926" spans="22:22" x14ac:dyDescent="0.3">
      <c r="V3926"/>
    </row>
    <row r="3927" spans="22:22" x14ac:dyDescent="0.3">
      <c r="V3927"/>
    </row>
    <row r="3928" spans="22:22" x14ac:dyDescent="0.3">
      <c r="V3928"/>
    </row>
    <row r="3929" spans="22:22" x14ac:dyDescent="0.3">
      <c r="V3929"/>
    </row>
    <row r="3930" spans="22:22" x14ac:dyDescent="0.3">
      <c r="V3930"/>
    </row>
    <row r="3931" spans="22:22" x14ac:dyDescent="0.3">
      <c r="V3931"/>
    </row>
    <row r="3932" spans="22:22" x14ac:dyDescent="0.3">
      <c r="V3932"/>
    </row>
    <row r="3933" spans="22:22" x14ac:dyDescent="0.3">
      <c r="V3933"/>
    </row>
    <row r="3934" spans="22:22" x14ac:dyDescent="0.3">
      <c r="V3934"/>
    </row>
    <row r="3935" spans="22:22" x14ac:dyDescent="0.3">
      <c r="V3935"/>
    </row>
    <row r="3936" spans="22:22" x14ac:dyDescent="0.3">
      <c r="V3936"/>
    </row>
    <row r="3937" spans="22:22" x14ac:dyDescent="0.3">
      <c r="V3937"/>
    </row>
    <row r="3938" spans="22:22" x14ac:dyDescent="0.3">
      <c r="V3938"/>
    </row>
    <row r="3939" spans="22:22" x14ac:dyDescent="0.3">
      <c r="V3939"/>
    </row>
    <row r="3940" spans="22:22" x14ac:dyDescent="0.3">
      <c r="V3940"/>
    </row>
    <row r="3941" spans="22:22" x14ac:dyDescent="0.3">
      <c r="V3941"/>
    </row>
    <row r="3942" spans="22:22" x14ac:dyDescent="0.3">
      <c r="V3942"/>
    </row>
    <row r="3943" spans="22:22" x14ac:dyDescent="0.3">
      <c r="V3943"/>
    </row>
    <row r="3944" spans="22:22" x14ac:dyDescent="0.3">
      <c r="V3944"/>
    </row>
    <row r="3945" spans="22:22" x14ac:dyDescent="0.3">
      <c r="V3945"/>
    </row>
    <row r="3946" spans="22:22" x14ac:dyDescent="0.3">
      <c r="V3946"/>
    </row>
    <row r="3947" spans="22:22" x14ac:dyDescent="0.3">
      <c r="V3947"/>
    </row>
    <row r="3948" spans="22:22" x14ac:dyDescent="0.3">
      <c r="V3948"/>
    </row>
    <row r="3949" spans="22:22" x14ac:dyDescent="0.3">
      <c r="V3949"/>
    </row>
    <row r="3950" spans="22:22" x14ac:dyDescent="0.3">
      <c r="V3950"/>
    </row>
    <row r="3951" spans="22:22" x14ac:dyDescent="0.3">
      <c r="V3951"/>
    </row>
    <row r="3952" spans="22:22" x14ac:dyDescent="0.3">
      <c r="V3952"/>
    </row>
    <row r="3953" spans="22:22" x14ac:dyDescent="0.3">
      <c r="V3953"/>
    </row>
    <row r="3954" spans="22:22" x14ac:dyDescent="0.3">
      <c r="V3954"/>
    </row>
    <row r="3955" spans="22:22" x14ac:dyDescent="0.3">
      <c r="V3955"/>
    </row>
    <row r="3956" spans="22:22" x14ac:dyDescent="0.3">
      <c r="V3956"/>
    </row>
    <row r="3957" spans="22:22" x14ac:dyDescent="0.3">
      <c r="V3957"/>
    </row>
    <row r="3958" spans="22:22" x14ac:dyDescent="0.3">
      <c r="V3958"/>
    </row>
    <row r="3959" spans="22:22" x14ac:dyDescent="0.3">
      <c r="V3959"/>
    </row>
    <row r="3960" spans="22:22" x14ac:dyDescent="0.3">
      <c r="V3960"/>
    </row>
    <row r="3961" spans="22:22" x14ac:dyDescent="0.3">
      <c r="V3961"/>
    </row>
    <row r="3962" spans="22:22" x14ac:dyDescent="0.3">
      <c r="V3962"/>
    </row>
    <row r="3963" spans="22:22" x14ac:dyDescent="0.3">
      <c r="V3963"/>
    </row>
    <row r="3964" spans="22:22" x14ac:dyDescent="0.3">
      <c r="V3964"/>
    </row>
    <row r="3965" spans="22:22" x14ac:dyDescent="0.3">
      <c r="V3965"/>
    </row>
    <row r="3966" spans="22:22" x14ac:dyDescent="0.3">
      <c r="V3966"/>
    </row>
    <row r="3967" spans="22:22" x14ac:dyDescent="0.3">
      <c r="V3967"/>
    </row>
    <row r="3968" spans="22:22" x14ac:dyDescent="0.3">
      <c r="V3968"/>
    </row>
    <row r="3969" spans="22:22" x14ac:dyDescent="0.3">
      <c r="V3969"/>
    </row>
    <row r="3970" spans="22:22" x14ac:dyDescent="0.3">
      <c r="V3970"/>
    </row>
    <row r="3971" spans="22:22" x14ac:dyDescent="0.3">
      <c r="V3971"/>
    </row>
    <row r="3972" spans="22:22" x14ac:dyDescent="0.3">
      <c r="V3972"/>
    </row>
    <row r="3973" spans="22:22" x14ac:dyDescent="0.3">
      <c r="V3973"/>
    </row>
    <row r="3974" spans="22:22" x14ac:dyDescent="0.3">
      <c r="V3974"/>
    </row>
    <row r="3975" spans="22:22" x14ac:dyDescent="0.3">
      <c r="V3975"/>
    </row>
    <row r="3976" spans="22:22" x14ac:dyDescent="0.3">
      <c r="V3976"/>
    </row>
    <row r="3977" spans="22:22" x14ac:dyDescent="0.3">
      <c r="V3977"/>
    </row>
    <row r="3978" spans="22:22" x14ac:dyDescent="0.3">
      <c r="V3978"/>
    </row>
    <row r="3979" spans="22:22" x14ac:dyDescent="0.3">
      <c r="V3979"/>
    </row>
    <row r="3980" spans="22:22" x14ac:dyDescent="0.3">
      <c r="V3980"/>
    </row>
    <row r="3981" spans="22:22" x14ac:dyDescent="0.3">
      <c r="V3981"/>
    </row>
    <row r="3982" spans="22:22" x14ac:dyDescent="0.3">
      <c r="V3982"/>
    </row>
    <row r="3983" spans="22:22" x14ac:dyDescent="0.3">
      <c r="V3983"/>
    </row>
    <row r="3984" spans="22:22" x14ac:dyDescent="0.3">
      <c r="V3984"/>
    </row>
    <row r="3985" spans="22:22" x14ac:dyDescent="0.3">
      <c r="V3985"/>
    </row>
    <row r="3986" spans="22:22" x14ac:dyDescent="0.3">
      <c r="V3986"/>
    </row>
    <row r="3987" spans="22:22" x14ac:dyDescent="0.3">
      <c r="V3987"/>
    </row>
    <row r="3988" spans="22:22" x14ac:dyDescent="0.3">
      <c r="V3988"/>
    </row>
    <row r="3989" spans="22:22" x14ac:dyDescent="0.3">
      <c r="V3989"/>
    </row>
    <row r="3990" spans="22:22" x14ac:dyDescent="0.3">
      <c r="V3990"/>
    </row>
    <row r="3991" spans="22:22" x14ac:dyDescent="0.3">
      <c r="V3991"/>
    </row>
    <row r="3992" spans="22:22" x14ac:dyDescent="0.3">
      <c r="V3992"/>
    </row>
    <row r="3993" spans="22:22" x14ac:dyDescent="0.3">
      <c r="V3993"/>
    </row>
    <row r="3994" spans="22:22" x14ac:dyDescent="0.3">
      <c r="V3994"/>
    </row>
    <row r="3995" spans="22:22" x14ac:dyDescent="0.3">
      <c r="V3995"/>
    </row>
    <row r="3996" spans="22:22" x14ac:dyDescent="0.3">
      <c r="V3996"/>
    </row>
    <row r="3997" spans="22:22" x14ac:dyDescent="0.3">
      <c r="V3997"/>
    </row>
    <row r="3998" spans="22:22" x14ac:dyDescent="0.3">
      <c r="V3998"/>
    </row>
    <row r="3999" spans="22:22" x14ac:dyDescent="0.3">
      <c r="V3999"/>
    </row>
    <row r="4000" spans="22:22" x14ac:dyDescent="0.3">
      <c r="V4000"/>
    </row>
    <row r="4001" spans="22:22" x14ac:dyDescent="0.3">
      <c r="V4001"/>
    </row>
    <row r="4002" spans="22:22" x14ac:dyDescent="0.3">
      <c r="V4002"/>
    </row>
    <row r="4003" spans="22:22" x14ac:dyDescent="0.3">
      <c r="V4003"/>
    </row>
    <row r="4004" spans="22:22" x14ac:dyDescent="0.3">
      <c r="V4004"/>
    </row>
    <row r="4005" spans="22:22" x14ac:dyDescent="0.3">
      <c r="V4005"/>
    </row>
    <row r="4006" spans="22:22" x14ac:dyDescent="0.3">
      <c r="V4006"/>
    </row>
    <row r="4007" spans="22:22" x14ac:dyDescent="0.3">
      <c r="V4007"/>
    </row>
    <row r="4008" spans="22:22" x14ac:dyDescent="0.3">
      <c r="V4008"/>
    </row>
    <row r="4009" spans="22:22" x14ac:dyDescent="0.3">
      <c r="V4009"/>
    </row>
    <row r="4010" spans="22:22" x14ac:dyDescent="0.3">
      <c r="V4010"/>
    </row>
    <row r="4011" spans="22:22" x14ac:dyDescent="0.3">
      <c r="V4011"/>
    </row>
    <row r="4012" spans="22:22" x14ac:dyDescent="0.3">
      <c r="V4012"/>
    </row>
    <row r="4013" spans="22:22" x14ac:dyDescent="0.3">
      <c r="V4013"/>
    </row>
    <row r="4014" spans="22:22" x14ac:dyDescent="0.3">
      <c r="V4014"/>
    </row>
    <row r="4015" spans="22:22" x14ac:dyDescent="0.3">
      <c r="V4015"/>
    </row>
    <row r="4016" spans="22:22" x14ac:dyDescent="0.3">
      <c r="V4016"/>
    </row>
    <row r="4017" spans="22:22" x14ac:dyDescent="0.3">
      <c r="V4017"/>
    </row>
    <row r="4018" spans="22:22" x14ac:dyDescent="0.3">
      <c r="V4018"/>
    </row>
    <row r="4019" spans="22:22" x14ac:dyDescent="0.3">
      <c r="V4019"/>
    </row>
    <row r="4020" spans="22:22" x14ac:dyDescent="0.3">
      <c r="V4020"/>
    </row>
    <row r="4021" spans="22:22" x14ac:dyDescent="0.3">
      <c r="V4021"/>
    </row>
    <row r="4022" spans="22:22" x14ac:dyDescent="0.3">
      <c r="V4022"/>
    </row>
    <row r="4023" spans="22:22" x14ac:dyDescent="0.3">
      <c r="V4023"/>
    </row>
    <row r="4024" spans="22:22" x14ac:dyDescent="0.3">
      <c r="V4024"/>
    </row>
    <row r="4025" spans="22:22" x14ac:dyDescent="0.3">
      <c r="V4025"/>
    </row>
    <row r="4026" spans="22:22" x14ac:dyDescent="0.3">
      <c r="V4026"/>
    </row>
    <row r="4027" spans="22:22" x14ac:dyDescent="0.3">
      <c r="V4027"/>
    </row>
    <row r="4028" spans="22:22" x14ac:dyDescent="0.3">
      <c r="V4028"/>
    </row>
    <row r="4029" spans="22:22" x14ac:dyDescent="0.3">
      <c r="V4029"/>
    </row>
    <row r="4030" spans="22:22" x14ac:dyDescent="0.3">
      <c r="V4030"/>
    </row>
    <row r="4031" spans="22:22" x14ac:dyDescent="0.3">
      <c r="V4031"/>
    </row>
    <row r="4032" spans="22:22" x14ac:dyDescent="0.3">
      <c r="V4032"/>
    </row>
    <row r="4033" spans="22:22" x14ac:dyDescent="0.3">
      <c r="V4033"/>
    </row>
    <row r="4034" spans="22:22" x14ac:dyDescent="0.3">
      <c r="V4034"/>
    </row>
    <row r="4035" spans="22:22" x14ac:dyDescent="0.3">
      <c r="V4035"/>
    </row>
    <row r="4036" spans="22:22" x14ac:dyDescent="0.3">
      <c r="V4036"/>
    </row>
    <row r="4037" spans="22:22" x14ac:dyDescent="0.3">
      <c r="V4037"/>
    </row>
    <row r="4038" spans="22:22" x14ac:dyDescent="0.3">
      <c r="V4038"/>
    </row>
    <row r="4039" spans="22:22" x14ac:dyDescent="0.3">
      <c r="V4039"/>
    </row>
    <row r="4040" spans="22:22" x14ac:dyDescent="0.3">
      <c r="V4040"/>
    </row>
    <row r="4041" spans="22:22" x14ac:dyDescent="0.3">
      <c r="V4041"/>
    </row>
    <row r="4042" spans="22:22" x14ac:dyDescent="0.3">
      <c r="V4042"/>
    </row>
    <row r="4043" spans="22:22" x14ac:dyDescent="0.3">
      <c r="V4043"/>
    </row>
    <row r="4044" spans="22:22" x14ac:dyDescent="0.3">
      <c r="V4044"/>
    </row>
    <row r="4045" spans="22:22" x14ac:dyDescent="0.3">
      <c r="V4045"/>
    </row>
    <row r="4046" spans="22:22" x14ac:dyDescent="0.3">
      <c r="V4046"/>
    </row>
    <row r="4047" spans="22:22" x14ac:dyDescent="0.3">
      <c r="V4047"/>
    </row>
    <row r="4048" spans="22:22" x14ac:dyDescent="0.3">
      <c r="V4048"/>
    </row>
    <row r="4049" spans="22:22" x14ac:dyDescent="0.3">
      <c r="V4049"/>
    </row>
    <row r="4050" spans="22:22" x14ac:dyDescent="0.3">
      <c r="V4050"/>
    </row>
    <row r="4051" spans="22:22" x14ac:dyDescent="0.3">
      <c r="V4051"/>
    </row>
    <row r="4052" spans="22:22" x14ac:dyDescent="0.3">
      <c r="V4052"/>
    </row>
    <row r="4053" spans="22:22" x14ac:dyDescent="0.3">
      <c r="V4053"/>
    </row>
    <row r="4054" spans="22:22" x14ac:dyDescent="0.3">
      <c r="V4054"/>
    </row>
    <row r="4055" spans="22:22" x14ac:dyDescent="0.3">
      <c r="V4055"/>
    </row>
    <row r="4056" spans="22:22" x14ac:dyDescent="0.3">
      <c r="V4056"/>
    </row>
    <row r="4057" spans="22:22" x14ac:dyDescent="0.3">
      <c r="V4057"/>
    </row>
    <row r="4058" spans="22:22" x14ac:dyDescent="0.3">
      <c r="V4058"/>
    </row>
    <row r="4059" spans="22:22" x14ac:dyDescent="0.3">
      <c r="V4059"/>
    </row>
    <row r="4060" spans="22:22" x14ac:dyDescent="0.3">
      <c r="V4060"/>
    </row>
    <row r="4061" spans="22:22" x14ac:dyDescent="0.3">
      <c r="V4061"/>
    </row>
    <row r="4062" spans="22:22" x14ac:dyDescent="0.3">
      <c r="V4062"/>
    </row>
    <row r="4063" spans="22:22" x14ac:dyDescent="0.3">
      <c r="V4063"/>
    </row>
    <row r="4064" spans="22:22" x14ac:dyDescent="0.3">
      <c r="V4064"/>
    </row>
    <row r="4065" spans="22:22" x14ac:dyDescent="0.3">
      <c r="V4065"/>
    </row>
    <row r="4066" spans="22:22" x14ac:dyDescent="0.3">
      <c r="V4066"/>
    </row>
    <row r="4067" spans="22:22" x14ac:dyDescent="0.3">
      <c r="V4067"/>
    </row>
    <row r="4068" spans="22:22" x14ac:dyDescent="0.3">
      <c r="V4068"/>
    </row>
    <row r="4069" spans="22:22" x14ac:dyDescent="0.3">
      <c r="V4069"/>
    </row>
    <row r="4070" spans="22:22" x14ac:dyDescent="0.3">
      <c r="V4070"/>
    </row>
    <row r="4071" spans="22:22" x14ac:dyDescent="0.3">
      <c r="V4071"/>
    </row>
    <row r="4072" spans="22:22" x14ac:dyDescent="0.3">
      <c r="V4072"/>
    </row>
    <row r="4073" spans="22:22" x14ac:dyDescent="0.3">
      <c r="V4073"/>
    </row>
    <row r="4074" spans="22:22" x14ac:dyDescent="0.3">
      <c r="V4074"/>
    </row>
    <row r="4075" spans="22:22" x14ac:dyDescent="0.3">
      <c r="V4075"/>
    </row>
    <row r="4076" spans="22:22" x14ac:dyDescent="0.3">
      <c r="V4076"/>
    </row>
    <row r="4077" spans="22:22" x14ac:dyDescent="0.3">
      <c r="V4077"/>
    </row>
    <row r="4078" spans="22:22" x14ac:dyDescent="0.3">
      <c r="V4078"/>
    </row>
    <row r="4079" spans="22:22" x14ac:dyDescent="0.3">
      <c r="V4079"/>
    </row>
    <row r="4080" spans="22:22" x14ac:dyDescent="0.3">
      <c r="V4080"/>
    </row>
    <row r="4081" spans="22:22" x14ac:dyDescent="0.3">
      <c r="V4081"/>
    </row>
    <row r="4082" spans="22:22" x14ac:dyDescent="0.3">
      <c r="V4082"/>
    </row>
    <row r="4083" spans="22:22" x14ac:dyDescent="0.3">
      <c r="V4083"/>
    </row>
    <row r="4084" spans="22:22" x14ac:dyDescent="0.3">
      <c r="V4084"/>
    </row>
    <row r="4085" spans="22:22" x14ac:dyDescent="0.3">
      <c r="V4085"/>
    </row>
    <row r="4086" spans="22:22" x14ac:dyDescent="0.3">
      <c r="V4086"/>
    </row>
    <row r="4087" spans="22:22" x14ac:dyDescent="0.3">
      <c r="V4087"/>
    </row>
    <row r="4088" spans="22:22" x14ac:dyDescent="0.3">
      <c r="V4088"/>
    </row>
    <row r="4089" spans="22:22" x14ac:dyDescent="0.3">
      <c r="V4089"/>
    </row>
    <row r="4090" spans="22:22" x14ac:dyDescent="0.3">
      <c r="V4090"/>
    </row>
    <row r="4091" spans="22:22" x14ac:dyDescent="0.3">
      <c r="V4091"/>
    </row>
    <row r="4092" spans="22:22" x14ac:dyDescent="0.3">
      <c r="V4092"/>
    </row>
    <row r="4093" spans="22:22" x14ac:dyDescent="0.3">
      <c r="V4093"/>
    </row>
    <row r="4094" spans="22:22" x14ac:dyDescent="0.3">
      <c r="V4094"/>
    </row>
    <row r="4095" spans="22:22" x14ac:dyDescent="0.3">
      <c r="V4095"/>
    </row>
    <row r="4096" spans="22:22" x14ac:dyDescent="0.3">
      <c r="V4096"/>
    </row>
    <row r="4097" spans="22:22" x14ac:dyDescent="0.3">
      <c r="V4097"/>
    </row>
    <row r="4098" spans="22:22" x14ac:dyDescent="0.3">
      <c r="V4098"/>
    </row>
    <row r="4099" spans="22:22" x14ac:dyDescent="0.3">
      <c r="V4099"/>
    </row>
    <row r="4100" spans="22:22" x14ac:dyDescent="0.3">
      <c r="V4100"/>
    </row>
    <row r="4101" spans="22:22" x14ac:dyDescent="0.3">
      <c r="V4101"/>
    </row>
    <row r="4102" spans="22:22" x14ac:dyDescent="0.3">
      <c r="V4102"/>
    </row>
    <row r="4103" spans="22:22" x14ac:dyDescent="0.3">
      <c r="V4103"/>
    </row>
    <row r="4104" spans="22:22" x14ac:dyDescent="0.3">
      <c r="V4104"/>
    </row>
    <row r="4105" spans="22:22" x14ac:dyDescent="0.3">
      <c r="V4105"/>
    </row>
    <row r="4106" spans="22:22" x14ac:dyDescent="0.3">
      <c r="V4106"/>
    </row>
    <row r="4107" spans="22:22" x14ac:dyDescent="0.3">
      <c r="V4107"/>
    </row>
    <row r="4108" spans="22:22" x14ac:dyDescent="0.3">
      <c r="V4108"/>
    </row>
    <row r="4109" spans="22:22" x14ac:dyDescent="0.3">
      <c r="V4109"/>
    </row>
    <row r="4110" spans="22:22" x14ac:dyDescent="0.3">
      <c r="V4110"/>
    </row>
    <row r="4111" spans="22:22" x14ac:dyDescent="0.3">
      <c r="V4111"/>
    </row>
    <row r="4112" spans="22:22" x14ac:dyDescent="0.3">
      <c r="V4112"/>
    </row>
    <row r="4113" spans="22:22" x14ac:dyDescent="0.3">
      <c r="V4113"/>
    </row>
    <row r="4114" spans="22:22" x14ac:dyDescent="0.3">
      <c r="V4114"/>
    </row>
    <row r="4115" spans="22:22" x14ac:dyDescent="0.3">
      <c r="V4115"/>
    </row>
    <row r="4116" spans="22:22" x14ac:dyDescent="0.3">
      <c r="V4116"/>
    </row>
    <row r="4117" spans="22:22" x14ac:dyDescent="0.3">
      <c r="V4117"/>
    </row>
    <row r="4118" spans="22:22" x14ac:dyDescent="0.3">
      <c r="V4118"/>
    </row>
    <row r="4119" spans="22:22" x14ac:dyDescent="0.3">
      <c r="V4119"/>
    </row>
    <row r="4120" spans="22:22" x14ac:dyDescent="0.3">
      <c r="V4120"/>
    </row>
    <row r="4121" spans="22:22" x14ac:dyDescent="0.3">
      <c r="V4121"/>
    </row>
    <row r="4122" spans="22:22" x14ac:dyDescent="0.3">
      <c r="V4122"/>
    </row>
    <row r="4123" spans="22:22" x14ac:dyDescent="0.3">
      <c r="V4123"/>
    </row>
    <row r="4124" spans="22:22" x14ac:dyDescent="0.3">
      <c r="V4124"/>
    </row>
    <row r="4125" spans="22:22" x14ac:dyDescent="0.3">
      <c r="V4125"/>
    </row>
    <row r="4126" spans="22:22" x14ac:dyDescent="0.3">
      <c r="V4126"/>
    </row>
    <row r="4127" spans="22:22" x14ac:dyDescent="0.3">
      <c r="V4127"/>
    </row>
    <row r="4128" spans="22:22" x14ac:dyDescent="0.3">
      <c r="V4128"/>
    </row>
    <row r="4129" spans="22:22" x14ac:dyDescent="0.3">
      <c r="V4129"/>
    </row>
    <row r="4130" spans="22:22" x14ac:dyDescent="0.3">
      <c r="V4130"/>
    </row>
    <row r="4131" spans="22:22" x14ac:dyDescent="0.3">
      <c r="V4131"/>
    </row>
    <row r="4132" spans="22:22" x14ac:dyDescent="0.3">
      <c r="V4132"/>
    </row>
    <row r="4133" spans="22:22" x14ac:dyDescent="0.3">
      <c r="V4133"/>
    </row>
    <row r="4134" spans="22:22" x14ac:dyDescent="0.3">
      <c r="V4134"/>
    </row>
    <row r="4135" spans="22:22" x14ac:dyDescent="0.3">
      <c r="V4135"/>
    </row>
    <row r="4136" spans="22:22" x14ac:dyDescent="0.3">
      <c r="V4136"/>
    </row>
    <row r="4137" spans="22:22" x14ac:dyDescent="0.3">
      <c r="V4137"/>
    </row>
    <row r="4138" spans="22:22" x14ac:dyDescent="0.3">
      <c r="V4138"/>
    </row>
    <row r="4139" spans="22:22" x14ac:dyDescent="0.3">
      <c r="V4139"/>
    </row>
    <row r="4140" spans="22:22" x14ac:dyDescent="0.3">
      <c r="V4140"/>
    </row>
    <row r="4141" spans="22:22" x14ac:dyDescent="0.3">
      <c r="V4141"/>
    </row>
    <row r="4142" spans="22:22" x14ac:dyDescent="0.3">
      <c r="V4142"/>
    </row>
    <row r="4143" spans="22:22" x14ac:dyDescent="0.3">
      <c r="V4143"/>
    </row>
    <row r="4144" spans="22:22" x14ac:dyDescent="0.3">
      <c r="V4144"/>
    </row>
    <row r="4145" spans="22:22" x14ac:dyDescent="0.3">
      <c r="V4145"/>
    </row>
    <row r="4146" spans="22:22" x14ac:dyDescent="0.3">
      <c r="V4146"/>
    </row>
    <row r="4147" spans="22:22" x14ac:dyDescent="0.3">
      <c r="V4147"/>
    </row>
    <row r="4148" spans="22:22" x14ac:dyDescent="0.3">
      <c r="V4148"/>
    </row>
    <row r="4149" spans="22:22" x14ac:dyDescent="0.3">
      <c r="V4149"/>
    </row>
    <row r="4150" spans="22:22" x14ac:dyDescent="0.3">
      <c r="V4150"/>
    </row>
    <row r="4151" spans="22:22" x14ac:dyDescent="0.3">
      <c r="V4151"/>
    </row>
    <row r="4152" spans="22:22" x14ac:dyDescent="0.3">
      <c r="V4152"/>
    </row>
    <row r="4153" spans="22:22" x14ac:dyDescent="0.3">
      <c r="V4153"/>
    </row>
    <row r="4154" spans="22:22" x14ac:dyDescent="0.3">
      <c r="V4154"/>
    </row>
    <row r="4155" spans="22:22" x14ac:dyDescent="0.3">
      <c r="V4155"/>
    </row>
    <row r="4156" spans="22:22" x14ac:dyDescent="0.3">
      <c r="V4156"/>
    </row>
    <row r="4157" spans="22:22" x14ac:dyDescent="0.3">
      <c r="V4157"/>
    </row>
    <row r="4158" spans="22:22" x14ac:dyDescent="0.3">
      <c r="V4158"/>
    </row>
    <row r="4159" spans="22:22" x14ac:dyDescent="0.3">
      <c r="V4159"/>
    </row>
    <row r="4160" spans="22:22" x14ac:dyDescent="0.3">
      <c r="V4160"/>
    </row>
    <row r="4161" spans="22:22" x14ac:dyDescent="0.3">
      <c r="V4161"/>
    </row>
    <row r="4162" spans="22:22" x14ac:dyDescent="0.3">
      <c r="V4162"/>
    </row>
    <row r="4163" spans="22:22" x14ac:dyDescent="0.3">
      <c r="V4163"/>
    </row>
    <row r="4164" spans="22:22" x14ac:dyDescent="0.3">
      <c r="V4164"/>
    </row>
    <row r="4165" spans="22:22" x14ac:dyDescent="0.3">
      <c r="V4165"/>
    </row>
    <row r="4166" spans="22:22" x14ac:dyDescent="0.3">
      <c r="V4166"/>
    </row>
    <row r="4167" spans="22:22" x14ac:dyDescent="0.3">
      <c r="V4167"/>
    </row>
    <row r="4168" spans="22:22" x14ac:dyDescent="0.3">
      <c r="V4168"/>
    </row>
    <row r="4169" spans="22:22" x14ac:dyDescent="0.3">
      <c r="V4169"/>
    </row>
    <row r="4170" spans="22:22" x14ac:dyDescent="0.3">
      <c r="V4170"/>
    </row>
    <row r="4171" spans="22:22" x14ac:dyDescent="0.3">
      <c r="V4171"/>
    </row>
    <row r="4172" spans="22:22" x14ac:dyDescent="0.3">
      <c r="V4172"/>
    </row>
    <row r="4173" spans="22:22" x14ac:dyDescent="0.3">
      <c r="V4173"/>
    </row>
    <row r="4174" spans="22:22" x14ac:dyDescent="0.3">
      <c r="V4174"/>
    </row>
    <row r="4175" spans="22:22" x14ac:dyDescent="0.3">
      <c r="V4175"/>
    </row>
    <row r="4176" spans="22:22" x14ac:dyDescent="0.3">
      <c r="V4176"/>
    </row>
    <row r="4177" spans="22:22" x14ac:dyDescent="0.3">
      <c r="V4177"/>
    </row>
    <row r="4178" spans="22:22" x14ac:dyDescent="0.3">
      <c r="V4178"/>
    </row>
    <row r="4179" spans="22:22" x14ac:dyDescent="0.3">
      <c r="V4179"/>
    </row>
    <row r="4180" spans="22:22" x14ac:dyDescent="0.3">
      <c r="V4180"/>
    </row>
    <row r="4181" spans="22:22" x14ac:dyDescent="0.3">
      <c r="V4181"/>
    </row>
    <row r="4182" spans="22:22" x14ac:dyDescent="0.3">
      <c r="V4182"/>
    </row>
    <row r="4183" spans="22:22" x14ac:dyDescent="0.3">
      <c r="V4183"/>
    </row>
    <row r="4184" spans="22:22" x14ac:dyDescent="0.3">
      <c r="V4184"/>
    </row>
    <row r="4185" spans="22:22" x14ac:dyDescent="0.3">
      <c r="V4185"/>
    </row>
    <row r="4186" spans="22:22" x14ac:dyDescent="0.3">
      <c r="V4186"/>
    </row>
    <row r="4187" spans="22:22" x14ac:dyDescent="0.3">
      <c r="V4187"/>
    </row>
    <row r="4188" spans="22:22" x14ac:dyDescent="0.3">
      <c r="V4188"/>
    </row>
    <row r="4189" spans="22:22" x14ac:dyDescent="0.3">
      <c r="V4189"/>
    </row>
    <row r="4190" spans="22:22" x14ac:dyDescent="0.3">
      <c r="V4190"/>
    </row>
    <row r="4191" spans="22:22" x14ac:dyDescent="0.3">
      <c r="V4191"/>
    </row>
    <row r="4192" spans="22:22" x14ac:dyDescent="0.3">
      <c r="V4192"/>
    </row>
    <row r="4193" spans="22:22" x14ac:dyDescent="0.3">
      <c r="V4193"/>
    </row>
    <row r="4194" spans="22:22" x14ac:dyDescent="0.3">
      <c r="V4194"/>
    </row>
    <row r="4195" spans="22:22" x14ac:dyDescent="0.3">
      <c r="V4195"/>
    </row>
    <row r="4196" spans="22:22" x14ac:dyDescent="0.3">
      <c r="V4196"/>
    </row>
    <row r="4197" spans="22:22" x14ac:dyDescent="0.3">
      <c r="V4197"/>
    </row>
    <row r="4198" spans="22:22" x14ac:dyDescent="0.3">
      <c r="V4198"/>
    </row>
    <row r="4199" spans="22:22" x14ac:dyDescent="0.3">
      <c r="V4199"/>
    </row>
    <row r="4200" spans="22:22" x14ac:dyDescent="0.3">
      <c r="V4200"/>
    </row>
    <row r="4201" spans="22:22" x14ac:dyDescent="0.3">
      <c r="V4201"/>
    </row>
    <row r="4202" spans="22:22" x14ac:dyDescent="0.3">
      <c r="V4202"/>
    </row>
    <row r="4203" spans="22:22" x14ac:dyDescent="0.3">
      <c r="V4203"/>
    </row>
    <row r="4204" spans="22:22" x14ac:dyDescent="0.3">
      <c r="V4204"/>
    </row>
    <row r="4205" spans="22:22" x14ac:dyDescent="0.3">
      <c r="V4205"/>
    </row>
    <row r="4206" spans="22:22" x14ac:dyDescent="0.3">
      <c r="V4206"/>
    </row>
    <row r="4207" spans="22:22" x14ac:dyDescent="0.3">
      <c r="V4207"/>
    </row>
    <row r="4208" spans="22:22" x14ac:dyDescent="0.3">
      <c r="V4208"/>
    </row>
    <row r="4209" spans="22:22" x14ac:dyDescent="0.3">
      <c r="V4209"/>
    </row>
    <row r="4210" spans="22:22" x14ac:dyDescent="0.3">
      <c r="V4210"/>
    </row>
    <row r="4211" spans="22:22" x14ac:dyDescent="0.3">
      <c r="V4211"/>
    </row>
    <row r="4212" spans="22:22" x14ac:dyDescent="0.3">
      <c r="V4212"/>
    </row>
    <row r="4213" spans="22:22" x14ac:dyDescent="0.3">
      <c r="V4213"/>
    </row>
    <row r="4214" spans="22:22" x14ac:dyDescent="0.3">
      <c r="V4214"/>
    </row>
    <row r="4215" spans="22:22" x14ac:dyDescent="0.3">
      <c r="V4215"/>
    </row>
    <row r="4216" spans="22:22" x14ac:dyDescent="0.3">
      <c r="V4216"/>
    </row>
    <row r="4217" spans="22:22" x14ac:dyDescent="0.3">
      <c r="V4217"/>
    </row>
    <row r="4218" spans="22:22" x14ac:dyDescent="0.3">
      <c r="V4218"/>
    </row>
    <row r="4219" spans="22:22" x14ac:dyDescent="0.3">
      <c r="V4219"/>
    </row>
    <row r="4220" spans="22:22" x14ac:dyDescent="0.3">
      <c r="V4220"/>
    </row>
    <row r="4221" spans="22:22" x14ac:dyDescent="0.3">
      <c r="V4221"/>
    </row>
    <row r="4222" spans="22:22" x14ac:dyDescent="0.3">
      <c r="V4222"/>
    </row>
    <row r="4223" spans="22:22" x14ac:dyDescent="0.3">
      <c r="V4223"/>
    </row>
    <row r="4224" spans="22:22" x14ac:dyDescent="0.3">
      <c r="V4224"/>
    </row>
    <row r="4225" spans="22:22" x14ac:dyDescent="0.3">
      <c r="V4225"/>
    </row>
    <row r="4226" spans="22:22" x14ac:dyDescent="0.3">
      <c r="V4226"/>
    </row>
    <row r="4227" spans="22:22" x14ac:dyDescent="0.3">
      <c r="V4227"/>
    </row>
    <row r="4228" spans="22:22" x14ac:dyDescent="0.3">
      <c r="V4228"/>
    </row>
    <row r="4229" spans="22:22" x14ac:dyDescent="0.3">
      <c r="V4229"/>
    </row>
    <row r="4230" spans="22:22" x14ac:dyDescent="0.3">
      <c r="V4230"/>
    </row>
    <row r="4231" spans="22:22" x14ac:dyDescent="0.3">
      <c r="V4231"/>
    </row>
    <row r="4232" spans="22:22" x14ac:dyDescent="0.3">
      <c r="V4232"/>
    </row>
    <row r="4233" spans="22:22" x14ac:dyDescent="0.3">
      <c r="V4233"/>
    </row>
    <row r="4234" spans="22:22" x14ac:dyDescent="0.3">
      <c r="V4234"/>
    </row>
    <row r="4235" spans="22:22" x14ac:dyDescent="0.3">
      <c r="V4235"/>
    </row>
    <row r="4236" spans="22:22" x14ac:dyDescent="0.3">
      <c r="V4236"/>
    </row>
    <row r="4237" spans="22:22" x14ac:dyDescent="0.3">
      <c r="V4237"/>
    </row>
    <row r="4238" spans="22:22" x14ac:dyDescent="0.3">
      <c r="V4238"/>
    </row>
    <row r="4239" spans="22:22" x14ac:dyDescent="0.3">
      <c r="V4239"/>
    </row>
    <row r="4240" spans="22:22" x14ac:dyDescent="0.3">
      <c r="V4240"/>
    </row>
    <row r="4241" spans="22:22" x14ac:dyDescent="0.3">
      <c r="V4241"/>
    </row>
    <row r="4242" spans="22:22" x14ac:dyDescent="0.3">
      <c r="V4242"/>
    </row>
    <row r="4243" spans="22:22" x14ac:dyDescent="0.3">
      <c r="V4243"/>
    </row>
    <row r="4244" spans="22:22" x14ac:dyDescent="0.3">
      <c r="V4244"/>
    </row>
    <row r="4245" spans="22:22" x14ac:dyDescent="0.3">
      <c r="V4245"/>
    </row>
    <row r="4246" spans="22:22" x14ac:dyDescent="0.3">
      <c r="V4246"/>
    </row>
    <row r="4247" spans="22:22" x14ac:dyDescent="0.3">
      <c r="V4247"/>
    </row>
    <row r="4248" spans="22:22" x14ac:dyDescent="0.3">
      <c r="V4248"/>
    </row>
    <row r="4249" spans="22:22" x14ac:dyDescent="0.3">
      <c r="V4249"/>
    </row>
    <row r="4250" spans="22:22" x14ac:dyDescent="0.3">
      <c r="V4250"/>
    </row>
    <row r="4251" spans="22:22" x14ac:dyDescent="0.3">
      <c r="V4251"/>
    </row>
    <row r="4252" spans="22:22" x14ac:dyDescent="0.3">
      <c r="V4252"/>
    </row>
    <row r="4253" spans="22:22" x14ac:dyDescent="0.3">
      <c r="V4253"/>
    </row>
    <row r="4254" spans="22:22" x14ac:dyDescent="0.3">
      <c r="V4254"/>
    </row>
    <row r="4255" spans="22:22" x14ac:dyDescent="0.3">
      <c r="V4255"/>
    </row>
    <row r="4256" spans="22:22" x14ac:dyDescent="0.3">
      <c r="V4256"/>
    </row>
    <row r="4257" spans="22:22" x14ac:dyDescent="0.3">
      <c r="V4257"/>
    </row>
    <row r="4258" spans="22:22" x14ac:dyDescent="0.3">
      <c r="V4258"/>
    </row>
    <row r="4259" spans="22:22" x14ac:dyDescent="0.3">
      <c r="V4259"/>
    </row>
    <row r="4260" spans="22:22" x14ac:dyDescent="0.3">
      <c r="V4260"/>
    </row>
    <row r="4261" spans="22:22" x14ac:dyDescent="0.3">
      <c r="V4261"/>
    </row>
    <row r="4262" spans="22:22" x14ac:dyDescent="0.3">
      <c r="V4262"/>
    </row>
    <row r="4263" spans="22:22" x14ac:dyDescent="0.3">
      <c r="V4263"/>
    </row>
    <row r="4264" spans="22:22" x14ac:dyDescent="0.3">
      <c r="V4264"/>
    </row>
    <row r="4265" spans="22:22" x14ac:dyDescent="0.3">
      <c r="V4265"/>
    </row>
    <row r="4266" spans="22:22" x14ac:dyDescent="0.3">
      <c r="V4266"/>
    </row>
    <row r="4267" spans="22:22" x14ac:dyDescent="0.3">
      <c r="V4267"/>
    </row>
    <row r="4268" spans="22:22" x14ac:dyDescent="0.3">
      <c r="V4268"/>
    </row>
    <row r="4269" spans="22:22" x14ac:dyDescent="0.3">
      <c r="V4269"/>
    </row>
    <row r="4270" spans="22:22" x14ac:dyDescent="0.3">
      <c r="V4270"/>
    </row>
    <row r="4271" spans="22:22" x14ac:dyDescent="0.3">
      <c r="V4271"/>
    </row>
    <row r="4272" spans="22:22" x14ac:dyDescent="0.3">
      <c r="V4272"/>
    </row>
    <row r="4273" spans="22:22" x14ac:dyDescent="0.3">
      <c r="V4273"/>
    </row>
    <row r="4274" spans="22:22" x14ac:dyDescent="0.3">
      <c r="V4274"/>
    </row>
    <row r="4275" spans="22:22" x14ac:dyDescent="0.3">
      <c r="V4275"/>
    </row>
    <row r="4276" spans="22:22" x14ac:dyDescent="0.3">
      <c r="V4276"/>
    </row>
    <row r="4277" spans="22:22" x14ac:dyDescent="0.3">
      <c r="V4277"/>
    </row>
    <row r="4278" spans="22:22" x14ac:dyDescent="0.3">
      <c r="V4278"/>
    </row>
    <row r="4279" spans="22:22" x14ac:dyDescent="0.3">
      <c r="V4279"/>
    </row>
    <row r="4280" spans="22:22" x14ac:dyDescent="0.3">
      <c r="V4280"/>
    </row>
    <row r="4281" spans="22:22" x14ac:dyDescent="0.3">
      <c r="V4281"/>
    </row>
    <row r="4282" spans="22:22" x14ac:dyDescent="0.3">
      <c r="V4282"/>
    </row>
    <row r="4283" spans="22:22" x14ac:dyDescent="0.3">
      <c r="V4283"/>
    </row>
    <row r="4284" spans="22:22" x14ac:dyDescent="0.3">
      <c r="V4284"/>
    </row>
    <row r="4285" spans="22:22" x14ac:dyDescent="0.3">
      <c r="V4285"/>
    </row>
    <row r="4286" spans="22:22" x14ac:dyDescent="0.3">
      <c r="V4286"/>
    </row>
    <row r="4287" spans="22:22" x14ac:dyDescent="0.3">
      <c r="V4287"/>
    </row>
    <row r="4288" spans="22:22" x14ac:dyDescent="0.3">
      <c r="V4288"/>
    </row>
    <row r="4289" spans="22:22" x14ac:dyDescent="0.3">
      <c r="V4289"/>
    </row>
    <row r="4290" spans="22:22" x14ac:dyDescent="0.3">
      <c r="V4290"/>
    </row>
    <row r="4291" spans="22:22" x14ac:dyDescent="0.3">
      <c r="V4291"/>
    </row>
    <row r="4292" spans="22:22" x14ac:dyDescent="0.3">
      <c r="V4292"/>
    </row>
    <row r="4293" spans="22:22" x14ac:dyDescent="0.3">
      <c r="V4293"/>
    </row>
    <row r="4294" spans="22:22" x14ac:dyDescent="0.3">
      <c r="V4294"/>
    </row>
    <row r="4295" spans="22:22" x14ac:dyDescent="0.3">
      <c r="V4295"/>
    </row>
    <row r="4296" spans="22:22" x14ac:dyDescent="0.3">
      <c r="V4296"/>
    </row>
    <row r="4297" spans="22:22" x14ac:dyDescent="0.3">
      <c r="V4297"/>
    </row>
    <row r="4298" spans="22:22" x14ac:dyDescent="0.3">
      <c r="V4298"/>
    </row>
    <row r="4299" spans="22:22" x14ac:dyDescent="0.3">
      <c r="V4299"/>
    </row>
    <row r="4300" spans="22:22" x14ac:dyDescent="0.3">
      <c r="V4300"/>
    </row>
    <row r="4301" spans="22:22" x14ac:dyDescent="0.3">
      <c r="V4301"/>
    </row>
    <row r="4302" spans="22:22" x14ac:dyDescent="0.3">
      <c r="V4302"/>
    </row>
    <row r="4303" spans="22:22" x14ac:dyDescent="0.3">
      <c r="V4303"/>
    </row>
    <row r="4304" spans="22:22" x14ac:dyDescent="0.3">
      <c r="V4304"/>
    </row>
    <row r="4305" spans="22:22" x14ac:dyDescent="0.3">
      <c r="V4305"/>
    </row>
    <row r="4306" spans="22:22" x14ac:dyDescent="0.3">
      <c r="V4306"/>
    </row>
    <row r="4307" spans="22:22" x14ac:dyDescent="0.3">
      <c r="V4307"/>
    </row>
    <row r="4308" spans="22:22" x14ac:dyDescent="0.3">
      <c r="V4308"/>
    </row>
    <row r="4309" spans="22:22" x14ac:dyDescent="0.3">
      <c r="V4309"/>
    </row>
    <row r="4310" spans="22:22" x14ac:dyDescent="0.3">
      <c r="V4310"/>
    </row>
    <row r="4311" spans="22:22" x14ac:dyDescent="0.3">
      <c r="V4311"/>
    </row>
    <row r="4312" spans="22:22" x14ac:dyDescent="0.3">
      <c r="V4312"/>
    </row>
    <row r="4313" spans="22:22" x14ac:dyDescent="0.3">
      <c r="V4313"/>
    </row>
    <row r="4314" spans="22:22" x14ac:dyDescent="0.3">
      <c r="V4314"/>
    </row>
    <row r="4315" spans="22:22" x14ac:dyDescent="0.3">
      <c r="V4315"/>
    </row>
    <row r="4316" spans="22:22" x14ac:dyDescent="0.3">
      <c r="V4316"/>
    </row>
    <row r="4317" spans="22:22" x14ac:dyDescent="0.3">
      <c r="V4317"/>
    </row>
    <row r="4318" spans="22:22" x14ac:dyDescent="0.3">
      <c r="V4318"/>
    </row>
    <row r="4319" spans="22:22" x14ac:dyDescent="0.3">
      <c r="V4319"/>
    </row>
    <row r="4320" spans="22:22" x14ac:dyDescent="0.3">
      <c r="V4320"/>
    </row>
    <row r="4321" spans="22:22" x14ac:dyDescent="0.3">
      <c r="V4321"/>
    </row>
    <row r="4322" spans="22:22" x14ac:dyDescent="0.3">
      <c r="V4322"/>
    </row>
    <row r="4323" spans="22:22" x14ac:dyDescent="0.3">
      <c r="V4323"/>
    </row>
    <row r="4324" spans="22:22" x14ac:dyDescent="0.3">
      <c r="V4324"/>
    </row>
    <row r="4325" spans="22:22" x14ac:dyDescent="0.3">
      <c r="V4325"/>
    </row>
    <row r="4326" spans="22:22" x14ac:dyDescent="0.3">
      <c r="V4326"/>
    </row>
    <row r="4327" spans="22:22" x14ac:dyDescent="0.3">
      <c r="V4327"/>
    </row>
    <row r="4328" spans="22:22" x14ac:dyDescent="0.3">
      <c r="V4328"/>
    </row>
    <row r="4329" spans="22:22" x14ac:dyDescent="0.3">
      <c r="V4329"/>
    </row>
    <row r="4330" spans="22:22" x14ac:dyDescent="0.3">
      <c r="V4330"/>
    </row>
    <row r="4331" spans="22:22" x14ac:dyDescent="0.3">
      <c r="V4331"/>
    </row>
    <row r="4332" spans="22:22" x14ac:dyDescent="0.3">
      <c r="V4332"/>
    </row>
    <row r="4333" spans="22:22" x14ac:dyDescent="0.3">
      <c r="V4333"/>
    </row>
    <row r="4334" spans="22:22" x14ac:dyDescent="0.3">
      <c r="V4334"/>
    </row>
    <row r="4335" spans="22:22" x14ac:dyDescent="0.3">
      <c r="V4335"/>
    </row>
    <row r="4336" spans="22:22" x14ac:dyDescent="0.3">
      <c r="V4336"/>
    </row>
    <row r="4337" spans="22:22" x14ac:dyDescent="0.3">
      <c r="V4337"/>
    </row>
    <row r="4338" spans="22:22" x14ac:dyDescent="0.3">
      <c r="V4338"/>
    </row>
    <row r="4339" spans="22:22" x14ac:dyDescent="0.3">
      <c r="V4339"/>
    </row>
    <row r="4340" spans="22:22" x14ac:dyDescent="0.3">
      <c r="V4340"/>
    </row>
    <row r="4341" spans="22:22" x14ac:dyDescent="0.3">
      <c r="V4341"/>
    </row>
    <row r="4342" spans="22:22" x14ac:dyDescent="0.3">
      <c r="V4342"/>
    </row>
    <row r="4343" spans="22:22" x14ac:dyDescent="0.3">
      <c r="V4343"/>
    </row>
    <row r="4344" spans="22:22" x14ac:dyDescent="0.3">
      <c r="V4344"/>
    </row>
    <row r="4345" spans="22:22" x14ac:dyDescent="0.3">
      <c r="V4345"/>
    </row>
    <row r="4346" spans="22:22" x14ac:dyDescent="0.3">
      <c r="V4346"/>
    </row>
    <row r="4347" spans="22:22" x14ac:dyDescent="0.3">
      <c r="V4347"/>
    </row>
    <row r="4348" spans="22:22" x14ac:dyDescent="0.3">
      <c r="V4348"/>
    </row>
    <row r="4349" spans="22:22" x14ac:dyDescent="0.3">
      <c r="V4349"/>
    </row>
    <row r="4350" spans="22:22" x14ac:dyDescent="0.3">
      <c r="V4350"/>
    </row>
    <row r="4351" spans="22:22" x14ac:dyDescent="0.3">
      <c r="V4351"/>
    </row>
    <row r="4352" spans="22:22" x14ac:dyDescent="0.3">
      <c r="V4352"/>
    </row>
    <row r="4353" spans="22:22" x14ac:dyDescent="0.3">
      <c r="V4353"/>
    </row>
    <row r="4354" spans="22:22" x14ac:dyDescent="0.3">
      <c r="V4354"/>
    </row>
    <row r="4355" spans="22:22" x14ac:dyDescent="0.3">
      <c r="V4355"/>
    </row>
    <row r="4356" spans="22:22" x14ac:dyDescent="0.3">
      <c r="V4356"/>
    </row>
    <row r="4357" spans="22:22" x14ac:dyDescent="0.3">
      <c r="V4357"/>
    </row>
    <row r="4358" spans="22:22" x14ac:dyDescent="0.3">
      <c r="V4358"/>
    </row>
    <row r="4359" spans="22:22" x14ac:dyDescent="0.3">
      <c r="V4359"/>
    </row>
    <row r="4360" spans="22:22" x14ac:dyDescent="0.3">
      <c r="V4360"/>
    </row>
    <row r="4361" spans="22:22" x14ac:dyDescent="0.3">
      <c r="V4361"/>
    </row>
    <row r="4362" spans="22:22" x14ac:dyDescent="0.3">
      <c r="V4362"/>
    </row>
    <row r="4363" spans="22:22" x14ac:dyDescent="0.3">
      <c r="V4363"/>
    </row>
    <row r="4364" spans="22:22" x14ac:dyDescent="0.3">
      <c r="V4364"/>
    </row>
    <row r="4365" spans="22:22" x14ac:dyDescent="0.3">
      <c r="V4365"/>
    </row>
    <row r="4366" spans="22:22" x14ac:dyDescent="0.3">
      <c r="V4366"/>
    </row>
    <row r="4367" spans="22:22" x14ac:dyDescent="0.3">
      <c r="V4367"/>
    </row>
    <row r="4368" spans="22:22" x14ac:dyDescent="0.3">
      <c r="V4368"/>
    </row>
    <row r="4369" spans="22:22" x14ac:dyDescent="0.3">
      <c r="V4369"/>
    </row>
    <row r="4370" spans="22:22" x14ac:dyDescent="0.3">
      <c r="V4370"/>
    </row>
    <row r="4371" spans="22:22" x14ac:dyDescent="0.3">
      <c r="V4371"/>
    </row>
    <row r="4372" spans="22:22" x14ac:dyDescent="0.3">
      <c r="V4372"/>
    </row>
    <row r="4373" spans="22:22" x14ac:dyDescent="0.3">
      <c r="V4373"/>
    </row>
    <row r="4374" spans="22:22" x14ac:dyDescent="0.3">
      <c r="V4374"/>
    </row>
    <row r="4375" spans="22:22" x14ac:dyDescent="0.3">
      <c r="V4375"/>
    </row>
    <row r="4376" spans="22:22" x14ac:dyDescent="0.3">
      <c r="V4376"/>
    </row>
    <row r="4377" spans="22:22" x14ac:dyDescent="0.3">
      <c r="V4377"/>
    </row>
    <row r="4378" spans="22:22" x14ac:dyDescent="0.3">
      <c r="V4378"/>
    </row>
    <row r="4379" spans="22:22" x14ac:dyDescent="0.3">
      <c r="V4379"/>
    </row>
    <row r="4380" spans="22:22" x14ac:dyDescent="0.3">
      <c r="V4380"/>
    </row>
    <row r="4381" spans="22:22" x14ac:dyDescent="0.3">
      <c r="V4381"/>
    </row>
    <row r="4382" spans="22:22" x14ac:dyDescent="0.3">
      <c r="V4382"/>
    </row>
    <row r="4383" spans="22:22" x14ac:dyDescent="0.3">
      <c r="V4383"/>
    </row>
    <row r="4384" spans="22:22" x14ac:dyDescent="0.3">
      <c r="V4384"/>
    </row>
    <row r="4385" spans="22:22" x14ac:dyDescent="0.3">
      <c r="V4385"/>
    </row>
    <row r="4386" spans="22:22" x14ac:dyDescent="0.3">
      <c r="V4386"/>
    </row>
    <row r="4387" spans="22:22" x14ac:dyDescent="0.3">
      <c r="V4387"/>
    </row>
    <row r="4388" spans="22:22" x14ac:dyDescent="0.3">
      <c r="V4388"/>
    </row>
    <row r="4389" spans="22:22" x14ac:dyDescent="0.3">
      <c r="V4389"/>
    </row>
    <row r="4390" spans="22:22" x14ac:dyDescent="0.3">
      <c r="V4390"/>
    </row>
    <row r="4391" spans="22:22" x14ac:dyDescent="0.3">
      <c r="V4391"/>
    </row>
    <row r="4392" spans="22:22" x14ac:dyDescent="0.3">
      <c r="V4392"/>
    </row>
    <row r="4393" spans="22:22" x14ac:dyDescent="0.3">
      <c r="V4393"/>
    </row>
    <row r="4394" spans="22:22" x14ac:dyDescent="0.3">
      <c r="V4394"/>
    </row>
    <row r="4395" spans="22:22" x14ac:dyDescent="0.3">
      <c r="V4395"/>
    </row>
    <row r="4396" spans="22:22" x14ac:dyDescent="0.3">
      <c r="V4396"/>
    </row>
    <row r="4397" spans="22:22" x14ac:dyDescent="0.3">
      <c r="V4397"/>
    </row>
    <row r="4398" spans="22:22" x14ac:dyDescent="0.3">
      <c r="V4398"/>
    </row>
    <row r="4399" spans="22:22" x14ac:dyDescent="0.3">
      <c r="V4399"/>
    </row>
    <row r="4400" spans="22:22" x14ac:dyDescent="0.3">
      <c r="V4400"/>
    </row>
    <row r="4401" spans="22:22" x14ac:dyDescent="0.3">
      <c r="V4401"/>
    </row>
    <row r="4402" spans="22:22" x14ac:dyDescent="0.3">
      <c r="V4402"/>
    </row>
    <row r="4403" spans="22:22" x14ac:dyDescent="0.3">
      <c r="V4403"/>
    </row>
    <row r="4404" spans="22:22" x14ac:dyDescent="0.3">
      <c r="V4404"/>
    </row>
    <row r="4405" spans="22:22" x14ac:dyDescent="0.3">
      <c r="V4405"/>
    </row>
    <row r="4406" spans="22:22" x14ac:dyDescent="0.3">
      <c r="V4406"/>
    </row>
    <row r="4407" spans="22:22" x14ac:dyDescent="0.3">
      <c r="V4407"/>
    </row>
    <row r="4408" spans="22:22" x14ac:dyDescent="0.3">
      <c r="V4408"/>
    </row>
    <row r="4409" spans="22:22" x14ac:dyDescent="0.3">
      <c r="V4409"/>
    </row>
    <row r="4410" spans="22:22" x14ac:dyDescent="0.3">
      <c r="V4410"/>
    </row>
    <row r="4411" spans="22:22" x14ac:dyDescent="0.3">
      <c r="V4411"/>
    </row>
    <row r="4412" spans="22:22" x14ac:dyDescent="0.3">
      <c r="V4412"/>
    </row>
    <row r="4413" spans="22:22" x14ac:dyDescent="0.3">
      <c r="V4413"/>
    </row>
    <row r="4414" spans="22:22" x14ac:dyDescent="0.3">
      <c r="V4414"/>
    </row>
    <row r="4415" spans="22:22" x14ac:dyDescent="0.3">
      <c r="V4415"/>
    </row>
    <row r="4416" spans="22:22" x14ac:dyDescent="0.3">
      <c r="V4416"/>
    </row>
    <row r="4417" spans="22:22" x14ac:dyDescent="0.3">
      <c r="V4417"/>
    </row>
    <row r="4418" spans="22:22" x14ac:dyDescent="0.3">
      <c r="V4418"/>
    </row>
    <row r="4419" spans="22:22" x14ac:dyDescent="0.3">
      <c r="V4419"/>
    </row>
    <row r="4420" spans="22:22" x14ac:dyDescent="0.3">
      <c r="V4420"/>
    </row>
    <row r="4421" spans="22:22" x14ac:dyDescent="0.3">
      <c r="V4421"/>
    </row>
    <row r="4422" spans="22:22" x14ac:dyDescent="0.3">
      <c r="V4422"/>
    </row>
    <row r="4423" spans="22:22" x14ac:dyDescent="0.3">
      <c r="V4423"/>
    </row>
    <row r="4424" spans="22:22" x14ac:dyDescent="0.3">
      <c r="V4424"/>
    </row>
    <row r="4425" spans="22:22" x14ac:dyDescent="0.3">
      <c r="V4425"/>
    </row>
    <row r="4426" spans="22:22" x14ac:dyDescent="0.3">
      <c r="V4426"/>
    </row>
    <row r="4427" spans="22:22" x14ac:dyDescent="0.3">
      <c r="V4427"/>
    </row>
    <row r="4428" spans="22:22" x14ac:dyDescent="0.3">
      <c r="V4428"/>
    </row>
    <row r="4429" spans="22:22" x14ac:dyDescent="0.3">
      <c r="V4429"/>
    </row>
    <row r="4430" spans="22:22" x14ac:dyDescent="0.3">
      <c r="V4430"/>
    </row>
    <row r="4431" spans="22:22" x14ac:dyDescent="0.3">
      <c r="V4431"/>
    </row>
    <row r="4432" spans="22:22" x14ac:dyDescent="0.3">
      <c r="V4432"/>
    </row>
    <row r="4433" spans="22:22" x14ac:dyDescent="0.3">
      <c r="V4433"/>
    </row>
    <row r="4434" spans="22:22" x14ac:dyDescent="0.3">
      <c r="V4434"/>
    </row>
    <row r="4435" spans="22:22" x14ac:dyDescent="0.3">
      <c r="V4435"/>
    </row>
    <row r="4436" spans="22:22" x14ac:dyDescent="0.3">
      <c r="V4436"/>
    </row>
    <row r="4437" spans="22:22" x14ac:dyDescent="0.3">
      <c r="V4437"/>
    </row>
    <row r="4438" spans="22:22" x14ac:dyDescent="0.3">
      <c r="V4438"/>
    </row>
    <row r="4439" spans="22:22" x14ac:dyDescent="0.3">
      <c r="V4439"/>
    </row>
    <row r="4440" spans="22:22" x14ac:dyDescent="0.3">
      <c r="V4440"/>
    </row>
    <row r="4441" spans="22:22" x14ac:dyDescent="0.3">
      <c r="V4441"/>
    </row>
    <row r="4442" spans="22:22" x14ac:dyDescent="0.3">
      <c r="V4442"/>
    </row>
    <row r="4443" spans="22:22" x14ac:dyDescent="0.3">
      <c r="V4443"/>
    </row>
    <row r="4444" spans="22:22" x14ac:dyDescent="0.3">
      <c r="V4444"/>
    </row>
    <row r="4445" spans="22:22" x14ac:dyDescent="0.3">
      <c r="V4445"/>
    </row>
    <row r="4446" spans="22:22" x14ac:dyDescent="0.3">
      <c r="V4446"/>
    </row>
    <row r="4447" spans="22:22" x14ac:dyDescent="0.3">
      <c r="V4447"/>
    </row>
    <row r="4448" spans="22:22" x14ac:dyDescent="0.3">
      <c r="V4448"/>
    </row>
    <row r="4449" spans="22:22" x14ac:dyDescent="0.3">
      <c r="V4449"/>
    </row>
    <row r="4450" spans="22:22" x14ac:dyDescent="0.3">
      <c r="V4450"/>
    </row>
    <row r="4451" spans="22:22" x14ac:dyDescent="0.3">
      <c r="V4451"/>
    </row>
    <row r="4452" spans="22:22" x14ac:dyDescent="0.3">
      <c r="V4452"/>
    </row>
    <row r="4453" spans="22:22" x14ac:dyDescent="0.3">
      <c r="V4453"/>
    </row>
    <row r="4454" spans="22:22" x14ac:dyDescent="0.3">
      <c r="V4454"/>
    </row>
    <row r="4455" spans="22:22" x14ac:dyDescent="0.3">
      <c r="V4455"/>
    </row>
    <row r="4456" spans="22:22" x14ac:dyDescent="0.3">
      <c r="V4456"/>
    </row>
    <row r="4457" spans="22:22" x14ac:dyDescent="0.3">
      <c r="V4457"/>
    </row>
    <row r="4458" spans="22:22" x14ac:dyDescent="0.3">
      <c r="V4458"/>
    </row>
    <row r="4459" spans="22:22" x14ac:dyDescent="0.3">
      <c r="V4459"/>
    </row>
    <row r="4460" spans="22:22" x14ac:dyDescent="0.3">
      <c r="V4460"/>
    </row>
    <row r="4461" spans="22:22" x14ac:dyDescent="0.3">
      <c r="V4461"/>
    </row>
    <row r="4462" spans="22:22" x14ac:dyDescent="0.3">
      <c r="V4462"/>
    </row>
    <row r="4463" spans="22:22" x14ac:dyDescent="0.3">
      <c r="V4463"/>
    </row>
    <row r="4464" spans="22:22" x14ac:dyDescent="0.3">
      <c r="V4464"/>
    </row>
    <row r="4465" spans="22:22" x14ac:dyDescent="0.3">
      <c r="V4465"/>
    </row>
    <row r="4466" spans="22:22" x14ac:dyDescent="0.3">
      <c r="V4466"/>
    </row>
    <row r="4467" spans="22:22" x14ac:dyDescent="0.3">
      <c r="V4467"/>
    </row>
    <row r="4468" spans="22:22" x14ac:dyDescent="0.3">
      <c r="V4468"/>
    </row>
    <row r="4469" spans="22:22" x14ac:dyDescent="0.3">
      <c r="V4469"/>
    </row>
    <row r="4470" spans="22:22" x14ac:dyDescent="0.3">
      <c r="V4470"/>
    </row>
    <row r="4471" spans="22:22" x14ac:dyDescent="0.3">
      <c r="V4471"/>
    </row>
    <row r="4472" spans="22:22" x14ac:dyDescent="0.3">
      <c r="V4472"/>
    </row>
    <row r="4473" spans="22:22" x14ac:dyDescent="0.3">
      <c r="V4473"/>
    </row>
    <row r="4474" spans="22:22" x14ac:dyDescent="0.3">
      <c r="V4474"/>
    </row>
    <row r="4475" spans="22:22" x14ac:dyDescent="0.3">
      <c r="V4475"/>
    </row>
    <row r="4476" spans="22:22" x14ac:dyDescent="0.3">
      <c r="V4476"/>
    </row>
    <row r="4477" spans="22:22" x14ac:dyDescent="0.3">
      <c r="V4477"/>
    </row>
    <row r="4478" spans="22:22" x14ac:dyDescent="0.3">
      <c r="V4478"/>
    </row>
    <row r="4479" spans="22:22" x14ac:dyDescent="0.3">
      <c r="V4479"/>
    </row>
    <row r="4480" spans="22:22" x14ac:dyDescent="0.3">
      <c r="V4480"/>
    </row>
    <row r="4481" spans="22:22" x14ac:dyDescent="0.3">
      <c r="V4481"/>
    </row>
    <row r="4482" spans="22:22" x14ac:dyDescent="0.3">
      <c r="V4482"/>
    </row>
    <row r="4483" spans="22:22" x14ac:dyDescent="0.3">
      <c r="V4483"/>
    </row>
    <row r="4484" spans="22:22" x14ac:dyDescent="0.3">
      <c r="V4484"/>
    </row>
    <row r="4485" spans="22:22" x14ac:dyDescent="0.3">
      <c r="V4485"/>
    </row>
    <row r="4486" spans="22:22" x14ac:dyDescent="0.3">
      <c r="V4486"/>
    </row>
    <row r="4487" spans="22:22" x14ac:dyDescent="0.3">
      <c r="V4487"/>
    </row>
    <row r="4488" spans="22:22" x14ac:dyDescent="0.3">
      <c r="V4488"/>
    </row>
    <row r="4489" spans="22:22" x14ac:dyDescent="0.3">
      <c r="V4489"/>
    </row>
    <row r="4490" spans="22:22" x14ac:dyDescent="0.3">
      <c r="V4490"/>
    </row>
    <row r="4491" spans="22:22" x14ac:dyDescent="0.3">
      <c r="V4491"/>
    </row>
    <row r="4492" spans="22:22" x14ac:dyDescent="0.3">
      <c r="V4492"/>
    </row>
    <row r="4493" spans="22:22" x14ac:dyDescent="0.3">
      <c r="V4493"/>
    </row>
    <row r="4494" spans="22:22" x14ac:dyDescent="0.3">
      <c r="V4494"/>
    </row>
    <row r="4495" spans="22:22" x14ac:dyDescent="0.3">
      <c r="V4495"/>
    </row>
    <row r="4496" spans="22:22" x14ac:dyDescent="0.3">
      <c r="V4496"/>
    </row>
    <row r="4497" spans="22:22" x14ac:dyDescent="0.3">
      <c r="V4497"/>
    </row>
    <row r="4498" spans="22:22" x14ac:dyDescent="0.3">
      <c r="V4498"/>
    </row>
    <row r="4499" spans="22:22" x14ac:dyDescent="0.3">
      <c r="V4499"/>
    </row>
    <row r="4500" spans="22:22" x14ac:dyDescent="0.3">
      <c r="V4500"/>
    </row>
    <row r="4501" spans="22:22" x14ac:dyDescent="0.3">
      <c r="V4501"/>
    </row>
    <row r="4502" spans="22:22" x14ac:dyDescent="0.3">
      <c r="V4502"/>
    </row>
    <row r="4503" spans="22:22" x14ac:dyDescent="0.3">
      <c r="V4503"/>
    </row>
    <row r="4504" spans="22:22" x14ac:dyDescent="0.3">
      <c r="V4504"/>
    </row>
    <row r="4505" spans="22:22" x14ac:dyDescent="0.3">
      <c r="V4505"/>
    </row>
    <row r="4506" spans="22:22" x14ac:dyDescent="0.3">
      <c r="V4506"/>
    </row>
    <row r="4507" spans="22:22" x14ac:dyDescent="0.3">
      <c r="V4507"/>
    </row>
    <row r="4508" spans="22:22" x14ac:dyDescent="0.3">
      <c r="V4508"/>
    </row>
    <row r="4509" spans="22:22" x14ac:dyDescent="0.3">
      <c r="V4509"/>
    </row>
    <row r="4510" spans="22:22" x14ac:dyDescent="0.3">
      <c r="V4510"/>
    </row>
    <row r="4511" spans="22:22" x14ac:dyDescent="0.3">
      <c r="V4511"/>
    </row>
    <row r="4512" spans="22:22" x14ac:dyDescent="0.3">
      <c r="V4512"/>
    </row>
    <row r="4513" spans="22:22" x14ac:dyDescent="0.3">
      <c r="V4513"/>
    </row>
    <row r="4514" spans="22:22" x14ac:dyDescent="0.3">
      <c r="V4514"/>
    </row>
    <row r="4515" spans="22:22" x14ac:dyDescent="0.3">
      <c r="V4515"/>
    </row>
    <row r="4516" spans="22:22" x14ac:dyDescent="0.3">
      <c r="V4516"/>
    </row>
    <row r="4517" spans="22:22" x14ac:dyDescent="0.3">
      <c r="V4517"/>
    </row>
    <row r="4518" spans="22:22" x14ac:dyDescent="0.3">
      <c r="V4518"/>
    </row>
    <row r="4519" spans="22:22" x14ac:dyDescent="0.3">
      <c r="V4519"/>
    </row>
    <row r="4520" spans="22:22" x14ac:dyDescent="0.3">
      <c r="V4520"/>
    </row>
    <row r="4521" spans="22:22" x14ac:dyDescent="0.3">
      <c r="V4521"/>
    </row>
    <row r="4522" spans="22:22" x14ac:dyDescent="0.3">
      <c r="V4522"/>
    </row>
    <row r="4523" spans="22:22" x14ac:dyDescent="0.3">
      <c r="V4523"/>
    </row>
    <row r="4524" spans="22:22" x14ac:dyDescent="0.3">
      <c r="V4524"/>
    </row>
    <row r="4525" spans="22:22" x14ac:dyDescent="0.3">
      <c r="V4525"/>
    </row>
    <row r="4526" spans="22:22" x14ac:dyDescent="0.3">
      <c r="V4526"/>
    </row>
    <row r="4527" spans="22:22" x14ac:dyDescent="0.3">
      <c r="V4527"/>
    </row>
    <row r="4528" spans="22:22" x14ac:dyDescent="0.3">
      <c r="V4528"/>
    </row>
    <row r="4529" spans="22:22" x14ac:dyDescent="0.3">
      <c r="V4529"/>
    </row>
    <row r="4530" spans="22:22" x14ac:dyDescent="0.3">
      <c r="V4530"/>
    </row>
    <row r="4531" spans="22:22" x14ac:dyDescent="0.3">
      <c r="V4531"/>
    </row>
    <row r="4532" spans="22:22" x14ac:dyDescent="0.3">
      <c r="V4532"/>
    </row>
    <row r="4533" spans="22:22" x14ac:dyDescent="0.3">
      <c r="V4533"/>
    </row>
    <row r="4534" spans="22:22" x14ac:dyDescent="0.3">
      <c r="V4534"/>
    </row>
    <row r="4535" spans="22:22" x14ac:dyDescent="0.3">
      <c r="V4535"/>
    </row>
    <row r="4536" spans="22:22" x14ac:dyDescent="0.3">
      <c r="V4536"/>
    </row>
    <row r="4537" spans="22:22" x14ac:dyDescent="0.3">
      <c r="V4537"/>
    </row>
    <row r="4538" spans="22:22" x14ac:dyDescent="0.3">
      <c r="V4538"/>
    </row>
    <row r="4539" spans="22:22" x14ac:dyDescent="0.3">
      <c r="V4539"/>
    </row>
    <row r="4540" spans="22:22" x14ac:dyDescent="0.3">
      <c r="V4540"/>
    </row>
    <row r="4541" spans="22:22" x14ac:dyDescent="0.3">
      <c r="V4541"/>
    </row>
    <row r="4542" spans="22:22" x14ac:dyDescent="0.3">
      <c r="V4542"/>
    </row>
    <row r="4543" spans="22:22" x14ac:dyDescent="0.3">
      <c r="V4543"/>
    </row>
    <row r="4544" spans="22:22" x14ac:dyDescent="0.3">
      <c r="V4544"/>
    </row>
    <row r="4545" spans="22:22" x14ac:dyDescent="0.3">
      <c r="V4545"/>
    </row>
    <row r="4546" spans="22:22" x14ac:dyDescent="0.3">
      <c r="V4546"/>
    </row>
    <row r="4547" spans="22:22" x14ac:dyDescent="0.3">
      <c r="V4547"/>
    </row>
    <row r="4548" spans="22:22" x14ac:dyDescent="0.3">
      <c r="V4548"/>
    </row>
    <row r="4549" spans="22:22" x14ac:dyDescent="0.3">
      <c r="V4549"/>
    </row>
    <row r="4550" spans="22:22" x14ac:dyDescent="0.3">
      <c r="V4550"/>
    </row>
    <row r="4551" spans="22:22" x14ac:dyDescent="0.3">
      <c r="V4551"/>
    </row>
    <row r="4552" spans="22:22" x14ac:dyDescent="0.3">
      <c r="V4552"/>
    </row>
    <row r="4553" spans="22:22" x14ac:dyDescent="0.3">
      <c r="V4553"/>
    </row>
    <row r="4554" spans="22:22" x14ac:dyDescent="0.3">
      <c r="V4554"/>
    </row>
    <row r="4555" spans="22:22" x14ac:dyDescent="0.3">
      <c r="V4555"/>
    </row>
    <row r="4556" spans="22:22" x14ac:dyDescent="0.3">
      <c r="V4556"/>
    </row>
    <row r="4557" spans="22:22" x14ac:dyDescent="0.3">
      <c r="V4557"/>
    </row>
    <row r="4558" spans="22:22" x14ac:dyDescent="0.3">
      <c r="V4558"/>
    </row>
    <row r="4559" spans="22:22" x14ac:dyDescent="0.3">
      <c r="V4559"/>
    </row>
    <row r="4560" spans="22:22" x14ac:dyDescent="0.3">
      <c r="V4560"/>
    </row>
    <row r="4561" spans="22:22" x14ac:dyDescent="0.3">
      <c r="V4561"/>
    </row>
    <row r="4562" spans="22:22" x14ac:dyDescent="0.3">
      <c r="V4562"/>
    </row>
    <row r="4563" spans="22:22" x14ac:dyDescent="0.3">
      <c r="V4563"/>
    </row>
    <row r="4564" spans="22:22" x14ac:dyDescent="0.3">
      <c r="V4564"/>
    </row>
    <row r="4565" spans="22:22" x14ac:dyDescent="0.3">
      <c r="V4565"/>
    </row>
    <row r="4566" spans="22:22" x14ac:dyDescent="0.3">
      <c r="V4566"/>
    </row>
    <row r="4567" spans="22:22" x14ac:dyDescent="0.3">
      <c r="V4567"/>
    </row>
    <row r="4568" spans="22:22" x14ac:dyDescent="0.3">
      <c r="V4568"/>
    </row>
    <row r="4569" spans="22:22" x14ac:dyDescent="0.3">
      <c r="V4569"/>
    </row>
    <row r="4570" spans="22:22" x14ac:dyDescent="0.3">
      <c r="V4570"/>
    </row>
    <row r="4571" spans="22:22" x14ac:dyDescent="0.3">
      <c r="V4571"/>
    </row>
    <row r="4572" spans="22:22" x14ac:dyDescent="0.3">
      <c r="V4572"/>
    </row>
    <row r="4573" spans="22:22" x14ac:dyDescent="0.3">
      <c r="V4573"/>
    </row>
    <row r="4574" spans="22:22" x14ac:dyDescent="0.3">
      <c r="V4574"/>
    </row>
    <row r="4575" spans="22:22" x14ac:dyDescent="0.3">
      <c r="V4575"/>
    </row>
    <row r="4576" spans="22:22" x14ac:dyDescent="0.3">
      <c r="V4576"/>
    </row>
    <row r="4577" spans="22:22" x14ac:dyDescent="0.3">
      <c r="V4577"/>
    </row>
    <row r="4578" spans="22:22" x14ac:dyDescent="0.3">
      <c r="V4578"/>
    </row>
    <row r="4579" spans="22:22" x14ac:dyDescent="0.3">
      <c r="V4579"/>
    </row>
    <row r="4580" spans="22:22" x14ac:dyDescent="0.3">
      <c r="V4580"/>
    </row>
    <row r="4581" spans="22:22" x14ac:dyDescent="0.3">
      <c r="V4581"/>
    </row>
    <row r="4582" spans="22:22" x14ac:dyDescent="0.3">
      <c r="V4582"/>
    </row>
    <row r="4583" spans="22:22" x14ac:dyDescent="0.3">
      <c r="V4583"/>
    </row>
    <row r="4584" spans="22:22" x14ac:dyDescent="0.3">
      <c r="V4584"/>
    </row>
    <row r="4585" spans="22:22" x14ac:dyDescent="0.3">
      <c r="V4585"/>
    </row>
    <row r="4586" spans="22:22" x14ac:dyDescent="0.3">
      <c r="V4586"/>
    </row>
    <row r="4587" spans="22:22" x14ac:dyDescent="0.3">
      <c r="V4587"/>
    </row>
    <row r="4588" spans="22:22" x14ac:dyDescent="0.3">
      <c r="V4588"/>
    </row>
    <row r="4589" spans="22:22" x14ac:dyDescent="0.3">
      <c r="V4589"/>
    </row>
    <row r="4590" spans="22:22" x14ac:dyDescent="0.3">
      <c r="V4590"/>
    </row>
    <row r="4591" spans="22:22" x14ac:dyDescent="0.3">
      <c r="V4591"/>
    </row>
    <row r="4592" spans="22:22" x14ac:dyDescent="0.3">
      <c r="V4592"/>
    </row>
    <row r="4593" spans="22:22" x14ac:dyDescent="0.3">
      <c r="V4593"/>
    </row>
    <row r="4594" spans="22:22" x14ac:dyDescent="0.3">
      <c r="V4594"/>
    </row>
    <row r="4595" spans="22:22" x14ac:dyDescent="0.3">
      <c r="V4595"/>
    </row>
    <row r="4596" spans="22:22" x14ac:dyDescent="0.3">
      <c r="V4596"/>
    </row>
    <row r="4597" spans="22:22" x14ac:dyDescent="0.3">
      <c r="V4597"/>
    </row>
    <row r="4598" spans="22:22" x14ac:dyDescent="0.3">
      <c r="V4598"/>
    </row>
    <row r="4599" spans="22:22" x14ac:dyDescent="0.3">
      <c r="V4599"/>
    </row>
    <row r="4600" spans="22:22" x14ac:dyDescent="0.3">
      <c r="V4600"/>
    </row>
    <row r="4601" spans="22:22" x14ac:dyDescent="0.3">
      <c r="V4601"/>
    </row>
    <row r="4602" spans="22:22" x14ac:dyDescent="0.3">
      <c r="V4602"/>
    </row>
    <row r="4603" spans="22:22" x14ac:dyDescent="0.3">
      <c r="V4603"/>
    </row>
    <row r="4604" spans="22:22" x14ac:dyDescent="0.3">
      <c r="V4604"/>
    </row>
    <row r="4605" spans="22:22" x14ac:dyDescent="0.3">
      <c r="V4605"/>
    </row>
    <row r="4606" spans="22:22" x14ac:dyDescent="0.3">
      <c r="V4606"/>
    </row>
    <row r="4607" spans="22:22" x14ac:dyDescent="0.3">
      <c r="V4607"/>
    </row>
    <row r="4608" spans="22:22" x14ac:dyDescent="0.3">
      <c r="V4608"/>
    </row>
    <row r="4609" spans="22:22" x14ac:dyDescent="0.3">
      <c r="V4609"/>
    </row>
    <row r="4610" spans="22:22" x14ac:dyDescent="0.3">
      <c r="V4610"/>
    </row>
    <row r="4611" spans="22:22" x14ac:dyDescent="0.3">
      <c r="V4611"/>
    </row>
    <row r="4612" spans="22:22" x14ac:dyDescent="0.3">
      <c r="V4612"/>
    </row>
    <row r="4613" spans="22:22" x14ac:dyDescent="0.3">
      <c r="V4613"/>
    </row>
    <row r="4614" spans="22:22" x14ac:dyDescent="0.3">
      <c r="V4614"/>
    </row>
    <row r="4615" spans="22:22" x14ac:dyDescent="0.3">
      <c r="V4615"/>
    </row>
    <row r="4616" spans="22:22" x14ac:dyDescent="0.3">
      <c r="V4616"/>
    </row>
    <row r="4617" spans="22:22" x14ac:dyDescent="0.3">
      <c r="V4617"/>
    </row>
    <row r="4618" spans="22:22" x14ac:dyDescent="0.3">
      <c r="V4618"/>
    </row>
    <row r="4619" spans="22:22" x14ac:dyDescent="0.3">
      <c r="V4619"/>
    </row>
    <row r="4620" spans="22:22" x14ac:dyDescent="0.3">
      <c r="V4620"/>
    </row>
    <row r="4621" spans="22:22" x14ac:dyDescent="0.3">
      <c r="V4621"/>
    </row>
    <row r="4622" spans="22:22" x14ac:dyDescent="0.3">
      <c r="V4622"/>
    </row>
    <row r="4623" spans="22:22" x14ac:dyDescent="0.3">
      <c r="V4623"/>
    </row>
    <row r="4624" spans="22:22" x14ac:dyDescent="0.3">
      <c r="V4624"/>
    </row>
    <row r="4625" spans="22:22" x14ac:dyDescent="0.3">
      <c r="V4625"/>
    </row>
    <row r="4626" spans="22:22" x14ac:dyDescent="0.3">
      <c r="V4626"/>
    </row>
    <row r="4627" spans="22:22" x14ac:dyDescent="0.3">
      <c r="V4627"/>
    </row>
    <row r="4628" spans="22:22" x14ac:dyDescent="0.3">
      <c r="V4628"/>
    </row>
    <row r="4629" spans="22:22" x14ac:dyDescent="0.3">
      <c r="V4629"/>
    </row>
    <row r="4630" spans="22:22" x14ac:dyDescent="0.3">
      <c r="V4630"/>
    </row>
    <row r="4631" spans="22:22" x14ac:dyDescent="0.3">
      <c r="V4631"/>
    </row>
    <row r="4632" spans="22:22" x14ac:dyDescent="0.3">
      <c r="V4632"/>
    </row>
    <row r="4633" spans="22:22" x14ac:dyDescent="0.3">
      <c r="V4633"/>
    </row>
    <row r="4634" spans="22:22" x14ac:dyDescent="0.3">
      <c r="V4634"/>
    </row>
    <row r="4635" spans="22:22" x14ac:dyDescent="0.3">
      <c r="V4635"/>
    </row>
    <row r="4636" spans="22:22" x14ac:dyDescent="0.3">
      <c r="V4636"/>
    </row>
    <row r="4637" spans="22:22" x14ac:dyDescent="0.3">
      <c r="V4637"/>
    </row>
    <row r="4638" spans="22:22" x14ac:dyDescent="0.3">
      <c r="V4638"/>
    </row>
    <row r="4639" spans="22:22" x14ac:dyDescent="0.3">
      <c r="V4639"/>
    </row>
    <row r="4640" spans="22:22" x14ac:dyDescent="0.3">
      <c r="V4640"/>
    </row>
    <row r="4641" spans="22:22" x14ac:dyDescent="0.3">
      <c r="V4641"/>
    </row>
    <row r="4642" spans="22:22" x14ac:dyDescent="0.3">
      <c r="V4642"/>
    </row>
    <row r="4643" spans="22:22" x14ac:dyDescent="0.3">
      <c r="V4643"/>
    </row>
    <row r="4644" spans="22:22" x14ac:dyDescent="0.3">
      <c r="V4644"/>
    </row>
    <row r="4645" spans="22:22" x14ac:dyDescent="0.3">
      <c r="V4645"/>
    </row>
    <row r="4646" spans="22:22" x14ac:dyDescent="0.3">
      <c r="V4646"/>
    </row>
    <row r="4647" spans="22:22" x14ac:dyDescent="0.3">
      <c r="V4647"/>
    </row>
    <row r="4648" spans="22:22" x14ac:dyDescent="0.3">
      <c r="V4648"/>
    </row>
    <row r="4649" spans="22:22" x14ac:dyDescent="0.3">
      <c r="V4649"/>
    </row>
    <row r="4650" spans="22:22" x14ac:dyDescent="0.3">
      <c r="V4650"/>
    </row>
    <row r="4651" spans="22:22" x14ac:dyDescent="0.3">
      <c r="V4651"/>
    </row>
    <row r="4652" spans="22:22" x14ac:dyDescent="0.3">
      <c r="V4652"/>
    </row>
    <row r="4653" spans="22:22" x14ac:dyDescent="0.3">
      <c r="V4653"/>
    </row>
    <row r="4654" spans="22:22" x14ac:dyDescent="0.3">
      <c r="V4654"/>
    </row>
    <row r="4655" spans="22:22" x14ac:dyDescent="0.3">
      <c r="V4655"/>
    </row>
    <row r="4656" spans="22:22" x14ac:dyDescent="0.3">
      <c r="V4656"/>
    </row>
    <row r="4657" spans="22:22" x14ac:dyDescent="0.3">
      <c r="V4657"/>
    </row>
    <row r="4658" spans="22:22" x14ac:dyDescent="0.3">
      <c r="V4658"/>
    </row>
    <row r="4659" spans="22:22" x14ac:dyDescent="0.3">
      <c r="V4659"/>
    </row>
    <row r="4660" spans="22:22" x14ac:dyDescent="0.3">
      <c r="V4660"/>
    </row>
    <row r="4661" spans="22:22" x14ac:dyDescent="0.3">
      <c r="V4661"/>
    </row>
    <row r="4662" spans="22:22" x14ac:dyDescent="0.3">
      <c r="V4662"/>
    </row>
    <row r="4663" spans="22:22" x14ac:dyDescent="0.3">
      <c r="V4663"/>
    </row>
    <row r="4664" spans="22:22" x14ac:dyDescent="0.3">
      <c r="V4664"/>
    </row>
    <row r="4665" spans="22:22" x14ac:dyDescent="0.3">
      <c r="V4665"/>
    </row>
    <row r="4666" spans="22:22" x14ac:dyDescent="0.3">
      <c r="V4666"/>
    </row>
    <row r="4667" spans="22:22" x14ac:dyDescent="0.3">
      <c r="V4667"/>
    </row>
    <row r="4668" spans="22:22" x14ac:dyDescent="0.3">
      <c r="V4668"/>
    </row>
    <row r="4669" spans="22:22" x14ac:dyDescent="0.3">
      <c r="V4669"/>
    </row>
    <row r="4670" spans="22:22" x14ac:dyDescent="0.3">
      <c r="V4670"/>
    </row>
    <row r="4671" spans="22:22" x14ac:dyDescent="0.3">
      <c r="V4671"/>
    </row>
    <row r="4672" spans="22:22" x14ac:dyDescent="0.3">
      <c r="V4672"/>
    </row>
    <row r="4673" spans="22:22" x14ac:dyDescent="0.3">
      <c r="V4673"/>
    </row>
    <row r="4674" spans="22:22" x14ac:dyDescent="0.3">
      <c r="V4674"/>
    </row>
    <row r="4675" spans="22:22" x14ac:dyDescent="0.3">
      <c r="V4675"/>
    </row>
    <row r="4676" spans="22:22" x14ac:dyDescent="0.3">
      <c r="V4676"/>
    </row>
    <row r="4677" spans="22:22" x14ac:dyDescent="0.3">
      <c r="V4677"/>
    </row>
    <row r="4678" spans="22:22" x14ac:dyDescent="0.3">
      <c r="V4678"/>
    </row>
    <row r="4679" spans="22:22" x14ac:dyDescent="0.3">
      <c r="V4679"/>
    </row>
    <row r="4680" spans="22:22" x14ac:dyDescent="0.3">
      <c r="V4680"/>
    </row>
    <row r="4681" spans="22:22" x14ac:dyDescent="0.3">
      <c r="V4681"/>
    </row>
    <row r="4682" spans="22:22" x14ac:dyDescent="0.3">
      <c r="V4682"/>
    </row>
    <row r="4683" spans="22:22" x14ac:dyDescent="0.3">
      <c r="V4683"/>
    </row>
    <row r="4684" spans="22:22" x14ac:dyDescent="0.3">
      <c r="V4684"/>
    </row>
    <row r="4685" spans="22:22" x14ac:dyDescent="0.3">
      <c r="V4685"/>
    </row>
    <row r="4686" spans="22:22" x14ac:dyDescent="0.3">
      <c r="V4686"/>
    </row>
    <row r="4687" spans="22:22" x14ac:dyDescent="0.3">
      <c r="V4687"/>
    </row>
    <row r="4688" spans="22:22" x14ac:dyDescent="0.3">
      <c r="V4688"/>
    </row>
    <row r="4689" spans="22:22" x14ac:dyDescent="0.3">
      <c r="V4689"/>
    </row>
    <row r="4690" spans="22:22" x14ac:dyDescent="0.3">
      <c r="V4690"/>
    </row>
    <row r="4691" spans="22:22" x14ac:dyDescent="0.3">
      <c r="V4691"/>
    </row>
    <row r="4692" spans="22:22" x14ac:dyDescent="0.3">
      <c r="V4692"/>
    </row>
    <row r="4693" spans="22:22" x14ac:dyDescent="0.3">
      <c r="V4693"/>
    </row>
    <row r="4694" spans="22:22" x14ac:dyDescent="0.3">
      <c r="V4694"/>
    </row>
    <row r="4695" spans="22:22" x14ac:dyDescent="0.3">
      <c r="V4695"/>
    </row>
    <row r="4696" spans="22:22" x14ac:dyDescent="0.3">
      <c r="V4696"/>
    </row>
    <row r="4697" spans="22:22" x14ac:dyDescent="0.3">
      <c r="V4697"/>
    </row>
    <row r="4698" spans="22:22" x14ac:dyDescent="0.3">
      <c r="V4698"/>
    </row>
    <row r="4699" spans="22:22" x14ac:dyDescent="0.3">
      <c r="V4699"/>
    </row>
    <row r="4700" spans="22:22" x14ac:dyDescent="0.3">
      <c r="V4700"/>
    </row>
    <row r="4701" spans="22:22" x14ac:dyDescent="0.3">
      <c r="V4701"/>
    </row>
    <row r="4702" spans="22:22" x14ac:dyDescent="0.3">
      <c r="V4702"/>
    </row>
    <row r="4703" spans="22:22" x14ac:dyDescent="0.3">
      <c r="V4703"/>
    </row>
    <row r="4704" spans="22:22" x14ac:dyDescent="0.3">
      <c r="V4704"/>
    </row>
    <row r="4705" spans="22:22" x14ac:dyDescent="0.3">
      <c r="V4705"/>
    </row>
    <row r="4706" spans="22:22" x14ac:dyDescent="0.3">
      <c r="V4706"/>
    </row>
    <row r="4707" spans="22:22" x14ac:dyDescent="0.3">
      <c r="V4707"/>
    </row>
    <row r="4708" spans="22:22" x14ac:dyDescent="0.3">
      <c r="V4708"/>
    </row>
    <row r="4709" spans="22:22" x14ac:dyDescent="0.3">
      <c r="V4709"/>
    </row>
    <row r="4710" spans="22:22" x14ac:dyDescent="0.3">
      <c r="V4710"/>
    </row>
    <row r="4711" spans="22:22" x14ac:dyDescent="0.3">
      <c r="V4711"/>
    </row>
    <row r="4712" spans="22:22" x14ac:dyDescent="0.3">
      <c r="V4712"/>
    </row>
    <row r="4713" spans="22:22" x14ac:dyDescent="0.3">
      <c r="V4713"/>
    </row>
    <row r="4714" spans="22:22" x14ac:dyDescent="0.3">
      <c r="V4714"/>
    </row>
    <row r="4715" spans="22:22" x14ac:dyDescent="0.3">
      <c r="V4715"/>
    </row>
    <row r="4716" spans="22:22" x14ac:dyDescent="0.3">
      <c r="V4716"/>
    </row>
    <row r="4717" spans="22:22" x14ac:dyDescent="0.3">
      <c r="V4717"/>
    </row>
    <row r="4718" spans="22:22" x14ac:dyDescent="0.3">
      <c r="V4718"/>
    </row>
    <row r="4719" spans="22:22" x14ac:dyDescent="0.3">
      <c r="V4719"/>
    </row>
    <row r="4720" spans="22:22" x14ac:dyDescent="0.3">
      <c r="V4720"/>
    </row>
    <row r="4721" spans="22:22" x14ac:dyDescent="0.3">
      <c r="V4721"/>
    </row>
    <row r="4722" spans="22:22" x14ac:dyDescent="0.3">
      <c r="V4722"/>
    </row>
    <row r="4723" spans="22:22" x14ac:dyDescent="0.3">
      <c r="V4723"/>
    </row>
    <row r="4724" spans="22:22" x14ac:dyDescent="0.3">
      <c r="V4724"/>
    </row>
    <row r="4725" spans="22:22" x14ac:dyDescent="0.3">
      <c r="V4725"/>
    </row>
    <row r="4726" spans="22:22" x14ac:dyDescent="0.3">
      <c r="V4726"/>
    </row>
    <row r="4727" spans="22:22" x14ac:dyDescent="0.3">
      <c r="V4727"/>
    </row>
    <row r="4728" spans="22:22" x14ac:dyDescent="0.3">
      <c r="V4728"/>
    </row>
    <row r="4729" spans="22:22" x14ac:dyDescent="0.3">
      <c r="V4729"/>
    </row>
    <row r="4730" spans="22:22" x14ac:dyDescent="0.3">
      <c r="V4730"/>
    </row>
    <row r="4731" spans="22:22" x14ac:dyDescent="0.3">
      <c r="V4731"/>
    </row>
    <row r="4732" spans="22:22" x14ac:dyDescent="0.3">
      <c r="V4732"/>
    </row>
    <row r="4733" spans="22:22" x14ac:dyDescent="0.3">
      <c r="V4733"/>
    </row>
    <row r="4734" spans="22:22" x14ac:dyDescent="0.3">
      <c r="V4734"/>
    </row>
    <row r="4735" spans="22:22" x14ac:dyDescent="0.3">
      <c r="V4735"/>
    </row>
    <row r="4736" spans="22:22" x14ac:dyDescent="0.3">
      <c r="V4736"/>
    </row>
    <row r="4737" spans="22:22" x14ac:dyDescent="0.3">
      <c r="V4737"/>
    </row>
    <row r="4738" spans="22:22" x14ac:dyDescent="0.3">
      <c r="V4738"/>
    </row>
    <row r="4739" spans="22:22" x14ac:dyDescent="0.3">
      <c r="V4739"/>
    </row>
    <row r="4740" spans="22:22" x14ac:dyDescent="0.3">
      <c r="V4740"/>
    </row>
    <row r="4741" spans="22:22" x14ac:dyDescent="0.3">
      <c r="V4741"/>
    </row>
    <row r="4742" spans="22:22" x14ac:dyDescent="0.3">
      <c r="V4742"/>
    </row>
    <row r="4743" spans="22:22" x14ac:dyDescent="0.3">
      <c r="V4743"/>
    </row>
    <row r="4744" spans="22:22" x14ac:dyDescent="0.3">
      <c r="V4744"/>
    </row>
    <row r="4745" spans="22:22" x14ac:dyDescent="0.3">
      <c r="V4745"/>
    </row>
    <row r="4746" spans="22:22" x14ac:dyDescent="0.3">
      <c r="V4746"/>
    </row>
    <row r="4747" spans="22:22" x14ac:dyDescent="0.3">
      <c r="V4747"/>
    </row>
    <row r="4748" spans="22:22" x14ac:dyDescent="0.3">
      <c r="V4748"/>
    </row>
    <row r="4749" spans="22:22" x14ac:dyDescent="0.3">
      <c r="V4749"/>
    </row>
    <row r="4750" spans="22:22" x14ac:dyDescent="0.3">
      <c r="V4750"/>
    </row>
    <row r="4751" spans="22:22" x14ac:dyDescent="0.3">
      <c r="V4751"/>
    </row>
    <row r="4752" spans="22:22" x14ac:dyDescent="0.3">
      <c r="V4752"/>
    </row>
    <row r="4753" spans="22:22" x14ac:dyDescent="0.3">
      <c r="V4753"/>
    </row>
    <row r="4754" spans="22:22" x14ac:dyDescent="0.3">
      <c r="V4754"/>
    </row>
    <row r="4755" spans="22:22" x14ac:dyDescent="0.3">
      <c r="V4755"/>
    </row>
    <row r="4756" spans="22:22" x14ac:dyDescent="0.3">
      <c r="V4756"/>
    </row>
    <row r="4757" spans="22:22" x14ac:dyDescent="0.3">
      <c r="V4757"/>
    </row>
    <row r="4758" spans="22:22" x14ac:dyDescent="0.3">
      <c r="V4758"/>
    </row>
    <row r="4759" spans="22:22" x14ac:dyDescent="0.3">
      <c r="V4759"/>
    </row>
    <row r="4760" spans="22:22" x14ac:dyDescent="0.3">
      <c r="V4760"/>
    </row>
    <row r="4761" spans="22:22" x14ac:dyDescent="0.3">
      <c r="V4761"/>
    </row>
    <row r="4762" spans="22:22" x14ac:dyDescent="0.3">
      <c r="V4762"/>
    </row>
    <row r="4763" spans="22:22" x14ac:dyDescent="0.3">
      <c r="V4763"/>
    </row>
    <row r="4764" spans="22:22" x14ac:dyDescent="0.3">
      <c r="V4764"/>
    </row>
    <row r="4765" spans="22:22" x14ac:dyDescent="0.3">
      <c r="V4765"/>
    </row>
    <row r="4766" spans="22:22" x14ac:dyDescent="0.3">
      <c r="V4766"/>
    </row>
    <row r="4767" spans="22:22" x14ac:dyDescent="0.3">
      <c r="V4767"/>
    </row>
    <row r="4768" spans="22:22" x14ac:dyDescent="0.3">
      <c r="V4768"/>
    </row>
    <row r="4769" spans="22:22" x14ac:dyDescent="0.3">
      <c r="V4769"/>
    </row>
    <row r="4770" spans="22:22" x14ac:dyDescent="0.3">
      <c r="V4770"/>
    </row>
    <row r="4771" spans="22:22" x14ac:dyDescent="0.3">
      <c r="V4771"/>
    </row>
    <row r="4772" spans="22:22" x14ac:dyDescent="0.3">
      <c r="V4772"/>
    </row>
    <row r="4773" spans="22:22" x14ac:dyDescent="0.3">
      <c r="V4773"/>
    </row>
    <row r="4774" spans="22:22" x14ac:dyDescent="0.3">
      <c r="V4774"/>
    </row>
    <row r="4775" spans="22:22" x14ac:dyDescent="0.3">
      <c r="V4775"/>
    </row>
    <row r="4776" spans="22:22" x14ac:dyDescent="0.3">
      <c r="V4776"/>
    </row>
    <row r="4777" spans="22:22" x14ac:dyDescent="0.3">
      <c r="V4777"/>
    </row>
    <row r="4778" spans="22:22" x14ac:dyDescent="0.3">
      <c r="V4778"/>
    </row>
    <row r="4779" spans="22:22" x14ac:dyDescent="0.3">
      <c r="V4779"/>
    </row>
    <row r="4780" spans="22:22" x14ac:dyDescent="0.3">
      <c r="V4780"/>
    </row>
    <row r="4781" spans="22:22" x14ac:dyDescent="0.3">
      <c r="V4781"/>
    </row>
    <row r="4782" spans="22:22" x14ac:dyDescent="0.3">
      <c r="V4782"/>
    </row>
    <row r="4783" spans="22:22" x14ac:dyDescent="0.3">
      <c r="V4783"/>
    </row>
    <row r="4784" spans="22:22" x14ac:dyDescent="0.3">
      <c r="V4784"/>
    </row>
    <row r="4785" spans="22:22" x14ac:dyDescent="0.3">
      <c r="V4785"/>
    </row>
    <row r="4786" spans="22:22" x14ac:dyDescent="0.3">
      <c r="V4786"/>
    </row>
    <row r="4787" spans="22:22" x14ac:dyDescent="0.3">
      <c r="V4787"/>
    </row>
    <row r="4788" spans="22:22" x14ac:dyDescent="0.3">
      <c r="V4788"/>
    </row>
    <row r="4789" spans="22:22" x14ac:dyDescent="0.3">
      <c r="V4789"/>
    </row>
    <row r="4790" spans="22:22" x14ac:dyDescent="0.3">
      <c r="V4790"/>
    </row>
    <row r="4791" spans="22:22" x14ac:dyDescent="0.3">
      <c r="V4791"/>
    </row>
    <row r="4792" spans="22:22" x14ac:dyDescent="0.3">
      <c r="V4792"/>
    </row>
    <row r="4793" spans="22:22" x14ac:dyDescent="0.3">
      <c r="V4793"/>
    </row>
    <row r="4794" spans="22:22" x14ac:dyDescent="0.3">
      <c r="V4794"/>
    </row>
    <row r="4795" spans="22:22" x14ac:dyDescent="0.3">
      <c r="V4795"/>
    </row>
    <row r="4796" spans="22:22" x14ac:dyDescent="0.3">
      <c r="V4796"/>
    </row>
    <row r="4797" spans="22:22" x14ac:dyDescent="0.3">
      <c r="V4797"/>
    </row>
    <row r="4798" spans="22:22" x14ac:dyDescent="0.3">
      <c r="V4798"/>
    </row>
    <row r="4799" spans="22:22" x14ac:dyDescent="0.3">
      <c r="V4799"/>
    </row>
    <row r="4800" spans="22:22" x14ac:dyDescent="0.3">
      <c r="V4800"/>
    </row>
    <row r="4801" spans="22:22" x14ac:dyDescent="0.3">
      <c r="V4801"/>
    </row>
    <row r="4802" spans="22:22" x14ac:dyDescent="0.3">
      <c r="V4802"/>
    </row>
    <row r="4803" spans="22:22" x14ac:dyDescent="0.3">
      <c r="V4803"/>
    </row>
    <row r="4804" spans="22:22" x14ac:dyDescent="0.3">
      <c r="V4804"/>
    </row>
    <row r="4805" spans="22:22" x14ac:dyDescent="0.3">
      <c r="V4805"/>
    </row>
    <row r="4806" spans="22:22" x14ac:dyDescent="0.3">
      <c r="V4806"/>
    </row>
    <row r="4807" spans="22:22" x14ac:dyDescent="0.3">
      <c r="V4807"/>
    </row>
    <row r="4808" spans="22:22" x14ac:dyDescent="0.3">
      <c r="V4808"/>
    </row>
    <row r="4809" spans="22:22" x14ac:dyDescent="0.3">
      <c r="V4809"/>
    </row>
    <row r="4810" spans="22:22" x14ac:dyDescent="0.3">
      <c r="V4810"/>
    </row>
    <row r="4811" spans="22:22" x14ac:dyDescent="0.3">
      <c r="V4811"/>
    </row>
    <row r="4812" spans="22:22" x14ac:dyDescent="0.3">
      <c r="V4812"/>
    </row>
    <row r="4813" spans="22:22" x14ac:dyDescent="0.3">
      <c r="V4813"/>
    </row>
    <row r="4814" spans="22:22" x14ac:dyDescent="0.3">
      <c r="V4814"/>
    </row>
    <row r="4815" spans="22:22" x14ac:dyDescent="0.3">
      <c r="V4815"/>
    </row>
    <row r="4816" spans="22:22" x14ac:dyDescent="0.3">
      <c r="V4816"/>
    </row>
    <row r="4817" spans="22:22" x14ac:dyDescent="0.3">
      <c r="V4817"/>
    </row>
    <row r="4818" spans="22:22" x14ac:dyDescent="0.3">
      <c r="V4818"/>
    </row>
    <row r="4819" spans="22:22" x14ac:dyDescent="0.3">
      <c r="V4819"/>
    </row>
    <row r="4820" spans="22:22" x14ac:dyDescent="0.3">
      <c r="V4820"/>
    </row>
    <row r="4821" spans="22:22" x14ac:dyDescent="0.3">
      <c r="V4821"/>
    </row>
    <row r="4822" spans="22:22" x14ac:dyDescent="0.3">
      <c r="V4822"/>
    </row>
    <row r="4823" spans="22:22" x14ac:dyDescent="0.3">
      <c r="V4823"/>
    </row>
    <row r="4824" spans="22:22" x14ac:dyDescent="0.3">
      <c r="V4824"/>
    </row>
    <row r="4825" spans="22:22" x14ac:dyDescent="0.3">
      <c r="V4825"/>
    </row>
    <row r="4826" spans="22:22" x14ac:dyDescent="0.3">
      <c r="V4826"/>
    </row>
    <row r="4827" spans="22:22" x14ac:dyDescent="0.3">
      <c r="V4827"/>
    </row>
    <row r="4828" spans="22:22" x14ac:dyDescent="0.3">
      <c r="V4828"/>
    </row>
    <row r="4829" spans="22:22" x14ac:dyDescent="0.3">
      <c r="V4829"/>
    </row>
    <row r="4830" spans="22:22" x14ac:dyDescent="0.3">
      <c r="V4830"/>
    </row>
    <row r="4831" spans="22:22" x14ac:dyDescent="0.3">
      <c r="V4831"/>
    </row>
    <row r="4832" spans="22:22" x14ac:dyDescent="0.3">
      <c r="V4832"/>
    </row>
    <row r="4833" spans="22:22" x14ac:dyDescent="0.3">
      <c r="V4833"/>
    </row>
    <row r="4834" spans="22:22" x14ac:dyDescent="0.3">
      <c r="V4834"/>
    </row>
    <row r="4835" spans="22:22" x14ac:dyDescent="0.3">
      <c r="V4835"/>
    </row>
    <row r="4836" spans="22:22" x14ac:dyDescent="0.3">
      <c r="V4836"/>
    </row>
    <row r="4837" spans="22:22" x14ac:dyDescent="0.3">
      <c r="V4837"/>
    </row>
    <row r="4838" spans="22:22" x14ac:dyDescent="0.3">
      <c r="V4838"/>
    </row>
    <row r="4839" spans="22:22" x14ac:dyDescent="0.3">
      <c r="V4839"/>
    </row>
    <row r="4840" spans="22:22" x14ac:dyDescent="0.3">
      <c r="V4840"/>
    </row>
    <row r="4841" spans="22:22" x14ac:dyDescent="0.3">
      <c r="V4841"/>
    </row>
    <row r="4842" spans="22:22" x14ac:dyDescent="0.3">
      <c r="V4842"/>
    </row>
    <row r="4843" spans="22:22" x14ac:dyDescent="0.3">
      <c r="V4843"/>
    </row>
    <row r="4844" spans="22:22" x14ac:dyDescent="0.3">
      <c r="V4844"/>
    </row>
    <row r="4845" spans="22:22" x14ac:dyDescent="0.3">
      <c r="V4845"/>
    </row>
    <row r="4846" spans="22:22" x14ac:dyDescent="0.3">
      <c r="V4846"/>
    </row>
    <row r="4847" spans="22:22" x14ac:dyDescent="0.3">
      <c r="V4847"/>
    </row>
    <row r="4848" spans="22:22" x14ac:dyDescent="0.3">
      <c r="V4848"/>
    </row>
    <row r="4849" spans="22:22" x14ac:dyDescent="0.3">
      <c r="V4849"/>
    </row>
    <row r="4850" spans="22:22" x14ac:dyDescent="0.3">
      <c r="V4850"/>
    </row>
    <row r="4851" spans="22:22" x14ac:dyDescent="0.3">
      <c r="V4851"/>
    </row>
    <row r="4852" spans="22:22" x14ac:dyDescent="0.3">
      <c r="V4852"/>
    </row>
    <row r="4853" spans="22:22" x14ac:dyDescent="0.3">
      <c r="V4853"/>
    </row>
    <row r="4854" spans="22:22" x14ac:dyDescent="0.3">
      <c r="V4854"/>
    </row>
    <row r="4855" spans="22:22" x14ac:dyDescent="0.3">
      <c r="V4855"/>
    </row>
    <row r="4856" spans="22:22" x14ac:dyDescent="0.3">
      <c r="V4856"/>
    </row>
    <row r="4857" spans="22:22" x14ac:dyDescent="0.3">
      <c r="V4857"/>
    </row>
    <row r="4858" spans="22:22" x14ac:dyDescent="0.3">
      <c r="V4858"/>
    </row>
    <row r="4859" spans="22:22" x14ac:dyDescent="0.3">
      <c r="V4859"/>
    </row>
    <row r="4860" spans="22:22" x14ac:dyDescent="0.3">
      <c r="V4860"/>
    </row>
    <row r="4861" spans="22:22" x14ac:dyDescent="0.3">
      <c r="V4861"/>
    </row>
    <row r="4862" spans="22:22" x14ac:dyDescent="0.3">
      <c r="V4862"/>
    </row>
    <row r="4863" spans="22:22" x14ac:dyDescent="0.3">
      <c r="V4863"/>
    </row>
    <row r="4864" spans="22:22" x14ac:dyDescent="0.3">
      <c r="V4864"/>
    </row>
    <row r="4865" spans="22:22" x14ac:dyDescent="0.3">
      <c r="V4865"/>
    </row>
    <row r="4866" spans="22:22" x14ac:dyDescent="0.3">
      <c r="V4866"/>
    </row>
    <row r="4867" spans="22:22" x14ac:dyDescent="0.3">
      <c r="V4867"/>
    </row>
    <row r="4868" spans="22:22" x14ac:dyDescent="0.3">
      <c r="V4868"/>
    </row>
    <row r="4869" spans="22:22" x14ac:dyDescent="0.3">
      <c r="V4869"/>
    </row>
    <row r="4870" spans="22:22" x14ac:dyDescent="0.3">
      <c r="V4870"/>
    </row>
    <row r="4871" spans="22:22" x14ac:dyDescent="0.3">
      <c r="V4871"/>
    </row>
    <row r="4872" spans="22:22" x14ac:dyDescent="0.3">
      <c r="V4872"/>
    </row>
    <row r="4873" spans="22:22" x14ac:dyDescent="0.3">
      <c r="V4873"/>
    </row>
    <row r="4874" spans="22:22" x14ac:dyDescent="0.3">
      <c r="V4874"/>
    </row>
    <row r="4875" spans="22:22" x14ac:dyDescent="0.3">
      <c r="V4875"/>
    </row>
    <row r="4876" spans="22:22" x14ac:dyDescent="0.3">
      <c r="V4876"/>
    </row>
    <row r="4877" spans="22:22" x14ac:dyDescent="0.3">
      <c r="V4877"/>
    </row>
    <row r="4878" spans="22:22" x14ac:dyDescent="0.3">
      <c r="V4878"/>
    </row>
    <row r="4879" spans="22:22" x14ac:dyDescent="0.3">
      <c r="V4879"/>
    </row>
    <row r="4880" spans="22:22" x14ac:dyDescent="0.3">
      <c r="V4880"/>
    </row>
    <row r="4881" spans="22:22" x14ac:dyDescent="0.3">
      <c r="V4881"/>
    </row>
    <row r="4882" spans="22:22" x14ac:dyDescent="0.3">
      <c r="V4882"/>
    </row>
    <row r="4883" spans="22:22" x14ac:dyDescent="0.3">
      <c r="V4883"/>
    </row>
    <row r="4884" spans="22:22" x14ac:dyDescent="0.3">
      <c r="V4884"/>
    </row>
    <row r="4885" spans="22:22" x14ac:dyDescent="0.3">
      <c r="V4885"/>
    </row>
    <row r="4886" spans="22:22" x14ac:dyDescent="0.3">
      <c r="V4886"/>
    </row>
    <row r="4887" spans="22:22" x14ac:dyDescent="0.3">
      <c r="V4887"/>
    </row>
    <row r="4888" spans="22:22" x14ac:dyDescent="0.3">
      <c r="V4888"/>
    </row>
    <row r="4889" spans="22:22" x14ac:dyDescent="0.3">
      <c r="V4889"/>
    </row>
    <row r="4890" spans="22:22" x14ac:dyDescent="0.3">
      <c r="V4890"/>
    </row>
    <row r="4891" spans="22:22" x14ac:dyDescent="0.3">
      <c r="V4891"/>
    </row>
    <row r="4892" spans="22:22" x14ac:dyDescent="0.3">
      <c r="V4892"/>
    </row>
    <row r="4893" spans="22:22" x14ac:dyDescent="0.3">
      <c r="V4893"/>
    </row>
    <row r="4894" spans="22:22" x14ac:dyDescent="0.3">
      <c r="V4894"/>
    </row>
    <row r="4895" spans="22:22" x14ac:dyDescent="0.3">
      <c r="V4895"/>
    </row>
    <row r="4896" spans="22:22" x14ac:dyDescent="0.3">
      <c r="V4896"/>
    </row>
    <row r="4897" spans="22:22" x14ac:dyDescent="0.3">
      <c r="V4897"/>
    </row>
    <row r="4898" spans="22:22" x14ac:dyDescent="0.3">
      <c r="V4898"/>
    </row>
    <row r="4899" spans="22:22" x14ac:dyDescent="0.3">
      <c r="V4899"/>
    </row>
    <row r="4900" spans="22:22" x14ac:dyDescent="0.3">
      <c r="V4900"/>
    </row>
    <row r="4901" spans="22:22" x14ac:dyDescent="0.3">
      <c r="V4901"/>
    </row>
    <row r="4902" spans="22:22" x14ac:dyDescent="0.3">
      <c r="V4902"/>
    </row>
    <row r="4903" spans="22:22" x14ac:dyDescent="0.3">
      <c r="V4903"/>
    </row>
    <row r="4904" spans="22:22" x14ac:dyDescent="0.3">
      <c r="V4904"/>
    </row>
    <row r="4905" spans="22:22" x14ac:dyDescent="0.3">
      <c r="V4905"/>
    </row>
    <row r="4906" spans="22:22" x14ac:dyDescent="0.3">
      <c r="V4906"/>
    </row>
    <row r="4907" spans="22:22" x14ac:dyDescent="0.3">
      <c r="V4907"/>
    </row>
    <row r="4908" spans="22:22" x14ac:dyDescent="0.3">
      <c r="V4908"/>
    </row>
    <row r="4909" spans="22:22" x14ac:dyDescent="0.3">
      <c r="V4909"/>
    </row>
    <row r="4910" spans="22:22" x14ac:dyDescent="0.3">
      <c r="V4910"/>
    </row>
    <row r="4911" spans="22:22" x14ac:dyDescent="0.3">
      <c r="V4911"/>
    </row>
    <row r="4912" spans="22:22" x14ac:dyDescent="0.3">
      <c r="V4912"/>
    </row>
    <row r="4913" spans="22:22" x14ac:dyDescent="0.3">
      <c r="V4913"/>
    </row>
    <row r="4914" spans="22:22" x14ac:dyDescent="0.3">
      <c r="V4914"/>
    </row>
    <row r="4915" spans="22:22" x14ac:dyDescent="0.3">
      <c r="V4915"/>
    </row>
    <row r="4916" spans="22:22" x14ac:dyDescent="0.3">
      <c r="V4916"/>
    </row>
    <row r="4917" spans="22:22" x14ac:dyDescent="0.3">
      <c r="V4917"/>
    </row>
    <row r="4918" spans="22:22" x14ac:dyDescent="0.3">
      <c r="V4918"/>
    </row>
    <row r="4919" spans="22:22" x14ac:dyDescent="0.3">
      <c r="V4919"/>
    </row>
    <row r="4920" spans="22:22" x14ac:dyDescent="0.3">
      <c r="V4920"/>
    </row>
    <row r="4921" spans="22:22" x14ac:dyDescent="0.3">
      <c r="V4921"/>
    </row>
    <row r="4922" spans="22:22" x14ac:dyDescent="0.3">
      <c r="V4922"/>
    </row>
    <row r="4923" spans="22:22" x14ac:dyDescent="0.3">
      <c r="V4923"/>
    </row>
    <row r="4924" spans="22:22" x14ac:dyDescent="0.3">
      <c r="V4924"/>
    </row>
    <row r="4925" spans="22:22" x14ac:dyDescent="0.3">
      <c r="V4925"/>
    </row>
    <row r="4926" spans="22:22" x14ac:dyDescent="0.3">
      <c r="V4926"/>
    </row>
    <row r="4927" spans="22:22" x14ac:dyDescent="0.3">
      <c r="V4927"/>
    </row>
    <row r="4928" spans="22:22" x14ac:dyDescent="0.3">
      <c r="V4928"/>
    </row>
    <row r="4929" spans="22:22" x14ac:dyDescent="0.3">
      <c r="V4929"/>
    </row>
    <row r="4930" spans="22:22" x14ac:dyDescent="0.3">
      <c r="V4930"/>
    </row>
    <row r="4931" spans="22:22" x14ac:dyDescent="0.3">
      <c r="V4931"/>
    </row>
    <row r="4932" spans="22:22" x14ac:dyDescent="0.3">
      <c r="V4932"/>
    </row>
    <row r="4933" spans="22:22" x14ac:dyDescent="0.3">
      <c r="V4933"/>
    </row>
    <row r="4934" spans="22:22" x14ac:dyDescent="0.3">
      <c r="V4934"/>
    </row>
    <row r="4935" spans="22:22" x14ac:dyDescent="0.3">
      <c r="V4935"/>
    </row>
    <row r="4936" spans="22:22" x14ac:dyDescent="0.3">
      <c r="V4936"/>
    </row>
    <row r="4937" spans="22:22" x14ac:dyDescent="0.3">
      <c r="V4937"/>
    </row>
    <row r="4938" spans="22:22" x14ac:dyDescent="0.3">
      <c r="V4938"/>
    </row>
    <row r="4939" spans="22:22" x14ac:dyDescent="0.3">
      <c r="V4939"/>
    </row>
    <row r="4940" spans="22:22" x14ac:dyDescent="0.3">
      <c r="V4940"/>
    </row>
    <row r="4941" spans="22:22" x14ac:dyDescent="0.3">
      <c r="V4941"/>
    </row>
    <row r="4942" spans="22:22" x14ac:dyDescent="0.3">
      <c r="V4942"/>
    </row>
    <row r="4943" spans="22:22" x14ac:dyDescent="0.3">
      <c r="V4943"/>
    </row>
    <row r="4944" spans="22:22" x14ac:dyDescent="0.3">
      <c r="V4944"/>
    </row>
    <row r="4945" spans="22:22" x14ac:dyDescent="0.3">
      <c r="V4945"/>
    </row>
    <row r="4946" spans="22:22" x14ac:dyDescent="0.3">
      <c r="V4946"/>
    </row>
    <row r="4947" spans="22:22" x14ac:dyDescent="0.3">
      <c r="V4947"/>
    </row>
    <row r="4948" spans="22:22" x14ac:dyDescent="0.3">
      <c r="V4948"/>
    </row>
    <row r="4949" spans="22:22" x14ac:dyDescent="0.3">
      <c r="V4949"/>
    </row>
    <row r="4950" spans="22:22" x14ac:dyDescent="0.3">
      <c r="V4950"/>
    </row>
    <row r="4951" spans="22:22" x14ac:dyDescent="0.3">
      <c r="V4951"/>
    </row>
    <row r="4952" spans="22:22" x14ac:dyDescent="0.3">
      <c r="V4952"/>
    </row>
    <row r="4953" spans="22:22" x14ac:dyDescent="0.3">
      <c r="V4953"/>
    </row>
    <row r="4954" spans="22:22" x14ac:dyDescent="0.3">
      <c r="V4954"/>
    </row>
    <row r="4955" spans="22:22" x14ac:dyDescent="0.3">
      <c r="V4955"/>
    </row>
    <row r="4956" spans="22:22" x14ac:dyDescent="0.3">
      <c r="V4956"/>
    </row>
    <row r="4957" spans="22:22" x14ac:dyDescent="0.3">
      <c r="V4957"/>
    </row>
    <row r="4958" spans="22:22" x14ac:dyDescent="0.3">
      <c r="V4958"/>
    </row>
    <row r="4959" spans="22:22" x14ac:dyDescent="0.3">
      <c r="V4959"/>
    </row>
    <row r="4960" spans="22:22" x14ac:dyDescent="0.3">
      <c r="V4960"/>
    </row>
    <row r="4961" spans="22:22" x14ac:dyDescent="0.3">
      <c r="V4961"/>
    </row>
    <row r="4962" spans="22:22" x14ac:dyDescent="0.3">
      <c r="V4962"/>
    </row>
    <row r="4963" spans="22:22" x14ac:dyDescent="0.3">
      <c r="V4963"/>
    </row>
    <row r="4964" spans="22:22" x14ac:dyDescent="0.3">
      <c r="V4964"/>
    </row>
    <row r="4965" spans="22:22" x14ac:dyDescent="0.3">
      <c r="V4965"/>
    </row>
    <row r="4966" spans="22:22" x14ac:dyDescent="0.3">
      <c r="V4966"/>
    </row>
    <row r="4967" spans="22:22" x14ac:dyDescent="0.3">
      <c r="V4967"/>
    </row>
    <row r="4968" spans="22:22" x14ac:dyDescent="0.3">
      <c r="V4968"/>
    </row>
    <row r="4969" spans="22:22" x14ac:dyDescent="0.3">
      <c r="V4969"/>
    </row>
    <row r="4970" spans="22:22" x14ac:dyDescent="0.3">
      <c r="V4970"/>
    </row>
    <row r="4971" spans="22:22" x14ac:dyDescent="0.3">
      <c r="V4971"/>
    </row>
    <row r="4972" spans="22:22" x14ac:dyDescent="0.3">
      <c r="V4972"/>
    </row>
    <row r="4973" spans="22:22" x14ac:dyDescent="0.3">
      <c r="V4973"/>
    </row>
    <row r="4974" spans="22:22" x14ac:dyDescent="0.3">
      <c r="V4974"/>
    </row>
    <row r="4975" spans="22:22" x14ac:dyDescent="0.3">
      <c r="V4975"/>
    </row>
    <row r="4976" spans="22:22" x14ac:dyDescent="0.3">
      <c r="V4976"/>
    </row>
    <row r="4977" spans="22:22" x14ac:dyDescent="0.3">
      <c r="V4977"/>
    </row>
    <row r="4978" spans="22:22" x14ac:dyDescent="0.3">
      <c r="V4978"/>
    </row>
    <row r="4979" spans="22:22" x14ac:dyDescent="0.3">
      <c r="V4979"/>
    </row>
    <row r="4980" spans="22:22" x14ac:dyDescent="0.3">
      <c r="V4980"/>
    </row>
    <row r="4981" spans="22:22" x14ac:dyDescent="0.3">
      <c r="V4981"/>
    </row>
    <row r="4982" spans="22:22" x14ac:dyDescent="0.3">
      <c r="V4982"/>
    </row>
    <row r="4983" spans="22:22" x14ac:dyDescent="0.3">
      <c r="V4983"/>
    </row>
    <row r="4984" spans="22:22" x14ac:dyDescent="0.3">
      <c r="V4984"/>
    </row>
    <row r="4985" spans="22:22" x14ac:dyDescent="0.3">
      <c r="V4985"/>
    </row>
    <row r="4986" spans="22:22" x14ac:dyDescent="0.3">
      <c r="V4986"/>
    </row>
    <row r="4987" spans="22:22" x14ac:dyDescent="0.3">
      <c r="V4987"/>
    </row>
    <row r="4988" spans="22:22" x14ac:dyDescent="0.3">
      <c r="V4988"/>
    </row>
    <row r="4989" spans="22:22" x14ac:dyDescent="0.3">
      <c r="V4989"/>
    </row>
    <row r="4990" spans="22:22" x14ac:dyDescent="0.3">
      <c r="V4990"/>
    </row>
    <row r="4991" spans="22:22" x14ac:dyDescent="0.3">
      <c r="V4991"/>
    </row>
    <row r="4992" spans="22:22" x14ac:dyDescent="0.3">
      <c r="V4992"/>
    </row>
    <row r="4993" spans="22:22" x14ac:dyDescent="0.3">
      <c r="V4993"/>
    </row>
    <row r="4994" spans="22:22" x14ac:dyDescent="0.3">
      <c r="V4994"/>
    </row>
    <row r="4995" spans="22:22" x14ac:dyDescent="0.3">
      <c r="V4995"/>
    </row>
    <row r="4996" spans="22:22" x14ac:dyDescent="0.3">
      <c r="V4996"/>
    </row>
    <row r="4997" spans="22:22" x14ac:dyDescent="0.3">
      <c r="V4997"/>
    </row>
    <row r="4998" spans="22:22" x14ac:dyDescent="0.3">
      <c r="V4998"/>
    </row>
    <row r="4999" spans="22:22" x14ac:dyDescent="0.3">
      <c r="V4999"/>
    </row>
    <row r="5000" spans="22:22" x14ac:dyDescent="0.3">
      <c r="V5000"/>
    </row>
    <row r="5001" spans="22:22" x14ac:dyDescent="0.3">
      <c r="V5001"/>
    </row>
    <row r="5002" spans="22:22" x14ac:dyDescent="0.3">
      <c r="V5002"/>
    </row>
    <row r="5003" spans="22:22" x14ac:dyDescent="0.3">
      <c r="V5003"/>
    </row>
    <row r="5004" spans="22:22" x14ac:dyDescent="0.3">
      <c r="V5004"/>
    </row>
    <row r="5005" spans="22:22" x14ac:dyDescent="0.3">
      <c r="V5005"/>
    </row>
    <row r="5006" spans="22:22" x14ac:dyDescent="0.3">
      <c r="V5006"/>
    </row>
    <row r="5007" spans="22:22" x14ac:dyDescent="0.3">
      <c r="V5007"/>
    </row>
    <row r="5008" spans="22:22" x14ac:dyDescent="0.3">
      <c r="V5008"/>
    </row>
    <row r="5009" spans="22:22" x14ac:dyDescent="0.3">
      <c r="V5009"/>
    </row>
    <row r="5010" spans="22:22" x14ac:dyDescent="0.3">
      <c r="V5010"/>
    </row>
    <row r="5011" spans="22:22" x14ac:dyDescent="0.3">
      <c r="V5011"/>
    </row>
    <row r="5012" spans="22:22" x14ac:dyDescent="0.3">
      <c r="V5012"/>
    </row>
    <row r="5013" spans="22:22" x14ac:dyDescent="0.3">
      <c r="V5013"/>
    </row>
    <row r="5014" spans="22:22" x14ac:dyDescent="0.3">
      <c r="V5014"/>
    </row>
    <row r="5015" spans="22:22" x14ac:dyDescent="0.3">
      <c r="V5015"/>
    </row>
    <row r="5016" spans="22:22" x14ac:dyDescent="0.3">
      <c r="V5016"/>
    </row>
    <row r="5017" spans="22:22" x14ac:dyDescent="0.3">
      <c r="V5017"/>
    </row>
    <row r="5018" spans="22:22" x14ac:dyDescent="0.3">
      <c r="V5018"/>
    </row>
    <row r="5019" spans="22:22" x14ac:dyDescent="0.3">
      <c r="V5019"/>
    </row>
    <row r="5020" spans="22:22" x14ac:dyDescent="0.3">
      <c r="V5020"/>
    </row>
    <row r="5021" spans="22:22" x14ac:dyDescent="0.3">
      <c r="V5021"/>
    </row>
    <row r="5022" spans="22:22" x14ac:dyDescent="0.3">
      <c r="V5022"/>
    </row>
    <row r="5023" spans="22:22" x14ac:dyDescent="0.3">
      <c r="V5023"/>
    </row>
    <row r="5024" spans="22:22" x14ac:dyDescent="0.3">
      <c r="V5024"/>
    </row>
    <row r="5025" spans="22:22" x14ac:dyDescent="0.3">
      <c r="V5025"/>
    </row>
    <row r="5026" spans="22:22" x14ac:dyDescent="0.3">
      <c r="V5026"/>
    </row>
    <row r="5027" spans="22:22" x14ac:dyDescent="0.3">
      <c r="V5027"/>
    </row>
    <row r="5028" spans="22:22" x14ac:dyDescent="0.3">
      <c r="V5028"/>
    </row>
    <row r="5029" spans="22:22" x14ac:dyDescent="0.3">
      <c r="V5029"/>
    </row>
    <row r="5030" spans="22:22" x14ac:dyDescent="0.3">
      <c r="V5030"/>
    </row>
    <row r="5031" spans="22:22" x14ac:dyDescent="0.3">
      <c r="V5031"/>
    </row>
    <row r="5032" spans="22:22" x14ac:dyDescent="0.3">
      <c r="V5032"/>
    </row>
    <row r="5033" spans="22:22" x14ac:dyDescent="0.3">
      <c r="V5033"/>
    </row>
    <row r="5034" spans="22:22" x14ac:dyDescent="0.3">
      <c r="V5034"/>
    </row>
    <row r="5035" spans="22:22" x14ac:dyDescent="0.3">
      <c r="V5035"/>
    </row>
    <row r="5036" spans="22:22" x14ac:dyDescent="0.3">
      <c r="V5036"/>
    </row>
    <row r="5037" spans="22:22" x14ac:dyDescent="0.3">
      <c r="V5037"/>
    </row>
    <row r="5038" spans="22:22" x14ac:dyDescent="0.3">
      <c r="V5038"/>
    </row>
    <row r="5039" spans="22:22" x14ac:dyDescent="0.3">
      <c r="V5039"/>
    </row>
    <row r="5040" spans="22:22" x14ac:dyDescent="0.3">
      <c r="V5040"/>
    </row>
    <row r="5041" spans="22:22" x14ac:dyDescent="0.3">
      <c r="V5041"/>
    </row>
    <row r="5042" spans="22:22" x14ac:dyDescent="0.3">
      <c r="V5042"/>
    </row>
    <row r="5043" spans="22:22" x14ac:dyDescent="0.3">
      <c r="V5043"/>
    </row>
    <row r="5044" spans="22:22" x14ac:dyDescent="0.3">
      <c r="V5044"/>
    </row>
    <row r="5045" spans="22:22" x14ac:dyDescent="0.3">
      <c r="V5045"/>
    </row>
    <row r="5046" spans="22:22" x14ac:dyDescent="0.3">
      <c r="V5046"/>
    </row>
    <row r="5047" spans="22:22" x14ac:dyDescent="0.3">
      <c r="V5047"/>
    </row>
    <row r="5048" spans="22:22" x14ac:dyDescent="0.3">
      <c r="V5048"/>
    </row>
    <row r="5049" spans="22:22" x14ac:dyDescent="0.3">
      <c r="V5049"/>
    </row>
    <row r="5050" spans="22:22" x14ac:dyDescent="0.3">
      <c r="V5050"/>
    </row>
    <row r="5051" spans="22:22" x14ac:dyDescent="0.3">
      <c r="V5051"/>
    </row>
    <row r="5052" spans="22:22" x14ac:dyDescent="0.3">
      <c r="V5052"/>
    </row>
    <row r="5053" spans="22:22" x14ac:dyDescent="0.3">
      <c r="V5053"/>
    </row>
    <row r="5054" spans="22:22" x14ac:dyDescent="0.3">
      <c r="V5054"/>
    </row>
    <row r="5055" spans="22:22" x14ac:dyDescent="0.3">
      <c r="V5055"/>
    </row>
    <row r="5056" spans="22:22" x14ac:dyDescent="0.3">
      <c r="V5056"/>
    </row>
    <row r="5057" spans="22:22" x14ac:dyDescent="0.3">
      <c r="V5057"/>
    </row>
    <row r="5058" spans="22:22" x14ac:dyDescent="0.3">
      <c r="V5058"/>
    </row>
    <row r="5059" spans="22:22" x14ac:dyDescent="0.3">
      <c r="V5059"/>
    </row>
  </sheetData>
  <mergeCells count="1">
    <mergeCell ref="A1:Q1"/>
  </mergeCells>
  <phoneticPr fontId="1" type="noConversion"/>
  <printOptions horizontalCentered="1"/>
  <pageMargins left="0" right="0" top="0" bottom="0" header="0" footer="0"/>
  <pageSetup paperSize="9" scale="34"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D82A2-E5BF-45D4-B080-6BD8E3CAE838}">
  <sheetPr codeName="Planilha8"/>
  <dimension ref="A1:C11"/>
  <sheetViews>
    <sheetView tabSelected="1" workbookViewId="0">
      <selection activeCell="C15" sqref="C15"/>
    </sheetView>
  </sheetViews>
  <sheetFormatPr defaultRowHeight="14.4" x14ac:dyDescent="0.3"/>
  <cols>
    <col min="1" max="1" width="18.6640625" customWidth="1"/>
    <col min="2" max="2" width="9.88671875" bestFit="1" customWidth="1"/>
    <col min="3" max="3" width="99.109375" bestFit="1" customWidth="1"/>
  </cols>
  <sheetData>
    <row r="1" spans="1:3" x14ac:dyDescent="0.3">
      <c r="A1" s="1" t="s">
        <v>6229</v>
      </c>
      <c r="B1" s="1" t="s">
        <v>6230</v>
      </c>
      <c r="C1" s="1" t="s">
        <v>6231</v>
      </c>
    </row>
    <row r="2" spans="1:3" hidden="1" x14ac:dyDescent="0.3">
      <c r="A2" s="1" t="s">
        <v>6236</v>
      </c>
      <c r="B2" s="1" t="s">
        <v>10052</v>
      </c>
      <c r="C2" s="15" t="s">
        <v>6232</v>
      </c>
    </row>
    <row r="3" spans="1:3" hidden="1" x14ac:dyDescent="0.3">
      <c r="A3" s="1" t="s">
        <v>6237</v>
      </c>
      <c r="B3" s="1" t="s">
        <v>10052</v>
      </c>
      <c r="C3" s="15" t="s">
        <v>6232</v>
      </c>
    </row>
    <row r="4" spans="1:3" hidden="1" x14ac:dyDescent="0.3">
      <c r="A4" s="1" t="s">
        <v>6236</v>
      </c>
      <c r="B4" s="1" t="s">
        <v>6086</v>
      </c>
      <c r="C4" s="14" t="s">
        <v>12732</v>
      </c>
    </row>
    <row r="5" spans="1:3" hidden="1" x14ac:dyDescent="0.3">
      <c r="A5" s="1" t="s">
        <v>6237</v>
      </c>
      <c r="B5" s="1" t="s">
        <v>6086</v>
      </c>
      <c r="C5" s="14" t="s">
        <v>12732</v>
      </c>
    </row>
    <row r="6" spans="1:3" hidden="1" x14ac:dyDescent="0.3">
      <c r="A6" s="1" t="s">
        <v>6237</v>
      </c>
      <c r="B6" s="1" t="s">
        <v>10045</v>
      </c>
      <c r="C6" s="13" t="s">
        <v>12730</v>
      </c>
    </row>
    <row r="7" spans="1:3" hidden="1" x14ac:dyDescent="0.3">
      <c r="A7" s="1" t="s">
        <v>6236</v>
      </c>
      <c r="B7" s="1" t="s">
        <v>10045</v>
      </c>
      <c r="C7" s="13" t="s">
        <v>12731</v>
      </c>
    </row>
    <row r="8" spans="1:3" hidden="1" x14ac:dyDescent="0.3">
      <c r="A8" s="1" t="s">
        <v>6236</v>
      </c>
      <c r="B8" s="1" t="s">
        <v>10347</v>
      </c>
      <c r="C8" s="14" t="s">
        <v>12733</v>
      </c>
    </row>
    <row r="9" spans="1:3" hidden="1" x14ac:dyDescent="0.3">
      <c r="A9" s="1" t="s">
        <v>6237</v>
      </c>
      <c r="B9" s="1" t="s">
        <v>10347</v>
      </c>
      <c r="C9" s="14" t="s">
        <v>12733</v>
      </c>
    </row>
    <row r="10" spans="1:3" x14ac:dyDescent="0.3">
      <c r="A10" s="1" t="s">
        <v>6237</v>
      </c>
      <c r="B10" s="1" t="s">
        <v>10066</v>
      </c>
      <c r="C10" s="13" t="s">
        <v>12730</v>
      </c>
    </row>
    <row r="11" spans="1:3" x14ac:dyDescent="0.3">
      <c r="A11" s="1" t="s">
        <v>6236</v>
      </c>
      <c r="B11" s="1" t="s">
        <v>10066</v>
      </c>
      <c r="C11" s="13" t="s">
        <v>12731</v>
      </c>
    </row>
  </sheetData>
  <hyperlinks>
    <hyperlink ref="C2" r:id="rId1" xr:uid="{D8929675-23EA-4886-8E72-51016F01DCBC}"/>
    <hyperlink ref="C3" r:id="rId2" xr:uid="{0F71D2C5-9ADB-405F-A8F2-13784287B17C}"/>
    <hyperlink ref="C8" r:id="rId3" display="claudia.fiscal@bioleve.com.br" xr:uid="{4B02A809-4D14-45B5-8C71-BA99238F725B}"/>
    <hyperlink ref="C9" r:id="rId4" display="claudia.fiscal@bioleve.com.br" xr:uid="{254B29A6-8B76-40BB-AC19-80A60500E67C}"/>
  </hyperlinks>
  <pageMargins left="0.511811024" right="0.511811024" top="0.78740157499999996" bottom="0.78740157499999996" header="0.31496062000000002" footer="0.31496062000000002"/>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9FAD4440-0775-41F2-B288-F2D98F180263}">
  <ds:schemaRefs/>
</ds:datastoreItem>
</file>

<file path=customXml/itemProps2.xml><?xml version="1.0" encoding="utf-8"?>
<ds:datastoreItem xmlns:ds="http://schemas.openxmlformats.org/officeDocument/2006/customXml" ds:itemID="{D9A1D226-D07F-43CB-B94D-9A2F7F7DD102}">
  <ds:schemaRefs/>
</ds:datastoreItem>
</file>

<file path=customXml/itemProps3.xml><?xml version="1.0" encoding="utf-8"?>
<ds:datastoreItem xmlns:ds="http://schemas.openxmlformats.org/officeDocument/2006/customXml" ds:itemID="{2BEF889D-65D4-4978-BD2E-7A4133A59046}">
  <ds:schemaRefs/>
</ds:datastoreItem>
</file>

<file path=customXml/itemProps4.xml><?xml version="1.0" encoding="utf-8"?>
<ds:datastoreItem xmlns:ds="http://schemas.openxmlformats.org/officeDocument/2006/customXml" ds:itemID="{6BF47C05-C346-40BB-AA9E-094AEA66F505}">
  <ds:schemaRefs/>
</ds:datastoreItem>
</file>

<file path=customXml/itemProps5.xml><?xml version="1.0" encoding="utf-8"?>
<ds:datastoreItem xmlns:ds="http://schemas.openxmlformats.org/officeDocument/2006/customXml" ds:itemID="{7BC702DC-67A6-48BB-91D9-4C118F13DA04}">
  <ds:schemaRefs/>
</ds:datastoreItem>
</file>

<file path=customXml/itemProps6.xml><?xml version="1.0" encoding="utf-8"?>
<ds:datastoreItem xmlns:ds="http://schemas.openxmlformats.org/officeDocument/2006/customXml" ds:itemID="{F53E480C-6853-4AE2-A450-56B6CB43947A}">
  <ds:schemaRefs/>
</ds:datastoreItem>
</file>

<file path=customXml/itemProps7.xml><?xml version="1.0" encoding="utf-8"?>
<ds:datastoreItem xmlns:ds="http://schemas.openxmlformats.org/officeDocument/2006/customXml" ds:itemID="{B7BA8BF5-CF7B-497A-B1A5-970CA3054FAE}">
  <ds:schemaRefs/>
</ds:datastoreItem>
</file>

<file path=customXml/itemProps8.xml><?xml version="1.0" encoding="utf-8"?>
<ds:datastoreItem xmlns:ds="http://schemas.openxmlformats.org/officeDocument/2006/customXml" ds:itemID="{5D7C25A1-F2AA-4B42-AB10-062EFD440754}">
  <ds:schemaRefs/>
</ds:datastoreItem>
</file>

<file path=customXml/itemProps9.xml><?xml version="1.0" encoding="utf-8"?>
<ds:datastoreItem xmlns:ds="http://schemas.openxmlformats.org/officeDocument/2006/customXml" ds:itemID="{E9EADBF9-82A1-4D5C-9FC1-236853BD8CD4}">
  <ds:schemaRefs/>
</ds:datastoreItem>
</file>

<file path=customXml/itemProps10.xml><?xml version="1.0" encoding="utf-8"?>
<ds:datastoreItem xmlns:ds="http://schemas.openxmlformats.org/officeDocument/2006/customXml" ds:itemID="{E1934130-3A32-42C1-B87C-1189BF8A15B9}">
  <ds:schemaRefs/>
</ds:datastoreItem>
</file>

<file path=customXml/itemProps11.xml><?xml version="1.0" encoding="utf-8"?>
<ds:datastoreItem xmlns:ds="http://schemas.openxmlformats.org/officeDocument/2006/customXml" ds:itemID="{F5417AD3-B7C9-4985-80FD-88DE88C7CA33}">
  <ds:schemaRefs/>
</ds:datastoreItem>
</file>

<file path=customXml/itemProps12.xml><?xml version="1.0" encoding="utf-8"?>
<ds:datastoreItem xmlns:ds="http://schemas.openxmlformats.org/officeDocument/2006/customXml" ds:itemID="{C9662E71-CC51-4592-9E34-6BF5AEC734AC}">
  <ds:schemaRefs/>
</ds:datastoreItem>
</file>

<file path=customXml/itemProps13.xml><?xml version="1.0" encoding="utf-8"?>
<ds:datastoreItem xmlns:ds="http://schemas.openxmlformats.org/officeDocument/2006/customXml" ds:itemID="{08EAF25F-BE5B-485A-9269-F08DA98757E6}">
  <ds:schemaRefs/>
</ds:datastoreItem>
</file>

<file path=customXml/itemProps14.xml><?xml version="1.0" encoding="utf-8"?>
<ds:datastoreItem xmlns:ds="http://schemas.openxmlformats.org/officeDocument/2006/customXml" ds:itemID="{BD4C9F03-7876-48C5-A860-618B2DF5E699}">
  <ds:schemaRefs/>
</ds:datastoreItem>
</file>

<file path=customXml/itemProps15.xml><?xml version="1.0" encoding="utf-8"?>
<ds:datastoreItem xmlns:ds="http://schemas.openxmlformats.org/officeDocument/2006/customXml" ds:itemID="{2D5BD79C-1692-492A-8C66-E934813E7E0D}">
  <ds:schemaRefs/>
</ds:datastoreItem>
</file>

<file path=customXml/itemProps16.xml><?xml version="1.0" encoding="utf-8"?>
<ds:datastoreItem xmlns:ds="http://schemas.openxmlformats.org/officeDocument/2006/customXml" ds:itemID="{641D79F1-FE4D-443A-8120-A3E54A17E272}">
  <ds:schemaRefs>
    <ds:schemaRef ds:uri="http://schemas.microsoft.com/DataMashup"/>
  </ds:schemaRefs>
</ds:datastoreItem>
</file>

<file path=customXml/itemProps17.xml><?xml version="1.0" encoding="utf-8"?>
<ds:datastoreItem xmlns:ds="http://schemas.openxmlformats.org/officeDocument/2006/customXml" ds:itemID="{F65EE18A-200B-4E11-AFED-23F15A231E50}">
  <ds:schemaRefs/>
</ds:datastoreItem>
</file>

<file path=customXml/itemProps18.xml><?xml version="1.0" encoding="utf-8"?>
<ds:datastoreItem xmlns:ds="http://schemas.openxmlformats.org/officeDocument/2006/customXml" ds:itemID="{BF196C39-DD8E-4230-99DF-D14F55D84577}">
  <ds:schemaRefs/>
</ds:datastoreItem>
</file>

<file path=customXml/itemProps19.xml><?xml version="1.0" encoding="utf-8"?>
<ds:datastoreItem xmlns:ds="http://schemas.openxmlformats.org/officeDocument/2006/customXml" ds:itemID="{54772F7D-27FD-403A-8FC3-B1EE075F00CE}">
  <ds:schemaRefs/>
</ds:datastoreItem>
</file>

<file path=customXml/itemProps20.xml><?xml version="1.0" encoding="utf-8"?>
<ds:datastoreItem xmlns:ds="http://schemas.openxmlformats.org/officeDocument/2006/customXml" ds:itemID="{3A5ECC9B-6FE1-4BD2-B74F-A5586F7FFD27}">
  <ds:schemaRefs/>
</ds:datastoreItem>
</file>

<file path=customXml/itemProps21.xml><?xml version="1.0" encoding="utf-8"?>
<ds:datastoreItem xmlns:ds="http://schemas.openxmlformats.org/officeDocument/2006/customXml" ds:itemID="{70D119B9-EC54-4B13-AAEF-B65BC96E9C4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vt:i4>
      </vt:variant>
    </vt:vector>
  </HeadingPairs>
  <TitlesOfParts>
    <vt:vector size="11" baseType="lpstr">
      <vt:lpstr>SA3</vt:lpstr>
      <vt:lpstr>SU9</vt:lpstr>
      <vt:lpstr>SUD</vt:lpstr>
      <vt:lpstr>AUX</vt:lpstr>
      <vt:lpstr>ProdutosxOcorrências</vt:lpstr>
      <vt:lpstr>Entradas</vt:lpstr>
      <vt:lpstr>FINALIZACAO</vt:lpstr>
      <vt:lpstr>OBSERVACAO</vt:lpstr>
      <vt:lpstr>Ocorrências</vt:lpstr>
      <vt:lpstr>Emails</vt:lpstr>
      <vt:lpstr>Ocorrências!Print_Area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Lucas Moraes</dc:creator>
  <cp:lastModifiedBy>Frederico Diniz</cp:lastModifiedBy>
  <cp:lastPrinted>2025-02-19T20:01:47Z</cp:lastPrinted>
  <dcterms:created xsi:type="dcterms:W3CDTF">2024-07-24T11:54:12Z</dcterms:created>
  <dcterms:modified xsi:type="dcterms:W3CDTF">2025-02-19T20:01:48Z</dcterms:modified>
</cp:coreProperties>
</file>