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IA A DIA 2021\"/>
    </mc:Choice>
  </mc:AlternateContent>
  <xr:revisionPtr revIDLastSave="0" documentId="13_ncr:1_{44CB44FB-FCAB-4045-A10B-AE7E001AE39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" sheetId="3" r:id="rId1"/>
    <sheet name="PERSONAL" sheetId="1" r:id="rId2"/>
    <sheet name="DATOS" sheetId="2" r:id="rId3"/>
  </sheets>
  <definedNames>
    <definedName name="_xlnm._FilterDatabase" localSheetId="2" hidden="1">DATOS!$E$1:$E$46</definedName>
    <definedName name="_xlnm._FilterDatabase" localSheetId="1" hidden="1">PERSONAL!$A$1:$V$154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8" i="1" l="1"/>
  <c r="R98" i="1"/>
  <c r="T3" i="1" l="1"/>
  <c r="T4" i="1"/>
  <c r="T5" i="1"/>
  <c r="T6" i="1"/>
  <c r="T7" i="1"/>
  <c r="T8" i="1"/>
  <c r="T15" i="1"/>
  <c r="T10" i="1"/>
  <c r="T14" i="1"/>
  <c r="T12" i="1"/>
  <c r="T13" i="1"/>
  <c r="T18" i="1"/>
  <c r="T17" i="1"/>
  <c r="T16" i="1"/>
  <c r="T11" i="1"/>
  <c r="T9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2" i="1"/>
  <c r="R3" i="1"/>
  <c r="R4" i="1"/>
  <c r="R5" i="1"/>
  <c r="R6" i="1"/>
  <c r="R7" i="1"/>
  <c r="R8" i="1"/>
  <c r="R15" i="1"/>
  <c r="R10" i="1"/>
  <c r="R14" i="1"/>
  <c r="R12" i="1"/>
  <c r="R13" i="1"/>
  <c r="R18" i="1"/>
  <c r="R17" i="1"/>
  <c r="R16" i="1"/>
  <c r="R11" i="1"/>
  <c r="R9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</calcChain>
</file>

<file path=xl/sharedStrings.xml><?xml version="1.0" encoding="utf-8"?>
<sst xmlns="http://schemas.openxmlformats.org/spreadsheetml/2006/main" count="1595" uniqueCount="404">
  <si>
    <t>CONTRATO</t>
  </si>
  <si>
    <t>CEDULA</t>
  </si>
  <si>
    <t>NOMBRES Y APELLIDOS</t>
  </si>
  <si>
    <t>CARGO</t>
  </si>
  <si>
    <t>FECHA INICIO</t>
  </si>
  <si>
    <t>FECHA TRABAJO</t>
  </si>
  <si>
    <t>FECHA FIN</t>
  </si>
  <si>
    <t>A CARGO DE QUIEN</t>
  </si>
  <si>
    <t>SISTEMA PRECIO</t>
  </si>
  <si>
    <t>TIPO NOMINA</t>
  </si>
  <si>
    <t>DETALLES PAGO</t>
  </si>
  <si>
    <t>FRENTE DE TRABAJO</t>
  </si>
  <si>
    <t>SUPERVISOR</t>
  </si>
  <si>
    <t>JORNADA</t>
  </si>
  <si>
    <t>TURNO</t>
  </si>
  <si>
    <t>HORAS HOMBRE</t>
  </si>
  <si>
    <t>OBRERO A2</t>
  </si>
  <si>
    <t>PROFESIONAL DE COSTOS I</t>
  </si>
  <si>
    <t>GESTORA DOCUMENTAL</t>
  </si>
  <si>
    <t>AUXILIAR DE PROGRAMACION</t>
  </si>
  <si>
    <t>PXQ</t>
  </si>
  <si>
    <t>FASE</t>
  </si>
  <si>
    <t>NOVEDADES / OBSERVACIONES</t>
  </si>
  <si>
    <t>EJECUCION</t>
  </si>
  <si>
    <t>GRB</t>
  </si>
  <si>
    <t>ECOPETROL</t>
  </si>
  <si>
    <t>DIRECTO</t>
  </si>
  <si>
    <t>E</t>
  </si>
  <si>
    <t>PINTOR C5</t>
  </si>
  <si>
    <t>GLOBAL</t>
  </si>
  <si>
    <t>F</t>
  </si>
  <si>
    <t>ALBEIRO LEON ALARCON</t>
  </si>
  <si>
    <t>INDIRECTO</t>
  </si>
  <si>
    <t>B</t>
  </si>
  <si>
    <t>TUBERO 1A E11</t>
  </si>
  <si>
    <t>PROFESIONAL QAQC II</t>
  </si>
  <si>
    <t>C</t>
  </si>
  <si>
    <t>SUPERVISOR DE ESPECIALIDAD</t>
  </si>
  <si>
    <t>AYUDANTE TECNICO DE PAILERIA B4</t>
  </si>
  <si>
    <t>SOLDADOR ARGONERO E11</t>
  </si>
  <si>
    <t>ELECTRICISTA 1A E11</t>
  </si>
  <si>
    <t>AISLADOR TERMICO C5</t>
  </si>
  <si>
    <t>AISLAMIENTO</t>
  </si>
  <si>
    <t>ALFONSO AMADOR CASTILLO CELIS</t>
  </si>
  <si>
    <t>AYUDANTE TECNICO DE TUBERIA B4</t>
  </si>
  <si>
    <t>A</t>
  </si>
  <si>
    <t>PROGRAMADOR I</t>
  </si>
  <si>
    <t>AYUDANTE TECNICO MECANICO B4</t>
  </si>
  <si>
    <t>GESTOR LOGISTICO</t>
  </si>
  <si>
    <t>CRISTIAN DANILO SANCHEZ HERRERA</t>
  </si>
  <si>
    <t xml:space="preserve">ALMACENISTA C5 </t>
  </si>
  <si>
    <t>GESTOR DE MATERIALES</t>
  </si>
  <si>
    <t>A2</t>
  </si>
  <si>
    <t>ENMANUEL MIRANDA NARVAEZ</t>
  </si>
  <si>
    <t>ERNESTO OSPINA CAMACHO</t>
  </si>
  <si>
    <t>AYUDANTE TECNICO DE TUBERIA C6</t>
  </si>
  <si>
    <t>MECANICO 1A E11</t>
  </si>
  <si>
    <t>COORDINADOR I</t>
  </si>
  <si>
    <t>D</t>
  </si>
  <si>
    <t>PROFESIONAL QAQC I</t>
  </si>
  <si>
    <t>LUGAR DE TRABAJO</t>
  </si>
  <si>
    <t>ITEM</t>
  </si>
  <si>
    <t>TURNOS</t>
  </si>
  <si>
    <t>HORAS</t>
  </si>
  <si>
    <t>6:00 AM A 3:00 PM</t>
  </si>
  <si>
    <t>DIRECTOR ODS I</t>
  </si>
  <si>
    <t>A1</t>
  </si>
  <si>
    <t>7:00 AM A 3:00 PM</t>
  </si>
  <si>
    <t>PLANEADOR GRAL</t>
  </si>
  <si>
    <t>6:00 AM A 4:00 PM</t>
  </si>
  <si>
    <t>A3</t>
  </si>
  <si>
    <t>09:00 AM A 7:00 PM</t>
  </si>
  <si>
    <t>PLANEADOR I</t>
  </si>
  <si>
    <t>AIS</t>
  </si>
  <si>
    <t>AM</t>
  </si>
  <si>
    <t>ASIST. MÉDICA</t>
  </si>
  <si>
    <t>PROFESIONAL DE INGENIERIA II</t>
  </si>
  <si>
    <t>AUS</t>
  </si>
  <si>
    <t>AUSENTE</t>
  </si>
  <si>
    <t>2:00 PM A 11:00 PM</t>
  </si>
  <si>
    <t>SUPERVISOR DE ESPECIALIDAD I</t>
  </si>
  <si>
    <t>B1</t>
  </si>
  <si>
    <t>2:00 PM A 10:00 PM</t>
  </si>
  <si>
    <t>HSE OPERATIVO</t>
  </si>
  <si>
    <t>B2</t>
  </si>
  <si>
    <t>2:00 PM A 12:00 AM</t>
  </si>
  <si>
    <t>B3</t>
  </si>
  <si>
    <t>12:00 PM A 10:00 PM</t>
  </si>
  <si>
    <t>10:00 PM A 7:00 AM</t>
  </si>
  <si>
    <t>PROYECTISTA I</t>
  </si>
  <si>
    <t>C1</t>
  </si>
  <si>
    <t>11:00 PM A 7:00 AM</t>
  </si>
  <si>
    <t>SUPERVISOR DE ESPECIALIDAD II</t>
  </si>
  <si>
    <t>C2</t>
  </si>
  <si>
    <t>PROFESIONAL DE MATERIALES</t>
  </si>
  <si>
    <t>C3</t>
  </si>
  <si>
    <t>10:00 PM A 8:00 AM</t>
  </si>
  <si>
    <t>PROFESIONAL DE COSTOS II</t>
  </si>
  <si>
    <t>CD</t>
  </si>
  <si>
    <t>CAL. DOMESTICA</t>
  </si>
  <si>
    <t>GESTOR LOGISTICA</t>
  </si>
  <si>
    <t>DESCANSO</t>
  </si>
  <si>
    <t>AUXILIAR QAQC I</t>
  </si>
  <si>
    <t>7:00 AM A 5:00 PM</t>
  </si>
  <si>
    <t>6:00 PM A 4:00 AM</t>
  </si>
  <si>
    <t>GESTOR DE PERMISOS</t>
  </si>
  <si>
    <t>F2</t>
  </si>
  <si>
    <t>7:00 PM A 5:00 AM</t>
  </si>
  <si>
    <t>INC</t>
  </si>
  <si>
    <t>INCAPACIDAD</t>
  </si>
  <si>
    <t>GESTOR DOCUMENTAL</t>
  </si>
  <si>
    <t>LL</t>
  </si>
  <si>
    <t>LICEN. LUTO</t>
  </si>
  <si>
    <t>ELECTRICISTA E11</t>
  </si>
  <si>
    <t>LM</t>
  </si>
  <si>
    <t>L.MARIA</t>
  </si>
  <si>
    <t>INSTRUMENTISTA E11</t>
  </si>
  <si>
    <t>PNR</t>
  </si>
  <si>
    <t>PERMISO NO REMUNERADO</t>
  </si>
  <si>
    <t>METALISTA E11</t>
  </si>
  <si>
    <t>PR</t>
  </si>
  <si>
    <t>PERMISO REMUNERADO</t>
  </si>
  <si>
    <t>PAILERO E11</t>
  </si>
  <si>
    <t>REN</t>
  </si>
  <si>
    <t>RENUNCIA</t>
  </si>
  <si>
    <t>TUBERO E11</t>
  </si>
  <si>
    <t>RET</t>
  </si>
  <si>
    <t>RETIRADO</t>
  </si>
  <si>
    <t>MECANICO E11</t>
  </si>
  <si>
    <t>TEST</t>
  </si>
  <si>
    <t>NO ASISTIO POR TEST</t>
  </si>
  <si>
    <t>A4</t>
  </si>
  <si>
    <t>10:00 AM A 8:00 PM</t>
  </si>
  <si>
    <t>METALISTA D9</t>
  </si>
  <si>
    <t>AIS.P</t>
  </si>
  <si>
    <t>AISLAMIENTO PREV.</t>
  </si>
  <si>
    <t>SOLDADOR D9</t>
  </si>
  <si>
    <t>DISP</t>
  </si>
  <si>
    <t>DISPONIBLE PARA ECOPETROL</t>
  </si>
  <si>
    <t>AISLADOR TRAZADOR D9</t>
  </si>
  <si>
    <t>C4</t>
  </si>
  <si>
    <t>5:00 PM A 3:00 AM</t>
  </si>
  <si>
    <t>C5</t>
  </si>
  <si>
    <t>6:00 PM A 3:00 AM</t>
  </si>
  <si>
    <t>REFRACTARISTA D7</t>
  </si>
  <si>
    <t>ALMACENISTA C5</t>
  </si>
  <si>
    <t>RESCATISTA B3</t>
  </si>
  <si>
    <t>AUXILIAR DE BODEGA B3</t>
  </si>
  <si>
    <t>OBRERO A1</t>
  </si>
  <si>
    <t>GESTOR DE TIEMPO</t>
  </si>
  <si>
    <t>Etiquetas de fila</t>
  </si>
  <si>
    <t>Total general</t>
  </si>
  <si>
    <t>Etiquetas de columna</t>
  </si>
  <si>
    <t>Cuenta de JORNADA</t>
  </si>
  <si>
    <t>d/n</t>
  </si>
  <si>
    <t>AYUDANTE TECNICO METALISTA B4</t>
  </si>
  <si>
    <t>AYUDANTE TECNICO METALISTA C5</t>
  </si>
  <si>
    <t>AYUDANTE TECNICO METALISTA C6</t>
  </si>
  <si>
    <t>370.2-BCA-7538</t>
  </si>
  <si>
    <t>370.2-BCA-7467</t>
  </si>
  <si>
    <t>370.2-BCA-7471</t>
  </si>
  <si>
    <t>370.2-BCA-7472</t>
  </si>
  <si>
    <t>370.2-BCA-7470</t>
  </si>
  <si>
    <t>370.2-BCA-7469</t>
  </si>
  <si>
    <t>370.2-BCA-7547</t>
  </si>
  <si>
    <t>DALGY MELISSA ARENAS EZENARRO</t>
  </si>
  <si>
    <t>RICARDO ANDRES TRIANA CARDENAS</t>
  </si>
  <si>
    <t>UBALDO AMAYA ATENCIA</t>
  </si>
  <si>
    <t>MAICOL LEON MENDEZ</t>
  </si>
  <si>
    <t>MARIA DEL CARMEN AGUILAR GALEANO</t>
  </si>
  <si>
    <t>RUBEN DARIO FORERO AMOROCHO</t>
  </si>
  <si>
    <t>DIRECTOR</t>
  </si>
  <si>
    <t>370.2-BCA-7536</t>
  </si>
  <si>
    <t>370.2-BCA-7537</t>
  </si>
  <si>
    <t>370.2-BCA-7489</t>
  </si>
  <si>
    <t>370.2-BCA-7488</t>
  </si>
  <si>
    <t>370.2-BCA-7490</t>
  </si>
  <si>
    <t>370.2-BCA-7485</t>
  </si>
  <si>
    <t>370.2-BCA-7501</t>
  </si>
  <si>
    <t>370.2-BCA-7502</t>
  </si>
  <si>
    <t>370.2-BCA-7503</t>
  </si>
  <si>
    <t>370.2-BCA-7504</t>
  </si>
  <si>
    <t>370.2-BCA-7505</t>
  </si>
  <si>
    <t>370.2-BCA-7519</t>
  </si>
  <si>
    <t>370.2-BCA-7520</t>
  </si>
  <si>
    <t>GUILLERMO TANG MARTINEZ</t>
  </si>
  <si>
    <t>JAIME VANEGAS CASTRO</t>
  </si>
  <si>
    <t>JAN CARLOS REYES CASTRO</t>
  </si>
  <si>
    <t>CARLOS ALBERTO MARTINEZ</t>
  </si>
  <si>
    <t>SERGIO ANDRES GONZALEZ PADILLA</t>
  </si>
  <si>
    <t>JORGE ARMANDO CARDOZO PARRA</t>
  </si>
  <si>
    <t>LUIS FERNANDO TORO PEREZ</t>
  </si>
  <si>
    <t>RAFAEL DIAZ LEON</t>
  </si>
  <si>
    <t>MARLON ALFONSO IBAÑEZ TOLOZA</t>
  </si>
  <si>
    <t>JORGE DAVID ESENARRO GUALDRON</t>
  </si>
  <si>
    <t>LEOVIGILDO CARDENAS SERENO</t>
  </si>
  <si>
    <t xml:space="preserve">SUPERVISOR DE ESPECIALIDAD </t>
  </si>
  <si>
    <t>370.2-BCA-7486</t>
  </si>
  <si>
    <t>370.2-BCA-7491</t>
  </si>
  <si>
    <t>370.2-BCA-7492</t>
  </si>
  <si>
    <t>370.2-BCA-7516</t>
  </si>
  <si>
    <t>370.2-BCA-7518</t>
  </si>
  <si>
    <t>JAIVER ALVAREZ NIÑO</t>
  </si>
  <si>
    <t>LUIS MIGUEL BUITRAGO PINZON</t>
  </si>
  <si>
    <t>LUIS FELIPE CRUZ TAPIAS</t>
  </si>
  <si>
    <t>MAURICIO LEON ALARCON</t>
  </si>
  <si>
    <t>ALEXANDER LEON ALARCON</t>
  </si>
  <si>
    <t>SOLDADOR ARGONERO 1A E11</t>
  </si>
  <si>
    <t>370.2-BCA-7474</t>
  </si>
  <si>
    <t>370.2-BCA-7476</t>
  </si>
  <si>
    <t>370.2-BCA-7477</t>
  </si>
  <si>
    <t>370.2-BCA-7478</t>
  </si>
  <si>
    <t>370.2-BCA-7479</t>
  </si>
  <si>
    <t>370.2-BCA-7480</t>
  </si>
  <si>
    <t>370.2-BCA-7481</t>
  </si>
  <si>
    <t>370.2-BCA-7483</t>
  </si>
  <si>
    <t>370.2-BCA-7484</t>
  </si>
  <si>
    <t>370.2-BCA-7487</t>
  </si>
  <si>
    <t>MAURICIO ARIXANDROX JARAMILLO AVENDAÑO</t>
  </si>
  <si>
    <t>NELSON LEON</t>
  </si>
  <si>
    <t>SAMUEL DOMINGUEZ ACELAS</t>
  </si>
  <si>
    <t>HERNANDO SUAREZ VELASQUEZ</t>
  </si>
  <si>
    <t>DAIRO CUADRADO ALVAREZ</t>
  </si>
  <si>
    <t>EDWIN PADILLA SARMIENTO</t>
  </si>
  <si>
    <t>JACKELINE ARIAS PINZON</t>
  </si>
  <si>
    <t>AUDEN SANCHEZ BOTELLO</t>
  </si>
  <si>
    <t>IRMA YANNE LOZANO TOLOZA</t>
  </si>
  <si>
    <t>DOLLY MARIA CHAVES PEREZ</t>
  </si>
  <si>
    <t>370.2-BCA-7493</t>
  </si>
  <si>
    <t>370.2-BCA-7494</t>
  </si>
  <si>
    <t>370.2-BCA-7495</t>
  </si>
  <si>
    <t>370.2-BCA-7497</t>
  </si>
  <si>
    <t>370.2-BCA-7498</t>
  </si>
  <si>
    <t>370.2-BCA-7499</t>
  </si>
  <si>
    <t>370.2-BCA-7500</t>
  </si>
  <si>
    <t>JUAN CARLOS TAPIAS TORRES</t>
  </si>
  <si>
    <t>WILLIAM GOMEZ RUEDA</t>
  </si>
  <si>
    <t>CARLOS ALBERTO NAVARRO POLO</t>
  </si>
  <si>
    <t>JULIO CESAR FONTALVO SANCHEZ</t>
  </si>
  <si>
    <t>YOANNI PATIÑO BUENAHORA</t>
  </si>
  <si>
    <t>SANTIAGO GORDON SOSA</t>
  </si>
  <si>
    <t>CESAR AUGUSTO DIAZ ARDILA</t>
  </si>
  <si>
    <t>AYUDANTE DE PINTURA B4</t>
  </si>
  <si>
    <t>370.2-BCA-7506</t>
  </si>
  <si>
    <t>370.2-BCA-7507</t>
  </si>
  <si>
    <t>370.2-BCA-7508</t>
  </si>
  <si>
    <t>370.2-BCA-7510</t>
  </si>
  <si>
    <t>370.2-BCA-7511</t>
  </si>
  <si>
    <t>370.2-BCA-7512</t>
  </si>
  <si>
    <t>370.2-BCA-7513</t>
  </si>
  <si>
    <t>370.2-BCA-7514</t>
  </si>
  <si>
    <t>FABIAN ANTONIO GOMEZ TORDECILLA</t>
  </si>
  <si>
    <t>EDWIN MERCHX ISAZA HENAO</t>
  </si>
  <si>
    <t>YOVANNYS THOMAS PEINADO</t>
  </si>
  <si>
    <t>JAIRO ALONSO SILVA ROJAS</t>
  </si>
  <si>
    <t>DIDIER ENRIQUE PIMIENTA REDONDON</t>
  </si>
  <si>
    <t>ANDERSON RICO ALVARADO</t>
  </si>
  <si>
    <t>EDWIN ALFONSO QUIÑONES RAMOS</t>
  </si>
  <si>
    <t>EDWIN ALFREDO PARRA VIDES</t>
  </si>
  <si>
    <t>370.2-BCA-7473</t>
  </si>
  <si>
    <t>MAURICIO RUIZ GRANADOS</t>
  </si>
  <si>
    <t>CONDUCTOR DE VEHICULO LIVIANO A2</t>
  </si>
  <si>
    <t>ECP X TARIFA</t>
  </si>
  <si>
    <t>ECP X PLANTILLA</t>
  </si>
  <si>
    <t>370.2-BCA-7468</t>
  </si>
  <si>
    <t>ANDRES ADOLFO PEREZ GOMEZ</t>
  </si>
  <si>
    <t>ECP X LOGISTICA</t>
  </si>
  <si>
    <t>370.2-BCA-7524</t>
  </si>
  <si>
    <t>370.2-BCA-7527</t>
  </si>
  <si>
    <t>370.2-BCA-7528</t>
  </si>
  <si>
    <t>370.2-BCA-7529</t>
  </si>
  <si>
    <t>370.2-BCA-7530</t>
  </si>
  <si>
    <t>370.2-BCA-7525</t>
  </si>
  <si>
    <t>370.2-BCA-7526</t>
  </si>
  <si>
    <t>KAROL MAURICIO EGEA PEREZ</t>
  </si>
  <si>
    <t>LUIS EMEL RAMOS VALDERRAMA</t>
  </si>
  <si>
    <t>ANDERSON GUTIERREZ ACUÑA</t>
  </si>
  <si>
    <t>JUAN DIEGO OROZCO QUEVEDO</t>
  </si>
  <si>
    <t>MIGUEL ANTONIO BELTRAN NAVARRO</t>
  </si>
  <si>
    <t>DUVAL MUNERA ACUÑA</t>
  </si>
  <si>
    <t>TUBERO 1 D9</t>
  </si>
  <si>
    <t>AYUDANTE TECNICO DE TUBERIA C5</t>
  </si>
  <si>
    <t>SOLDADOR 1 D9</t>
  </si>
  <si>
    <t>HALLAZGOS HSE</t>
  </si>
  <si>
    <t>370.2-BCA-7531</t>
  </si>
  <si>
    <t>HERMIDES MIRANDA TRUJILLO</t>
  </si>
  <si>
    <t>370.2-BCA-7545</t>
  </si>
  <si>
    <t>CAROLINA PAOLA PEÑA NIÑO</t>
  </si>
  <si>
    <t>370.2-BCA-7539</t>
  </si>
  <si>
    <t>370.2-BCA-7552</t>
  </si>
  <si>
    <t>370.2-BCA-7550</t>
  </si>
  <si>
    <t>370.2-BCA-7551</t>
  </si>
  <si>
    <t>370.2-BCA-7549</t>
  </si>
  <si>
    <t>HECTOR SARMIENTO HERNANDEZ</t>
  </si>
  <si>
    <t>JOHNY LEONEL TORO HERNANDEZ</t>
  </si>
  <si>
    <t>JHON HAROLD CHARRY PEREZ</t>
  </si>
  <si>
    <t>EDWIN ALFREDO BAUTISTA HURTADO</t>
  </si>
  <si>
    <t>DAVID ALEXANDER TOVAR BELTRAN</t>
  </si>
  <si>
    <t>INGENIERIA NAFTA</t>
  </si>
  <si>
    <t>370.2-BCA-7535</t>
  </si>
  <si>
    <t>370.2-BCA-7464</t>
  </si>
  <si>
    <t>370.2-BCA-7465</t>
  </si>
  <si>
    <t>370.2-BCA-7466</t>
  </si>
  <si>
    <t>JAIME ALBERTO ACOSTA CASTRO</t>
  </si>
  <si>
    <t>ARIEL MAURICIO ROSALES VIANA</t>
  </si>
  <si>
    <t>SMITH AREVALO BELLO</t>
  </si>
  <si>
    <t xml:space="preserve">SUPERVISOR ESPECIALIDAD ELECTRICO </t>
  </si>
  <si>
    <t>MTTO PUENTE GRUA</t>
  </si>
  <si>
    <t>370.2-BCA-7438</t>
  </si>
  <si>
    <t>370.2-BCA-7444</t>
  </si>
  <si>
    <t>370.2-BCA-7446</t>
  </si>
  <si>
    <t>370.2-BCA-7445</t>
  </si>
  <si>
    <t>370.2-BCA-7439</t>
  </si>
  <si>
    <t>370.2-BCA-7442</t>
  </si>
  <si>
    <t>JUAN CARLOS CELIS MORENO</t>
  </si>
  <si>
    <t>JORGE LUIS CARREÑO SUAREZ</t>
  </si>
  <si>
    <t>JHON WALTER VILLADIEGO DIAZ</t>
  </si>
  <si>
    <t>SABRINA MILENA RODRIGUEZ MEJIA</t>
  </si>
  <si>
    <t>OMAR GOMEZ GONZALEZ</t>
  </si>
  <si>
    <t>HUGO ANDRES PEÑA MANRIQUE</t>
  </si>
  <si>
    <t xml:space="preserve">PROGRAMADOR </t>
  </si>
  <si>
    <t>MTTO ROTATIVO</t>
  </si>
  <si>
    <t>370.2-BCA-7450</t>
  </si>
  <si>
    <t>370.2-BCA-7451</t>
  </si>
  <si>
    <t>370.2-BCA-7452</t>
  </si>
  <si>
    <t>370.2-BCA-7453</t>
  </si>
  <si>
    <t>370.2-BCA-7454</t>
  </si>
  <si>
    <t>370.2-BCA-7456</t>
  </si>
  <si>
    <t>370.2-BCA-7457</t>
  </si>
  <si>
    <t>WILMER RAFAEL AGUAS MORENO</t>
  </si>
  <si>
    <t>CARLOS ANDRES DIAZ COGARIA</t>
  </si>
  <si>
    <t>PEDRO ELIAS SARMIENTO HERNANDEZ</t>
  </si>
  <si>
    <t>JHONY SANTIAGO VILLA LOPEZ</t>
  </si>
  <si>
    <t>LUIS FRANCISCO LOPEZ CANO</t>
  </si>
  <si>
    <t xml:space="preserve">ABELARDO RAMOS VALDERRAMA </t>
  </si>
  <si>
    <t>370.2-BCA-7533</t>
  </si>
  <si>
    <t>370.2-BCA-7534</t>
  </si>
  <si>
    <t>370.2-BCA-7458</t>
  </si>
  <si>
    <t>370.2-BCA-7459</t>
  </si>
  <si>
    <t>370.2-BCA-7460</t>
  </si>
  <si>
    <t>370.2-BCA-7461</t>
  </si>
  <si>
    <t>370.2-BCA-7462</t>
  </si>
  <si>
    <t>370.2-BCA-7463</t>
  </si>
  <si>
    <t>SAMUEL TORRES RANGEL</t>
  </si>
  <si>
    <t>PABLO ANDRES MANGA LASTRE</t>
  </si>
  <si>
    <t>MIGUEL BOHORQUEZ AMAYA</t>
  </si>
  <si>
    <t>RONNY VIDES MARTINEZ</t>
  </si>
  <si>
    <t>JOHAM MARTINEZ RUIZ</t>
  </si>
  <si>
    <t>JOAO ALEXANDER VALLE RONDON</t>
  </si>
  <si>
    <t>JULIO VERA MORON</t>
  </si>
  <si>
    <t>NELSON SAMUEL CAMACHO BASTO</t>
  </si>
  <si>
    <t>370.2-BCA-7448</t>
  </si>
  <si>
    <t>370.2-BCA-7449</t>
  </si>
  <si>
    <t>JOSE GREGORIO MENDEZ LAFAURIE</t>
  </si>
  <si>
    <t>RAFAEL AUGUSTO ALVAREZ MORALES</t>
  </si>
  <si>
    <t>370.2-BCA-7443</t>
  </si>
  <si>
    <t>EDUARDO CAMILO PORRAS ATENCIA</t>
  </si>
  <si>
    <t>370.2-BCA-7447</t>
  </si>
  <si>
    <t>370.2-BCA-7440</t>
  </si>
  <si>
    <t>RUBEN DARIO RIAÑO SILVA</t>
  </si>
  <si>
    <t>MARIA ANGELICA PIANDA</t>
  </si>
  <si>
    <t>GESTOR DE TIEMPOS</t>
  </si>
  <si>
    <t>TRANSVERSAL</t>
  </si>
  <si>
    <t xml:space="preserve">ITALCO </t>
  </si>
  <si>
    <t>ECP X HSE</t>
  </si>
  <si>
    <t>CASINO</t>
  </si>
  <si>
    <t>MIRAMAR</t>
  </si>
  <si>
    <t>(Varios elementos)</t>
  </si>
  <si>
    <t>370.2-BCA-7546</t>
  </si>
  <si>
    <t>370.2-BCA-7544</t>
  </si>
  <si>
    <t>CRISTIAN DAVID MERCADO AREVALO</t>
  </si>
  <si>
    <t>DUVAN FERNANDO BELEÑO LAVERDE</t>
  </si>
  <si>
    <t>AYUDANTE TECNICO DE TUBERIA  B4</t>
  </si>
  <si>
    <t>SAMUEL TORRES</t>
  </si>
  <si>
    <t>PABLO MANGA</t>
  </si>
  <si>
    <t>ALBEIRO LEON</t>
  </si>
  <si>
    <t>BANCO TUBERIA 1</t>
  </si>
  <si>
    <t>JAIME VANEGAS</t>
  </si>
  <si>
    <t>BANCO TUBERIA 18</t>
  </si>
  <si>
    <t>GUILLERMO TANG</t>
  </si>
  <si>
    <t>ANDERSON LUNA RETAMOSO</t>
  </si>
  <si>
    <t>HECTOR SARMIENTO</t>
  </si>
  <si>
    <t>ERNESTO OSPINA</t>
  </si>
  <si>
    <t>ROBERTO PALOMA</t>
  </si>
  <si>
    <t>370.2-BCA-0000</t>
  </si>
  <si>
    <t>OSCAR FERNANDO LAINEZ CACERES</t>
  </si>
  <si>
    <t>JOHAN JOSE HOYOS SANCHEZ</t>
  </si>
  <si>
    <t>PEDRO LUIS GONZALEZ RAMIREZ</t>
  </si>
  <si>
    <t>ALFONSO TORRES MANCILLA</t>
  </si>
  <si>
    <t>SUPERVISOR DE ANDAMIOS</t>
  </si>
  <si>
    <t>ANDAMIERO D7</t>
  </si>
  <si>
    <t>OSCAR LAINEZ</t>
  </si>
  <si>
    <t>JOSE JOHAO PEINADO GUTIERREZ</t>
  </si>
  <si>
    <t>PEDRO ALEXANDER TRESPALACIOS MANOSALVA</t>
  </si>
  <si>
    <t>JOSE GUILLERMO NIETO MARTINEZ</t>
  </si>
  <si>
    <t>TOTAL SERVICE</t>
  </si>
  <si>
    <t>370.2-BCA-3967</t>
  </si>
  <si>
    <t>NELSON JAVIER GUARIN PORRAS</t>
  </si>
  <si>
    <t>370.2-BCA-7548</t>
  </si>
  <si>
    <t>EDGAR DE JESUS DUITAMA CASTRO</t>
  </si>
  <si>
    <t>370.2-BCA-7540</t>
  </si>
  <si>
    <t>ROBERTO PALOMÁ PEREZ</t>
  </si>
  <si>
    <t>SATELITE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</si>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</sst>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35" borderId="11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3" fontId="0" fillId="0" borderId="10" xfId="0" applyNumberFormat="1" applyFill="1" applyBorder="1"/>
    <xf numFmtId="0" fontId="0" fillId="0" borderId="10" xfId="0" applyFill="1" applyBorder="1" applyAlignment="1">
      <alignment horizontal="left"/>
    </xf>
    <xf numFmtId="15" fontId="20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15" fontId="20" fillId="0" borderId="10" xfId="0" applyNumberFormat="1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 wrapText="1"/>
    </xf>
    <xf numFmtId="3" fontId="0" fillId="0" borderId="10" xfId="0" applyNumberFormat="1" applyFill="1" applyBorder="1" applyAlignment="1">
      <alignment horizontal="right"/>
    </xf>
    <xf numFmtId="0" fontId="18" fillId="0" borderId="10" xfId="0" applyFont="1" applyFill="1" applyBorder="1" applyAlignment="1">
      <alignment horizontal="center" wrapText="1"/>
    </xf>
    <xf numFmtId="0" fontId="0" fillId="0" borderId="10" xfId="0" applyFill="1" applyBorder="1" applyAlignment="1">
      <alignment horizontal="right"/>
    </xf>
    <xf numFmtId="15" fontId="20" fillId="0" borderId="10" xfId="0" applyNumberFormat="1" applyFont="1" applyFill="1" applyBorder="1"/>
    <xf numFmtId="1" fontId="20" fillId="0" borderId="10" xfId="0" applyNumberFormat="1" applyFont="1" applyFill="1" applyBorder="1" applyAlignment="1">
      <alignment horizontal="right" vertic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NumberFormat="1" applyFill="1" applyBorder="1"/>
    <xf numFmtId="3" fontId="0" fillId="0" borderId="10" xfId="0" applyNumberFormat="1" applyFill="1" applyBorder="1" applyAlignment="1">
      <alignment horizontal="center"/>
    </xf>
    <xf numFmtId="15" fontId="0" fillId="0" borderId="10" xfId="0" applyNumberForma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C1098616714" refreshedDate="44545.448262962964" createdVersion="5" refreshedVersion="7" minRefreshableVersion="3" recordCount="154" xr:uid="{00000000-000A-0000-FFFF-FFFF00000000}">
  <cacheSource type="worksheet">
    <worksheetSource ref="A1:U1048576" sheet="PERSONAL"/>
  </cacheSource>
  <cacheFields count="21">
    <cacheField name="ITEM" numFmtId="0">
      <sharedItems containsString="0" containsBlank="1" containsNumber="1" containsInteger="1" minValue="1" maxValue="108"/>
    </cacheField>
    <cacheField name="CONTRATO" numFmtId="0">
      <sharedItems containsBlank="1"/>
    </cacheField>
    <cacheField name="CEDULA" numFmtId="0">
      <sharedItems containsString="0" containsBlank="1" containsNumber="1" containsInteger="1" minValue="5594366" maxValue="1128052056"/>
    </cacheField>
    <cacheField name="NOMBRES Y APELLIDOS" numFmtId="0">
      <sharedItems containsBlank="1"/>
    </cacheField>
    <cacheField name="CARGO" numFmtId="0">
      <sharedItems containsBlank="1" count="67">
        <s v="DIRECTOR"/>
        <s v="GESTORA DOCUMENTAL"/>
        <s v="PROFESIONAL QAQC II"/>
        <s v="HSE OPERATIVO"/>
        <s v="RESCATISTA B3"/>
        <s v="GESTOR DE PERMISOS"/>
        <s v="GESTOR DE MATERIALES"/>
        <s v="AYUDANTE TECNICO DE TUBERIA B4"/>
        <s v="SUPERVISOR DE ESPECIALIDAD"/>
        <s v="SUPERVISOR DE ESPECIALIDAD "/>
        <s v="AYUDANTE TECNICO DE PAILERIA B4"/>
        <s v="TUBERO 1A E11"/>
        <s v="SOLDADOR ARGONERO 1A E11"/>
        <s v="AISLADOR TRAZADOR D9"/>
        <s v="AISLADOR TERMICO C5"/>
        <s v="PINTOR C5"/>
        <s v="AYUDANTE DE PINTURA B4"/>
        <s v="OBRERO A2"/>
        <s v="CONDUCTOR DE VEHICULO LIVIANO A2"/>
        <s v="GESTOR LOGISTICO"/>
        <s v="TUBERO 1 D9"/>
        <s v="AYUDANTE TECNICO DE TUBERIA C5"/>
        <s v="SOLDADOR 1 D9"/>
        <s v="SUPERVISOR ESPECIALIDAD ELECTRICO "/>
        <s v="ELECTRICISTA 1A E11"/>
        <s v="AYUDANTE TECNICO DE TUBERIA C6"/>
        <s v="PROFESIONAL DE COSTOS I"/>
        <s v="PROGRAMADOR "/>
        <s v="AYUDANTE TECNICO MECANICO B4"/>
        <s v="MECANICO 1A E11"/>
        <s v="ALMACENISTA C5 "/>
        <s v="GESTOR DE TIEMPOS"/>
        <s v="AYUDANTE TECNICO DE TUBERIA  B4"/>
        <s v="SUPERVISOR DE ANDAMIOS"/>
        <s v="ANDAMIERO D7"/>
        <m/>
        <s v="SUPERVISOR ESPECIALIDAD IZAJES" u="1"/>
        <s v="GESTOR TIEMPO" u="1"/>
        <s v="COORDINADOR DE TURNO" u="1"/>
        <s v="PLANEADOR TUBERIA" u="1"/>
        <s v="COORDINADOR SERVICIOS ESPECIALIZADOS" u="1"/>
        <s v="AYUDANTE TECNICO DE ELECTRICIDAD B4" u="1"/>
        <s v="COORDINADOR DE LINEA" u="1"/>
        <s v="PROYECTISTA" u="1"/>
        <s v="OPERADOR DE GRUA HASTA 30 TON D9" u="1"/>
        <s v="AYUDANTE TECNICO PAILERIA B4" u="1"/>
        <s v="AYUDANTE TECNICO DE TUBERIA/PAILERIA B4" u="1"/>
        <s v="AYUDANTE TECNICO TUBERIA /PAILERIA B4" u="1"/>
        <s v="SUPERVISOR ESPECIALIDAD ELÉCTRICO" u="1"/>
        <s v="SUPERVISOR ESPECIALIDAD ESTÁTICO" u="1"/>
        <s v="PROGRAMADOR I" u="1"/>
        <s v="APAREJADOR DE GRUA MAS DE 30 TON D7" u="1"/>
        <s v="AUXILIAR QA/QC I" u="1"/>
        <s v="SUPERVISOR DE INSTRUMENTOS" u="1"/>
        <s v="GESTOR DE PERMISO" u="1"/>
        <s v="AYUDANTE TECNICO DE TUBERIA/PAILERIA C6" u="1"/>
        <s v="AYUDANTE TECNICO TUBERIA/PAILERIA C5" u="1"/>
        <s v="AYUDANTE TECNICO DE INSTRUMENTACION B4" u="1"/>
        <s v="AYUDANTE TECNICO TUBERIA/PAILERIA B4" u="1"/>
        <s v="COORDINADOR" u="1"/>
        <s v="AYUDANTE TÉCNICO DE TUBERÍA B4" u="1"/>
        <s v="AUXILIAR DE PROGRAMACION" u="1"/>
        <s v="SUPERVISOR ESPECIALIDAD TUBERÍA" u="1"/>
        <s v="SOLDADOR ARGONERO E11" u="1"/>
        <s v="SUPERVISOR ESPECIALIDAD" u="1"/>
        <s v="AYUDANTE TECNICO DE PAILERIA C6" u="1"/>
        <s v="PAILERO 1A E11" u="1"/>
      </sharedItems>
    </cacheField>
    <cacheField name="FECHA INICIO" numFmtId="0">
      <sharedItems containsNonDate="0" containsDate="1" containsString="0" containsBlank="1" minDate="2021-12-14T00:00:00" maxDate="2021-12-16T00:00:00"/>
    </cacheField>
    <cacheField name="FECHA TRABAJO" numFmtId="0">
      <sharedItems containsNonDate="0" containsDate="1" containsString="0" containsBlank="1" minDate="2021-12-15T00:00:00" maxDate="2021-12-16T00:00:00"/>
    </cacheField>
    <cacheField name="FECHA FIN" numFmtId="0">
      <sharedItems containsNonDate="0" containsString="0" containsBlank="1"/>
    </cacheField>
    <cacheField name="FASE" numFmtId="0">
      <sharedItems containsBlank="1"/>
    </cacheField>
    <cacheField name="LUGAR DE TRABAJO" numFmtId="0">
      <sharedItems containsBlank="1"/>
    </cacheField>
    <cacheField name="A CARGO DE QUIEN" numFmtId="0">
      <sharedItems containsBlank="1"/>
    </cacheField>
    <cacheField name="SISTEMA PRECIO" numFmtId="0">
      <sharedItems containsBlank="1"/>
    </cacheField>
    <cacheField name="TIPO NOMINA" numFmtId="0">
      <sharedItems containsBlank="1" count="3">
        <s v="INDIRECTO"/>
        <s v="DIRECTO"/>
        <m/>
      </sharedItems>
    </cacheField>
    <cacheField name="DETALLES PAGO" numFmtId="0">
      <sharedItems containsBlank="1"/>
    </cacheField>
    <cacheField name="FRENTE DE TRABAJO" numFmtId="0">
      <sharedItems containsBlank="1" count="44">
        <s v="BANCO TUBERIA 18"/>
        <s v="BANCO TUBERIA 1"/>
        <s v="MTTO ROTATIVO"/>
        <s v="HALLAZGOS HSE"/>
        <s v="INGENIERIA NAFTA"/>
        <s v="MTTO PUENTE GRUA"/>
        <m/>
        <s v="AISLAMIENTO" u="1"/>
        <s v="PROGRAMACION" u="1"/>
        <s v="TORRE 201-204" u="1"/>
        <s v="SERVICIOS ESPECIALIZADOS" u="1"/>
        <s v="ROTATIVO" u="1"/>
        <s v="DIRECCION" u="1"/>
        <s v="RUTA CRITICA" u="1"/>
        <s v="ELECTRICIDAD" u="1"/>
        <s v="MATERIALES ECP" u="1"/>
        <s v="CALIDAD" u="1"/>
        <s v="INTERCAMBIADORES" u="1"/>
        <s v="CENTRAL DE HERRAMIENTAS Y CONSUMIBLES" u="1"/>
        <s v="SEGUIMIENTO DE EQUIPOS" u="1"/>
        <s v="TORRES 202 ABC 205-207" u="1"/>
        <s v="LAZOS DE CORROSIÓN 5-6-9 " u="1"/>
        <s v="HORNOS" u="1"/>
        <s v="RECURSOS HUMANOS" u="1"/>
        <s v="LAZOS DE CORROSIÓN 5-6-9" u="1"/>
        <s v="SUPERVISOR CARGA" u="1"/>
        <s v="HSE" u="1"/>
        <s v="LOGISTICA" u="1"/>
        <s v="INGENIERIA CAMBIO PARCIAL" u="1"/>
        <s v="TORRES" u="1"/>
        <s v="HORNO 6860" u="1"/>
        <s v="LAZOS DE CORROSIÓN 1-2-11-13" u="1"/>
        <s v="PINTURA" u="1"/>
        <s v="QAQC" u="1"/>
        <s v="PLANEACION " u="1"/>
        <s v="COORDINADOR GENERAL" u="1"/>
        <s v="INGENIERIAS CAMBIO PARCIALES" u="1"/>
        <s v="TAMBORES" u="1"/>
        <s v="INSTRUMENTACION" u="1"/>
        <s v="PREFABRICADO" u="1"/>
        <s v="INGENIERIAS CAMBIO UNO A UNO" u="1"/>
        <s v="BANCOS DE TUBERIA" u="1"/>
        <s v="ANDAMIOS" u="1"/>
        <s v="TUBERIA" u="1"/>
      </sharedItems>
    </cacheField>
    <cacheField name="SUPERVISOR" numFmtId="0">
      <sharedItems containsBlank="1"/>
    </cacheField>
    <cacheField name="TURNO" numFmtId="0">
      <sharedItems containsBlank="1"/>
    </cacheField>
    <cacheField name="JORNADA" numFmtId="0">
      <sharedItems containsBlank="1" count="7">
        <s v="7:00 AM A 5:00 PM"/>
        <m/>
        <s v="6:00 PM A 4:00 AM" u="1"/>
        <s v="6:00 AM A 3:00 PM" u="1"/>
        <s v="6:00 AM A 4:00 PM" u="1"/>
        <s v="10:00 PM A 7:00 AM" u="1"/>
        <s v="2:00 PM A 11:00 PM" u="1"/>
      </sharedItems>
    </cacheField>
    <cacheField name="d/n" numFmtId="0">
      <sharedItems containsNonDate="0" containsString="0" containsBlank="1"/>
    </cacheField>
    <cacheField name="HORAS HOMBRE" numFmtId="0">
      <sharedItems containsString="0" containsBlank="1" containsNumber="1" containsInteger="1" minValue="10" maxValue="10"/>
    </cacheField>
    <cacheField name="NOVEDADES / 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s v="370.2-BCA-7538"/>
    <n v="1096188867"/>
    <s v="ALBEIRO LEON ALARCON"/>
    <x v="0"/>
    <d v="2021-12-14T00:00:00"/>
    <d v="2021-12-15T00:00:00"/>
    <m/>
    <s v="EJECUCION"/>
    <s v="GRB"/>
    <s v="ECOPETROL"/>
    <s v="PXQ"/>
    <x v="0"/>
    <s v="ECP X PLANTILLA"/>
    <x v="0"/>
    <s v="ALBEIRO LEON"/>
    <s v="E"/>
    <x v="0"/>
    <m/>
    <n v="10"/>
    <m/>
  </r>
  <r>
    <n v="2"/>
    <s v="370.2-BCA-7467"/>
    <n v="1096221366"/>
    <s v="DALGY MELISSA ARENAS EZENARRO"/>
    <x v="1"/>
    <d v="2021-12-14T00:00:00"/>
    <d v="2021-12-15T00:00:00"/>
    <m/>
    <s v="EJECUCION"/>
    <s v="GRB"/>
    <s v="ECOPETROL"/>
    <s v="PXQ"/>
    <x v="0"/>
    <s v="ECP X PLANTILLA"/>
    <x v="0"/>
    <s v="ALBEIRO LEON"/>
    <s v="E"/>
    <x v="0"/>
    <m/>
    <n v="10"/>
    <m/>
  </r>
  <r>
    <n v="3"/>
    <s v="370.2-BCA-7471"/>
    <n v="1096228070"/>
    <s v="RICARDO ANDRES TRIANA CARDENAS"/>
    <x v="2"/>
    <d v="2021-12-14T00:00:00"/>
    <d v="2021-12-15T00:00:00"/>
    <m/>
    <s v="EJECUCION"/>
    <s v="GRB"/>
    <s v="ECOPETROL"/>
    <s v="PXQ"/>
    <x v="0"/>
    <s v="ECP X PLANTILLA"/>
    <x v="0"/>
    <s v="ALBEIRO LEON"/>
    <s v="E"/>
    <x v="0"/>
    <m/>
    <n v="10"/>
    <m/>
  </r>
  <r>
    <n v="4"/>
    <s v="370.2-BCA-7472"/>
    <n v="91428964"/>
    <s v="UBALDO AMAYA ATENCIA"/>
    <x v="3"/>
    <d v="2021-12-14T00:00:00"/>
    <d v="2021-12-15T00:00:00"/>
    <m/>
    <s v="EJECUCION"/>
    <s v="GRB"/>
    <s v="ECOPETROL"/>
    <s v="PXQ"/>
    <x v="0"/>
    <s v="ECP X HSE"/>
    <x v="0"/>
    <s v="ALBEIRO LEON"/>
    <s v="E"/>
    <x v="0"/>
    <m/>
    <n v="10"/>
    <m/>
  </r>
  <r>
    <n v="5"/>
    <s v="370.2-BCA-7470"/>
    <n v="13568171"/>
    <s v="MAICOL LEON MENDEZ"/>
    <x v="4"/>
    <d v="2021-12-14T00:00:00"/>
    <d v="2021-12-15T00:00:00"/>
    <m/>
    <s v="EJECUCION"/>
    <s v="GRB"/>
    <s v="ECOPETROL"/>
    <s v="PXQ"/>
    <x v="1"/>
    <s v="ECP X HSE"/>
    <x v="0"/>
    <s v="ALBEIRO LEON"/>
    <s v="E"/>
    <x v="0"/>
    <m/>
    <n v="10"/>
    <m/>
  </r>
  <r>
    <n v="6"/>
    <s v="370.2-BCA-7469"/>
    <n v="1096191173"/>
    <s v="MARIA DEL CARMEN AGUILAR GALEANO"/>
    <x v="5"/>
    <d v="2021-12-14T00:00:00"/>
    <d v="2021-12-15T00:00:00"/>
    <m/>
    <s v="EJECUCION"/>
    <s v="GRB"/>
    <s v="ECOPETROL"/>
    <s v="PXQ"/>
    <x v="0"/>
    <s v="ECP X HSE"/>
    <x v="0"/>
    <s v="ALBEIRO LEON"/>
    <s v="E"/>
    <x v="0"/>
    <m/>
    <n v="10"/>
    <m/>
  </r>
  <r>
    <n v="7"/>
    <s v="370.2-BCA-7547"/>
    <n v="1096192476"/>
    <s v="RUBEN DARIO FORERO AMOROCHO"/>
    <x v="6"/>
    <d v="2021-12-14T00:00:00"/>
    <d v="2021-12-15T00:00:00"/>
    <m/>
    <s v="EJECUCION"/>
    <s v="GRB"/>
    <s v="ECOPETROL"/>
    <s v="PXQ"/>
    <x v="0"/>
    <s v="ECP X LOGISTICA"/>
    <x v="0"/>
    <s v="ALBEIRO LEON"/>
    <s v="E"/>
    <x v="0"/>
    <m/>
    <n v="10"/>
    <m/>
  </r>
  <r>
    <n v="8"/>
    <s v="370.2-BCA-7504"/>
    <n v="13871351"/>
    <s v="RAFAEL DIAZ LEON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9"/>
    <s v="370.2-BCA-7537"/>
    <n v="91441407"/>
    <s v="JAIME VANEGAS CASTRO"/>
    <x v="8"/>
    <d v="2021-12-14T00:00:00"/>
    <d v="2021-12-15T00:00:00"/>
    <m/>
    <s v="EJECUCION"/>
    <s v="GRB"/>
    <s v="ECOPETROL"/>
    <s v="PXQ"/>
    <x v="0"/>
    <s v="ECP X PLANTILLA"/>
    <x v="1"/>
    <s v="JAIME VANEGAS"/>
    <s v="E"/>
    <x v="0"/>
    <m/>
    <n v="10"/>
    <m/>
  </r>
  <r>
    <n v="10"/>
    <s v="370.2-BCA-7503"/>
    <n v="91446883"/>
    <s v="LUIS FERNANDO TORO PEREZ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11"/>
    <s v="370.2-BCA-7488"/>
    <n v="13853073"/>
    <s v="CARLOS ALBERTO MARTINEZ"/>
    <x v="7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12"/>
    <s v="370.2-BCA-7490"/>
    <n v="91533639"/>
    <s v="SERGIO ANDRES GONZALEZ PADILLA"/>
    <x v="7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13"/>
    <s v="370.2-BCA-7489"/>
    <n v="13850117"/>
    <s v="JAN CARLOS REYES CASTRO"/>
    <x v="7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14"/>
    <s v="370.2-BCA-7536"/>
    <n v="91444381"/>
    <s v="GUILLERMO TANG MARTINEZ"/>
    <x v="9"/>
    <d v="2021-12-14T00:00:00"/>
    <d v="2021-12-15T00:00:00"/>
    <m/>
    <s v="EJECUCION"/>
    <s v="GRB"/>
    <s v="ECOPETROL"/>
    <s v="PXQ"/>
    <x v="0"/>
    <s v="ECP X PLANTILLA"/>
    <x v="0"/>
    <s v="GUILLERMO TANG"/>
    <s v="E"/>
    <x v="0"/>
    <m/>
    <n v="10"/>
    <m/>
  </r>
  <r>
    <n v="15"/>
    <s v="370.2-BCA-7502"/>
    <n v="1096218855"/>
    <s v="JORGE ARMANDO CARDOZO PARRA"/>
    <x v="7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16"/>
    <s v="370.2-BCA-7501"/>
    <n v="13851886"/>
    <s v="CRISTIAN DANILO SANCHEZ HERRERA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17"/>
    <s v="370.2-BCA-7485"/>
    <n v="1096236638"/>
    <s v="ANDERSON LUNA RETAMOSO"/>
    <x v="10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18"/>
    <s v="370.2-BCA-7505"/>
    <n v="13851942"/>
    <s v="MARLON ALFONSO IBAÑEZ TOLOZA"/>
    <x v="10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19"/>
    <s v="370.2-BCA-7519"/>
    <n v="1096215909"/>
    <s v="JORGE DAVID ESENARRO GUALDRON"/>
    <x v="10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20"/>
    <s v="370.2-BCA-7520"/>
    <n v="1052217365"/>
    <s v="LEOVIGILDO CARDENAS SERENO"/>
    <x v="10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1"/>
    <s v="370.2-BCA-7486"/>
    <n v="13854023"/>
    <s v="JAIVER ALVAREZ NIÑO"/>
    <x v="10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2"/>
    <s v="370.2-BCA-7491"/>
    <n v="1096184589"/>
    <s v="LUIS MIGUEL BUITRAGO PINZON"/>
    <x v="10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3"/>
    <s v="370.2-BCA-7492"/>
    <n v="1096209175"/>
    <s v="LUIS FELIPE CRUZ TAPIAS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24"/>
    <s v="370.2-BCA-7516"/>
    <n v="1096205049"/>
    <s v="MAURICIO LEON ALARCON"/>
    <x v="11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25"/>
    <s v="370.2-BCA-7518"/>
    <n v="1096218425"/>
    <s v="ALEXANDER LEON ALARCON"/>
    <x v="12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6"/>
    <s v="370.2-BCA-7474"/>
    <n v="13570393"/>
    <s v="MAURICIO ARIXANDROX JARAMILLO AVENDAÑO"/>
    <x v="13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27"/>
    <s v="370.2-BCA-7476"/>
    <n v="91425418"/>
    <s v="NELSON LEON"/>
    <x v="14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8"/>
    <s v="370.2-BCA-7477"/>
    <n v="73119011"/>
    <s v="SAMUEL DOMINGUEZ ACELAS"/>
    <x v="14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29"/>
    <s v="370.2-BCA-7478"/>
    <n v="91265908"/>
    <s v="HERNANDO SUAREZ VELASQUEZ"/>
    <x v="14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0"/>
    <s v="370.2-BCA-7479"/>
    <n v="13570163"/>
    <s v="DAIRO CUADRADO ALVAREZ"/>
    <x v="14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1"/>
    <s v="370.2-BCA-7480"/>
    <n v="1096190954"/>
    <s v="EDWIN PADILLA SARMIENTO"/>
    <x v="14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2"/>
    <s v="370.2-BCA-7481"/>
    <n v="28020558"/>
    <s v="JACKELINE ARIAS PINZON"/>
    <x v="14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33"/>
    <s v="370.2-BCA-7483"/>
    <n v="18921355"/>
    <s v="AUDEN SANCHEZ BOTELLO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4"/>
    <s v="370.2-BCA-7484"/>
    <n v="63456828"/>
    <s v="IRMA YANNE LOZANO TOLOZA"/>
    <x v="7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5"/>
    <s v="370.2-BCA-7487"/>
    <n v="28020846"/>
    <s v="DOLLY MARIA CHAVES PEREZ"/>
    <x v="10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36"/>
    <s v="370.2-BCA-7493"/>
    <n v="13570148"/>
    <s v="JUAN CARLOS TAPIAS TORRES"/>
    <x v="15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37"/>
    <s v="370.2-BCA-7494"/>
    <n v="13538719"/>
    <s v="WILLIAM GOMEZ RUEDA"/>
    <x v="15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38"/>
    <s v="370.2-BCA-7495"/>
    <n v="91435673"/>
    <s v="CARLOS ALBERTO NAVARRO POLO"/>
    <x v="15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39"/>
    <s v="370.2-BCA-7497"/>
    <n v="12642848"/>
    <s v="JULIO CESAR FONTALVO SANCHEZ"/>
    <x v="15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40"/>
    <s v="370.2-BCA-7498"/>
    <n v="1096197633"/>
    <s v="YOANNI PATIÑO BUENAHORA"/>
    <x v="15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41"/>
    <s v="370.2-BCA-7499"/>
    <n v="13569284"/>
    <s v="SANTIAGO GORDON SOSA"/>
    <x v="16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42"/>
    <s v="370.2-BCA-7500"/>
    <n v="91447364"/>
    <s v="CESAR AUGUSTO DIAZ ARDILA"/>
    <x v="16"/>
    <d v="2021-12-14T00:00:00"/>
    <d v="2021-12-15T00:00:00"/>
    <m/>
    <s v="EJECUCION"/>
    <s v="GRB"/>
    <s v="ECOPETROL"/>
    <s v="PXQ"/>
    <x v="1"/>
    <s v="ECP X PLANTILLA"/>
    <x v="1"/>
    <s v="JAIME VANEGAS"/>
    <s v="E"/>
    <x v="0"/>
    <m/>
    <n v="10"/>
    <m/>
  </r>
  <r>
    <n v="43"/>
    <s v="370.2-BCA-7506"/>
    <n v="13873644"/>
    <s v="FABIAN ANTONIO GOMEZ TORDECILLA"/>
    <x v="17"/>
    <d v="2021-12-14T00:00:00"/>
    <d v="2021-12-15T00:00:00"/>
    <m/>
    <s v="EJECUCION"/>
    <s v="GRB"/>
    <s v="ECOPETROL"/>
    <s v="PXQ"/>
    <x v="1"/>
    <s v="ECP X HSE"/>
    <x v="0"/>
    <s v="GUILLERMO TANG"/>
    <s v="E"/>
    <x v="0"/>
    <m/>
    <n v="10"/>
    <m/>
  </r>
  <r>
    <n v="44"/>
    <s v="370.2-BCA-7507"/>
    <n v="91437694"/>
    <s v="EDWIN MERCHX ISAZA HENAO"/>
    <x v="17"/>
    <d v="2021-12-14T00:00:00"/>
    <d v="2021-12-15T00:00:00"/>
    <m/>
    <s v="EJECUCION"/>
    <s v="GRB"/>
    <s v="ECOPETROL"/>
    <s v="PXQ"/>
    <x v="1"/>
    <s v="ECP X HSE"/>
    <x v="0"/>
    <s v="GUILLERMO TANG"/>
    <s v="E"/>
    <x v="0"/>
    <m/>
    <n v="10"/>
    <m/>
  </r>
  <r>
    <n v="45"/>
    <s v="370.2-BCA-7508"/>
    <n v="1096196816"/>
    <s v="YOVANNYS THOMAS PEINADO"/>
    <x v="17"/>
    <d v="2021-12-14T00:00:00"/>
    <d v="2021-12-15T00:00:00"/>
    <m/>
    <s v="EJECUCION"/>
    <s v="GRB"/>
    <s v="ECOPETROL"/>
    <s v="PXQ"/>
    <x v="1"/>
    <s v="ECP X HSE"/>
    <x v="1"/>
    <s v="JAIME VANEGAS"/>
    <s v="E"/>
    <x v="0"/>
    <m/>
    <n v="10"/>
    <m/>
  </r>
  <r>
    <n v="46"/>
    <s v="370.2-BCA-7510"/>
    <n v="13512317"/>
    <s v="JAIRO ALONSO SILVA ROJAS"/>
    <x v="17"/>
    <d v="2021-12-14T00:00:00"/>
    <d v="2021-12-15T00:00:00"/>
    <m/>
    <s v="EJECUCION"/>
    <s v="GRB"/>
    <s v="ECOPETROL"/>
    <s v="PXQ"/>
    <x v="1"/>
    <s v="ECP X HSE"/>
    <x v="0"/>
    <s v="GUILLERMO TANG"/>
    <s v="E"/>
    <x v="0"/>
    <m/>
    <n v="10"/>
    <m/>
  </r>
  <r>
    <n v="47"/>
    <s v="370.2-BCA-7511"/>
    <n v="91443928"/>
    <s v="DIDIER ENRIQUE PIMIENTA REDONDON"/>
    <x v="17"/>
    <d v="2021-12-14T00:00:00"/>
    <d v="2021-12-15T00:00:00"/>
    <m/>
    <s v="EJECUCION"/>
    <s v="GRB"/>
    <s v="ECOPETROL"/>
    <s v="PXQ"/>
    <x v="1"/>
    <s v="ECP X HSE"/>
    <x v="1"/>
    <s v="JAIME VANEGAS"/>
    <s v="E"/>
    <x v="0"/>
    <m/>
    <n v="10"/>
    <m/>
  </r>
  <r>
    <n v="48"/>
    <s v="370.2-BCA-7512"/>
    <n v="1096182464"/>
    <s v="ANDERSON RICO ALVARADO"/>
    <x v="17"/>
    <d v="2021-12-14T00:00:00"/>
    <d v="2021-12-15T00:00:00"/>
    <m/>
    <s v="EJECUCION"/>
    <s v="GRB"/>
    <s v="ECOPETROL"/>
    <s v="PXQ"/>
    <x v="1"/>
    <s v="ECP X HSE"/>
    <x v="1"/>
    <s v="JAIME VANEGAS"/>
    <s v="E"/>
    <x v="0"/>
    <m/>
    <n v="10"/>
    <m/>
  </r>
  <r>
    <n v="49"/>
    <s v="370.2-BCA-7513"/>
    <n v="1096225270"/>
    <s v="EDWIN ALFONSO QUIÑONES RAMOS"/>
    <x v="17"/>
    <d v="2021-12-14T00:00:00"/>
    <d v="2021-12-15T00:00:00"/>
    <m/>
    <s v="EJECUCION"/>
    <s v="GRB"/>
    <s v="ECOPETROL"/>
    <s v="PXQ"/>
    <x v="1"/>
    <s v="ECP X HSE"/>
    <x v="0"/>
    <s v="GUILLERMO TANG"/>
    <s v="E"/>
    <x v="0"/>
    <m/>
    <n v="10"/>
    <m/>
  </r>
  <r>
    <n v="50"/>
    <s v="370.2-BCA-7514"/>
    <n v="1096218856"/>
    <s v="EDWIN ALFREDO PARRA VIDES"/>
    <x v="17"/>
    <d v="2021-12-14T00:00:00"/>
    <d v="2021-12-15T00:00:00"/>
    <m/>
    <s v="EJECUCION"/>
    <s v="GRB"/>
    <s v="ECOPETROL"/>
    <s v="PXQ"/>
    <x v="1"/>
    <s v="ECP X HSE"/>
    <x v="0"/>
    <s v="GUILLERMO TANG"/>
    <s v="E"/>
    <x v="0"/>
    <m/>
    <n v="10"/>
    <m/>
  </r>
  <r>
    <n v="51"/>
    <s v="370.2-BCA-7473"/>
    <n v="91447760"/>
    <s v="MAURICIO RUIZ GRANADOS"/>
    <x v="18"/>
    <d v="2021-12-14T00:00:00"/>
    <d v="2021-12-15T00:00:00"/>
    <m/>
    <s v="EJECUCION"/>
    <s v="GRB"/>
    <s v="ECOPETROL"/>
    <s v="PXQ"/>
    <x v="1"/>
    <s v="ECP X TARIFA"/>
    <x v="2"/>
    <s v="ALBEIRO LEON"/>
    <s v="E"/>
    <x v="0"/>
    <m/>
    <n v="10"/>
    <m/>
  </r>
  <r>
    <n v="52"/>
    <s v="370.2-BCA-7468"/>
    <n v="13565627"/>
    <s v="ANDRES ADOLFO PEREZ GOMEZ"/>
    <x v="19"/>
    <d v="2021-12-14T00:00:00"/>
    <d v="2021-12-15T00:00:00"/>
    <m/>
    <s v="EJECUCION"/>
    <s v="GRB"/>
    <s v="ITALCO "/>
    <s v="GLOBAL"/>
    <x v="0"/>
    <s v="TRANSVERSAL"/>
    <x v="0"/>
    <s v="ALBEIRO LEON"/>
    <s v="E"/>
    <x v="0"/>
    <m/>
    <n v="10"/>
    <m/>
  </r>
  <r>
    <n v="53"/>
    <s v="370.2-BCA-7524"/>
    <n v="1013602063"/>
    <s v="KAROL MAURICIO EGEA PEREZ"/>
    <x v="20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4"/>
    <s v="370.2-BCA-7527"/>
    <n v="1096206594"/>
    <s v="ENMANUEL MIRANDA NARVAEZ"/>
    <x v="7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5"/>
    <s v="370.2-BCA-7528"/>
    <n v="13565718"/>
    <s v="LUIS EMEL RAMOS VALDERRAMA"/>
    <x v="21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6"/>
    <s v="370.2-BCA-7529"/>
    <n v="1098660202"/>
    <s v="ANDERSON GUTIERREZ ACUÑA"/>
    <x v="7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7"/>
    <s v="370.2-BCA-7530"/>
    <n v="1096241877"/>
    <s v="JUAN DIEGO OROZCO QUEVEDO"/>
    <x v="7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8"/>
    <s v="370.2-BCA-7525"/>
    <n v="91439537"/>
    <s v="MIGUEL ANTONIO BELTRAN NAVARRO"/>
    <x v="22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59"/>
    <s v="370.2-BCA-7526"/>
    <n v="91420977"/>
    <s v="DUVAL MUNERA ACUÑA"/>
    <x v="22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60"/>
    <s v="370.2-BCA-7531"/>
    <n v="91442912"/>
    <s v="HERMIDES MIRANDA TRUJILLO"/>
    <x v="15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61"/>
    <s v="370.2-BCA-7545"/>
    <n v="37579474"/>
    <s v="CAROLINA PAOLA PEÑA NIÑO"/>
    <x v="15"/>
    <d v="2021-12-14T00:00:00"/>
    <d v="2021-12-15T00:00:00"/>
    <m/>
    <s v="EJECUCION"/>
    <s v="GRB"/>
    <s v="ECOPETROL"/>
    <s v="PXQ"/>
    <x v="1"/>
    <s v="ECP X PLANTILLA"/>
    <x v="3"/>
    <s v="HECTOR SARMIENTO"/>
    <s v="E"/>
    <x v="0"/>
    <m/>
    <n v="10"/>
    <m/>
  </r>
  <r>
    <n v="62"/>
    <s v="370.2-BCA-7539"/>
    <n v="91283975"/>
    <s v="HECTOR SARMIENTO HERNANDEZ"/>
    <x v="8"/>
    <d v="2021-12-14T00:00:00"/>
    <d v="2021-12-15T00:00:00"/>
    <m/>
    <s v="EJECUCION"/>
    <s v="GRB"/>
    <s v="ECOPETROL"/>
    <s v="PXQ"/>
    <x v="0"/>
    <s v="ECP X PLANTILLA"/>
    <x v="3"/>
    <s v="HECTOR SARMIENTO"/>
    <s v="E"/>
    <x v="0"/>
    <m/>
    <n v="10"/>
    <m/>
  </r>
  <r>
    <n v="63"/>
    <s v="370.2-BCA-7552"/>
    <n v="13568879"/>
    <s v="JOHNY LEONEL TORO HERNANDEZ"/>
    <x v="11"/>
    <d v="2021-12-14T00:00:00"/>
    <d v="2021-12-15T00:00:00"/>
    <m/>
    <s v="EJECUCION"/>
    <s v="GRB"/>
    <s v="ECOPETROL"/>
    <s v="PXQ"/>
    <x v="1"/>
    <s v="ECP X PLANTILLA"/>
    <x v="4"/>
    <s v="ROBERTO PALOMA"/>
    <s v="E"/>
    <x v="0"/>
    <m/>
    <n v="10"/>
    <m/>
  </r>
  <r>
    <n v="64"/>
    <s v="370.2-BCA-7550"/>
    <n v="1096219523"/>
    <s v="JHON HAROLD CHARRY PEREZ"/>
    <x v="7"/>
    <d v="2021-12-14T00:00:00"/>
    <d v="2021-12-15T00:00:00"/>
    <m/>
    <s v="EJECUCION"/>
    <s v="GRB"/>
    <s v="ECOPETROL"/>
    <s v="PXQ"/>
    <x v="1"/>
    <s v="ECP X PLANTILLA"/>
    <x v="4"/>
    <s v="ROBERTO PALOMA"/>
    <s v="E"/>
    <x v="0"/>
    <m/>
    <n v="10"/>
    <m/>
  </r>
  <r>
    <n v="65"/>
    <s v="370.2-BCA-7551"/>
    <n v="1096193986"/>
    <s v="EDWIN ALFREDO BAUTISTA HURTADO"/>
    <x v="10"/>
    <d v="2021-12-14T00:00:00"/>
    <d v="2021-12-15T00:00:00"/>
    <m/>
    <s v="EJECUCION"/>
    <s v="GRB"/>
    <s v="ECOPETROL"/>
    <s v="PXQ"/>
    <x v="1"/>
    <s v="ECP X PLANTILLA"/>
    <x v="4"/>
    <s v="ROBERTO PALOMA"/>
    <s v="E"/>
    <x v="0"/>
    <m/>
    <n v="10"/>
    <m/>
  </r>
  <r>
    <n v="66"/>
    <s v="370.2-BCA-7549"/>
    <n v="13853861"/>
    <s v="DAVID ALEXANDER TOVAR BELTRAN"/>
    <x v="12"/>
    <d v="2021-12-14T00:00:00"/>
    <d v="2021-12-15T00:00:00"/>
    <m/>
    <s v="EJECUCION"/>
    <s v="GRB"/>
    <s v="ECOPETROL"/>
    <s v="PXQ"/>
    <x v="1"/>
    <s v="ECP X PLANTILLA"/>
    <x v="4"/>
    <s v="ROBERTO PALOMA"/>
    <s v="E"/>
    <x v="0"/>
    <m/>
    <n v="10"/>
    <m/>
  </r>
  <r>
    <n v="67"/>
    <s v="370.2-BCA-7535"/>
    <n v="91215100"/>
    <s v="ERNESTO OSPINA CAMACHO"/>
    <x v="23"/>
    <d v="2021-12-14T00:00:00"/>
    <d v="2021-12-15T00:00:00"/>
    <m/>
    <s v="EJECUCION"/>
    <s v="GRB"/>
    <s v="ECOPETROL"/>
    <s v="PXQ"/>
    <x v="0"/>
    <s v="ECP X PLANTILLA"/>
    <x v="5"/>
    <s v="ERNESTO OSPINA"/>
    <s v="E"/>
    <x v="0"/>
    <m/>
    <n v="10"/>
    <m/>
  </r>
  <r>
    <n v="68"/>
    <s v="370.2-BCA-7464"/>
    <n v="71481956"/>
    <s v="JAIME ALBERTO ACOSTA CASTRO"/>
    <x v="24"/>
    <d v="2021-12-14T00:00:00"/>
    <d v="2021-12-15T00:00:00"/>
    <m/>
    <s v="EJECUCION"/>
    <s v="GRB"/>
    <s v="ECOPETROL"/>
    <s v="PXQ"/>
    <x v="1"/>
    <s v="ECP X PLANTILLA"/>
    <x v="5"/>
    <s v="ERNESTO OSPINA"/>
    <s v="E"/>
    <x v="0"/>
    <m/>
    <n v="10"/>
    <m/>
  </r>
  <r>
    <n v="69"/>
    <s v="370.2-BCA-7465"/>
    <n v="13570349"/>
    <s v="ARIEL MAURICIO ROSALES VIANA"/>
    <x v="24"/>
    <d v="2021-12-14T00:00:00"/>
    <d v="2021-12-15T00:00:00"/>
    <m/>
    <s v="EJECUCION"/>
    <s v="GRB"/>
    <s v="ECOPETROL"/>
    <s v="PXQ"/>
    <x v="1"/>
    <s v="ECP X PLANTILLA"/>
    <x v="5"/>
    <s v="ERNESTO OSPINA"/>
    <s v="E"/>
    <x v="0"/>
    <m/>
    <n v="10"/>
    <m/>
  </r>
  <r>
    <n v="70"/>
    <s v="370.2-BCA-7466"/>
    <n v="91443714"/>
    <s v="SMITH AREVALO BELLO"/>
    <x v="25"/>
    <d v="2021-12-14T00:00:00"/>
    <d v="2021-12-15T00:00:00"/>
    <m/>
    <s v="EJECUCION"/>
    <s v="GRB"/>
    <s v="ECOPETROL"/>
    <s v="PXQ"/>
    <x v="1"/>
    <s v="ECP X PLANTILLA"/>
    <x v="5"/>
    <s v="ERNESTO OSPINA"/>
    <s v="E"/>
    <x v="0"/>
    <m/>
    <n v="10"/>
    <m/>
  </r>
  <r>
    <n v="71"/>
    <s v="370.2-BCA-7438"/>
    <n v="91449320"/>
    <s v="JUAN CARLOS CELIS MORENO"/>
    <x v="26"/>
    <d v="2021-12-14T00:00:00"/>
    <d v="2021-12-15T00:00:00"/>
    <m/>
    <s v="EJECUCION"/>
    <s v="GRB"/>
    <s v="ECOPETROL"/>
    <s v="PXQ"/>
    <x v="0"/>
    <s v="ECP X PLANTILLA"/>
    <x v="2"/>
    <s v="ALBEIRO LEON"/>
    <s v="E"/>
    <x v="0"/>
    <m/>
    <n v="10"/>
    <m/>
  </r>
  <r>
    <n v="72"/>
    <s v="370.2-BCA-7444"/>
    <n v="1096218182"/>
    <s v="JORGE LUIS CARREÑO SUAREZ"/>
    <x v="2"/>
    <d v="2021-12-14T00:00:00"/>
    <d v="2021-12-15T00:00:00"/>
    <m/>
    <s v="EJECUCION"/>
    <s v="GRB"/>
    <s v="ECOPETROL"/>
    <s v="PXQ"/>
    <x v="0"/>
    <s v="ECP X PLANTILLA"/>
    <x v="2"/>
    <s v="ALBEIRO LEON"/>
    <s v="E"/>
    <x v="0"/>
    <m/>
    <n v="10"/>
    <m/>
  </r>
  <r>
    <n v="73"/>
    <s v="370.2-BCA-7446"/>
    <n v="91434773"/>
    <s v="JHON WALTER VILLADIEGO DIAZ"/>
    <x v="27"/>
    <d v="2021-12-14T00:00:00"/>
    <d v="2021-12-15T00:00:00"/>
    <m/>
    <s v="EJECUCION"/>
    <s v="GRB"/>
    <s v="ECOPETROL"/>
    <s v="PXQ"/>
    <x v="0"/>
    <s v="ECP X PLANTILLA"/>
    <x v="2"/>
    <s v="ALBEIRO LEON"/>
    <s v="E"/>
    <x v="0"/>
    <m/>
    <n v="10"/>
    <m/>
  </r>
  <r>
    <n v="74"/>
    <s v="370.2-BCA-7445"/>
    <n v="28483742"/>
    <s v="SABRINA MILENA RODRIGUEZ MEJIA"/>
    <x v="5"/>
    <d v="2021-12-14T00:00:00"/>
    <d v="2021-12-15T00:00:00"/>
    <m/>
    <s v="EJECUCION"/>
    <s v="GRB"/>
    <s v="ECOPETROL"/>
    <s v="PXQ"/>
    <x v="0"/>
    <s v="ECP X HSE"/>
    <x v="2"/>
    <s v="ALBEIRO LEON"/>
    <s v="E"/>
    <x v="0"/>
    <m/>
    <n v="10"/>
    <m/>
  </r>
  <r>
    <n v="75"/>
    <s v="370.2-BCA-7439"/>
    <n v="5594366"/>
    <s v="OMAR GOMEZ GONZALEZ"/>
    <x v="3"/>
    <d v="2021-12-14T00:00:00"/>
    <d v="2021-12-15T00:00:00"/>
    <m/>
    <s v="EJECUCION"/>
    <s v="GRB"/>
    <s v="ECOPETROL"/>
    <s v="PXQ"/>
    <x v="0"/>
    <s v="ECP X HSE"/>
    <x v="2"/>
    <s v="ALBEIRO LEON"/>
    <s v="E"/>
    <x v="0"/>
    <m/>
    <n v="10"/>
    <m/>
  </r>
  <r>
    <n v="76"/>
    <s v="370.2-BCA-7442"/>
    <n v="1096221185"/>
    <s v="HUGO ANDRES PEÑA MANRIQUE"/>
    <x v="4"/>
    <d v="2021-12-14T00:00:00"/>
    <d v="2021-12-15T00:00:00"/>
    <m/>
    <s v="EJECUCION"/>
    <s v="GRB"/>
    <s v="ECOPETROL"/>
    <s v="PXQ"/>
    <x v="1"/>
    <s v="ECP X HSE"/>
    <x v="2"/>
    <s v="ALBEIRO LEON"/>
    <s v="E"/>
    <x v="0"/>
    <m/>
    <n v="10"/>
    <m/>
  </r>
  <r>
    <n v="77"/>
    <s v="370.2-BCA-7450"/>
    <n v="91437042"/>
    <s v="WILMER RAFAEL AGUAS MORENO"/>
    <x v="11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78"/>
    <s v="370.2-BCA-7451"/>
    <n v="1096200838"/>
    <s v="CARLOS ANDRES DIAZ COGARIA"/>
    <x v="11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79"/>
    <s v="370.2-BCA-7452"/>
    <n v="91446061"/>
    <s v="PEDRO ELIAS SARMIENTO HERNANDEZ"/>
    <x v="11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0"/>
    <s v="370.2-BCA-7453"/>
    <n v="13571041"/>
    <s v="ALFONSO AMADOR CASTILLO CELIS"/>
    <x v="11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1"/>
    <s v="370.2-BCA-7454"/>
    <n v="1096223893"/>
    <s v="JHONY SANTIAGO VILLA LOPEZ"/>
    <x v="7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2"/>
    <s v="370.2-BCA-7456"/>
    <n v="13569576"/>
    <s v="LUIS FRANCISCO LOPEZ CANO"/>
    <x v="7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3"/>
    <s v="370.2-BCA-7457"/>
    <n v="84452866"/>
    <s v="ABELARDO RAMOS VALDERRAMA "/>
    <x v="7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4"/>
    <s v="370.2-BCA-7533"/>
    <n v="13882193"/>
    <s v="SAMUEL TORRES RANGEL"/>
    <x v="9"/>
    <d v="2021-12-14T00:00:00"/>
    <d v="2021-12-15T00:00:00"/>
    <m/>
    <s v="EJECUCION"/>
    <s v="GRB"/>
    <s v="ECOPETROL"/>
    <s v="PXQ"/>
    <x v="0"/>
    <s v="ECP X PLANTILLA"/>
    <x v="2"/>
    <s v="SAMUEL TORRES"/>
    <s v="E"/>
    <x v="0"/>
    <m/>
    <n v="10"/>
    <m/>
  </r>
  <r>
    <n v="85"/>
    <s v="370.2-BCA-7534"/>
    <n v="1098682992"/>
    <s v="PABLO ANDRES MANGA LASTRE"/>
    <x v="9"/>
    <d v="2021-12-14T00:00:00"/>
    <d v="2021-12-15T00:00:00"/>
    <m/>
    <s v="EJECUCION"/>
    <s v="GRB"/>
    <s v="ECOPETROL"/>
    <s v="PXQ"/>
    <x v="0"/>
    <s v="ECP X PLANTILLA"/>
    <x v="2"/>
    <s v="PABLO MANGA"/>
    <s v="E"/>
    <x v="0"/>
    <m/>
    <n v="10"/>
    <m/>
  </r>
  <r>
    <n v="86"/>
    <s v="370.2-BCA-7458"/>
    <n v="91246525"/>
    <s v="MIGUEL BOHORQUEZ AMAYA"/>
    <x v="28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87"/>
    <s v="370.2-BCA-7459"/>
    <n v="1096200466"/>
    <s v="RONNY VIDES MARTINEZ"/>
    <x v="28"/>
    <d v="2021-12-14T00:00:00"/>
    <d v="2021-12-15T00:00:00"/>
    <m/>
    <s v="EJECUCION"/>
    <s v="GRB"/>
    <s v="ECOPETROL"/>
    <s v="PXQ"/>
    <x v="1"/>
    <s v="ECP X PLANTILLA"/>
    <x v="2"/>
    <s v="PABLO MANGA"/>
    <s v="E"/>
    <x v="0"/>
    <m/>
    <n v="10"/>
    <m/>
  </r>
  <r>
    <n v="88"/>
    <s v="370.2-BCA-7460"/>
    <n v="91443880"/>
    <s v="JOHAM MARTINEZ RUIZ"/>
    <x v="28"/>
    <d v="2021-12-14T00:00:00"/>
    <d v="2021-12-15T00:00:00"/>
    <m/>
    <s v="EJECUCION"/>
    <s v="GRB"/>
    <s v="ECOPETROL"/>
    <s v="PXQ"/>
    <x v="1"/>
    <s v="ECP X PLANTILLA"/>
    <x v="2"/>
    <s v="PABLO MANGA"/>
    <s v="E"/>
    <x v="0"/>
    <m/>
    <n v="10"/>
    <m/>
  </r>
  <r>
    <n v="89"/>
    <s v="370.2-BCA-7461"/>
    <n v="13570252"/>
    <s v="JOAO ALEXANDER VALLE RONDON"/>
    <x v="29"/>
    <d v="2021-12-14T00:00:00"/>
    <d v="2021-12-15T00:00:00"/>
    <m/>
    <s v="EJECUCION"/>
    <s v="GRB"/>
    <s v="ECOPETROL"/>
    <s v="PXQ"/>
    <x v="1"/>
    <s v="ECP X PLANTILLA"/>
    <x v="2"/>
    <s v="PABLO MANGA"/>
    <s v="E"/>
    <x v="0"/>
    <m/>
    <n v="10"/>
    <m/>
  </r>
  <r>
    <n v="90"/>
    <s v="370.2-BCA-7462"/>
    <n v="91423469"/>
    <s v="JULIO VERA MORON"/>
    <x v="29"/>
    <d v="2021-12-14T00:00:00"/>
    <d v="2021-12-15T00:00:00"/>
    <m/>
    <s v="EJECUCION"/>
    <s v="GRB"/>
    <s v="ECOPETROL"/>
    <s v="PXQ"/>
    <x v="1"/>
    <s v="ECP X PLANTILLA"/>
    <x v="2"/>
    <s v="SAMUEL TORRES"/>
    <s v="E"/>
    <x v="0"/>
    <m/>
    <n v="10"/>
    <m/>
  </r>
  <r>
    <n v="91"/>
    <s v="370.2-BCA-7463"/>
    <n v="1099662356"/>
    <s v="NELSON SAMUEL CAMACHO BASTO"/>
    <x v="29"/>
    <d v="2021-12-14T00:00:00"/>
    <d v="2021-12-15T00:00:00"/>
    <m/>
    <s v="EJECUCION"/>
    <s v="GRB"/>
    <s v="ECOPETROL"/>
    <s v="PXQ"/>
    <x v="1"/>
    <s v="ECP X PLANTILLA"/>
    <x v="2"/>
    <s v="PABLO MANGA"/>
    <s v="E"/>
    <x v="0"/>
    <m/>
    <n v="10"/>
    <m/>
  </r>
  <r>
    <n v="92"/>
    <s v="370.2-BCA-7448"/>
    <n v="91447741"/>
    <s v="JOSE GREGORIO MENDEZ LAFAURIE"/>
    <x v="17"/>
    <d v="2021-12-14T00:00:00"/>
    <d v="2021-12-15T00:00:00"/>
    <m/>
    <s v="EJECUCION"/>
    <s v="GRB"/>
    <s v="ECOPETROL"/>
    <s v="PXQ"/>
    <x v="1"/>
    <s v="ECP X HSE"/>
    <x v="2"/>
    <s v="SAMUEL TORRES"/>
    <s v="E"/>
    <x v="0"/>
    <m/>
    <n v="10"/>
    <m/>
  </r>
  <r>
    <n v="93"/>
    <s v="370.2-BCA-7449"/>
    <n v="13570745"/>
    <s v="RAFAEL AUGUSTO ALVAREZ MORALES"/>
    <x v="17"/>
    <d v="2021-12-14T00:00:00"/>
    <d v="2021-12-15T00:00:00"/>
    <m/>
    <s v="EJECUCION"/>
    <s v="GRB"/>
    <s v="ECOPETROL"/>
    <s v="PXQ"/>
    <x v="1"/>
    <s v="ECP X HSE"/>
    <x v="2"/>
    <s v="SAMUEL TORRES"/>
    <s v="E"/>
    <x v="0"/>
    <m/>
    <n v="10"/>
    <m/>
  </r>
  <r>
    <n v="94"/>
    <s v="370.2-BCA-7443"/>
    <n v="13893220"/>
    <s v="EDUARDO CAMILO PORRAS ATENCIA"/>
    <x v="18"/>
    <d v="2021-12-14T00:00:00"/>
    <d v="2021-12-15T00:00:00"/>
    <m/>
    <s v="EJECUCION"/>
    <s v="GRB"/>
    <s v="ECOPETROL"/>
    <s v="PXQ"/>
    <x v="1"/>
    <s v="ECP X TARIFA"/>
    <x v="0"/>
    <s v="ALBEIRO LEON"/>
    <s v="E"/>
    <x v="0"/>
    <m/>
    <n v="10"/>
    <m/>
  </r>
  <r>
    <n v="95"/>
    <s v="370.2-BCA-7447"/>
    <n v="5594393"/>
    <s v="RUBEN DARIO RIAÑO SILVA"/>
    <x v="30"/>
    <d v="2021-12-14T00:00:00"/>
    <d v="2021-12-15T00:00:00"/>
    <m/>
    <s v="EJECUCION"/>
    <s v="GRB"/>
    <s v="ITALCO "/>
    <s v="GLOBAL"/>
    <x v="1"/>
    <s v="TRANSVERSAL"/>
    <x v="2"/>
    <s v="ALBEIRO LEON"/>
    <s v="E"/>
    <x v="0"/>
    <m/>
    <n v="10"/>
    <m/>
  </r>
  <r>
    <n v="96"/>
    <s v="370.2-BCA-7440"/>
    <n v="1098616714"/>
    <s v="MARIA ANGELICA PIANDA"/>
    <x v="31"/>
    <d v="2021-12-14T00:00:00"/>
    <d v="2021-12-15T00:00:00"/>
    <m/>
    <s v="EJECUCION"/>
    <s v="GRB"/>
    <s v="ITALCO "/>
    <s v="GLOBAL"/>
    <x v="0"/>
    <s v="TRANSVERSAL"/>
    <x v="2"/>
    <s v="ALBEIRO LEON"/>
    <s v="E"/>
    <x v="0"/>
    <m/>
    <n v="10"/>
    <m/>
  </r>
  <r>
    <n v="97"/>
    <s v="370.2-BCA-7546"/>
    <n v="73197247"/>
    <s v="CRISTIAN DAVID MERCADO AREVALO"/>
    <x v="17"/>
    <d v="2021-12-14T00:00:00"/>
    <d v="2021-12-15T00:00:00"/>
    <m/>
    <s v="EJECUCION"/>
    <s v="GRB"/>
    <s v="ECOPETROL"/>
    <s v="PXQ"/>
    <x v="1"/>
    <s v="ECP X HSE"/>
    <x v="1"/>
    <s v="JAIME VANEGAS"/>
    <s v="E"/>
    <x v="0"/>
    <m/>
    <n v="10"/>
    <m/>
  </r>
  <r>
    <n v="98"/>
    <s v="370.2-BCA-7544"/>
    <n v="1096197884"/>
    <s v="DUVAN FERNANDO BELEÑO LAVERDE"/>
    <x v="32"/>
    <d v="2021-12-14T00:00:00"/>
    <d v="2021-12-15T00:00:00"/>
    <m/>
    <s v="EJECUCION"/>
    <s v="GRB"/>
    <s v="ECOPETROL"/>
    <s v="PXQ"/>
    <x v="1"/>
    <s v="ECP X PLANTILLA"/>
    <x v="0"/>
    <s v="GUILLERMO TANG"/>
    <s v="E"/>
    <x v="0"/>
    <m/>
    <n v="10"/>
    <m/>
  </r>
  <r>
    <n v="99"/>
    <s v="370.2-BCA-0000"/>
    <n v="13568400"/>
    <s v="OSCAR FERNANDO LAINEZ CACERES"/>
    <x v="33"/>
    <d v="2021-12-14T00:00:00"/>
    <d v="2021-12-15T00:00:00"/>
    <m/>
    <s v="EJECUCION"/>
    <s v="GRB"/>
    <s v="ECOPETROL"/>
    <s v="PXQ"/>
    <x v="0"/>
    <s v="ECP X PLANTILLA"/>
    <x v="1"/>
    <s v="OSCAR LAINEZ"/>
    <s v="E"/>
    <x v="0"/>
    <m/>
    <n v="10"/>
    <m/>
  </r>
  <r>
    <n v="100"/>
    <s v="370.2-BCA-0000"/>
    <n v="1096226636"/>
    <s v="JOHAN JOSE HOYOS SANCHEZ"/>
    <x v="34"/>
    <d v="2021-12-14T00:00:00"/>
    <d v="2021-12-15T00:00:00"/>
    <m/>
    <s v="EJECUCION"/>
    <s v="GRB"/>
    <s v="ECOPETROL"/>
    <s v="PXQ"/>
    <x v="1"/>
    <s v="ECP X PLANTILLA"/>
    <x v="1"/>
    <s v="OSCAR LAINEZ"/>
    <s v="E"/>
    <x v="0"/>
    <m/>
    <n v="10"/>
    <m/>
  </r>
  <r>
    <n v="101"/>
    <s v="370.2-BCA-0000"/>
    <n v="1128052056"/>
    <s v="PEDRO LUIS GONZALEZ RAMIREZ"/>
    <x v="34"/>
    <d v="2021-12-14T00:00:00"/>
    <d v="2021-12-15T00:00:00"/>
    <m/>
    <s v="EJECUCION"/>
    <s v="GRB"/>
    <s v="ECOPETROL"/>
    <s v="PXQ"/>
    <x v="1"/>
    <s v="ECP X PLANTILLA"/>
    <x v="1"/>
    <s v="OSCAR LAINEZ"/>
    <s v="E"/>
    <x v="0"/>
    <m/>
    <n v="10"/>
    <m/>
  </r>
  <r>
    <n v="102"/>
    <s v="370.2-BCA-0000"/>
    <n v="13569623"/>
    <s v="ALFONSO TORRES MANCILLA"/>
    <x v="34"/>
    <d v="2021-12-14T00:00:00"/>
    <d v="2021-12-15T00:00:00"/>
    <m/>
    <s v="EJECUCION"/>
    <s v="GRB"/>
    <s v="ECOPETROL"/>
    <s v="PXQ"/>
    <x v="1"/>
    <s v="ECP X PLANTILLA"/>
    <x v="1"/>
    <s v="OSCAR LAINEZ"/>
    <s v="E"/>
    <x v="0"/>
    <m/>
    <n v="10"/>
    <m/>
  </r>
  <r>
    <n v="103"/>
    <s v="370.2-BCA-0000"/>
    <n v="13852447"/>
    <s v="JOSE JOHAO PEINADO GUTIERREZ"/>
    <x v="34"/>
    <d v="2021-12-14T00:00:00"/>
    <d v="2021-12-15T00:00:00"/>
    <m/>
    <s v="EJECUCION"/>
    <s v="GRB"/>
    <s v="ECOPETROL"/>
    <s v="PXQ"/>
    <x v="1"/>
    <s v="ECP X PLANTILLA"/>
    <x v="0"/>
    <s v="OSCAR LAINEZ"/>
    <s v="E"/>
    <x v="0"/>
    <m/>
    <n v="10"/>
    <m/>
  </r>
  <r>
    <n v="104"/>
    <s v="370.2-BCA-0000"/>
    <n v="91519655"/>
    <s v="PEDRO ALEXANDER TRESPALACIOS MANOSALVA"/>
    <x v="34"/>
    <d v="2021-12-14T00:00:00"/>
    <d v="2021-12-15T00:00:00"/>
    <m/>
    <s v="EJECUCION"/>
    <s v="GRB"/>
    <s v="ECOPETROL"/>
    <s v="PXQ"/>
    <x v="1"/>
    <s v="ECP X PLANTILLA"/>
    <x v="0"/>
    <s v="OSCAR LAINEZ"/>
    <s v="E"/>
    <x v="0"/>
    <m/>
    <n v="10"/>
    <m/>
  </r>
  <r>
    <n v="105"/>
    <s v="370.2-BCA-0000"/>
    <n v="1096190562"/>
    <s v="JOSE GUILLERMO NIETO MARTINEZ"/>
    <x v="34"/>
    <d v="2021-12-14T00:00:00"/>
    <d v="2021-12-15T00:00:00"/>
    <m/>
    <s v="EJECUCION"/>
    <s v="GRB"/>
    <s v="ECOPETROL"/>
    <s v="PXQ"/>
    <x v="1"/>
    <s v="ECP X PLANTILLA"/>
    <x v="0"/>
    <s v="OSCAR LAINEZ"/>
    <s v="E"/>
    <x v="0"/>
    <m/>
    <n v="10"/>
    <m/>
  </r>
  <r>
    <n v="106"/>
    <s v="370.2-BCA-3967"/>
    <n v="13722372"/>
    <s v="NELSON JAVIER GUARIN PORRAS"/>
    <x v="3"/>
    <d v="2021-12-14T00:00:00"/>
    <d v="2021-12-15T00:00:00"/>
    <m/>
    <s v="EJECUCION"/>
    <s v="GRB"/>
    <s v="ECOPETROL"/>
    <s v="PXQ"/>
    <x v="0"/>
    <s v="ECP X HSE"/>
    <x v="4"/>
    <s v="ALBEIRO LEON"/>
    <s v="E"/>
    <x v="0"/>
    <m/>
    <n v="10"/>
    <m/>
  </r>
  <r>
    <n v="107"/>
    <s v="370.2-BCA-7548"/>
    <n v="7217186"/>
    <s v="EDGAR DE JESUS DUITAMA CASTRO"/>
    <x v="12"/>
    <d v="2021-12-15T00:00:00"/>
    <d v="2021-12-15T00:00:00"/>
    <m/>
    <s v="EJECUCION"/>
    <s v="GRB"/>
    <s v="ECOPETROL"/>
    <s v="PXQ"/>
    <x v="1"/>
    <s v="ECP X PLANTILLA"/>
    <x v="4"/>
    <s v="ROBERTO PALOMA"/>
    <s v="E"/>
    <x v="0"/>
    <m/>
    <n v="10"/>
    <m/>
  </r>
  <r>
    <n v="108"/>
    <s v="370.2-BCA-7540"/>
    <n v="91439757"/>
    <s v="ROBERTO PALOMÁ PEREZ"/>
    <x v="9"/>
    <d v="2021-12-15T00:00:00"/>
    <d v="2021-12-15T00:00:00"/>
    <m/>
    <s v="EJECUCION"/>
    <s v="GRB"/>
    <s v="ECOPETROL"/>
    <s v="PXQ"/>
    <x v="0"/>
    <s v="ECP X PLANTILLA"/>
    <x v="4"/>
    <s v="ROBERTO PALOMA"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s v="E"/>
    <x v="0"/>
    <m/>
    <n v="10"/>
    <m/>
  </r>
  <r>
    <m/>
    <m/>
    <m/>
    <m/>
    <x v="35"/>
    <m/>
    <m/>
    <m/>
    <m/>
    <m/>
    <m/>
    <m/>
    <x v="2"/>
    <m/>
    <x v="6"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>
  <location ref="A3:C7" firstHeaderRow="1" firstDataRow="2" firstDataCol="1" rowPageCount="1" colPageCount="1"/>
  <pivotFields count="21">
    <pivotField showAll="0"/>
    <pivotField showAll="0"/>
    <pivotField showAll="0"/>
    <pivotField showAll="0"/>
    <pivotField axis="axisRow" showAll="0">
      <items count="68">
        <item x="14"/>
        <item x="30"/>
        <item x="34"/>
        <item m="1" x="61"/>
        <item m="1" x="52"/>
        <item m="1" x="41"/>
        <item m="1" x="57"/>
        <item x="10"/>
        <item m="1" x="65"/>
        <item x="7"/>
        <item m="1" x="60"/>
        <item x="25"/>
        <item m="1" x="46"/>
        <item m="1" x="55"/>
        <item x="28"/>
        <item m="1" x="45"/>
        <item m="1" x="47"/>
        <item m="1" x="58"/>
        <item m="1" x="56"/>
        <item m="1" x="59"/>
        <item m="1" x="42"/>
        <item m="1" x="38"/>
        <item m="1" x="40"/>
        <item x="24"/>
        <item x="6"/>
        <item m="1" x="54"/>
        <item x="19"/>
        <item m="1" x="37"/>
        <item x="1"/>
        <item x="29"/>
        <item x="17"/>
        <item m="1" x="66"/>
        <item x="15"/>
        <item m="1" x="39"/>
        <item x="2"/>
        <item m="1" x="50"/>
        <item m="1" x="43"/>
        <item m="1" x="63"/>
        <item x="8"/>
        <item m="1" x="53"/>
        <item m="1" x="64"/>
        <item m="1" x="48"/>
        <item m="1" x="49"/>
        <item m="1" x="36"/>
        <item m="1" x="62"/>
        <item x="11"/>
        <item x="35"/>
        <item x="0"/>
        <item x="3"/>
        <item x="4"/>
        <item x="5"/>
        <item x="9"/>
        <item x="12"/>
        <item x="13"/>
        <item x="16"/>
        <item m="1" x="51"/>
        <item m="1" x="44"/>
        <item x="18"/>
        <item x="20"/>
        <item x="21"/>
        <item x="22"/>
        <item x="23"/>
        <item x="26"/>
        <item x="27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sd="0" x="1"/>
        <item sd="0" x="0"/>
        <item sd="0" x="2"/>
        <item t="default"/>
      </items>
    </pivotField>
    <pivotField showAll="0"/>
    <pivotField axis="axisPage" multipleItemSelectionAllowed="1" showAll="0">
      <items count="45">
        <item m="1" x="7"/>
        <item m="1" x="42"/>
        <item m="1" x="16"/>
        <item m="1" x="18"/>
        <item m="1" x="35"/>
        <item m="1" x="12"/>
        <item m="1" x="14"/>
        <item m="1" x="30"/>
        <item m="1" x="22"/>
        <item m="1" x="26"/>
        <item m="1" x="28"/>
        <item m="1" x="36"/>
        <item m="1" x="40"/>
        <item m="1" x="38"/>
        <item m="1" x="17"/>
        <item m="1" x="31"/>
        <item m="1" x="24"/>
        <item m="1" x="21"/>
        <item m="1" x="27"/>
        <item m="1" x="15"/>
        <item m="1" x="32"/>
        <item m="1" x="34"/>
        <item m="1" x="39"/>
        <item m="1" x="8"/>
        <item m="1" x="33"/>
        <item m="1" x="23"/>
        <item m="1" x="11"/>
        <item m="1" x="13"/>
        <item m="1" x="19"/>
        <item m="1" x="10"/>
        <item m="1" x="25"/>
        <item m="1" x="37"/>
        <item m="1" x="9"/>
        <item m="1" x="29"/>
        <item m="1" x="20"/>
        <item m="1" x="43"/>
        <item h="1" x="6"/>
        <item m="1" x="41"/>
        <item x="3"/>
        <item x="4"/>
        <item x="5"/>
        <item x="2"/>
        <item x="0"/>
        <item x="1"/>
        <item t="default"/>
      </items>
    </pivotField>
    <pivotField showAll="0"/>
    <pivotField showAll="0"/>
    <pivotField axis="axisCol" dataField="1" showAll="0">
      <items count="8">
        <item m="1" x="5"/>
        <item m="1" x="6"/>
        <item m="1" x="3"/>
        <item m="1" x="4"/>
        <item m="1" x="2"/>
        <item x="0"/>
        <item h="1" x="1"/>
        <item t="default"/>
      </items>
    </pivotField>
    <pivotField showAll="0"/>
    <pivotField showAll="0"/>
    <pivotField showAll="0"/>
  </pivotFields>
  <rowFields count="2">
    <field x="12"/>
    <field x="4"/>
  </rowFields>
  <rowItems count="3">
    <i>
      <x/>
    </i>
    <i>
      <x v="1"/>
    </i>
    <i t="grand">
      <x/>
    </i>
  </rowItems>
  <colFields count="1">
    <field x="17"/>
  </colFields>
  <colItems count="2">
    <i>
      <x v="5"/>
    </i>
    <i t="grand">
      <x/>
    </i>
  </colItems>
  <pageFields count="1">
    <pageField fld="14" hier="-1"/>
  </pageFields>
  <dataFields count="1">
    <dataField name="Cuenta de JORNADA" fld="17" subtotal="count" baseField="0" baseItem="0"/>
  </dataFields>
  <formats count="12"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14" count="0"/>
        </references>
      </pivotArea>
    </format>
    <format dxfId="140">
      <pivotArea dataOnly="0" labelOnly="1" fieldPosition="0">
        <references count="1">
          <reference field="17" count="0"/>
        </references>
      </pivotArea>
    </format>
    <format dxfId="139">
      <pivotArea dataOnly="0" labelOnly="1" grandCol="1" outline="0" fieldPosition="0"/>
    </format>
    <format dxfId="138">
      <pivotArea outline="0" collapsedLevelsAreSubtotals="1" fieldPosition="0"/>
    </format>
    <format dxfId="137">
      <pivotArea dataOnly="0" labelOnly="1" outline="0" fieldPosition="0">
        <references count="1">
          <reference field="14" count="0"/>
        </references>
      </pivotArea>
    </format>
    <format dxfId="136">
      <pivotArea dataOnly="0" labelOnly="1" fieldPosition="0">
        <references count="1">
          <reference field="17" count="0"/>
        </references>
      </pivotArea>
    </format>
    <format dxfId="135">
      <pivotArea dataOnly="0" labelOnly="1" grandCol="1" outline="0" fieldPosition="0"/>
    </format>
    <format dxfId="134">
      <pivotArea outline="0" collapsedLevelsAreSubtotals="1" fieldPosition="0"/>
    </format>
    <format dxfId="133">
      <pivotArea dataOnly="0" labelOnly="1" outline="0" fieldPosition="0">
        <references count="1">
          <reference field="14" count="0"/>
        </references>
      </pivotArea>
    </format>
    <format dxfId="132">
      <pivotArea dataOnly="0" labelOnly="1" fieldPosition="0">
        <references count="1">
          <reference field="17" count="0"/>
        </references>
      </pivotArea>
    </format>
    <format dxfId="1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G14" sqref="G14"/>
    </sheetView>
  </sheetViews>
  <sheetFormatPr baseColWidth="10" defaultRowHeight="15" x14ac:dyDescent="0.25"/>
  <cols>
    <col min="1" max="1" width="19.140625" bestFit="1" customWidth="1"/>
    <col min="2" max="2" width="22.7109375" style="25" bestFit="1" customWidth="1"/>
    <col min="3" max="3" width="7.7109375" style="25" bestFit="1" customWidth="1"/>
    <col min="4" max="5" width="9.85546875" style="25" customWidth="1"/>
    <col min="6" max="6" width="9.7109375" style="25" customWidth="1"/>
    <col min="7" max="7" width="9.85546875" style="25" customWidth="1"/>
    <col min="8" max="8" width="7.7109375" style="25" customWidth="1"/>
    <col min="9" max="9" width="10.28515625" style="25" customWidth="1"/>
    <col min="10" max="16" width="10.28515625" customWidth="1"/>
  </cols>
  <sheetData>
    <row r="1" spans="1:9" x14ac:dyDescent="0.25">
      <c r="A1" s="23" t="s">
        <v>11</v>
      </c>
      <c r="B1" s="25" t="s">
        <v>367</v>
      </c>
    </row>
    <row r="3" spans="1:9" s="27" customFormat="1" x14ac:dyDescent="0.25">
      <c r="A3" s="23" t="s">
        <v>153</v>
      </c>
      <c r="B3" s="23" t="s">
        <v>152</v>
      </c>
      <c r="C3"/>
      <c r="D3"/>
      <c r="E3"/>
      <c r="F3"/>
      <c r="G3"/>
      <c r="H3"/>
      <c r="I3"/>
    </row>
    <row r="4" spans="1:9" s="27" customFormat="1" ht="30" x14ac:dyDescent="0.25">
      <c r="A4" s="23" t="s">
        <v>150</v>
      </c>
      <c r="B4" s="25" t="s">
        <v>103</v>
      </c>
      <c r="C4" s="25" t="s">
        <v>151</v>
      </c>
      <c r="D4"/>
      <c r="E4"/>
      <c r="F4"/>
      <c r="G4"/>
      <c r="H4"/>
      <c r="I4"/>
    </row>
    <row r="5" spans="1:9" x14ac:dyDescent="0.25">
      <c r="A5" s="24" t="s">
        <v>26</v>
      </c>
      <c r="B5" s="26">
        <v>86</v>
      </c>
      <c r="C5" s="26">
        <v>86</v>
      </c>
      <c r="D5"/>
      <c r="E5"/>
      <c r="F5"/>
      <c r="G5"/>
      <c r="H5"/>
      <c r="I5"/>
    </row>
    <row r="6" spans="1:9" x14ac:dyDescent="0.25">
      <c r="A6" s="24" t="s">
        <v>32</v>
      </c>
      <c r="B6" s="26">
        <v>22</v>
      </c>
      <c r="C6" s="26">
        <v>22</v>
      </c>
      <c r="D6"/>
      <c r="E6"/>
      <c r="F6"/>
      <c r="G6"/>
      <c r="H6"/>
      <c r="I6"/>
    </row>
    <row r="7" spans="1:9" x14ac:dyDescent="0.25">
      <c r="A7" s="24" t="s">
        <v>151</v>
      </c>
      <c r="B7" s="26">
        <v>108</v>
      </c>
      <c r="C7" s="26">
        <v>108</v>
      </c>
      <c r="D7"/>
      <c r="E7"/>
      <c r="F7"/>
      <c r="G7"/>
      <c r="H7"/>
      <c r="I7"/>
    </row>
    <row r="8" spans="1:9" x14ac:dyDescent="0.25">
      <c r="B8"/>
      <c r="C8"/>
      <c r="D8"/>
      <c r="E8"/>
      <c r="F8"/>
      <c r="G8"/>
      <c r="H8"/>
      <c r="I8"/>
    </row>
    <row r="9" spans="1:9" x14ac:dyDescent="0.25">
      <c r="B9"/>
      <c r="C9"/>
      <c r="D9"/>
      <c r="E9"/>
      <c r="F9"/>
      <c r="G9"/>
      <c r="H9"/>
      <c r="I9"/>
    </row>
    <row r="10" spans="1:9" x14ac:dyDescent="0.25">
      <c r="B10"/>
      <c r="C10"/>
      <c r="D10"/>
      <c r="E10"/>
      <c r="F10"/>
      <c r="G10"/>
      <c r="H10"/>
      <c r="I10"/>
    </row>
    <row r="11" spans="1:9" x14ac:dyDescent="0.25">
      <c r="B11"/>
      <c r="C11"/>
      <c r="D11"/>
      <c r="E11"/>
      <c r="F11"/>
      <c r="G11"/>
      <c r="H11"/>
      <c r="I11"/>
    </row>
    <row r="12" spans="1:9" x14ac:dyDescent="0.25">
      <c r="B12"/>
      <c r="C12"/>
      <c r="D12"/>
      <c r="E12"/>
      <c r="F12"/>
      <c r="G12"/>
      <c r="H12"/>
      <c r="I12"/>
    </row>
    <row r="13" spans="1:9" x14ac:dyDescent="0.25">
      <c r="B13"/>
      <c r="C13"/>
      <c r="D13"/>
      <c r="E13"/>
      <c r="F13"/>
      <c r="G13"/>
      <c r="H13"/>
      <c r="I13"/>
    </row>
    <row r="14" spans="1:9" x14ac:dyDescent="0.25">
      <c r="B14"/>
      <c r="C14"/>
      <c r="D14"/>
      <c r="E14"/>
      <c r="F14"/>
      <c r="G14"/>
      <c r="H14"/>
      <c r="I14"/>
    </row>
    <row r="15" spans="1:9" x14ac:dyDescent="0.25">
      <c r="B15"/>
      <c r="C15"/>
      <c r="D15"/>
      <c r="E15"/>
      <c r="F15"/>
      <c r="G15"/>
      <c r="H15"/>
      <c r="I15"/>
    </row>
    <row r="16" spans="1:9" x14ac:dyDescent="0.25">
      <c r="B16"/>
      <c r="C16"/>
      <c r="D16"/>
      <c r="E16"/>
      <c r="F16"/>
      <c r="G16"/>
      <c r="H16"/>
      <c r="I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4"/>
  <sheetViews>
    <sheetView showGridLines="0" tabSelected="1" zoomScale="95" zoomScaleNormal="95" workbookViewId="0">
      <selection activeCell="D8" sqref="D8"/>
    </sheetView>
  </sheetViews>
  <sheetFormatPr baseColWidth="10" defaultRowHeight="15" x14ac:dyDescent="0.25"/>
  <cols>
    <col min="1" max="1" width="6" style="2" customWidth="1"/>
    <col min="2" max="2" width="15.28515625" style="1" customWidth="1"/>
    <col min="3" max="3" width="15.7109375" customWidth="1"/>
    <col min="4" max="4" width="44.28515625" customWidth="1"/>
    <col min="5" max="5" width="40.28515625" customWidth="1"/>
    <col min="6" max="6" width="11.28515625" customWidth="1"/>
    <col min="7" max="7" width="11" customWidth="1"/>
    <col min="8" max="8" width="10.140625" customWidth="1"/>
    <col min="9" max="9" width="11" customWidth="1"/>
    <col min="10" max="10" width="10.140625" customWidth="1"/>
    <col min="11" max="11" width="16.140625" style="1" customWidth="1"/>
    <col min="12" max="12" width="13.5703125" style="1" customWidth="1"/>
    <col min="13" max="13" width="12" style="1" customWidth="1"/>
    <col min="14" max="14" width="16.42578125" style="1" customWidth="1"/>
    <col min="15" max="15" width="22.5703125" style="1" customWidth="1"/>
    <col min="16" max="16" width="19.42578125" customWidth="1"/>
    <col min="17" max="17" width="9" style="1" customWidth="1"/>
    <col min="18" max="18" width="18.28515625" customWidth="1"/>
    <col min="19" max="19" width="6.5703125" customWidth="1"/>
    <col min="20" max="20" width="10.140625" style="1" customWidth="1"/>
    <col min="21" max="21" width="20" style="1" customWidth="1"/>
    <col min="22" max="22" width="20" style="1" bestFit="1" customWidth="1"/>
  </cols>
  <sheetData>
    <row r="1" spans="1:22" ht="25.5" x14ac:dyDescent="0.25">
      <c r="A1" s="6" t="s">
        <v>61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21</v>
      </c>
      <c r="J1" s="7" t="s">
        <v>60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8" t="s">
        <v>12</v>
      </c>
      <c r="Q1" s="8" t="s">
        <v>14</v>
      </c>
      <c r="R1" s="8" t="s">
        <v>13</v>
      </c>
      <c r="S1" s="8" t="s">
        <v>154</v>
      </c>
      <c r="T1" s="8" t="s">
        <v>15</v>
      </c>
      <c r="U1" s="8" t="s">
        <v>22</v>
      </c>
      <c r="V1" s="8" t="s">
        <v>365</v>
      </c>
    </row>
    <row r="2" spans="1:22" x14ac:dyDescent="0.25">
      <c r="A2" s="9">
        <v>1</v>
      </c>
      <c r="B2" s="14" t="s">
        <v>158</v>
      </c>
      <c r="C2" s="28">
        <v>1096188867</v>
      </c>
      <c r="D2" s="31" t="s">
        <v>31</v>
      </c>
      <c r="E2" s="12" t="s">
        <v>171</v>
      </c>
      <c r="F2" s="13">
        <v>44544</v>
      </c>
      <c r="G2" s="13">
        <v>44545</v>
      </c>
      <c r="H2" s="13"/>
      <c r="I2" s="14" t="s">
        <v>23</v>
      </c>
      <c r="J2" s="14" t="s">
        <v>24</v>
      </c>
      <c r="K2" s="13" t="s">
        <v>25</v>
      </c>
      <c r="L2" s="13" t="s">
        <v>20</v>
      </c>
      <c r="M2" s="12" t="s">
        <v>32</v>
      </c>
      <c r="N2" s="13" t="s">
        <v>263</v>
      </c>
      <c r="O2" s="14" t="s">
        <v>378</v>
      </c>
      <c r="P2" s="10" t="s">
        <v>375</v>
      </c>
      <c r="Q2" s="14" t="s">
        <v>27</v>
      </c>
      <c r="R2" s="14" t="str">
        <f>VLOOKUP(Q2,DATOS!$A$1:$C$34,2,FALSE)</f>
        <v>7:00 AM A 5:00 PM</v>
      </c>
      <c r="S2" s="14"/>
      <c r="T2" s="16">
        <f>VLOOKUP(Q2,DATOS!$A$1:$C$40,3,FALSE)</f>
        <v>10</v>
      </c>
      <c r="U2" s="16"/>
      <c r="V2" s="16" t="s">
        <v>366</v>
      </c>
    </row>
    <row r="3" spans="1:22" x14ac:dyDescent="0.25">
      <c r="A3" s="22">
        <f>A2+1</f>
        <v>2</v>
      </c>
      <c r="B3" s="14" t="s">
        <v>159</v>
      </c>
      <c r="C3" s="28">
        <v>1096221366</v>
      </c>
      <c r="D3" s="31" t="s">
        <v>165</v>
      </c>
      <c r="E3" s="12" t="s">
        <v>18</v>
      </c>
      <c r="F3" s="13">
        <v>44544</v>
      </c>
      <c r="G3" s="13">
        <v>44545</v>
      </c>
      <c r="H3" s="13"/>
      <c r="I3" s="14" t="s">
        <v>23</v>
      </c>
      <c r="J3" s="14" t="s">
        <v>24</v>
      </c>
      <c r="K3" s="13" t="s">
        <v>25</v>
      </c>
      <c r="L3" s="13" t="s">
        <v>20</v>
      </c>
      <c r="M3" s="12" t="s">
        <v>32</v>
      </c>
      <c r="N3" s="13" t="s">
        <v>263</v>
      </c>
      <c r="O3" s="14" t="s">
        <v>378</v>
      </c>
      <c r="P3" s="10" t="s">
        <v>375</v>
      </c>
      <c r="Q3" s="14" t="s">
        <v>27</v>
      </c>
      <c r="R3" s="14" t="str">
        <f>VLOOKUP(Q3,DATOS!$A$1:$C$34,2,FALSE)</f>
        <v>7:00 AM A 5:00 PM</v>
      </c>
      <c r="S3" s="14"/>
      <c r="T3" s="16">
        <f>VLOOKUP(Q3,DATOS!$A$1:$C$40,3,FALSE)</f>
        <v>10</v>
      </c>
      <c r="U3" s="16"/>
      <c r="V3" s="16" t="s">
        <v>403</v>
      </c>
    </row>
    <row r="4" spans="1:22" x14ac:dyDescent="0.25">
      <c r="A4" s="22">
        <f t="shared" ref="A4:A51" si="0">A3+1</f>
        <v>3</v>
      </c>
      <c r="B4" s="29" t="s">
        <v>160</v>
      </c>
      <c r="C4" s="28">
        <v>1096228070</v>
      </c>
      <c r="D4" s="31" t="s">
        <v>166</v>
      </c>
      <c r="E4" s="12" t="s">
        <v>35</v>
      </c>
      <c r="F4" s="13">
        <v>44544</v>
      </c>
      <c r="G4" s="13">
        <v>44545</v>
      </c>
      <c r="H4" s="13"/>
      <c r="I4" s="14" t="s">
        <v>23</v>
      </c>
      <c r="J4" s="13" t="s">
        <v>24</v>
      </c>
      <c r="K4" s="13" t="s">
        <v>25</v>
      </c>
      <c r="L4" s="14" t="s">
        <v>20</v>
      </c>
      <c r="M4" s="15" t="s">
        <v>32</v>
      </c>
      <c r="N4" s="13" t="s">
        <v>263</v>
      </c>
      <c r="O4" s="14" t="s">
        <v>378</v>
      </c>
      <c r="P4" s="10" t="s">
        <v>375</v>
      </c>
      <c r="Q4" s="14" t="s">
        <v>27</v>
      </c>
      <c r="R4" s="14" t="str">
        <f>VLOOKUP(Q4,DATOS!$A$1:$C$34,2,FALSE)</f>
        <v>7:00 AM A 5:00 PM</v>
      </c>
      <c r="S4" s="14"/>
      <c r="T4" s="16">
        <f>VLOOKUP(Q4,DATOS!$A$1:$C$40,3,FALSE)</f>
        <v>10</v>
      </c>
      <c r="U4" s="16"/>
      <c r="V4" s="16" t="s">
        <v>366</v>
      </c>
    </row>
    <row r="5" spans="1:22" x14ac:dyDescent="0.25">
      <c r="A5" s="22">
        <f t="shared" si="0"/>
        <v>4</v>
      </c>
      <c r="B5" s="14" t="s">
        <v>161</v>
      </c>
      <c r="C5" s="28">
        <v>91428964</v>
      </c>
      <c r="D5" s="31" t="s">
        <v>167</v>
      </c>
      <c r="E5" s="12" t="s">
        <v>83</v>
      </c>
      <c r="F5" s="13">
        <v>44544</v>
      </c>
      <c r="G5" s="13">
        <v>44545</v>
      </c>
      <c r="H5" s="13"/>
      <c r="I5" s="14" t="s">
        <v>23</v>
      </c>
      <c r="J5" s="14" t="s">
        <v>24</v>
      </c>
      <c r="K5" s="13" t="s">
        <v>25</v>
      </c>
      <c r="L5" s="13" t="s">
        <v>20</v>
      </c>
      <c r="M5" s="12" t="s">
        <v>32</v>
      </c>
      <c r="N5" s="13" t="s">
        <v>364</v>
      </c>
      <c r="O5" s="14" t="s">
        <v>378</v>
      </c>
      <c r="P5" s="10" t="s">
        <v>375</v>
      </c>
      <c r="Q5" s="14" t="s">
        <v>27</v>
      </c>
      <c r="R5" s="14" t="str">
        <f>VLOOKUP(Q5,DATOS!$A$1:$C$34,2,FALSE)</f>
        <v>7:00 AM A 5:00 PM</v>
      </c>
      <c r="S5" s="14"/>
      <c r="T5" s="16">
        <f>VLOOKUP(Q5,DATOS!$A$1:$C$40,3,FALSE)</f>
        <v>10</v>
      </c>
      <c r="U5" s="16"/>
      <c r="V5" s="16" t="s">
        <v>403</v>
      </c>
    </row>
    <row r="6" spans="1:22" x14ac:dyDescent="0.25">
      <c r="A6" s="22">
        <f t="shared" si="0"/>
        <v>5</v>
      </c>
      <c r="B6" s="14" t="s">
        <v>162</v>
      </c>
      <c r="C6" s="28">
        <v>13568171</v>
      </c>
      <c r="D6" s="31" t="s">
        <v>168</v>
      </c>
      <c r="E6" s="12" t="s">
        <v>146</v>
      </c>
      <c r="F6" s="13">
        <v>44544</v>
      </c>
      <c r="G6" s="13">
        <v>44545</v>
      </c>
      <c r="H6" s="13"/>
      <c r="I6" s="14" t="s">
        <v>23</v>
      </c>
      <c r="J6" s="14" t="s">
        <v>24</v>
      </c>
      <c r="K6" s="13" t="s">
        <v>25</v>
      </c>
      <c r="L6" s="13" t="s">
        <v>20</v>
      </c>
      <c r="M6" s="12" t="s">
        <v>26</v>
      </c>
      <c r="N6" s="13" t="s">
        <v>364</v>
      </c>
      <c r="O6" s="14" t="s">
        <v>378</v>
      </c>
      <c r="P6" s="10" t="s">
        <v>375</v>
      </c>
      <c r="Q6" s="14" t="s">
        <v>27</v>
      </c>
      <c r="R6" s="14" t="str">
        <f>VLOOKUP(Q6,DATOS!$A$1:$C$34,2,FALSE)</f>
        <v>7:00 AM A 5:00 PM</v>
      </c>
      <c r="S6" s="14"/>
      <c r="T6" s="16">
        <f>VLOOKUP(Q6,DATOS!$A$1:$C$40,3,FALSE)</f>
        <v>10</v>
      </c>
      <c r="U6" s="16"/>
      <c r="V6" s="16" t="s">
        <v>403</v>
      </c>
    </row>
    <row r="7" spans="1:22" x14ac:dyDescent="0.25">
      <c r="A7" s="22">
        <f t="shared" si="0"/>
        <v>6</v>
      </c>
      <c r="B7" s="14" t="s">
        <v>163</v>
      </c>
      <c r="C7" s="28">
        <v>1096191173</v>
      </c>
      <c r="D7" s="31" t="s">
        <v>169</v>
      </c>
      <c r="E7" s="12" t="s">
        <v>105</v>
      </c>
      <c r="F7" s="13">
        <v>44544</v>
      </c>
      <c r="G7" s="13">
        <v>44545</v>
      </c>
      <c r="H7" s="13"/>
      <c r="I7" s="14" t="s">
        <v>23</v>
      </c>
      <c r="J7" s="14" t="s">
        <v>24</v>
      </c>
      <c r="K7" s="13" t="s">
        <v>25</v>
      </c>
      <c r="L7" s="13" t="s">
        <v>20</v>
      </c>
      <c r="M7" s="12" t="s">
        <v>32</v>
      </c>
      <c r="N7" s="13" t="s">
        <v>364</v>
      </c>
      <c r="O7" s="14" t="s">
        <v>378</v>
      </c>
      <c r="P7" s="10" t="s">
        <v>375</v>
      </c>
      <c r="Q7" s="14" t="s">
        <v>27</v>
      </c>
      <c r="R7" s="14" t="str">
        <f>VLOOKUP(Q7,DATOS!$A$1:$C$34,2,FALSE)</f>
        <v>7:00 AM A 5:00 PM</v>
      </c>
      <c r="S7" s="14"/>
      <c r="T7" s="16">
        <f>VLOOKUP(Q7,DATOS!$A$1:$C$40,3,FALSE)</f>
        <v>10</v>
      </c>
      <c r="U7" s="16"/>
      <c r="V7" s="16" t="s">
        <v>366</v>
      </c>
    </row>
    <row r="8" spans="1:22" x14ac:dyDescent="0.25">
      <c r="A8" s="22">
        <f t="shared" si="0"/>
        <v>7</v>
      </c>
      <c r="B8" s="14" t="s">
        <v>164</v>
      </c>
      <c r="C8" s="28">
        <v>1096192476</v>
      </c>
      <c r="D8" s="31" t="s">
        <v>170</v>
      </c>
      <c r="E8" s="12" t="s">
        <v>51</v>
      </c>
      <c r="F8" s="13">
        <v>44544</v>
      </c>
      <c r="G8" s="13">
        <v>44545</v>
      </c>
      <c r="H8" s="13"/>
      <c r="I8" s="14" t="s">
        <v>23</v>
      </c>
      <c r="J8" s="14" t="s">
        <v>24</v>
      </c>
      <c r="K8" s="13" t="s">
        <v>25</v>
      </c>
      <c r="L8" s="13" t="s">
        <v>20</v>
      </c>
      <c r="M8" s="12" t="s">
        <v>32</v>
      </c>
      <c r="N8" s="13" t="s">
        <v>266</v>
      </c>
      <c r="O8" s="14" t="s">
        <v>378</v>
      </c>
      <c r="P8" s="10" t="s">
        <v>375</v>
      </c>
      <c r="Q8" s="14" t="s">
        <v>27</v>
      </c>
      <c r="R8" s="14" t="str">
        <f>VLOOKUP(Q8,DATOS!$A$1:$C$34,2,FALSE)</f>
        <v>7:00 AM A 5:00 PM</v>
      </c>
      <c r="S8" s="14"/>
      <c r="T8" s="16">
        <f>VLOOKUP(Q8,DATOS!$A$1:$C$40,3,FALSE)</f>
        <v>10</v>
      </c>
      <c r="U8" s="16"/>
      <c r="V8" s="16" t="s">
        <v>366</v>
      </c>
    </row>
    <row r="9" spans="1:22" x14ac:dyDescent="0.25">
      <c r="A9" s="22">
        <f t="shared" si="0"/>
        <v>8</v>
      </c>
      <c r="B9" s="14" t="s">
        <v>181</v>
      </c>
      <c r="C9" s="28">
        <v>13871351</v>
      </c>
      <c r="D9" s="31" t="s">
        <v>192</v>
      </c>
      <c r="E9" s="12" t="s">
        <v>44</v>
      </c>
      <c r="F9" s="13">
        <v>44544</v>
      </c>
      <c r="G9" s="13">
        <v>44545</v>
      </c>
      <c r="H9" s="13"/>
      <c r="I9" s="14" t="s">
        <v>23</v>
      </c>
      <c r="J9" s="14" t="s">
        <v>24</v>
      </c>
      <c r="K9" s="13" t="s">
        <v>25</v>
      </c>
      <c r="L9" s="13" t="s">
        <v>20</v>
      </c>
      <c r="M9" s="12" t="s">
        <v>26</v>
      </c>
      <c r="N9" s="13" t="s">
        <v>263</v>
      </c>
      <c r="O9" s="14" t="s">
        <v>378</v>
      </c>
      <c r="P9" s="10" t="s">
        <v>379</v>
      </c>
      <c r="Q9" s="14" t="s">
        <v>27</v>
      </c>
      <c r="R9" s="14" t="str">
        <f>VLOOKUP(Q9,DATOS!$A$1:$C$34,2,FALSE)</f>
        <v>7:00 AM A 5:00 PM</v>
      </c>
      <c r="S9" s="14"/>
      <c r="T9" s="16">
        <f>VLOOKUP(Q9,DATOS!$A$1:$C$40,3,FALSE)</f>
        <v>10</v>
      </c>
      <c r="U9" s="18"/>
      <c r="V9" s="16" t="s">
        <v>403</v>
      </c>
    </row>
    <row r="10" spans="1:22" x14ac:dyDescent="0.25">
      <c r="A10" s="22">
        <f t="shared" si="0"/>
        <v>9</v>
      </c>
      <c r="B10" s="14" t="s">
        <v>173</v>
      </c>
      <c r="C10" s="28">
        <v>91441407</v>
      </c>
      <c r="D10" s="31" t="s">
        <v>186</v>
      </c>
      <c r="E10" s="12" t="s">
        <v>37</v>
      </c>
      <c r="F10" s="13">
        <v>44544</v>
      </c>
      <c r="G10" s="13">
        <v>44545</v>
      </c>
      <c r="H10" s="13"/>
      <c r="I10" s="14" t="s">
        <v>23</v>
      </c>
      <c r="J10" s="14" t="s">
        <v>24</v>
      </c>
      <c r="K10" s="13" t="s">
        <v>25</v>
      </c>
      <c r="L10" s="13" t="s">
        <v>20</v>
      </c>
      <c r="M10" s="12" t="s">
        <v>32</v>
      </c>
      <c r="N10" s="13" t="s">
        <v>263</v>
      </c>
      <c r="O10" s="14" t="s">
        <v>376</v>
      </c>
      <c r="P10" s="10" t="s">
        <v>377</v>
      </c>
      <c r="Q10" s="14" t="s">
        <v>27</v>
      </c>
      <c r="R10" s="14" t="str">
        <f>VLOOKUP(Q10,DATOS!$A$1:$C$34,2,FALSE)</f>
        <v>7:00 AM A 5:00 PM</v>
      </c>
      <c r="S10" s="14"/>
      <c r="T10" s="16">
        <f>VLOOKUP(Q10,DATOS!$A$1:$C$40,3,FALSE)</f>
        <v>10</v>
      </c>
      <c r="U10" s="16"/>
      <c r="V10" s="16" t="s">
        <v>403</v>
      </c>
    </row>
    <row r="11" spans="1:22" x14ac:dyDescent="0.25">
      <c r="A11" s="22">
        <f t="shared" si="0"/>
        <v>10</v>
      </c>
      <c r="B11" s="14" t="s">
        <v>180</v>
      </c>
      <c r="C11" s="28">
        <v>91446883</v>
      </c>
      <c r="D11" s="31" t="s">
        <v>191</v>
      </c>
      <c r="E11" s="12" t="s">
        <v>44</v>
      </c>
      <c r="F11" s="13">
        <v>44544</v>
      </c>
      <c r="G11" s="13">
        <v>44545</v>
      </c>
      <c r="H11" s="13"/>
      <c r="I11" s="14" t="s">
        <v>23</v>
      </c>
      <c r="J11" s="14" t="s">
        <v>24</v>
      </c>
      <c r="K11" s="13" t="s">
        <v>25</v>
      </c>
      <c r="L11" s="13" t="s">
        <v>20</v>
      </c>
      <c r="M11" s="12" t="s">
        <v>26</v>
      </c>
      <c r="N11" s="13" t="s">
        <v>263</v>
      </c>
      <c r="O11" s="14" t="s">
        <v>378</v>
      </c>
      <c r="P11" s="10" t="s">
        <v>379</v>
      </c>
      <c r="Q11" s="14" t="s">
        <v>27</v>
      </c>
      <c r="R11" s="14" t="str">
        <f>VLOOKUP(Q11,DATOS!$A$1:$C$34,2,FALSE)</f>
        <v>7:00 AM A 5:00 PM</v>
      </c>
      <c r="S11" s="14"/>
      <c r="T11" s="16">
        <f>VLOOKUP(Q11,DATOS!$A$1:$C$40,3,FALSE)</f>
        <v>10</v>
      </c>
      <c r="U11" s="18"/>
      <c r="V11" s="16" t="s">
        <v>403</v>
      </c>
    </row>
    <row r="12" spans="1:22" x14ac:dyDescent="0.25">
      <c r="A12" s="22">
        <f t="shared" si="0"/>
        <v>11</v>
      </c>
      <c r="B12" s="14" t="s">
        <v>175</v>
      </c>
      <c r="C12" s="28">
        <v>13853073</v>
      </c>
      <c r="D12" s="31" t="s">
        <v>188</v>
      </c>
      <c r="E12" s="12" t="s">
        <v>44</v>
      </c>
      <c r="F12" s="13">
        <v>44544</v>
      </c>
      <c r="G12" s="13">
        <v>44545</v>
      </c>
      <c r="H12" s="13"/>
      <c r="I12" s="14" t="s">
        <v>23</v>
      </c>
      <c r="J12" s="14" t="s">
        <v>24</v>
      </c>
      <c r="K12" s="13" t="s">
        <v>25</v>
      </c>
      <c r="L12" s="13" t="s">
        <v>20</v>
      </c>
      <c r="M12" s="12" t="s">
        <v>26</v>
      </c>
      <c r="N12" s="13" t="s">
        <v>263</v>
      </c>
      <c r="O12" s="14" t="s">
        <v>376</v>
      </c>
      <c r="P12" s="10" t="s">
        <v>377</v>
      </c>
      <c r="Q12" s="14" t="s">
        <v>27</v>
      </c>
      <c r="R12" s="14" t="str">
        <f>VLOOKUP(Q12,DATOS!$A$1:$C$34,2,FALSE)</f>
        <v>7:00 AM A 5:00 PM</v>
      </c>
      <c r="S12" s="14"/>
      <c r="T12" s="16">
        <f>VLOOKUP(Q12,DATOS!$A$1:$C$40,3,FALSE)</f>
        <v>10</v>
      </c>
      <c r="U12" s="16"/>
      <c r="V12" s="16" t="s">
        <v>403</v>
      </c>
    </row>
    <row r="13" spans="1:22" x14ac:dyDescent="0.25">
      <c r="A13" s="22">
        <f t="shared" si="0"/>
        <v>12</v>
      </c>
      <c r="B13" s="14" t="s">
        <v>176</v>
      </c>
      <c r="C13" s="28">
        <v>91533639</v>
      </c>
      <c r="D13" s="31" t="s">
        <v>189</v>
      </c>
      <c r="E13" s="12" t="s">
        <v>44</v>
      </c>
      <c r="F13" s="13">
        <v>44544</v>
      </c>
      <c r="G13" s="13">
        <v>44545</v>
      </c>
      <c r="H13" s="13"/>
      <c r="I13" s="14" t="s">
        <v>23</v>
      </c>
      <c r="J13" s="14" t="s">
        <v>24</v>
      </c>
      <c r="K13" s="13" t="s">
        <v>25</v>
      </c>
      <c r="L13" s="13" t="s">
        <v>20</v>
      </c>
      <c r="M13" s="12" t="s">
        <v>26</v>
      </c>
      <c r="N13" s="13" t="s">
        <v>263</v>
      </c>
      <c r="O13" s="14" t="s">
        <v>376</v>
      </c>
      <c r="P13" s="10" t="s">
        <v>377</v>
      </c>
      <c r="Q13" s="14" t="s">
        <v>27</v>
      </c>
      <c r="R13" s="14" t="str">
        <f>VLOOKUP(Q13,DATOS!$A$1:$C$34,2,FALSE)</f>
        <v>7:00 AM A 5:00 PM</v>
      </c>
      <c r="S13" s="14"/>
      <c r="T13" s="16">
        <f>VLOOKUP(Q13,DATOS!$A$1:$C$40,3,FALSE)</f>
        <v>10</v>
      </c>
      <c r="U13" s="16"/>
      <c r="V13" s="16" t="s">
        <v>403</v>
      </c>
    </row>
    <row r="14" spans="1:22" x14ac:dyDescent="0.25">
      <c r="A14" s="22">
        <f t="shared" si="0"/>
        <v>13</v>
      </c>
      <c r="B14" s="14" t="s">
        <v>174</v>
      </c>
      <c r="C14" s="28">
        <v>13850117</v>
      </c>
      <c r="D14" s="31" t="s">
        <v>187</v>
      </c>
      <c r="E14" s="12" t="s">
        <v>44</v>
      </c>
      <c r="F14" s="13">
        <v>44544</v>
      </c>
      <c r="G14" s="13">
        <v>44545</v>
      </c>
      <c r="H14" s="13"/>
      <c r="I14" s="14" t="s">
        <v>23</v>
      </c>
      <c r="J14" s="14" t="s">
        <v>24</v>
      </c>
      <c r="K14" s="13" t="s">
        <v>25</v>
      </c>
      <c r="L14" s="13" t="s">
        <v>20</v>
      </c>
      <c r="M14" s="12" t="s">
        <v>26</v>
      </c>
      <c r="N14" s="13" t="s">
        <v>263</v>
      </c>
      <c r="O14" s="14" t="s">
        <v>376</v>
      </c>
      <c r="P14" s="10" t="s">
        <v>377</v>
      </c>
      <c r="Q14" s="14" t="s">
        <v>27</v>
      </c>
      <c r="R14" s="14" t="str">
        <f>VLOOKUP(Q14,DATOS!$A$1:$C$34,2,FALSE)</f>
        <v>7:00 AM A 5:00 PM</v>
      </c>
      <c r="S14" s="14"/>
      <c r="T14" s="16">
        <f>VLOOKUP(Q14,DATOS!$A$1:$C$40,3,FALSE)</f>
        <v>10</v>
      </c>
      <c r="U14" s="16"/>
      <c r="V14" s="16" t="s">
        <v>403</v>
      </c>
    </row>
    <row r="15" spans="1:22" x14ac:dyDescent="0.25">
      <c r="A15" s="22">
        <f t="shared" si="0"/>
        <v>14</v>
      </c>
      <c r="B15" s="14" t="s">
        <v>172</v>
      </c>
      <c r="C15" s="28">
        <v>91444381</v>
      </c>
      <c r="D15" s="31" t="s">
        <v>185</v>
      </c>
      <c r="E15" s="12" t="s">
        <v>196</v>
      </c>
      <c r="F15" s="13">
        <v>44544</v>
      </c>
      <c r="G15" s="13">
        <v>44545</v>
      </c>
      <c r="H15" s="13"/>
      <c r="I15" s="14" t="s">
        <v>23</v>
      </c>
      <c r="J15" s="14" t="s">
        <v>24</v>
      </c>
      <c r="K15" s="13" t="s">
        <v>25</v>
      </c>
      <c r="L15" s="13" t="s">
        <v>20</v>
      </c>
      <c r="M15" s="12" t="s">
        <v>32</v>
      </c>
      <c r="N15" s="13" t="s">
        <v>263</v>
      </c>
      <c r="O15" s="14" t="s">
        <v>378</v>
      </c>
      <c r="P15" s="10" t="s">
        <v>379</v>
      </c>
      <c r="Q15" s="14" t="s">
        <v>27</v>
      </c>
      <c r="R15" s="14" t="str">
        <f>VLOOKUP(Q15,DATOS!$A$1:$C$34,2,FALSE)</f>
        <v>7:00 AM A 5:00 PM</v>
      </c>
      <c r="S15" s="14"/>
      <c r="T15" s="16">
        <f>VLOOKUP(Q15,DATOS!$A$1:$C$40,3,FALSE)</f>
        <v>10</v>
      </c>
      <c r="U15" s="18"/>
      <c r="V15" s="16" t="s">
        <v>403</v>
      </c>
    </row>
    <row r="16" spans="1:22" x14ac:dyDescent="0.25">
      <c r="A16" s="22">
        <f t="shared" si="0"/>
        <v>15</v>
      </c>
      <c r="B16" s="14" t="s">
        <v>179</v>
      </c>
      <c r="C16" s="28">
        <v>1096218855</v>
      </c>
      <c r="D16" s="31" t="s">
        <v>190</v>
      </c>
      <c r="E16" s="12" t="s">
        <v>44</v>
      </c>
      <c r="F16" s="13">
        <v>44544</v>
      </c>
      <c r="G16" s="13">
        <v>44545</v>
      </c>
      <c r="H16" s="13"/>
      <c r="I16" s="14" t="s">
        <v>23</v>
      </c>
      <c r="J16" s="14" t="s">
        <v>24</v>
      </c>
      <c r="K16" s="13" t="s">
        <v>25</v>
      </c>
      <c r="L16" s="13" t="s">
        <v>20</v>
      </c>
      <c r="M16" s="12" t="s">
        <v>26</v>
      </c>
      <c r="N16" s="13" t="s">
        <v>263</v>
      </c>
      <c r="O16" s="14" t="s">
        <v>376</v>
      </c>
      <c r="P16" s="10" t="s">
        <v>377</v>
      </c>
      <c r="Q16" s="14" t="s">
        <v>27</v>
      </c>
      <c r="R16" s="14" t="str">
        <f>VLOOKUP(Q16,DATOS!$A$1:$C$34,2,FALSE)</f>
        <v>7:00 AM A 5:00 PM</v>
      </c>
      <c r="S16" s="14"/>
      <c r="T16" s="16">
        <f>VLOOKUP(Q16,DATOS!$A$1:$C$40,3,FALSE)</f>
        <v>10</v>
      </c>
      <c r="U16" s="16"/>
      <c r="V16" s="16" t="s">
        <v>403</v>
      </c>
    </row>
    <row r="17" spans="1:22" x14ac:dyDescent="0.25">
      <c r="A17" s="22">
        <f t="shared" si="0"/>
        <v>16</v>
      </c>
      <c r="B17" s="14" t="s">
        <v>178</v>
      </c>
      <c r="C17" s="28">
        <v>13851886</v>
      </c>
      <c r="D17" s="31" t="s">
        <v>49</v>
      </c>
      <c r="E17" s="12" t="s">
        <v>44</v>
      </c>
      <c r="F17" s="13">
        <v>44544</v>
      </c>
      <c r="G17" s="13">
        <v>44545</v>
      </c>
      <c r="H17" s="13"/>
      <c r="I17" s="14" t="s">
        <v>23</v>
      </c>
      <c r="J17" s="14" t="s">
        <v>24</v>
      </c>
      <c r="K17" s="13" t="s">
        <v>25</v>
      </c>
      <c r="L17" s="13" t="s">
        <v>20</v>
      </c>
      <c r="M17" s="12" t="s">
        <v>26</v>
      </c>
      <c r="N17" s="13" t="s">
        <v>263</v>
      </c>
      <c r="O17" s="14" t="s">
        <v>378</v>
      </c>
      <c r="P17" s="10" t="s">
        <v>379</v>
      </c>
      <c r="Q17" s="14" t="s">
        <v>27</v>
      </c>
      <c r="R17" s="14" t="str">
        <f>VLOOKUP(Q17,DATOS!$A$1:$C$34,2,FALSE)</f>
        <v>7:00 AM A 5:00 PM</v>
      </c>
      <c r="S17" s="14"/>
      <c r="T17" s="16">
        <f>VLOOKUP(Q17,DATOS!$A$1:$C$40,3,FALSE)</f>
        <v>10</v>
      </c>
      <c r="U17" s="16"/>
      <c r="V17" s="16" t="s">
        <v>403</v>
      </c>
    </row>
    <row r="18" spans="1:22" x14ac:dyDescent="0.25">
      <c r="A18" s="22">
        <f t="shared" si="0"/>
        <v>17</v>
      </c>
      <c r="B18" s="29" t="s">
        <v>177</v>
      </c>
      <c r="C18" s="28">
        <v>1096236638</v>
      </c>
      <c r="D18" s="31" t="s">
        <v>380</v>
      </c>
      <c r="E18" s="12" t="s">
        <v>38</v>
      </c>
      <c r="F18" s="13">
        <v>44544</v>
      </c>
      <c r="G18" s="13">
        <v>44545</v>
      </c>
      <c r="H18" s="13"/>
      <c r="I18" s="14" t="s">
        <v>23</v>
      </c>
      <c r="J18" s="13" t="s">
        <v>24</v>
      </c>
      <c r="K18" s="13" t="s">
        <v>25</v>
      </c>
      <c r="L18" s="13" t="s">
        <v>20</v>
      </c>
      <c r="M18" s="15" t="s">
        <v>26</v>
      </c>
      <c r="N18" s="13" t="s">
        <v>263</v>
      </c>
      <c r="O18" s="14" t="s">
        <v>378</v>
      </c>
      <c r="P18" s="10" t="s">
        <v>379</v>
      </c>
      <c r="Q18" s="14" t="s">
        <v>27</v>
      </c>
      <c r="R18" s="14" t="str">
        <f>VLOOKUP(Q18,DATOS!$A$1:$C$34,2,FALSE)</f>
        <v>7:00 AM A 5:00 PM</v>
      </c>
      <c r="S18" s="14"/>
      <c r="T18" s="16">
        <f>VLOOKUP(Q18,DATOS!$A$1:$C$40,3,FALSE)</f>
        <v>10</v>
      </c>
      <c r="U18" s="16"/>
      <c r="V18" s="16" t="s">
        <v>403</v>
      </c>
    </row>
    <row r="19" spans="1:22" x14ac:dyDescent="0.25">
      <c r="A19" s="22">
        <f t="shared" si="0"/>
        <v>18</v>
      </c>
      <c r="B19" s="14" t="s">
        <v>182</v>
      </c>
      <c r="C19" s="28">
        <v>13851942</v>
      </c>
      <c r="D19" s="31" t="s">
        <v>193</v>
      </c>
      <c r="E19" s="12" t="s">
        <v>38</v>
      </c>
      <c r="F19" s="13">
        <v>44544</v>
      </c>
      <c r="G19" s="13">
        <v>44545</v>
      </c>
      <c r="H19" s="13"/>
      <c r="I19" s="14" t="s">
        <v>23</v>
      </c>
      <c r="J19" s="14" t="s">
        <v>24</v>
      </c>
      <c r="K19" s="13" t="s">
        <v>25</v>
      </c>
      <c r="L19" s="13" t="s">
        <v>20</v>
      </c>
      <c r="M19" s="12" t="s">
        <v>26</v>
      </c>
      <c r="N19" s="13" t="s">
        <v>263</v>
      </c>
      <c r="O19" s="14" t="s">
        <v>376</v>
      </c>
      <c r="P19" s="10" t="s">
        <v>377</v>
      </c>
      <c r="Q19" s="14" t="s">
        <v>27</v>
      </c>
      <c r="R19" s="14" t="str">
        <f>VLOOKUP(Q19,DATOS!$A$1:$C$34,2,FALSE)</f>
        <v>7:00 AM A 5:00 PM</v>
      </c>
      <c r="S19" s="14"/>
      <c r="T19" s="16">
        <f>VLOOKUP(Q19,DATOS!$A$1:$C$40,3,FALSE)</f>
        <v>10</v>
      </c>
      <c r="U19" s="18"/>
      <c r="V19" s="16" t="s">
        <v>403</v>
      </c>
    </row>
    <row r="20" spans="1:22" x14ac:dyDescent="0.25">
      <c r="A20" s="22">
        <f t="shared" si="0"/>
        <v>19</v>
      </c>
      <c r="B20" s="14" t="s">
        <v>183</v>
      </c>
      <c r="C20" s="28">
        <v>1096215909</v>
      </c>
      <c r="D20" s="31" t="s">
        <v>194</v>
      </c>
      <c r="E20" s="12" t="s">
        <v>38</v>
      </c>
      <c r="F20" s="13">
        <v>44544</v>
      </c>
      <c r="G20" s="13">
        <v>44545</v>
      </c>
      <c r="H20" s="13"/>
      <c r="I20" s="14" t="s">
        <v>23</v>
      </c>
      <c r="J20" s="14" t="s">
        <v>24</v>
      </c>
      <c r="K20" s="13" t="s">
        <v>25</v>
      </c>
      <c r="L20" s="13" t="s">
        <v>20</v>
      </c>
      <c r="M20" s="12" t="s">
        <v>26</v>
      </c>
      <c r="N20" s="13" t="s">
        <v>263</v>
      </c>
      <c r="O20" s="14" t="s">
        <v>321</v>
      </c>
      <c r="P20" s="10" t="s">
        <v>373</v>
      </c>
      <c r="Q20" s="14" t="s">
        <v>27</v>
      </c>
      <c r="R20" s="14" t="str">
        <f>VLOOKUP(Q20,DATOS!$A$1:$C$34,2,FALSE)</f>
        <v>7:00 AM A 5:00 PM</v>
      </c>
      <c r="S20" s="14"/>
      <c r="T20" s="16">
        <f>VLOOKUP(Q20,DATOS!$A$1:$C$40,3,FALSE)</f>
        <v>10</v>
      </c>
      <c r="U20" s="16"/>
      <c r="V20" s="16" t="s">
        <v>403</v>
      </c>
    </row>
    <row r="21" spans="1:22" x14ac:dyDescent="0.25">
      <c r="A21" s="22">
        <f t="shared" si="0"/>
        <v>20</v>
      </c>
      <c r="B21" s="14" t="s">
        <v>184</v>
      </c>
      <c r="C21" s="28">
        <v>1052217365</v>
      </c>
      <c r="D21" s="31" t="s">
        <v>195</v>
      </c>
      <c r="E21" s="12" t="s">
        <v>38</v>
      </c>
      <c r="F21" s="13">
        <v>44544</v>
      </c>
      <c r="G21" s="13">
        <v>44545</v>
      </c>
      <c r="H21" s="13"/>
      <c r="I21" s="14" t="s">
        <v>23</v>
      </c>
      <c r="J21" s="14" t="s">
        <v>24</v>
      </c>
      <c r="K21" s="13" t="s">
        <v>25</v>
      </c>
      <c r="L21" s="13" t="s">
        <v>20</v>
      </c>
      <c r="M21" s="12" t="s">
        <v>26</v>
      </c>
      <c r="N21" s="13" t="s">
        <v>263</v>
      </c>
      <c r="O21" s="14" t="s">
        <v>376</v>
      </c>
      <c r="P21" s="10" t="s">
        <v>377</v>
      </c>
      <c r="Q21" s="14" t="s">
        <v>27</v>
      </c>
      <c r="R21" s="14" t="str">
        <f>VLOOKUP(Q21,DATOS!$A$1:$C$34,2,FALSE)</f>
        <v>7:00 AM A 5:00 PM</v>
      </c>
      <c r="S21" s="14"/>
      <c r="T21" s="16">
        <f>VLOOKUP(Q21,DATOS!$A$1:$C$40,3,FALSE)</f>
        <v>10</v>
      </c>
      <c r="U21" s="16"/>
      <c r="V21" s="16" t="s">
        <v>403</v>
      </c>
    </row>
    <row r="22" spans="1:22" x14ac:dyDescent="0.25">
      <c r="A22" s="22">
        <f t="shared" si="0"/>
        <v>21</v>
      </c>
      <c r="B22" s="14" t="s">
        <v>197</v>
      </c>
      <c r="C22" s="28">
        <v>13854023</v>
      </c>
      <c r="D22" s="31" t="s">
        <v>202</v>
      </c>
      <c r="E22" s="12" t="s">
        <v>38</v>
      </c>
      <c r="F22" s="13">
        <v>44544</v>
      </c>
      <c r="G22" s="13">
        <v>44545</v>
      </c>
      <c r="H22" s="13"/>
      <c r="I22" s="14" t="s">
        <v>23</v>
      </c>
      <c r="J22" s="14" t="s">
        <v>24</v>
      </c>
      <c r="K22" s="13" t="s">
        <v>25</v>
      </c>
      <c r="L22" s="13" t="s">
        <v>20</v>
      </c>
      <c r="M22" s="12" t="s">
        <v>26</v>
      </c>
      <c r="N22" s="13" t="s">
        <v>263</v>
      </c>
      <c r="O22" s="14" t="s">
        <v>376</v>
      </c>
      <c r="P22" s="10" t="s">
        <v>377</v>
      </c>
      <c r="Q22" s="14" t="s">
        <v>27</v>
      </c>
      <c r="R22" s="14" t="str">
        <f>VLOOKUP(Q22,DATOS!$A$1:$C$34,2,FALSE)</f>
        <v>7:00 AM A 5:00 PM</v>
      </c>
      <c r="S22" s="14"/>
      <c r="T22" s="16">
        <f>VLOOKUP(Q22,DATOS!$A$1:$C$40,3,FALSE)</f>
        <v>10</v>
      </c>
      <c r="U22" s="16"/>
      <c r="V22" s="16" t="s">
        <v>403</v>
      </c>
    </row>
    <row r="23" spans="1:22" x14ac:dyDescent="0.25">
      <c r="A23" s="22">
        <f t="shared" si="0"/>
        <v>22</v>
      </c>
      <c r="B23" s="14" t="s">
        <v>198</v>
      </c>
      <c r="C23" s="28">
        <v>1096184589</v>
      </c>
      <c r="D23" s="31" t="s">
        <v>203</v>
      </c>
      <c r="E23" s="12" t="s">
        <v>38</v>
      </c>
      <c r="F23" s="13">
        <v>44544</v>
      </c>
      <c r="G23" s="13">
        <v>44545</v>
      </c>
      <c r="H23" s="13"/>
      <c r="I23" s="14" t="s">
        <v>23</v>
      </c>
      <c r="J23" s="14" t="s">
        <v>24</v>
      </c>
      <c r="K23" s="13" t="s">
        <v>25</v>
      </c>
      <c r="L23" s="13" t="s">
        <v>20</v>
      </c>
      <c r="M23" s="12" t="s">
        <v>26</v>
      </c>
      <c r="N23" s="13" t="s">
        <v>263</v>
      </c>
      <c r="O23" s="14" t="s">
        <v>376</v>
      </c>
      <c r="P23" s="10" t="s">
        <v>377</v>
      </c>
      <c r="Q23" s="14" t="s">
        <v>27</v>
      </c>
      <c r="R23" s="14" t="str">
        <f>VLOOKUP(Q23,DATOS!$A$1:$C$34,2,FALSE)</f>
        <v>7:00 AM A 5:00 PM</v>
      </c>
      <c r="S23" s="14"/>
      <c r="T23" s="16">
        <f>VLOOKUP(Q23,DATOS!$A$1:$C$40,3,FALSE)</f>
        <v>10</v>
      </c>
      <c r="U23" s="16"/>
      <c r="V23" s="16" t="s">
        <v>403</v>
      </c>
    </row>
    <row r="24" spans="1:22" x14ac:dyDescent="0.25">
      <c r="A24" s="22">
        <f t="shared" si="0"/>
        <v>23</v>
      </c>
      <c r="B24" s="14" t="s">
        <v>199</v>
      </c>
      <c r="C24" s="28">
        <v>1096209175</v>
      </c>
      <c r="D24" s="31" t="s">
        <v>204</v>
      </c>
      <c r="E24" s="12" t="s">
        <v>44</v>
      </c>
      <c r="F24" s="13">
        <v>44544</v>
      </c>
      <c r="G24" s="13">
        <v>44545</v>
      </c>
      <c r="H24" s="13"/>
      <c r="I24" s="14" t="s">
        <v>23</v>
      </c>
      <c r="J24" s="14" t="s">
        <v>24</v>
      </c>
      <c r="K24" s="13" t="s">
        <v>25</v>
      </c>
      <c r="L24" s="13" t="s">
        <v>20</v>
      </c>
      <c r="M24" s="12" t="s">
        <v>26</v>
      </c>
      <c r="N24" s="13" t="s">
        <v>263</v>
      </c>
      <c r="O24" s="14" t="s">
        <v>378</v>
      </c>
      <c r="P24" s="10" t="s">
        <v>379</v>
      </c>
      <c r="Q24" s="14" t="s">
        <v>27</v>
      </c>
      <c r="R24" s="14" t="str">
        <f>VLOOKUP(Q24,DATOS!$A$1:$C$34,2,FALSE)</f>
        <v>7:00 AM A 5:00 PM</v>
      </c>
      <c r="S24" s="14"/>
      <c r="T24" s="16">
        <f>VLOOKUP(Q24,DATOS!$A$1:$C$40,3,FALSE)</f>
        <v>10</v>
      </c>
      <c r="U24" s="16"/>
      <c r="V24" s="16" t="s">
        <v>403</v>
      </c>
    </row>
    <row r="25" spans="1:22" x14ac:dyDescent="0.25">
      <c r="A25" s="22">
        <f t="shared" si="0"/>
        <v>24</v>
      </c>
      <c r="B25" s="14" t="s">
        <v>200</v>
      </c>
      <c r="C25" s="28">
        <v>1096205049</v>
      </c>
      <c r="D25" s="31" t="s">
        <v>205</v>
      </c>
      <c r="E25" s="12" t="s">
        <v>34</v>
      </c>
      <c r="F25" s="13">
        <v>44544</v>
      </c>
      <c r="G25" s="13">
        <v>44545</v>
      </c>
      <c r="H25" s="13"/>
      <c r="I25" s="14" t="s">
        <v>23</v>
      </c>
      <c r="J25" s="14" t="s">
        <v>24</v>
      </c>
      <c r="K25" s="13" t="s">
        <v>25</v>
      </c>
      <c r="L25" s="13" t="s">
        <v>20</v>
      </c>
      <c r="M25" s="12" t="s">
        <v>26</v>
      </c>
      <c r="N25" s="13" t="s">
        <v>263</v>
      </c>
      <c r="O25" s="14" t="s">
        <v>378</v>
      </c>
      <c r="P25" s="10" t="s">
        <v>379</v>
      </c>
      <c r="Q25" s="14" t="s">
        <v>27</v>
      </c>
      <c r="R25" s="14" t="str">
        <f>VLOOKUP(Q25,DATOS!$A$1:$C$34,2,FALSE)</f>
        <v>7:00 AM A 5:00 PM</v>
      </c>
      <c r="S25" s="14"/>
      <c r="T25" s="16">
        <f>VLOOKUP(Q25,DATOS!$A$1:$C$40,3,FALSE)</f>
        <v>10</v>
      </c>
      <c r="U25" s="16"/>
      <c r="V25" s="16" t="s">
        <v>403</v>
      </c>
    </row>
    <row r="26" spans="1:22" x14ac:dyDescent="0.25">
      <c r="A26" s="22">
        <f t="shared" si="0"/>
        <v>25</v>
      </c>
      <c r="B26" s="14" t="s">
        <v>201</v>
      </c>
      <c r="C26" s="28">
        <v>1096218425</v>
      </c>
      <c r="D26" s="31" t="s">
        <v>206</v>
      </c>
      <c r="E26" s="12" t="s">
        <v>207</v>
      </c>
      <c r="F26" s="13">
        <v>44544</v>
      </c>
      <c r="G26" s="13">
        <v>44545</v>
      </c>
      <c r="H26" s="13"/>
      <c r="I26" s="14" t="s">
        <v>23</v>
      </c>
      <c r="J26" s="14" t="s">
        <v>24</v>
      </c>
      <c r="K26" s="13" t="s">
        <v>25</v>
      </c>
      <c r="L26" s="13" t="s">
        <v>20</v>
      </c>
      <c r="M26" s="12" t="s">
        <v>26</v>
      </c>
      <c r="N26" s="13" t="s">
        <v>263</v>
      </c>
      <c r="O26" s="14" t="s">
        <v>376</v>
      </c>
      <c r="P26" s="10" t="s">
        <v>377</v>
      </c>
      <c r="Q26" s="14" t="s">
        <v>27</v>
      </c>
      <c r="R26" s="14" t="str">
        <f>VLOOKUP(Q26,DATOS!$A$1:$C$34,2,FALSE)</f>
        <v>7:00 AM A 5:00 PM</v>
      </c>
      <c r="S26" s="14"/>
      <c r="T26" s="16">
        <f>VLOOKUP(Q26,DATOS!$A$1:$C$40,3,FALSE)</f>
        <v>10</v>
      </c>
      <c r="U26" s="16"/>
      <c r="V26" s="16" t="s">
        <v>403</v>
      </c>
    </row>
    <row r="27" spans="1:22" x14ac:dyDescent="0.25">
      <c r="A27" s="22">
        <f t="shared" si="0"/>
        <v>26</v>
      </c>
      <c r="B27" s="14" t="s">
        <v>208</v>
      </c>
      <c r="C27" s="28">
        <v>13570393</v>
      </c>
      <c r="D27" s="31" t="s">
        <v>218</v>
      </c>
      <c r="E27" s="12" t="s">
        <v>139</v>
      </c>
      <c r="F27" s="13">
        <v>44544</v>
      </c>
      <c r="G27" s="13">
        <v>44545</v>
      </c>
      <c r="H27" s="13"/>
      <c r="I27" s="14" t="s">
        <v>23</v>
      </c>
      <c r="J27" s="14" t="s">
        <v>24</v>
      </c>
      <c r="K27" s="13" t="s">
        <v>25</v>
      </c>
      <c r="L27" s="13" t="s">
        <v>20</v>
      </c>
      <c r="M27" s="12" t="s">
        <v>26</v>
      </c>
      <c r="N27" s="13" t="s">
        <v>263</v>
      </c>
      <c r="O27" s="14" t="s">
        <v>378</v>
      </c>
      <c r="P27" s="10" t="s">
        <v>379</v>
      </c>
      <c r="Q27" s="14" t="s">
        <v>27</v>
      </c>
      <c r="R27" s="14" t="str">
        <f>VLOOKUP(Q27,DATOS!$A$1:$C$34,2,FALSE)</f>
        <v>7:00 AM A 5:00 PM</v>
      </c>
      <c r="S27" s="14"/>
      <c r="T27" s="16">
        <f>VLOOKUP(Q27,DATOS!$A$1:$C$40,3,FALSE)</f>
        <v>10</v>
      </c>
      <c r="U27" s="18"/>
      <c r="V27" s="16" t="s">
        <v>403</v>
      </c>
    </row>
    <row r="28" spans="1:22" x14ac:dyDescent="0.25">
      <c r="A28" s="22">
        <f t="shared" si="0"/>
        <v>27</v>
      </c>
      <c r="B28" s="14" t="s">
        <v>209</v>
      </c>
      <c r="C28" s="28">
        <v>91425418</v>
      </c>
      <c r="D28" s="31" t="s">
        <v>219</v>
      </c>
      <c r="E28" s="12" t="s">
        <v>41</v>
      </c>
      <c r="F28" s="13">
        <v>44544</v>
      </c>
      <c r="G28" s="13">
        <v>44545</v>
      </c>
      <c r="H28" s="13"/>
      <c r="I28" s="14" t="s">
        <v>23</v>
      </c>
      <c r="J28" s="14" t="s">
        <v>24</v>
      </c>
      <c r="K28" s="13" t="s">
        <v>25</v>
      </c>
      <c r="L28" s="13" t="s">
        <v>20</v>
      </c>
      <c r="M28" s="12" t="s">
        <v>26</v>
      </c>
      <c r="N28" s="13" t="s">
        <v>263</v>
      </c>
      <c r="O28" s="14" t="s">
        <v>376</v>
      </c>
      <c r="P28" s="10" t="s">
        <v>377</v>
      </c>
      <c r="Q28" s="14" t="s">
        <v>27</v>
      </c>
      <c r="R28" s="14" t="str">
        <f>VLOOKUP(Q28,DATOS!$A$1:$C$34,2,FALSE)</f>
        <v>7:00 AM A 5:00 PM</v>
      </c>
      <c r="S28" s="14"/>
      <c r="T28" s="16">
        <f>VLOOKUP(Q28,DATOS!$A$1:$C$40,3,FALSE)</f>
        <v>10</v>
      </c>
      <c r="U28" s="18"/>
      <c r="V28" s="16" t="s">
        <v>403</v>
      </c>
    </row>
    <row r="29" spans="1:22" x14ac:dyDescent="0.25">
      <c r="A29" s="22">
        <f t="shared" si="0"/>
        <v>28</v>
      </c>
      <c r="B29" s="14" t="s">
        <v>210</v>
      </c>
      <c r="C29" s="28">
        <v>73119011</v>
      </c>
      <c r="D29" s="31" t="s">
        <v>220</v>
      </c>
      <c r="E29" s="12" t="s">
        <v>41</v>
      </c>
      <c r="F29" s="13">
        <v>44544</v>
      </c>
      <c r="G29" s="13">
        <v>44545</v>
      </c>
      <c r="H29" s="13"/>
      <c r="I29" s="14" t="s">
        <v>23</v>
      </c>
      <c r="J29" s="14" t="s">
        <v>24</v>
      </c>
      <c r="K29" s="13" t="s">
        <v>25</v>
      </c>
      <c r="L29" s="13" t="s">
        <v>20</v>
      </c>
      <c r="M29" s="12" t="s">
        <v>26</v>
      </c>
      <c r="N29" s="13" t="s">
        <v>263</v>
      </c>
      <c r="O29" s="14" t="s">
        <v>376</v>
      </c>
      <c r="P29" s="10" t="s">
        <v>377</v>
      </c>
      <c r="Q29" s="14" t="s">
        <v>27</v>
      </c>
      <c r="R29" s="14" t="str">
        <f>VLOOKUP(Q29,DATOS!$A$1:$C$34,2,FALSE)</f>
        <v>7:00 AM A 5:00 PM</v>
      </c>
      <c r="S29" s="14"/>
      <c r="T29" s="16">
        <f>VLOOKUP(Q29,DATOS!$A$1:$C$40,3,FALSE)</f>
        <v>10</v>
      </c>
      <c r="U29" s="16"/>
      <c r="V29" s="16" t="s">
        <v>403</v>
      </c>
    </row>
    <row r="30" spans="1:22" x14ac:dyDescent="0.25">
      <c r="A30" s="22">
        <f t="shared" si="0"/>
        <v>29</v>
      </c>
      <c r="B30" s="29" t="s">
        <v>211</v>
      </c>
      <c r="C30" s="28">
        <v>91265908</v>
      </c>
      <c r="D30" s="31" t="s">
        <v>221</v>
      </c>
      <c r="E30" s="12" t="s">
        <v>41</v>
      </c>
      <c r="F30" s="13">
        <v>44544</v>
      </c>
      <c r="G30" s="13">
        <v>44545</v>
      </c>
      <c r="H30" s="13"/>
      <c r="I30" s="14" t="s">
        <v>23</v>
      </c>
      <c r="J30" s="14" t="s">
        <v>24</v>
      </c>
      <c r="K30" s="13" t="s">
        <v>25</v>
      </c>
      <c r="L30" s="13" t="s">
        <v>20</v>
      </c>
      <c r="M30" s="15" t="s">
        <v>26</v>
      </c>
      <c r="N30" s="13" t="s">
        <v>263</v>
      </c>
      <c r="O30" s="14" t="s">
        <v>378</v>
      </c>
      <c r="P30" s="10" t="s">
        <v>379</v>
      </c>
      <c r="Q30" s="14" t="s">
        <v>27</v>
      </c>
      <c r="R30" s="14" t="str">
        <f>VLOOKUP(Q30,DATOS!$A$1:$C$34,2,FALSE)</f>
        <v>7:00 AM A 5:00 PM</v>
      </c>
      <c r="S30" s="14"/>
      <c r="T30" s="16">
        <f>VLOOKUP(Q30,DATOS!$A$1:$C$40,3,FALSE)</f>
        <v>10</v>
      </c>
      <c r="U30" s="16"/>
      <c r="V30" s="16" t="s">
        <v>403</v>
      </c>
    </row>
    <row r="31" spans="1:22" x14ac:dyDescent="0.25">
      <c r="A31" s="22">
        <f t="shared" si="0"/>
        <v>30</v>
      </c>
      <c r="B31" s="14" t="s">
        <v>212</v>
      </c>
      <c r="C31" s="28">
        <v>13570163</v>
      </c>
      <c r="D31" s="31" t="s">
        <v>222</v>
      </c>
      <c r="E31" s="12" t="s">
        <v>41</v>
      </c>
      <c r="F31" s="13">
        <v>44544</v>
      </c>
      <c r="G31" s="13">
        <v>44545</v>
      </c>
      <c r="H31" s="13"/>
      <c r="I31" s="14" t="s">
        <v>23</v>
      </c>
      <c r="J31" s="14" t="s">
        <v>24</v>
      </c>
      <c r="K31" s="13" t="s">
        <v>25</v>
      </c>
      <c r="L31" s="13" t="s">
        <v>20</v>
      </c>
      <c r="M31" s="12" t="s">
        <v>26</v>
      </c>
      <c r="N31" s="13" t="s">
        <v>263</v>
      </c>
      <c r="O31" s="14" t="s">
        <v>378</v>
      </c>
      <c r="P31" s="10" t="s">
        <v>379</v>
      </c>
      <c r="Q31" s="14" t="s">
        <v>27</v>
      </c>
      <c r="R31" s="14" t="str">
        <f>VLOOKUP(Q31,DATOS!$A$1:$C$34,2,FALSE)</f>
        <v>7:00 AM A 5:00 PM</v>
      </c>
      <c r="S31" s="14"/>
      <c r="T31" s="16">
        <f>VLOOKUP(Q31,DATOS!$A$1:$C$40,3,FALSE)</f>
        <v>10</v>
      </c>
      <c r="U31" s="16"/>
      <c r="V31" s="16" t="s">
        <v>403</v>
      </c>
    </row>
    <row r="32" spans="1:22" x14ac:dyDescent="0.25">
      <c r="A32" s="22">
        <f t="shared" si="0"/>
        <v>31</v>
      </c>
      <c r="B32" s="14" t="s">
        <v>213</v>
      </c>
      <c r="C32" s="28">
        <v>1096190954</v>
      </c>
      <c r="D32" s="31" t="s">
        <v>223</v>
      </c>
      <c r="E32" s="12" t="s">
        <v>41</v>
      </c>
      <c r="F32" s="13">
        <v>44544</v>
      </c>
      <c r="G32" s="13">
        <v>44545</v>
      </c>
      <c r="H32" s="13"/>
      <c r="I32" s="14" t="s">
        <v>23</v>
      </c>
      <c r="J32" s="14" t="s">
        <v>24</v>
      </c>
      <c r="K32" s="13" t="s">
        <v>25</v>
      </c>
      <c r="L32" s="13" t="s">
        <v>20</v>
      </c>
      <c r="M32" s="12" t="s">
        <v>26</v>
      </c>
      <c r="N32" s="13" t="s">
        <v>263</v>
      </c>
      <c r="O32" s="14" t="s">
        <v>378</v>
      </c>
      <c r="P32" s="10" t="s">
        <v>379</v>
      </c>
      <c r="Q32" s="14" t="s">
        <v>27</v>
      </c>
      <c r="R32" s="14" t="str">
        <f>VLOOKUP(Q32,DATOS!$A$1:$C$34,2,FALSE)</f>
        <v>7:00 AM A 5:00 PM</v>
      </c>
      <c r="S32" s="14"/>
      <c r="T32" s="16">
        <f>VLOOKUP(Q32,DATOS!$A$1:$C$40,3,FALSE)</f>
        <v>10</v>
      </c>
      <c r="U32" s="16"/>
      <c r="V32" s="16" t="s">
        <v>403</v>
      </c>
    </row>
    <row r="33" spans="1:22" x14ac:dyDescent="0.25">
      <c r="A33" s="22">
        <f t="shared" si="0"/>
        <v>32</v>
      </c>
      <c r="B33" s="14" t="s">
        <v>214</v>
      </c>
      <c r="C33" s="28">
        <v>28020558</v>
      </c>
      <c r="D33" s="31" t="s">
        <v>224</v>
      </c>
      <c r="E33" s="12" t="s">
        <v>41</v>
      </c>
      <c r="F33" s="13">
        <v>44544</v>
      </c>
      <c r="G33" s="13">
        <v>44545</v>
      </c>
      <c r="H33" s="13"/>
      <c r="I33" s="14" t="s">
        <v>23</v>
      </c>
      <c r="J33" s="14" t="s">
        <v>24</v>
      </c>
      <c r="K33" s="13" t="s">
        <v>25</v>
      </c>
      <c r="L33" s="13" t="s">
        <v>20</v>
      </c>
      <c r="M33" s="12" t="s">
        <v>26</v>
      </c>
      <c r="N33" s="13" t="s">
        <v>263</v>
      </c>
      <c r="O33" s="14" t="s">
        <v>376</v>
      </c>
      <c r="P33" s="10" t="s">
        <v>377</v>
      </c>
      <c r="Q33" s="14" t="s">
        <v>27</v>
      </c>
      <c r="R33" s="14" t="str">
        <f>VLOOKUP(Q33,DATOS!$A$1:$C$34,2,FALSE)</f>
        <v>7:00 AM A 5:00 PM</v>
      </c>
      <c r="S33" s="14"/>
      <c r="T33" s="16">
        <f>VLOOKUP(Q33,DATOS!$A$1:$C$40,3,FALSE)</f>
        <v>10</v>
      </c>
      <c r="U33" s="16"/>
      <c r="V33" s="16" t="s">
        <v>403</v>
      </c>
    </row>
    <row r="34" spans="1:22" x14ac:dyDescent="0.25">
      <c r="A34" s="22">
        <f t="shared" si="0"/>
        <v>33</v>
      </c>
      <c r="B34" s="14" t="s">
        <v>215</v>
      </c>
      <c r="C34" s="28">
        <v>18921355</v>
      </c>
      <c r="D34" s="31" t="s">
        <v>225</v>
      </c>
      <c r="E34" s="12" t="s">
        <v>44</v>
      </c>
      <c r="F34" s="13">
        <v>44544</v>
      </c>
      <c r="G34" s="13">
        <v>44545</v>
      </c>
      <c r="H34" s="13"/>
      <c r="I34" s="14" t="s">
        <v>23</v>
      </c>
      <c r="J34" s="14" t="s">
        <v>24</v>
      </c>
      <c r="K34" s="13" t="s">
        <v>25</v>
      </c>
      <c r="L34" s="13" t="s">
        <v>20</v>
      </c>
      <c r="M34" s="12" t="s">
        <v>26</v>
      </c>
      <c r="N34" s="13" t="s">
        <v>263</v>
      </c>
      <c r="O34" s="14" t="s">
        <v>378</v>
      </c>
      <c r="P34" s="10" t="s">
        <v>379</v>
      </c>
      <c r="Q34" s="14" t="s">
        <v>27</v>
      </c>
      <c r="R34" s="14" t="str">
        <f>VLOOKUP(Q34,DATOS!$A$1:$C$34,2,FALSE)</f>
        <v>7:00 AM A 5:00 PM</v>
      </c>
      <c r="S34" s="14"/>
      <c r="T34" s="16">
        <f>VLOOKUP(Q34,DATOS!$A$1:$C$40,3,FALSE)</f>
        <v>10</v>
      </c>
      <c r="U34" s="14"/>
      <c r="V34" s="16" t="s">
        <v>403</v>
      </c>
    </row>
    <row r="35" spans="1:22" x14ac:dyDescent="0.25">
      <c r="A35" s="22">
        <f t="shared" si="0"/>
        <v>34</v>
      </c>
      <c r="B35" s="14" t="s">
        <v>216</v>
      </c>
      <c r="C35" s="28">
        <v>63456828</v>
      </c>
      <c r="D35" s="31" t="s">
        <v>226</v>
      </c>
      <c r="E35" s="12" t="s">
        <v>44</v>
      </c>
      <c r="F35" s="13">
        <v>44544</v>
      </c>
      <c r="G35" s="13">
        <v>44545</v>
      </c>
      <c r="H35" s="13"/>
      <c r="I35" s="14" t="s">
        <v>23</v>
      </c>
      <c r="J35" s="14" t="s">
        <v>24</v>
      </c>
      <c r="K35" s="13" t="s">
        <v>25</v>
      </c>
      <c r="L35" s="13" t="s">
        <v>20</v>
      </c>
      <c r="M35" s="12" t="s">
        <v>26</v>
      </c>
      <c r="N35" s="13" t="s">
        <v>263</v>
      </c>
      <c r="O35" s="14" t="s">
        <v>378</v>
      </c>
      <c r="P35" s="10" t="s">
        <v>379</v>
      </c>
      <c r="Q35" s="14" t="s">
        <v>27</v>
      </c>
      <c r="R35" s="14" t="str">
        <f>VLOOKUP(Q35,DATOS!$A$1:$C$34,2,FALSE)</f>
        <v>7:00 AM A 5:00 PM</v>
      </c>
      <c r="S35" s="14"/>
      <c r="T35" s="16">
        <f>VLOOKUP(Q35,DATOS!$A$1:$C$40,3,FALSE)</f>
        <v>10</v>
      </c>
      <c r="U35" s="14"/>
      <c r="V35" s="16" t="s">
        <v>403</v>
      </c>
    </row>
    <row r="36" spans="1:22" x14ac:dyDescent="0.25">
      <c r="A36" s="22">
        <f t="shared" si="0"/>
        <v>35</v>
      </c>
      <c r="B36" s="14" t="s">
        <v>217</v>
      </c>
      <c r="C36" s="28">
        <v>28020846</v>
      </c>
      <c r="D36" s="31" t="s">
        <v>227</v>
      </c>
      <c r="E36" s="12" t="s">
        <v>38</v>
      </c>
      <c r="F36" s="13">
        <v>44544</v>
      </c>
      <c r="G36" s="13">
        <v>44545</v>
      </c>
      <c r="H36" s="13"/>
      <c r="I36" s="14" t="s">
        <v>23</v>
      </c>
      <c r="J36" s="14" t="s">
        <v>24</v>
      </c>
      <c r="K36" s="13" t="s">
        <v>25</v>
      </c>
      <c r="L36" s="13" t="s">
        <v>20</v>
      </c>
      <c r="M36" s="12" t="s">
        <v>26</v>
      </c>
      <c r="N36" s="13" t="s">
        <v>263</v>
      </c>
      <c r="O36" s="14" t="s">
        <v>376</v>
      </c>
      <c r="P36" s="10" t="s">
        <v>377</v>
      </c>
      <c r="Q36" s="14" t="s">
        <v>27</v>
      </c>
      <c r="R36" s="14" t="str">
        <f>VLOOKUP(Q36,DATOS!$A$1:$C$34,2,FALSE)</f>
        <v>7:00 AM A 5:00 PM</v>
      </c>
      <c r="S36" s="14"/>
      <c r="T36" s="16">
        <f>VLOOKUP(Q36,DATOS!$A$1:$C$40,3,FALSE)</f>
        <v>10</v>
      </c>
      <c r="U36" s="14"/>
      <c r="V36" s="16" t="s">
        <v>403</v>
      </c>
    </row>
    <row r="37" spans="1:22" x14ac:dyDescent="0.25">
      <c r="A37" s="22">
        <f t="shared" si="0"/>
        <v>36</v>
      </c>
      <c r="B37" s="29" t="s">
        <v>228</v>
      </c>
      <c r="C37" s="28">
        <v>13570148</v>
      </c>
      <c r="D37" s="31" t="s">
        <v>235</v>
      </c>
      <c r="E37" s="12" t="s">
        <v>28</v>
      </c>
      <c r="F37" s="13">
        <v>44544</v>
      </c>
      <c r="G37" s="13">
        <v>44545</v>
      </c>
      <c r="H37" s="13"/>
      <c r="I37" s="14" t="s">
        <v>23</v>
      </c>
      <c r="J37" s="14" t="s">
        <v>24</v>
      </c>
      <c r="K37" s="13" t="s">
        <v>25</v>
      </c>
      <c r="L37" s="13" t="s">
        <v>20</v>
      </c>
      <c r="M37" s="12" t="s">
        <v>26</v>
      </c>
      <c r="N37" s="13" t="s">
        <v>263</v>
      </c>
      <c r="O37" s="14" t="s">
        <v>376</v>
      </c>
      <c r="P37" s="10" t="s">
        <v>377</v>
      </c>
      <c r="Q37" s="14" t="s">
        <v>27</v>
      </c>
      <c r="R37" s="14" t="str">
        <f>VLOOKUP(Q37,DATOS!$A$1:$C$34,2,FALSE)</f>
        <v>7:00 AM A 5:00 PM</v>
      </c>
      <c r="S37" s="14"/>
      <c r="T37" s="16">
        <f>VLOOKUP(Q37,DATOS!$A$1:$C$40,3,FALSE)</f>
        <v>10</v>
      </c>
      <c r="U37" s="14"/>
      <c r="V37" s="16" t="s">
        <v>403</v>
      </c>
    </row>
    <row r="38" spans="1:22" x14ac:dyDescent="0.25">
      <c r="A38" s="22">
        <f t="shared" si="0"/>
        <v>37</v>
      </c>
      <c r="B38" s="14" t="s">
        <v>229</v>
      </c>
      <c r="C38" s="28">
        <v>13538719</v>
      </c>
      <c r="D38" s="31" t="s">
        <v>236</v>
      </c>
      <c r="E38" s="12" t="s">
        <v>28</v>
      </c>
      <c r="F38" s="13">
        <v>44544</v>
      </c>
      <c r="G38" s="13">
        <v>44545</v>
      </c>
      <c r="H38" s="13"/>
      <c r="I38" s="14" t="s">
        <v>23</v>
      </c>
      <c r="J38" s="14" t="s">
        <v>24</v>
      </c>
      <c r="K38" s="13" t="s">
        <v>25</v>
      </c>
      <c r="L38" s="13" t="s">
        <v>20</v>
      </c>
      <c r="M38" s="12" t="s">
        <v>26</v>
      </c>
      <c r="N38" s="13" t="s">
        <v>263</v>
      </c>
      <c r="O38" s="14" t="s">
        <v>378</v>
      </c>
      <c r="P38" s="10" t="s">
        <v>379</v>
      </c>
      <c r="Q38" s="14" t="s">
        <v>27</v>
      </c>
      <c r="R38" s="14" t="str">
        <f>VLOOKUP(Q38,DATOS!$A$1:$C$34,2,FALSE)</f>
        <v>7:00 AM A 5:00 PM</v>
      </c>
      <c r="S38" s="14"/>
      <c r="T38" s="16">
        <f>VLOOKUP(Q38,DATOS!$A$1:$C$40,3,FALSE)</f>
        <v>10</v>
      </c>
      <c r="U38" s="14"/>
      <c r="V38" s="16" t="s">
        <v>403</v>
      </c>
    </row>
    <row r="39" spans="1:22" x14ac:dyDescent="0.25">
      <c r="A39" s="22">
        <f t="shared" si="0"/>
        <v>38</v>
      </c>
      <c r="B39" s="14" t="s">
        <v>230</v>
      </c>
      <c r="C39" s="28">
        <v>91435673</v>
      </c>
      <c r="D39" s="31" t="s">
        <v>237</v>
      </c>
      <c r="E39" s="12" t="s">
        <v>28</v>
      </c>
      <c r="F39" s="13">
        <v>44544</v>
      </c>
      <c r="G39" s="13">
        <v>44545</v>
      </c>
      <c r="H39" s="13"/>
      <c r="I39" s="14" t="s">
        <v>23</v>
      </c>
      <c r="J39" s="14" t="s">
        <v>24</v>
      </c>
      <c r="K39" s="13" t="s">
        <v>25</v>
      </c>
      <c r="L39" s="13" t="s">
        <v>20</v>
      </c>
      <c r="M39" s="12" t="s">
        <v>26</v>
      </c>
      <c r="N39" s="13" t="s">
        <v>263</v>
      </c>
      <c r="O39" s="14" t="s">
        <v>376</v>
      </c>
      <c r="P39" s="10" t="s">
        <v>377</v>
      </c>
      <c r="Q39" s="14" t="s">
        <v>27</v>
      </c>
      <c r="R39" s="14" t="str">
        <f>VLOOKUP(Q39,DATOS!$A$1:$C$34,2,FALSE)</f>
        <v>7:00 AM A 5:00 PM</v>
      </c>
      <c r="S39" s="14"/>
      <c r="T39" s="16">
        <f>VLOOKUP(Q39,DATOS!$A$1:$C$40,3,FALSE)</f>
        <v>10</v>
      </c>
      <c r="U39" s="14"/>
      <c r="V39" s="16" t="s">
        <v>403</v>
      </c>
    </row>
    <row r="40" spans="1:22" x14ac:dyDescent="0.25">
      <c r="A40" s="22">
        <f t="shared" si="0"/>
        <v>39</v>
      </c>
      <c r="B40" s="14" t="s">
        <v>231</v>
      </c>
      <c r="C40" s="28">
        <v>12642848</v>
      </c>
      <c r="D40" s="31" t="s">
        <v>238</v>
      </c>
      <c r="E40" s="12" t="s">
        <v>28</v>
      </c>
      <c r="F40" s="13">
        <v>44544</v>
      </c>
      <c r="G40" s="13">
        <v>44545</v>
      </c>
      <c r="H40" s="13"/>
      <c r="I40" s="14" t="s">
        <v>23</v>
      </c>
      <c r="J40" s="14" t="s">
        <v>24</v>
      </c>
      <c r="K40" s="13" t="s">
        <v>25</v>
      </c>
      <c r="L40" s="13" t="s">
        <v>20</v>
      </c>
      <c r="M40" s="12" t="s">
        <v>26</v>
      </c>
      <c r="N40" s="13" t="s">
        <v>263</v>
      </c>
      <c r="O40" s="14" t="s">
        <v>378</v>
      </c>
      <c r="P40" s="10" t="s">
        <v>379</v>
      </c>
      <c r="Q40" s="14" t="s">
        <v>27</v>
      </c>
      <c r="R40" s="14" t="str">
        <f>VLOOKUP(Q40,DATOS!$A$1:$C$34,2,FALSE)</f>
        <v>7:00 AM A 5:00 PM</v>
      </c>
      <c r="S40" s="14"/>
      <c r="T40" s="16">
        <f>VLOOKUP(Q40,DATOS!$A$1:$C$40,3,FALSE)</f>
        <v>10</v>
      </c>
      <c r="U40" s="14"/>
      <c r="V40" s="16" t="s">
        <v>403</v>
      </c>
    </row>
    <row r="41" spans="1:22" x14ac:dyDescent="0.25">
      <c r="A41" s="22">
        <f t="shared" si="0"/>
        <v>40</v>
      </c>
      <c r="B41" s="14" t="s">
        <v>232</v>
      </c>
      <c r="C41" s="28">
        <v>1096197633</v>
      </c>
      <c r="D41" s="31" t="s">
        <v>239</v>
      </c>
      <c r="E41" s="12" t="s">
        <v>28</v>
      </c>
      <c r="F41" s="13">
        <v>44544</v>
      </c>
      <c r="G41" s="13">
        <v>44545</v>
      </c>
      <c r="H41" s="13"/>
      <c r="I41" s="14" t="s">
        <v>23</v>
      </c>
      <c r="J41" s="14" t="s">
        <v>24</v>
      </c>
      <c r="K41" s="13" t="s">
        <v>25</v>
      </c>
      <c r="L41" s="13" t="s">
        <v>20</v>
      </c>
      <c r="M41" s="12" t="s">
        <v>26</v>
      </c>
      <c r="N41" s="13" t="s">
        <v>263</v>
      </c>
      <c r="O41" s="14" t="s">
        <v>378</v>
      </c>
      <c r="P41" s="10" t="s">
        <v>379</v>
      </c>
      <c r="Q41" s="14" t="s">
        <v>27</v>
      </c>
      <c r="R41" s="14" t="str">
        <f>VLOOKUP(Q41,DATOS!$A$1:$C$34,2,FALSE)</f>
        <v>7:00 AM A 5:00 PM</v>
      </c>
      <c r="S41" s="14"/>
      <c r="T41" s="16">
        <f>VLOOKUP(Q41,DATOS!$A$1:$C$40,3,FALSE)</f>
        <v>10</v>
      </c>
      <c r="U41" s="14"/>
      <c r="V41" s="16" t="s">
        <v>403</v>
      </c>
    </row>
    <row r="42" spans="1:22" x14ac:dyDescent="0.25">
      <c r="A42" s="22">
        <f t="shared" si="0"/>
        <v>41</v>
      </c>
      <c r="B42" s="14" t="s">
        <v>233</v>
      </c>
      <c r="C42" s="28">
        <v>13569284</v>
      </c>
      <c r="D42" s="31" t="s">
        <v>240</v>
      </c>
      <c r="E42" s="12" t="s">
        <v>242</v>
      </c>
      <c r="F42" s="13">
        <v>44544</v>
      </c>
      <c r="G42" s="13">
        <v>44545</v>
      </c>
      <c r="H42" s="13"/>
      <c r="I42" s="14" t="s">
        <v>23</v>
      </c>
      <c r="J42" s="14" t="s">
        <v>24</v>
      </c>
      <c r="K42" s="13" t="s">
        <v>25</v>
      </c>
      <c r="L42" s="13" t="s">
        <v>20</v>
      </c>
      <c r="M42" s="12" t="s">
        <v>26</v>
      </c>
      <c r="N42" s="13" t="s">
        <v>263</v>
      </c>
      <c r="O42" s="14" t="s">
        <v>378</v>
      </c>
      <c r="P42" s="10" t="s">
        <v>379</v>
      </c>
      <c r="Q42" s="14" t="s">
        <v>27</v>
      </c>
      <c r="R42" s="14" t="str">
        <f>VLOOKUP(Q42,DATOS!$A$1:$C$34,2,FALSE)</f>
        <v>7:00 AM A 5:00 PM</v>
      </c>
      <c r="S42" s="14"/>
      <c r="T42" s="16">
        <f>VLOOKUP(Q42,DATOS!$A$1:$C$40,3,FALSE)</f>
        <v>10</v>
      </c>
      <c r="U42" s="14"/>
      <c r="V42" s="16" t="s">
        <v>403</v>
      </c>
    </row>
    <row r="43" spans="1:22" x14ac:dyDescent="0.25">
      <c r="A43" s="22">
        <f t="shared" si="0"/>
        <v>42</v>
      </c>
      <c r="B43" s="14" t="s">
        <v>234</v>
      </c>
      <c r="C43" s="28">
        <v>91447364</v>
      </c>
      <c r="D43" s="31" t="s">
        <v>241</v>
      </c>
      <c r="E43" s="12" t="s">
        <v>242</v>
      </c>
      <c r="F43" s="13">
        <v>44544</v>
      </c>
      <c r="G43" s="13">
        <v>44545</v>
      </c>
      <c r="H43" s="13"/>
      <c r="I43" s="14" t="s">
        <v>23</v>
      </c>
      <c r="J43" s="14" t="s">
        <v>24</v>
      </c>
      <c r="K43" s="13" t="s">
        <v>25</v>
      </c>
      <c r="L43" s="13" t="s">
        <v>20</v>
      </c>
      <c r="M43" s="12" t="s">
        <v>26</v>
      </c>
      <c r="N43" s="13" t="s">
        <v>263</v>
      </c>
      <c r="O43" s="14" t="s">
        <v>376</v>
      </c>
      <c r="P43" s="10" t="s">
        <v>377</v>
      </c>
      <c r="Q43" s="14" t="s">
        <v>27</v>
      </c>
      <c r="R43" s="14" t="str">
        <f>VLOOKUP(Q43,DATOS!$A$1:$C$34,2,FALSE)</f>
        <v>7:00 AM A 5:00 PM</v>
      </c>
      <c r="S43" s="14"/>
      <c r="T43" s="16">
        <f>VLOOKUP(Q43,DATOS!$A$1:$C$40,3,FALSE)</f>
        <v>10</v>
      </c>
      <c r="U43" s="14"/>
      <c r="V43" s="16" t="s">
        <v>403</v>
      </c>
    </row>
    <row r="44" spans="1:22" x14ac:dyDescent="0.25">
      <c r="A44" s="22">
        <f t="shared" si="0"/>
        <v>43</v>
      </c>
      <c r="B44" s="14" t="s">
        <v>243</v>
      </c>
      <c r="C44" s="28">
        <v>13873644</v>
      </c>
      <c r="D44" s="31" t="s">
        <v>251</v>
      </c>
      <c r="E44" s="12" t="s">
        <v>16</v>
      </c>
      <c r="F44" s="13">
        <v>44544</v>
      </c>
      <c r="G44" s="13">
        <v>44545</v>
      </c>
      <c r="H44" s="13"/>
      <c r="I44" s="14" t="s">
        <v>23</v>
      </c>
      <c r="J44" s="14" t="s">
        <v>24</v>
      </c>
      <c r="K44" s="13" t="s">
        <v>25</v>
      </c>
      <c r="L44" s="13" t="s">
        <v>20</v>
      </c>
      <c r="M44" s="12" t="s">
        <v>26</v>
      </c>
      <c r="N44" s="13" t="s">
        <v>364</v>
      </c>
      <c r="O44" s="14" t="s">
        <v>378</v>
      </c>
      <c r="P44" s="10" t="s">
        <v>379</v>
      </c>
      <c r="Q44" s="14" t="s">
        <v>27</v>
      </c>
      <c r="R44" s="14" t="str">
        <f>VLOOKUP(Q44,DATOS!$A$1:$C$34,2,FALSE)</f>
        <v>7:00 AM A 5:00 PM</v>
      </c>
      <c r="S44" s="14"/>
      <c r="T44" s="16">
        <f>VLOOKUP(Q44,DATOS!$A$1:$C$40,3,FALSE)</f>
        <v>10</v>
      </c>
      <c r="U44" s="14"/>
      <c r="V44" s="16" t="s">
        <v>403</v>
      </c>
    </row>
    <row r="45" spans="1:22" x14ac:dyDescent="0.25">
      <c r="A45" s="22">
        <f t="shared" si="0"/>
        <v>44</v>
      </c>
      <c r="B45" s="29" t="s">
        <v>244</v>
      </c>
      <c r="C45" s="28">
        <v>91437694</v>
      </c>
      <c r="D45" s="31" t="s">
        <v>252</v>
      </c>
      <c r="E45" s="12" t="s">
        <v>16</v>
      </c>
      <c r="F45" s="13">
        <v>44544</v>
      </c>
      <c r="G45" s="13">
        <v>44545</v>
      </c>
      <c r="H45" s="13"/>
      <c r="I45" s="14" t="s">
        <v>23</v>
      </c>
      <c r="J45" s="14" t="s">
        <v>24</v>
      </c>
      <c r="K45" s="13" t="s">
        <v>25</v>
      </c>
      <c r="L45" s="13" t="s">
        <v>20</v>
      </c>
      <c r="M45" s="12" t="s">
        <v>26</v>
      </c>
      <c r="N45" s="13" t="s">
        <v>364</v>
      </c>
      <c r="O45" s="14" t="s">
        <v>378</v>
      </c>
      <c r="P45" s="10" t="s">
        <v>379</v>
      </c>
      <c r="Q45" s="14" t="s">
        <v>27</v>
      </c>
      <c r="R45" s="14" t="str">
        <f>VLOOKUP(Q45,DATOS!$A$1:$C$34,2,FALSE)</f>
        <v>7:00 AM A 5:00 PM</v>
      </c>
      <c r="S45" s="14"/>
      <c r="T45" s="16">
        <f>VLOOKUP(Q45,DATOS!$A$1:$C$40,3,FALSE)</f>
        <v>10</v>
      </c>
      <c r="U45" s="14"/>
      <c r="V45" s="16" t="s">
        <v>403</v>
      </c>
    </row>
    <row r="46" spans="1:22" x14ac:dyDescent="0.25">
      <c r="A46" s="22">
        <f t="shared" si="0"/>
        <v>45</v>
      </c>
      <c r="B46" s="14" t="s">
        <v>245</v>
      </c>
      <c r="C46" s="28">
        <v>1096196816</v>
      </c>
      <c r="D46" s="31" t="s">
        <v>253</v>
      </c>
      <c r="E46" s="12" t="s">
        <v>16</v>
      </c>
      <c r="F46" s="13">
        <v>44544</v>
      </c>
      <c r="G46" s="13">
        <v>44545</v>
      </c>
      <c r="H46" s="13"/>
      <c r="I46" s="14" t="s">
        <v>23</v>
      </c>
      <c r="J46" s="14" t="s">
        <v>24</v>
      </c>
      <c r="K46" s="13" t="s">
        <v>25</v>
      </c>
      <c r="L46" s="13" t="s">
        <v>20</v>
      </c>
      <c r="M46" s="12" t="s">
        <v>26</v>
      </c>
      <c r="N46" s="13" t="s">
        <v>364</v>
      </c>
      <c r="O46" s="14" t="s">
        <v>376</v>
      </c>
      <c r="P46" s="10" t="s">
        <v>377</v>
      </c>
      <c r="Q46" s="14" t="s">
        <v>27</v>
      </c>
      <c r="R46" s="14" t="str">
        <f>VLOOKUP(Q46,DATOS!$A$1:$C$34,2,FALSE)</f>
        <v>7:00 AM A 5:00 PM</v>
      </c>
      <c r="S46" s="14"/>
      <c r="T46" s="16">
        <f>VLOOKUP(Q46,DATOS!$A$1:$C$40,3,FALSE)</f>
        <v>10</v>
      </c>
      <c r="U46" s="14"/>
      <c r="V46" s="16" t="s">
        <v>403</v>
      </c>
    </row>
    <row r="47" spans="1:22" x14ac:dyDescent="0.25">
      <c r="A47" s="22">
        <f t="shared" si="0"/>
        <v>46</v>
      </c>
      <c r="B47" s="14" t="s">
        <v>246</v>
      </c>
      <c r="C47" s="28">
        <v>13512317</v>
      </c>
      <c r="D47" s="31" t="s">
        <v>254</v>
      </c>
      <c r="E47" s="12" t="s">
        <v>16</v>
      </c>
      <c r="F47" s="13">
        <v>44544</v>
      </c>
      <c r="G47" s="13">
        <v>44545</v>
      </c>
      <c r="H47" s="13"/>
      <c r="I47" s="14" t="s">
        <v>23</v>
      </c>
      <c r="J47" s="14" t="s">
        <v>24</v>
      </c>
      <c r="K47" s="13" t="s">
        <v>25</v>
      </c>
      <c r="L47" s="13" t="s">
        <v>20</v>
      </c>
      <c r="M47" s="12" t="s">
        <v>26</v>
      </c>
      <c r="N47" s="13" t="s">
        <v>364</v>
      </c>
      <c r="O47" s="14" t="s">
        <v>378</v>
      </c>
      <c r="P47" s="10" t="s">
        <v>379</v>
      </c>
      <c r="Q47" s="14" t="s">
        <v>27</v>
      </c>
      <c r="R47" s="14" t="str">
        <f>VLOOKUP(Q47,DATOS!$A$1:$C$34,2,FALSE)</f>
        <v>7:00 AM A 5:00 PM</v>
      </c>
      <c r="S47" s="14"/>
      <c r="T47" s="16">
        <f>VLOOKUP(Q47,DATOS!$A$1:$C$40,3,FALSE)</f>
        <v>10</v>
      </c>
      <c r="U47" s="14"/>
      <c r="V47" s="16" t="s">
        <v>403</v>
      </c>
    </row>
    <row r="48" spans="1:22" x14ac:dyDescent="0.25">
      <c r="A48" s="22">
        <f t="shared" si="0"/>
        <v>47</v>
      </c>
      <c r="B48" s="14" t="s">
        <v>247</v>
      </c>
      <c r="C48" s="28">
        <v>91443928</v>
      </c>
      <c r="D48" s="31" t="s">
        <v>255</v>
      </c>
      <c r="E48" s="12" t="s">
        <v>16</v>
      </c>
      <c r="F48" s="13">
        <v>44544</v>
      </c>
      <c r="G48" s="13">
        <v>44545</v>
      </c>
      <c r="H48" s="13"/>
      <c r="I48" s="14" t="s">
        <v>23</v>
      </c>
      <c r="J48" s="14" t="s">
        <v>24</v>
      </c>
      <c r="K48" s="13" t="s">
        <v>25</v>
      </c>
      <c r="L48" s="13" t="s">
        <v>20</v>
      </c>
      <c r="M48" s="12" t="s">
        <v>26</v>
      </c>
      <c r="N48" s="13" t="s">
        <v>364</v>
      </c>
      <c r="O48" s="14" t="s">
        <v>376</v>
      </c>
      <c r="P48" s="10" t="s">
        <v>377</v>
      </c>
      <c r="Q48" s="14" t="s">
        <v>27</v>
      </c>
      <c r="R48" s="14" t="str">
        <f>VLOOKUP(Q48,DATOS!$A$1:$C$34,2,FALSE)</f>
        <v>7:00 AM A 5:00 PM</v>
      </c>
      <c r="S48" s="14"/>
      <c r="T48" s="16">
        <f>VLOOKUP(Q48,DATOS!$A$1:$C$40,3,FALSE)</f>
        <v>10</v>
      </c>
      <c r="U48" s="14"/>
      <c r="V48" s="16" t="s">
        <v>403</v>
      </c>
    </row>
    <row r="49" spans="1:22" x14ac:dyDescent="0.25">
      <c r="A49" s="22">
        <f t="shared" si="0"/>
        <v>48</v>
      </c>
      <c r="B49" s="14" t="s">
        <v>248</v>
      </c>
      <c r="C49" s="28">
        <v>1096182464</v>
      </c>
      <c r="D49" s="31" t="s">
        <v>256</v>
      </c>
      <c r="E49" s="12" t="s">
        <v>16</v>
      </c>
      <c r="F49" s="13">
        <v>44544</v>
      </c>
      <c r="G49" s="13">
        <v>44545</v>
      </c>
      <c r="H49" s="13"/>
      <c r="I49" s="14" t="s">
        <v>23</v>
      </c>
      <c r="J49" s="14" t="s">
        <v>24</v>
      </c>
      <c r="K49" s="13" t="s">
        <v>25</v>
      </c>
      <c r="L49" s="13" t="s">
        <v>20</v>
      </c>
      <c r="M49" s="12" t="s">
        <v>26</v>
      </c>
      <c r="N49" s="13" t="s">
        <v>364</v>
      </c>
      <c r="O49" s="14" t="s">
        <v>376</v>
      </c>
      <c r="P49" s="10" t="s">
        <v>377</v>
      </c>
      <c r="Q49" s="14" t="s">
        <v>27</v>
      </c>
      <c r="R49" s="14" t="str">
        <f>VLOOKUP(Q49,DATOS!$A$1:$C$34,2,FALSE)</f>
        <v>7:00 AM A 5:00 PM</v>
      </c>
      <c r="S49" s="14"/>
      <c r="T49" s="16">
        <f>VLOOKUP(Q49,DATOS!$A$1:$C$40,3,FALSE)</f>
        <v>10</v>
      </c>
      <c r="U49" s="14"/>
      <c r="V49" s="16" t="s">
        <v>403</v>
      </c>
    </row>
    <row r="50" spans="1:22" x14ac:dyDescent="0.25">
      <c r="A50" s="22">
        <f t="shared" si="0"/>
        <v>49</v>
      </c>
      <c r="B50" s="14" t="s">
        <v>249</v>
      </c>
      <c r="C50" s="28">
        <v>1096225270</v>
      </c>
      <c r="D50" s="31" t="s">
        <v>257</v>
      </c>
      <c r="E50" s="12" t="s">
        <v>16</v>
      </c>
      <c r="F50" s="13">
        <v>44544</v>
      </c>
      <c r="G50" s="13">
        <v>44545</v>
      </c>
      <c r="H50" s="13"/>
      <c r="I50" s="14" t="s">
        <v>23</v>
      </c>
      <c r="J50" s="14" t="s">
        <v>24</v>
      </c>
      <c r="K50" s="13" t="s">
        <v>25</v>
      </c>
      <c r="L50" s="13" t="s">
        <v>20</v>
      </c>
      <c r="M50" s="12" t="s">
        <v>26</v>
      </c>
      <c r="N50" s="13" t="s">
        <v>364</v>
      </c>
      <c r="O50" s="14" t="s">
        <v>378</v>
      </c>
      <c r="P50" s="10" t="s">
        <v>379</v>
      </c>
      <c r="Q50" s="14" t="s">
        <v>27</v>
      </c>
      <c r="R50" s="14" t="str">
        <f>VLOOKUP(Q50,DATOS!$A$1:$C$34,2,FALSE)</f>
        <v>7:00 AM A 5:00 PM</v>
      </c>
      <c r="S50" s="14"/>
      <c r="T50" s="16">
        <f>VLOOKUP(Q50,DATOS!$A$1:$C$40,3,FALSE)</f>
        <v>10</v>
      </c>
      <c r="U50" s="14"/>
      <c r="V50" s="16" t="s">
        <v>403</v>
      </c>
    </row>
    <row r="51" spans="1:22" x14ac:dyDescent="0.25">
      <c r="A51" s="22">
        <f t="shared" si="0"/>
        <v>50</v>
      </c>
      <c r="B51" s="14" t="s">
        <v>250</v>
      </c>
      <c r="C51" s="28">
        <v>1096218856</v>
      </c>
      <c r="D51" s="31" t="s">
        <v>258</v>
      </c>
      <c r="E51" s="12" t="s">
        <v>16</v>
      </c>
      <c r="F51" s="13">
        <v>44544</v>
      </c>
      <c r="G51" s="13">
        <v>44545</v>
      </c>
      <c r="H51" s="13"/>
      <c r="I51" s="14" t="s">
        <v>23</v>
      </c>
      <c r="J51" s="14" t="s">
        <v>24</v>
      </c>
      <c r="K51" s="13" t="s">
        <v>25</v>
      </c>
      <c r="L51" s="13" t="s">
        <v>20</v>
      </c>
      <c r="M51" s="12" t="s">
        <v>26</v>
      </c>
      <c r="N51" s="13" t="s">
        <v>364</v>
      </c>
      <c r="O51" s="14" t="s">
        <v>378</v>
      </c>
      <c r="P51" s="10" t="s">
        <v>379</v>
      </c>
      <c r="Q51" s="14" t="s">
        <v>27</v>
      </c>
      <c r="R51" s="14" t="str">
        <f>VLOOKUP(Q51,DATOS!$A$1:$C$34,2,FALSE)</f>
        <v>7:00 AM A 5:00 PM</v>
      </c>
      <c r="S51" s="14"/>
      <c r="T51" s="16">
        <f>VLOOKUP(Q51,DATOS!$A$1:$C$40,3,FALSE)</f>
        <v>10</v>
      </c>
      <c r="U51" s="14"/>
      <c r="V51" s="16" t="s">
        <v>403</v>
      </c>
    </row>
    <row r="52" spans="1:22" x14ac:dyDescent="0.25">
      <c r="A52" s="22">
        <f t="shared" ref="A52:A67" si="1">A51+1</f>
        <v>51</v>
      </c>
      <c r="B52" s="14" t="s">
        <v>259</v>
      </c>
      <c r="C52" s="28">
        <v>91447760</v>
      </c>
      <c r="D52" s="31" t="s">
        <v>260</v>
      </c>
      <c r="E52" s="12" t="s">
        <v>261</v>
      </c>
      <c r="F52" s="13">
        <v>44544</v>
      </c>
      <c r="G52" s="13">
        <v>44545</v>
      </c>
      <c r="H52" s="13"/>
      <c r="I52" s="14" t="s">
        <v>23</v>
      </c>
      <c r="J52" s="14" t="s">
        <v>24</v>
      </c>
      <c r="K52" s="13" t="s">
        <v>25</v>
      </c>
      <c r="L52" s="13" t="s">
        <v>20</v>
      </c>
      <c r="M52" s="12" t="s">
        <v>26</v>
      </c>
      <c r="N52" s="13" t="s">
        <v>262</v>
      </c>
      <c r="O52" s="14" t="s">
        <v>321</v>
      </c>
      <c r="P52" s="10" t="s">
        <v>375</v>
      </c>
      <c r="Q52" s="14" t="s">
        <v>27</v>
      </c>
      <c r="R52" s="14" t="str">
        <f>VLOOKUP(Q52,DATOS!$A$1:$C$34,2,FALSE)</f>
        <v>7:00 AM A 5:00 PM</v>
      </c>
      <c r="S52" s="14"/>
      <c r="T52" s="16">
        <f>VLOOKUP(Q52,DATOS!$A$1:$C$40,3,FALSE)</f>
        <v>10</v>
      </c>
      <c r="U52" s="14"/>
      <c r="V52" s="14" t="s">
        <v>366</v>
      </c>
    </row>
    <row r="53" spans="1:22" x14ac:dyDescent="0.25">
      <c r="A53" s="22">
        <f t="shared" si="1"/>
        <v>52</v>
      </c>
      <c r="B53" s="14" t="s">
        <v>264</v>
      </c>
      <c r="C53" s="28">
        <v>13565627</v>
      </c>
      <c r="D53" s="31" t="s">
        <v>265</v>
      </c>
      <c r="E53" s="12" t="s">
        <v>48</v>
      </c>
      <c r="F53" s="13">
        <v>44544</v>
      </c>
      <c r="G53" s="13">
        <v>44545</v>
      </c>
      <c r="H53" s="13"/>
      <c r="I53" s="14" t="s">
        <v>23</v>
      </c>
      <c r="J53" s="14" t="s">
        <v>24</v>
      </c>
      <c r="K53" s="13" t="s">
        <v>363</v>
      </c>
      <c r="L53" s="13" t="s">
        <v>29</v>
      </c>
      <c r="M53" s="12" t="s">
        <v>32</v>
      </c>
      <c r="N53" s="13" t="s">
        <v>362</v>
      </c>
      <c r="O53" s="14" t="s">
        <v>378</v>
      </c>
      <c r="P53" s="10" t="s">
        <v>375</v>
      </c>
      <c r="Q53" s="14" t="s">
        <v>27</v>
      </c>
      <c r="R53" s="14" t="str">
        <f>VLOOKUP(Q53,DATOS!$A$1:$C$34,2,FALSE)</f>
        <v>7:00 AM A 5:00 PM</v>
      </c>
      <c r="S53" s="14"/>
      <c r="T53" s="16">
        <f>VLOOKUP(Q53,DATOS!$A$1:$C$40,3,FALSE)</f>
        <v>10</v>
      </c>
      <c r="U53" s="14"/>
      <c r="V53" s="16" t="s">
        <v>403</v>
      </c>
    </row>
    <row r="54" spans="1:22" x14ac:dyDescent="0.25">
      <c r="A54" s="22">
        <f t="shared" si="1"/>
        <v>53</v>
      </c>
      <c r="B54" s="14" t="s">
        <v>267</v>
      </c>
      <c r="C54" s="28">
        <v>1013602063</v>
      </c>
      <c r="D54" s="31" t="s">
        <v>274</v>
      </c>
      <c r="E54" s="12" t="s">
        <v>280</v>
      </c>
      <c r="F54" s="13">
        <v>44544</v>
      </c>
      <c r="G54" s="13">
        <v>44545</v>
      </c>
      <c r="H54" s="13"/>
      <c r="I54" s="14" t="s">
        <v>23</v>
      </c>
      <c r="J54" s="14" t="s">
        <v>24</v>
      </c>
      <c r="K54" s="13" t="s">
        <v>25</v>
      </c>
      <c r="L54" s="13" t="s">
        <v>20</v>
      </c>
      <c r="M54" s="15" t="s">
        <v>26</v>
      </c>
      <c r="N54" s="13" t="s">
        <v>263</v>
      </c>
      <c r="O54" s="14" t="s">
        <v>283</v>
      </c>
      <c r="P54" s="20" t="s">
        <v>381</v>
      </c>
      <c r="Q54" s="14" t="s">
        <v>27</v>
      </c>
      <c r="R54" s="14" t="str">
        <f>VLOOKUP(Q54,DATOS!$A$1:$C$34,2,FALSE)</f>
        <v>7:00 AM A 5:00 PM</v>
      </c>
      <c r="S54" s="14"/>
      <c r="T54" s="16">
        <f>VLOOKUP(Q54,DATOS!$A$1:$C$40,3,FALSE)</f>
        <v>10</v>
      </c>
      <c r="U54" s="14"/>
      <c r="V54" s="16" t="s">
        <v>403</v>
      </c>
    </row>
    <row r="55" spans="1:22" x14ac:dyDescent="0.25">
      <c r="A55" s="22">
        <f t="shared" si="1"/>
        <v>54</v>
      </c>
      <c r="B55" s="14" t="s">
        <v>268</v>
      </c>
      <c r="C55" s="28">
        <v>1096206594</v>
      </c>
      <c r="D55" s="31" t="s">
        <v>53</v>
      </c>
      <c r="E55" s="12" t="s">
        <v>44</v>
      </c>
      <c r="F55" s="13">
        <v>44544</v>
      </c>
      <c r="G55" s="13">
        <v>44545</v>
      </c>
      <c r="H55" s="13"/>
      <c r="I55" s="14" t="s">
        <v>23</v>
      </c>
      <c r="J55" s="14" t="s">
        <v>24</v>
      </c>
      <c r="K55" s="13" t="s">
        <v>25</v>
      </c>
      <c r="L55" s="13" t="s">
        <v>20</v>
      </c>
      <c r="M55" s="12" t="s">
        <v>26</v>
      </c>
      <c r="N55" s="13" t="s">
        <v>263</v>
      </c>
      <c r="O55" s="14" t="s">
        <v>283</v>
      </c>
      <c r="P55" s="10" t="s">
        <v>381</v>
      </c>
      <c r="Q55" s="14" t="s">
        <v>27</v>
      </c>
      <c r="R55" s="14" t="str">
        <f>VLOOKUP(Q55,DATOS!$A$1:$C$34,2,FALSE)</f>
        <v>7:00 AM A 5:00 PM</v>
      </c>
      <c r="S55" s="14"/>
      <c r="T55" s="16">
        <f>VLOOKUP(Q55,DATOS!$A$1:$C$40,3,FALSE)</f>
        <v>10</v>
      </c>
      <c r="U55" s="14"/>
      <c r="V55" s="16" t="s">
        <v>403</v>
      </c>
    </row>
    <row r="56" spans="1:22" x14ac:dyDescent="0.25">
      <c r="A56" s="22">
        <f t="shared" si="1"/>
        <v>55</v>
      </c>
      <c r="B56" s="14" t="s">
        <v>269</v>
      </c>
      <c r="C56" s="28">
        <v>13565718</v>
      </c>
      <c r="D56" s="31" t="s">
        <v>275</v>
      </c>
      <c r="E56" s="12" t="s">
        <v>281</v>
      </c>
      <c r="F56" s="13">
        <v>44544</v>
      </c>
      <c r="G56" s="13">
        <v>44545</v>
      </c>
      <c r="H56" s="13"/>
      <c r="I56" s="14" t="s">
        <v>23</v>
      </c>
      <c r="J56" s="14" t="s">
        <v>24</v>
      </c>
      <c r="K56" s="13" t="s">
        <v>25</v>
      </c>
      <c r="L56" s="13" t="s">
        <v>20</v>
      </c>
      <c r="M56" s="12" t="s">
        <v>26</v>
      </c>
      <c r="N56" s="13" t="s">
        <v>263</v>
      </c>
      <c r="O56" s="14" t="s">
        <v>283</v>
      </c>
      <c r="P56" s="10" t="s">
        <v>381</v>
      </c>
      <c r="Q56" s="14" t="s">
        <v>27</v>
      </c>
      <c r="R56" s="14" t="str">
        <f>VLOOKUP(Q56,DATOS!$A$1:$C$34,2,FALSE)</f>
        <v>7:00 AM A 5:00 PM</v>
      </c>
      <c r="S56" s="14"/>
      <c r="T56" s="16">
        <f>VLOOKUP(Q56,DATOS!$A$1:$C$40,3,FALSE)</f>
        <v>10</v>
      </c>
      <c r="U56" s="14"/>
      <c r="V56" s="16" t="s">
        <v>403</v>
      </c>
    </row>
    <row r="57" spans="1:22" x14ac:dyDescent="0.25">
      <c r="A57" s="22">
        <f t="shared" si="1"/>
        <v>56</v>
      </c>
      <c r="B57" s="14" t="s">
        <v>270</v>
      </c>
      <c r="C57" s="28">
        <v>1098660202</v>
      </c>
      <c r="D57" s="31" t="s">
        <v>276</v>
      </c>
      <c r="E57" s="12" t="s">
        <v>44</v>
      </c>
      <c r="F57" s="13">
        <v>44544</v>
      </c>
      <c r="G57" s="13">
        <v>44545</v>
      </c>
      <c r="H57" s="13"/>
      <c r="I57" s="14" t="s">
        <v>23</v>
      </c>
      <c r="J57" s="14" t="s">
        <v>24</v>
      </c>
      <c r="K57" s="13" t="s">
        <v>25</v>
      </c>
      <c r="L57" s="13" t="s">
        <v>20</v>
      </c>
      <c r="M57" s="12" t="s">
        <v>26</v>
      </c>
      <c r="N57" s="13" t="s">
        <v>263</v>
      </c>
      <c r="O57" s="14" t="s">
        <v>283</v>
      </c>
      <c r="P57" s="10" t="s">
        <v>381</v>
      </c>
      <c r="Q57" s="14" t="s">
        <v>27</v>
      </c>
      <c r="R57" s="14" t="str">
        <f>VLOOKUP(Q57,DATOS!$A$1:$C$34,2,FALSE)</f>
        <v>7:00 AM A 5:00 PM</v>
      </c>
      <c r="S57" s="14"/>
      <c r="T57" s="16">
        <f>VLOOKUP(Q57,DATOS!$A$1:$C$40,3,FALSE)</f>
        <v>10</v>
      </c>
      <c r="U57" s="14"/>
      <c r="V57" s="16" t="s">
        <v>403</v>
      </c>
    </row>
    <row r="58" spans="1:22" x14ac:dyDescent="0.25">
      <c r="A58" s="22">
        <f t="shared" si="1"/>
        <v>57</v>
      </c>
      <c r="B58" s="14" t="s">
        <v>271</v>
      </c>
      <c r="C58" s="28">
        <v>1096241877</v>
      </c>
      <c r="D58" s="31" t="s">
        <v>277</v>
      </c>
      <c r="E58" s="12" t="s">
        <v>44</v>
      </c>
      <c r="F58" s="13">
        <v>44544</v>
      </c>
      <c r="G58" s="13">
        <v>44545</v>
      </c>
      <c r="H58" s="13"/>
      <c r="I58" s="14" t="s">
        <v>23</v>
      </c>
      <c r="J58" s="14" t="s">
        <v>24</v>
      </c>
      <c r="K58" s="13" t="s">
        <v>25</v>
      </c>
      <c r="L58" s="13" t="s">
        <v>20</v>
      </c>
      <c r="M58" s="12" t="s">
        <v>26</v>
      </c>
      <c r="N58" s="13" t="s">
        <v>263</v>
      </c>
      <c r="O58" s="14" t="s">
        <v>283</v>
      </c>
      <c r="P58" s="10" t="s">
        <v>381</v>
      </c>
      <c r="Q58" s="14" t="s">
        <v>27</v>
      </c>
      <c r="R58" s="14" t="str">
        <f>VLOOKUP(Q58,DATOS!$A$1:$C$34,2,FALSE)</f>
        <v>7:00 AM A 5:00 PM</v>
      </c>
      <c r="S58" s="14"/>
      <c r="T58" s="16">
        <f>VLOOKUP(Q58,DATOS!$A$1:$C$40,3,FALSE)</f>
        <v>10</v>
      </c>
      <c r="U58" s="14"/>
      <c r="V58" s="16" t="s">
        <v>403</v>
      </c>
    </row>
    <row r="59" spans="1:22" x14ac:dyDescent="0.25">
      <c r="A59" s="22">
        <f t="shared" si="1"/>
        <v>58</v>
      </c>
      <c r="B59" s="14" t="s">
        <v>272</v>
      </c>
      <c r="C59" s="28">
        <v>91439537</v>
      </c>
      <c r="D59" s="31" t="s">
        <v>278</v>
      </c>
      <c r="E59" s="12" t="s">
        <v>282</v>
      </c>
      <c r="F59" s="13">
        <v>44544</v>
      </c>
      <c r="G59" s="13">
        <v>44545</v>
      </c>
      <c r="H59" s="13"/>
      <c r="I59" s="14" t="s">
        <v>23</v>
      </c>
      <c r="J59" s="14" t="s">
        <v>24</v>
      </c>
      <c r="K59" s="13" t="s">
        <v>25</v>
      </c>
      <c r="L59" s="13" t="s">
        <v>20</v>
      </c>
      <c r="M59" s="12" t="s">
        <v>26</v>
      </c>
      <c r="N59" s="13" t="s">
        <v>263</v>
      </c>
      <c r="O59" s="14" t="s">
        <v>283</v>
      </c>
      <c r="P59" s="10" t="s">
        <v>381</v>
      </c>
      <c r="Q59" s="14" t="s">
        <v>27</v>
      </c>
      <c r="R59" s="14" t="str">
        <f>VLOOKUP(Q59,DATOS!$A$1:$C$34,2,FALSE)</f>
        <v>7:00 AM A 5:00 PM</v>
      </c>
      <c r="S59" s="14"/>
      <c r="T59" s="16">
        <f>VLOOKUP(Q59,DATOS!$A$1:$C$40,3,FALSE)</f>
        <v>10</v>
      </c>
      <c r="U59" s="14"/>
      <c r="V59" s="16" t="s">
        <v>403</v>
      </c>
    </row>
    <row r="60" spans="1:22" x14ac:dyDescent="0.25">
      <c r="A60" s="22">
        <f t="shared" si="1"/>
        <v>59</v>
      </c>
      <c r="B60" s="14" t="s">
        <v>273</v>
      </c>
      <c r="C60" s="28">
        <v>91420977</v>
      </c>
      <c r="D60" s="31" t="s">
        <v>279</v>
      </c>
      <c r="E60" s="12" t="s">
        <v>282</v>
      </c>
      <c r="F60" s="13">
        <v>44544</v>
      </c>
      <c r="G60" s="13">
        <v>44545</v>
      </c>
      <c r="H60" s="13"/>
      <c r="I60" s="14" t="s">
        <v>23</v>
      </c>
      <c r="J60" s="14" t="s">
        <v>24</v>
      </c>
      <c r="K60" s="13" t="s">
        <v>25</v>
      </c>
      <c r="L60" s="13" t="s">
        <v>20</v>
      </c>
      <c r="M60" s="15" t="s">
        <v>26</v>
      </c>
      <c r="N60" s="13" t="s">
        <v>263</v>
      </c>
      <c r="O60" s="14" t="s">
        <v>283</v>
      </c>
      <c r="P60" s="20" t="s">
        <v>381</v>
      </c>
      <c r="Q60" s="14" t="s">
        <v>27</v>
      </c>
      <c r="R60" s="14" t="str">
        <f>VLOOKUP(Q60,DATOS!$A$1:$C$34,2,FALSE)</f>
        <v>7:00 AM A 5:00 PM</v>
      </c>
      <c r="S60" s="14"/>
      <c r="T60" s="16">
        <f>VLOOKUP(Q60,DATOS!$A$1:$C$40,3,FALSE)</f>
        <v>10</v>
      </c>
      <c r="U60" s="14"/>
      <c r="V60" s="16" t="s">
        <v>403</v>
      </c>
    </row>
    <row r="61" spans="1:22" x14ac:dyDescent="0.25">
      <c r="A61" s="22">
        <f t="shared" si="1"/>
        <v>60</v>
      </c>
      <c r="B61" s="14" t="s">
        <v>284</v>
      </c>
      <c r="C61" s="28">
        <v>91442912</v>
      </c>
      <c r="D61" s="31" t="s">
        <v>285</v>
      </c>
      <c r="E61" s="12" t="s">
        <v>28</v>
      </c>
      <c r="F61" s="13">
        <v>44544</v>
      </c>
      <c r="G61" s="13">
        <v>44545</v>
      </c>
      <c r="H61" s="13"/>
      <c r="I61" s="14" t="s">
        <v>23</v>
      </c>
      <c r="J61" s="14" t="s">
        <v>24</v>
      </c>
      <c r="K61" s="13" t="s">
        <v>25</v>
      </c>
      <c r="L61" s="13" t="s">
        <v>20</v>
      </c>
      <c r="M61" s="15" t="s">
        <v>26</v>
      </c>
      <c r="N61" s="13" t="s">
        <v>263</v>
      </c>
      <c r="O61" s="14" t="s">
        <v>283</v>
      </c>
      <c r="P61" s="10" t="s">
        <v>381</v>
      </c>
      <c r="Q61" s="14" t="s">
        <v>27</v>
      </c>
      <c r="R61" s="14" t="str">
        <f>VLOOKUP(Q61,DATOS!$A$1:$C$34,2,FALSE)</f>
        <v>7:00 AM A 5:00 PM</v>
      </c>
      <c r="S61" s="14"/>
      <c r="T61" s="16">
        <f>VLOOKUP(Q61,DATOS!$A$1:$C$40,3,FALSE)</f>
        <v>10</v>
      </c>
      <c r="U61" s="14"/>
      <c r="V61" s="16" t="s">
        <v>403</v>
      </c>
    </row>
    <row r="62" spans="1:22" x14ac:dyDescent="0.25">
      <c r="A62" s="22">
        <f t="shared" si="1"/>
        <v>61</v>
      </c>
      <c r="B62" s="14" t="s">
        <v>286</v>
      </c>
      <c r="C62" s="28">
        <v>37579474</v>
      </c>
      <c r="D62" s="31" t="s">
        <v>287</v>
      </c>
      <c r="E62" s="12" t="s">
        <v>28</v>
      </c>
      <c r="F62" s="13">
        <v>44544</v>
      </c>
      <c r="G62" s="13">
        <v>44545</v>
      </c>
      <c r="H62" s="13"/>
      <c r="I62" s="14" t="s">
        <v>23</v>
      </c>
      <c r="J62" s="14" t="s">
        <v>24</v>
      </c>
      <c r="K62" s="13" t="s">
        <v>25</v>
      </c>
      <c r="L62" s="13" t="s">
        <v>20</v>
      </c>
      <c r="M62" s="15" t="s">
        <v>26</v>
      </c>
      <c r="N62" s="13" t="s">
        <v>263</v>
      </c>
      <c r="O62" s="14" t="s">
        <v>283</v>
      </c>
      <c r="P62" s="10" t="s">
        <v>381</v>
      </c>
      <c r="Q62" s="14" t="s">
        <v>27</v>
      </c>
      <c r="R62" s="14" t="str">
        <f>VLOOKUP(Q62,DATOS!$A$1:$C$34,2,FALSE)</f>
        <v>7:00 AM A 5:00 PM</v>
      </c>
      <c r="S62" s="14"/>
      <c r="T62" s="16">
        <f>VLOOKUP(Q62,DATOS!$A$1:$C$40,3,FALSE)</f>
        <v>10</v>
      </c>
      <c r="U62" s="14"/>
      <c r="V62" s="16" t="s">
        <v>403</v>
      </c>
    </row>
    <row r="63" spans="1:22" x14ac:dyDescent="0.25">
      <c r="A63" s="22">
        <f t="shared" si="1"/>
        <v>62</v>
      </c>
      <c r="B63" s="14" t="s">
        <v>288</v>
      </c>
      <c r="C63" s="28">
        <v>91283975</v>
      </c>
      <c r="D63" s="31" t="s">
        <v>293</v>
      </c>
      <c r="E63" s="12" t="s">
        <v>37</v>
      </c>
      <c r="F63" s="13">
        <v>44544</v>
      </c>
      <c r="G63" s="13">
        <v>44545</v>
      </c>
      <c r="H63" s="13"/>
      <c r="I63" s="14" t="s">
        <v>23</v>
      </c>
      <c r="J63" s="14" t="s">
        <v>24</v>
      </c>
      <c r="K63" s="13" t="s">
        <v>25</v>
      </c>
      <c r="L63" s="13" t="s">
        <v>20</v>
      </c>
      <c r="M63" s="15" t="s">
        <v>32</v>
      </c>
      <c r="N63" s="13" t="s">
        <v>263</v>
      </c>
      <c r="O63" s="14" t="s">
        <v>283</v>
      </c>
      <c r="P63" s="10" t="s">
        <v>381</v>
      </c>
      <c r="Q63" s="14" t="s">
        <v>27</v>
      </c>
      <c r="R63" s="14" t="str">
        <f>VLOOKUP(Q63,DATOS!$A$1:$C$34,2,FALSE)</f>
        <v>7:00 AM A 5:00 PM</v>
      </c>
      <c r="S63" s="14"/>
      <c r="T63" s="16">
        <f>VLOOKUP(Q63,DATOS!$A$1:$C$40,3,FALSE)</f>
        <v>10</v>
      </c>
      <c r="U63" s="14"/>
      <c r="V63" s="16" t="s">
        <v>403</v>
      </c>
    </row>
    <row r="64" spans="1:22" x14ac:dyDescent="0.25">
      <c r="A64" s="22">
        <f t="shared" si="1"/>
        <v>63</v>
      </c>
      <c r="B64" s="14" t="s">
        <v>289</v>
      </c>
      <c r="C64" s="28">
        <v>13568879</v>
      </c>
      <c r="D64" s="31" t="s">
        <v>294</v>
      </c>
      <c r="E64" s="12" t="s">
        <v>34</v>
      </c>
      <c r="F64" s="13">
        <v>44544</v>
      </c>
      <c r="G64" s="13">
        <v>44545</v>
      </c>
      <c r="H64" s="13"/>
      <c r="I64" s="14" t="s">
        <v>23</v>
      </c>
      <c r="J64" s="14" t="s">
        <v>24</v>
      </c>
      <c r="K64" s="13" t="s">
        <v>25</v>
      </c>
      <c r="L64" s="13" t="s">
        <v>20</v>
      </c>
      <c r="M64" s="15" t="s">
        <v>26</v>
      </c>
      <c r="N64" s="13" t="s">
        <v>263</v>
      </c>
      <c r="O64" s="14" t="s">
        <v>298</v>
      </c>
      <c r="P64" s="10" t="s">
        <v>383</v>
      </c>
      <c r="Q64" s="14" t="s">
        <v>27</v>
      </c>
      <c r="R64" s="14" t="str">
        <f>VLOOKUP(Q64,DATOS!$A$1:$C$34,2,FALSE)</f>
        <v>7:00 AM A 5:00 PM</v>
      </c>
      <c r="S64" s="14"/>
      <c r="T64" s="16">
        <f>VLOOKUP(Q64,DATOS!$A$1:$C$40,3,FALSE)</f>
        <v>10</v>
      </c>
      <c r="U64" s="14"/>
      <c r="V64" s="16" t="s">
        <v>403</v>
      </c>
    </row>
    <row r="65" spans="1:22" x14ac:dyDescent="0.25">
      <c r="A65" s="22">
        <f t="shared" si="1"/>
        <v>64</v>
      </c>
      <c r="B65" s="14" t="s">
        <v>290</v>
      </c>
      <c r="C65" s="28">
        <v>1096219523</v>
      </c>
      <c r="D65" s="31" t="s">
        <v>295</v>
      </c>
      <c r="E65" s="12" t="s">
        <v>44</v>
      </c>
      <c r="F65" s="13">
        <v>44544</v>
      </c>
      <c r="G65" s="13">
        <v>44545</v>
      </c>
      <c r="H65" s="13"/>
      <c r="I65" s="14" t="s">
        <v>23</v>
      </c>
      <c r="J65" s="14" t="s">
        <v>24</v>
      </c>
      <c r="K65" s="13" t="s">
        <v>25</v>
      </c>
      <c r="L65" s="13" t="s">
        <v>20</v>
      </c>
      <c r="M65" s="15" t="s">
        <v>26</v>
      </c>
      <c r="N65" s="13" t="s">
        <v>263</v>
      </c>
      <c r="O65" s="14" t="s">
        <v>298</v>
      </c>
      <c r="P65" s="10" t="s">
        <v>383</v>
      </c>
      <c r="Q65" s="14" t="s">
        <v>27</v>
      </c>
      <c r="R65" s="14" t="str">
        <f>VLOOKUP(Q65,DATOS!$A$1:$C$34,2,FALSE)</f>
        <v>7:00 AM A 5:00 PM</v>
      </c>
      <c r="S65" s="14"/>
      <c r="T65" s="16">
        <f>VLOOKUP(Q65,DATOS!$A$1:$C$40,3,FALSE)</f>
        <v>10</v>
      </c>
      <c r="U65" s="14"/>
      <c r="V65" s="16" t="s">
        <v>403</v>
      </c>
    </row>
    <row r="66" spans="1:22" x14ac:dyDescent="0.25">
      <c r="A66" s="22">
        <f t="shared" si="1"/>
        <v>65</v>
      </c>
      <c r="B66" s="14" t="s">
        <v>291</v>
      </c>
      <c r="C66" s="28">
        <v>1096193986</v>
      </c>
      <c r="D66" s="31" t="s">
        <v>296</v>
      </c>
      <c r="E66" s="12" t="s">
        <v>38</v>
      </c>
      <c r="F66" s="13">
        <v>44544</v>
      </c>
      <c r="G66" s="13">
        <v>44545</v>
      </c>
      <c r="H66" s="13"/>
      <c r="I66" s="14" t="s">
        <v>23</v>
      </c>
      <c r="J66" s="14" t="s">
        <v>24</v>
      </c>
      <c r="K66" s="13" t="s">
        <v>25</v>
      </c>
      <c r="L66" s="13" t="s">
        <v>20</v>
      </c>
      <c r="M66" s="15" t="s">
        <v>26</v>
      </c>
      <c r="N66" s="13" t="s">
        <v>263</v>
      </c>
      <c r="O66" s="14" t="s">
        <v>298</v>
      </c>
      <c r="P66" s="10" t="s">
        <v>383</v>
      </c>
      <c r="Q66" s="14" t="s">
        <v>27</v>
      </c>
      <c r="R66" s="14" t="str">
        <f>VLOOKUP(Q66,DATOS!$A$1:$C$34,2,FALSE)</f>
        <v>7:00 AM A 5:00 PM</v>
      </c>
      <c r="S66" s="14"/>
      <c r="T66" s="16">
        <f>VLOOKUP(Q66,DATOS!$A$1:$C$40,3,FALSE)</f>
        <v>10</v>
      </c>
      <c r="U66" s="14"/>
      <c r="V66" s="16" t="s">
        <v>403</v>
      </c>
    </row>
    <row r="67" spans="1:22" x14ac:dyDescent="0.25">
      <c r="A67" s="22">
        <f t="shared" si="1"/>
        <v>66</v>
      </c>
      <c r="B67" s="14" t="s">
        <v>292</v>
      </c>
      <c r="C67" s="28">
        <v>13853861</v>
      </c>
      <c r="D67" s="31" t="s">
        <v>297</v>
      </c>
      <c r="E67" s="12" t="s">
        <v>207</v>
      </c>
      <c r="F67" s="13">
        <v>44544</v>
      </c>
      <c r="G67" s="13">
        <v>44545</v>
      </c>
      <c r="H67" s="13"/>
      <c r="I67" s="14" t="s">
        <v>23</v>
      </c>
      <c r="J67" s="14" t="s">
        <v>24</v>
      </c>
      <c r="K67" s="13" t="s">
        <v>25</v>
      </c>
      <c r="L67" s="13" t="s">
        <v>20</v>
      </c>
      <c r="M67" s="15" t="s">
        <v>26</v>
      </c>
      <c r="N67" s="13" t="s">
        <v>263</v>
      </c>
      <c r="O67" s="14" t="s">
        <v>298</v>
      </c>
      <c r="P67" s="10" t="s">
        <v>383</v>
      </c>
      <c r="Q67" s="14" t="s">
        <v>27</v>
      </c>
      <c r="R67" s="14" t="str">
        <f>VLOOKUP(Q67,DATOS!$A$1:$C$34,2,FALSE)</f>
        <v>7:00 AM A 5:00 PM</v>
      </c>
      <c r="S67" s="14"/>
      <c r="T67" s="16">
        <f>VLOOKUP(Q67,DATOS!$A$1:$C$40,3,FALSE)</f>
        <v>10</v>
      </c>
      <c r="U67" s="14"/>
      <c r="V67" s="16" t="s">
        <v>403</v>
      </c>
    </row>
    <row r="68" spans="1:22" x14ac:dyDescent="0.25">
      <c r="A68" s="22">
        <f t="shared" ref="A68:A109" si="2">A67+1</f>
        <v>67</v>
      </c>
      <c r="B68" s="14" t="s">
        <v>299</v>
      </c>
      <c r="C68" s="28">
        <v>91215100</v>
      </c>
      <c r="D68" s="12" t="s">
        <v>54</v>
      </c>
      <c r="E68" s="12" t="s">
        <v>306</v>
      </c>
      <c r="F68" s="13">
        <v>44544</v>
      </c>
      <c r="G68" s="13">
        <v>44545</v>
      </c>
      <c r="H68" s="13"/>
      <c r="I68" s="14" t="s">
        <v>23</v>
      </c>
      <c r="J68" s="14" t="s">
        <v>24</v>
      </c>
      <c r="K68" s="13" t="s">
        <v>25</v>
      </c>
      <c r="L68" s="13" t="s">
        <v>20</v>
      </c>
      <c r="M68" s="15" t="s">
        <v>32</v>
      </c>
      <c r="N68" s="13" t="s">
        <v>263</v>
      </c>
      <c r="O68" s="30" t="s">
        <v>307</v>
      </c>
      <c r="P68" s="20" t="s">
        <v>382</v>
      </c>
      <c r="Q68" s="14" t="s">
        <v>27</v>
      </c>
      <c r="R68" s="14" t="str">
        <f>VLOOKUP(Q68,DATOS!$A$1:$C$34,2,FALSE)</f>
        <v>7:00 AM A 5:00 PM</v>
      </c>
      <c r="S68" s="14"/>
      <c r="T68" s="16">
        <f>VLOOKUP(Q68,DATOS!$A$1:$C$40,3,FALSE)</f>
        <v>10</v>
      </c>
      <c r="U68" s="14"/>
      <c r="V68" s="14" t="s">
        <v>402</v>
      </c>
    </row>
    <row r="69" spans="1:22" x14ac:dyDescent="0.25">
      <c r="A69" s="22">
        <f t="shared" si="2"/>
        <v>68</v>
      </c>
      <c r="B69" s="14" t="s">
        <v>300</v>
      </c>
      <c r="C69" s="28">
        <v>71481956</v>
      </c>
      <c r="D69" s="12" t="s">
        <v>303</v>
      </c>
      <c r="E69" s="12" t="s">
        <v>40</v>
      </c>
      <c r="F69" s="13">
        <v>44544</v>
      </c>
      <c r="G69" s="13">
        <v>44545</v>
      </c>
      <c r="H69" s="13"/>
      <c r="I69" s="14" t="s">
        <v>23</v>
      </c>
      <c r="J69" s="14" t="s">
        <v>24</v>
      </c>
      <c r="K69" s="13" t="s">
        <v>25</v>
      </c>
      <c r="L69" s="13" t="s">
        <v>20</v>
      </c>
      <c r="M69" s="15" t="s">
        <v>26</v>
      </c>
      <c r="N69" s="13" t="s">
        <v>263</v>
      </c>
      <c r="O69" s="30" t="s">
        <v>307</v>
      </c>
      <c r="P69" s="20" t="s">
        <v>382</v>
      </c>
      <c r="Q69" s="14" t="s">
        <v>27</v>
      </c>
      <c r="R69" s="14" t="str">
        <f>VLOOKUP(Q69,DATOS!$A$1:$C$34,2,FALSE)</f>
        <v>7:00 AM A 5:00 PM</v>
      </c>
      <c r="S69" s="14"/>
      <c r="T69" s="16">
        <f>VLOOKUP(Q69,DATOS!$A$1:$C$40,3,FALSE)</f>
        <v>10</v>
      </c>
      <c r="U69" s="14"/>
      <c r="V69" s="14" t="s">
        <v>402</v>
      </c>
    </row>
    <row r="70" spans="1:22" x14ac:dyDescent="0.25">
      <c r="A70" s="22">
        <f t="shared" si="2"/>
        <v>69</v>
      </c>
      <c r="B70" s="14" t="s">
        <v>301</v>
      </c>
      <c r="C70" s="28">
        <v>13570349</v>
      </c>
      <c r="D70" s="12" t="s">
        <v>304</v>
      </c>
      <c r="E70" s="12" t="s">
        <v>40</v>
      </c>
      <c r="F70" s="13">
        <v>44544</v>
      </c>
      <c r="G70" s="13">
        <v>44545</v>
      </c>
      <c r="H70" s="13"/>
      <c r="I70" s="14" t="s">
        <v>23</v>
      </c>
      <c r="J70" s="14" t="s">
        <v>24</v>
      </c>
      <c r="K70" s="13" t="s">
        <v>25</v>
      </c>
      <c r="L70" s="13" t="s">
        <v>20</v>
      </c>
      <c r="M70" s="15" t="s">
        <v>26</v>
      </c>
      <c r="N70" s="13" t="s">
        <v>263</v>
      </c>
      <c r="O70" s="30" t="s">
        <v>307</v>
      </c>
      <c r="P70" s="10" t="s">
        <v>382</v>
      </c>
      <c r="Q70" s="14" t="s">
        <v>27</v>
      </c>
      <c r="R70" s="14" t="str">
        <f>VLOOKUP(Q70,DATOS!$A$1:$C$34,2,FALSE)</f>
        <v>7:00 AM A 5:00 PM</v>
      </c>
      <c r="S70" s="14"/>
      <c r="T70" s="16">
        <f>VLOOKUP(Q70,DATOS!$A$1:$C$40,3,FALSE)</f>
        <v>10</v>
      </c>
      <c r="U70" s="14"/>
      <c r="V70" s="14" t="s">
        <v>402</v>
      </c>
    </row>
    <row r="71" spans="1:22" x14ac:dyDescent="0.25">
      <c r="A71" s="22">
        <f t="shared" si="2"/>
        <v>70</v>
      </c>
      <c r="B71" s="14" t="s">
        <v>302</v>
      </c>
      <c r="C71" s="28">
        <v>91443714</v>
      </c>
      <c r="D71" s="12" t="s">
        <v>305</v>
      </c>
      <c r="E71" s="12" t="s">
        <v>55</v>
      </c>
      <c r="F71" s="13">
        <v>44544</v>
      </c>
      <c r="G71" s="13">
        <v>44545</v>
      </c>
      <c r="H71" s="13"/>
      <c r="I71" s="14" t="s">
        <v>23</v>
      </c>
      <c r="J71" s="14" t="s">
        <v>24</v>
      </c>
      <c r="K71" s="13" t="s">
        <v>25</v>
      </c>
      <c r="L71" s="13" t="s">
        <v>20</v>
      </c>
      <c r="M71" s="15" t="s">
        <v>26</v>
      </c>
      <c r="N71" s="13" t="s">
        <v>263</v>
      </c>
      <c r="O71" s="30" t="s">
        <v>307</v>
      </c>
      <c r="P71" s="10" t="s">
        <v>382</v>
      </c>
      <c r="Q71" s="14" t="s">
        <v>27</v>
      </c>
      <c r="R71" s="14" t="str">
        <f>VLOOKUP(Q71,DATOS!$A$1:$C$34,2,FALSE)</f>
        <v>7:00 AM A 5:00 PM</v>
      </c>
      <c r="S71" s="14"/>
      <c r="T71" s="16">
        <f>VLOOKUP(Q71,DATOS!$A$1:$C$40,3,FALSE)</f>
        <v>10</v>
      </c>
      <c r="U71" s="14"/>
      <c r="V71" s="14" t="s">
        <v>402</v>
      </c>
    </row>
    <row r="72" spans="1:22" x14ac:dyDescent="0.25">
      <c r="A72" s="22">
        <f t="shared" si="2"/>
        <v>71</v>
      </c>
      <c r="B72" s="14" t="s">
        <v>308</v>
      </c>
      <c r="C72" s="28">
        <v>91449320</v>
      </c>
      <c r="D72" s="12" t="s">
        <v>314</v>
      </c>
      <c r="E72" s="12" t="s">
        <v>17</v>
      </c>
      <c r="F72" s="13">
        <v>44544</v>
      </c>
      <c r="G72" s="13">
        <v>44545</v>
      </c>
      <c r="H72" s="13"/>
      <c r="I72" s="14" t="s">
        <v>23</v>
      </c>
      <c r="J72" s="14" t="s">
        <v>24</v>
      </c>
      <c r="K72" s="13" t="s">
        <v>25</v>
      </c>
      <c r="L72" s="13" t="s">
        <v>20</v>
      </c>
      <c r="M72" s="15" t="s">
        <v>32</v>
      </c>
      <c r="N72" s="13" t="s">
        <v>263</v>
      </c>
      <c r="O72" s="14" t="s">
        <v>321</v>
      </c>
      <c r="P72" s="10" t="s">
        <v>375</v>
      </c>
      <c r="Q72" s="14" t="s">
        <v>27</v>
      </c>
      <c r="R72" s="14" t="str">
        <f>VLOOKUP(Q72,DATOS!$A$1:$C$34,2,FALSE)</f>
        <v>7:00 AM A 5:00 PM</v>
      </c>
      <c r="S72" s="14"/>
      <c r="T72" s="16">
        <f>VLOOKUP(Q72,DATOS!$A$1:$C$40,3,FALSE)</f>
        <v>10</v>
      </c>
      <c r="U72" s="14"/>
      <c r="V72" s="14" t="s">
        <v>366</v>
      </c>
    </row>
    <row r="73" spans="1:22" x14ac:dyDescent="0.25">
      <c r="A73" s="22">
        <f t="shared" si="2"/>
        <v>72</v>
      </c>
      <c r="B73" s="14" t="s">
        <v>309</v>
      </c>
      <c r="C73" s="28">
        <v>1096218182</v>
      </c>
      <c r="D73" s="12" t="s">
        <v>315</v>
      </c>
      <c r="E73" s="12" t="s">
        <v>35</v>
      </c>
      <c r="F73" s="13">
        <v>44544</v>
      </c>
      <c r="G73" s="13">
        <v>44545</v>
      </c>
      <c r="H73" s="13"/>
      <c r="I73" s="14" t="s">
        <v>23</v>
      </c>
      <c r="J73" s="14" t="s">
        <v>24</v>
      </c>
      <c r="K73" s="13" t="s">
        <v>25</v>
      </c>
      <c r="L73" s="13" t="s">
        <v>20</v>
      </c>
      <c r="M73" s="15" t="s">
        <v>32</v>
      </c>
      <c r="N73" s="13" t="s">
        <v>263</v>
      </c>
      <c r="O73" s="14" t="s">
        <v>321</v>
      </c>
      <c r="P73" s="10" t="s">
        <v>375</v>
      </c>
      <c r="Q73" s="14" t="s">
        <v>27</v>
      </c>
      <c r="R73" s="14" t="str">
        <f>VLOOKUP(Q73,DATOS!$A$1:$C$34,2,FALSE)</f>
        <v>7:00 AM A 5:00 PM</v>
      </c>
      <c r="S73" s="14"/>
      <c r="T73" s="16">
        <f>VLOOKUP(Q73,DATOS!$A$1:$C$40,3,FALSE)</f>
        <v>10</v>
      </c>
      <c r="U73" s="14"/>
      <c r="V73" s="14" t="s">
        <v>366</v>
      </c>
    </row>
    <row r="74" spans="1:22" x14ac:dyDescent="0.25">
      <c r="A74" s="22">
        <f t="shared" si="2"/>
        <v>73</v>
      </c>
      <c r="B74" s="14" t="s">
        <v>310</v>
      </c>
      <c r="C74" s="28">
        <v>91434773</v>
      </c>
      <c r="D74" s="12" t="s">
        <v>316</v>
      </c>
      <c r="E74" s="12" t="s">
        <v>320</v>
      </c>
      <c r="F74" s="13">
        <v>44544</v>
      </c>
      <c r="G74" s="13">
        <v>44545</v>
      </c>
      <c r="H74" s="13"/>
      <c r="I74" s="14" t="s">
        <v>23</v>
      </c>
      <c r="J74" s="14" t="s">
        <v>24</v>
      </c>
      <c r="K74" s="13" t="s">
        <v>25</v>
      </c>
      <c r="L74" s="13" t="s">
        <v>20</v>
      </c>
      <c r="M74" s="15" t="s">
        <v>32</v>
      </c>
      <c r="N74" s="13" t="s">
        <v>263</v>
      </c>
      <c r="O74" s="14" t="s">
        <v>321</v>
      </c>
      <c r="P74" s="10" t="s">
        <v>375</v>
      </c>
      <c r="Q74" s="14" t="s">
        <v>27</v>
      </c>
      <c r="R74" s="14" t="str">
        <f>VLOOKUP(Q74,DATOS!$A$1:$C$34,2,FALSE)</f>
        <v>7:00 AM A 5:00 PM</v>
      </c>
      <c r="S74" s="14"/>
      <c r="T74" s="16">
        <f>VLOOKUP(Q74,DATOS!$A$1:$C$40,3,FALSE)</f>
        <v>10</v>
      </c>
      <c r="U74" s="14"/>
      <c r="V74" s="14" t="s">
        <v>366</v>
      </c>
    </row>
    <row r="75" spans="1:22" x14ac:dyDescent="0.25">
      <c r="A75" s="22">
        <f t="shared" si="2"/>
        <v>74</v>
      </c>
      <c r="B75" s="14" t="s">
        <v>311</v>
      </c>
      <c r="C75" s="28">
        <v>28483742</v>
      </c>
      <c r="D75" s="12" t="s">
        <v>317</v>
      </c>
      <c r="E75" s="12" t="s">
        <v>105</v>
      </c>
      <c r="F75" s="13">
        <v>44544</v>
      </c>
      <c r="G75" s="13">
        <v>44545</v>
      </c>
      <c r="H75" s="13"/>
      <c r="I75" s="14" t="s">
        <v>23</v>
      </c>
      <c r="J75" s="14" t="s">
        <v>24</v>
      </c>
      <c r="K75" s="13" t="s">
        <v>25</v>
      </c>
      <c r="L75" s="13" t="s">
        <v>20</v>
      </c>
      <c r="M75" s="15" t="s">
        <v>32</v>
      </c>
      <c r="N75" s="13" t="s">
        <v>364</v>
      </c>
      <c r="O75" s="14" t="s">
        <v>321</v>
      </c>
      <c r="P75" s="10" t="s">
        <v>375</v>
      </c>
      <c r="Q75" s="14" t="s">
        <v>27</v>
      </c>
      <c r="R75" s="14" t="str">
        <f>VLOOKUP(Q75,DATOS!$A$1:$C$34,2,FALSE)</f>
        <v>7:00 AM A 5:00 PM</v>
      </c>
      <c r="S75" s="14"/>
      <c r="T75" s="16">
        <f>VLOOKUP(Q75,DATOS!$A$1:$C$40,3,FALSE)</f>
        <v>10</v>
      </c>
      <c r="U75" s="14"/>
      <c r="V75" s="14" t="s">
        <v>366</v>
      </c>
    </row>
    <row r="76" spans="1:22" x14ac:dyDescent="0.25">
      <c r="A76" s="22">
        <f t="shared" si="2"/>
        <v>75</v>
      </c>
      <c r="B76" s="14" t="s">
        <v>312</v>
      </c>
      <c r="C76" s="28">
        <v>5594366</v>
      </c>
      <c r="D76" s="12" t="s">
        <v>318</v>
      </c>
      <c r="E76" s="12" t="s">
        <v>83</v>
      </c>
      <c r="F76" s="13">
        <v>44544</v>
      </c>
      <c r="G76" s="13">
        <v>44545</v>
      </c>
      <c r="H76" s="13"/>
      <c r="I76" s="14" t="s">
        <v>23</v>
      </c>
      <c r="J76" s="14" t="s">
        <v>24</v>
      </c>
      <c r="K76" s="13" t="s">
        <v>25</v>
      </c>
      <c r="L76" s="13" t="s">
        <v>20</v>
      </c>
      <c r="M76" s="15" t="s">
        <v>32</v>
      </c>
      <c r="N76" s="13" t="s">
        <v>364</v>
      </c>
      <c r="O76" s="14" t="s">
        <v>321</v>
      </c>
      <c r="P76" s="10" t="s">
        <v>375</v>
      </c>
      <c r="Q76" s="14" t="s">
        <v>27</v>
      </c>
      <c r="R76" s="14" t="str">
        <f>VLOOKUP(Q76,DATOS!$A$1:$C$34,2,FALSE)</f>
        <v>7:00 AM A 5:00 PM</v>
      </c>
      <c r="S76" s="14"/>
      <c r="T76" s="16">
        <f>VLOOKUP(Q76,DATOS!$A$1:$C$40,3,FALSE)</f>
        <v>10</v>
      </c>
      <c r="U76" s="14"/>
      <c r="V76" s="14" t="s">
        <v>366</v>
      </c>
    </row>
    <row r="77" spans="1:22" x14ac:dyDescent="0.25">
      <c r="A77" s="22">
        <f t="shared" si="2"/>
        <v>76</v>
      </c>
      <c r="B77" s="29" t="s">
        <v>313</v>
      </c>
      <c r="C77" s="28">
        <v>1096221185</v>
      </c>
      <c r="D77" s="12" t="s">
        <v>319</v>
      </c>
      <c r="E77" s="12" t="s">
        <v>146</v>
      </c>
      <c r="F77" s="13">
        <v>44544</v>
      </c>
      <c r="G77" s="13">
        <v>44545</v>
      </c>
      <c r="H77" s="13"/>
      <c r="I77" s="14" t="s">
        <v>23</v>
      </c>
      <c r="J77" s="14" t="s">
        <v>24</v>
      </c>
      <c r="K77" s="13" t="s">
        <v>25</v>
      </c>
      <c r="L77" s="13" t="s">
        <v>20</v>
      </c>
      <c r="M77" s="15" t="s">
        <v>26</v>
      </c>
      <c r="N77" s="13" t="s">
        <v>364</v>
      </c>
      <c r="O77" s="14" t="s">
        <v>321</v>
      </c>
      <c r="P77" s="10" t="s">
        <v>375</v>
      </c>
      <c r="Q77" s="14" t="s">
        <v>27</v>
      </c>
      <c r="R77" s="14" t="str">
        <f>VLOOKUP(Q77,DATOS!$A$1:$C$34,2,FALSE)</f>
        <v>7:00 AM A 5:00 PM</v>
      </c>
      <c r="S77" s="14"/>
      <c r="T77" s="16">
        <f>VLOOKUP(Q77,DATOS!$A$1:$C$40,3,FALSE)</f>
        <v>10</v>
      </c>
      <c r="U77" s="14"/>
      <c r="V77" s="16" t="s">
        <v>403</v>
      </c>
    </row>
    <row r="78" spans="1:22" x14ac:dyDescent="0.25">
      <c r="A78" s="22">
        <f t="shared" si="2"/>
        <v>77</v>
      </c>
      <c r="B78" s="14" t="s">
        <v>322</v>
      </c>
      <c r="C78" s="28">
        <v>91437042</v>
      </c>
      <c r="D78" s="31" t="s">
        <v>329</v>
      </c>
      <c r="E78" s="12" t="s">
        <v>34</v>
      </c>
      <c r="F78" s="13">
        <v>44544</v>
      </c>
      <c r="G78" s="13">
        <v>44545</v>
      </c>
      <c r="H78" s="13"/>
      <c r="I78" s="14" t="s">
        <v>23</v>
      </c>
      <c r="J78" s="14" t="s">
        <v>24</v>
      </c>
      <c r="K78" s="13" t="s">
        <v>25</v>
      </c>
      <c r="L78" s="13" t="s">
        <v>20</v>
      </c>
      <c r="M78" s="15" t="s">
        <v>26</v>
      </c>
      <c r="N78" s="13" t="s">
        <v>263</v>
      </c>
      <c r="O78" s="14" t="s">
        <v>321</v>
      </c>
      <c r="P78" s="10" t="s">
        <v>373</v>
      </c>
      <c r="Q78" s="14" t="s">
        <v>27</v>
      </c>
      <c r="R78" s="14" t="str">
        <f>VLOOKUP(Q78,DATOS!$A$1:$C$34,2,FALSE)</f>
        <v>7:00 AM A 5:00 PM</v>
      </c>
      <c r="S78" s="14"/>
      <c r="T78" s="16">
        <f>VLOOKUP(Q78,DATOS!$A$1:$C$40,3,FALSE)</f>
        <v>10</v>
      </c>
      <c r="U78" s="14"/>
      <c r="V78" s="16" t="s">
        <v>403</v>
      </c>
    </row>
    <row r="79" spans="1:22" x14ac:dyDescent="0.25">
      <c r="A79" s="22">
        <f t="shared" si="2"/>
        <v>78</v>
      </c>
      <c r="B79" s="14" t="s">
        <v>323</v>
      </c>
      <c r="C79" s="28">
        <v>1096200838</v>
      </c>
      <c r="D79" s="31" t="s">
        <v>330</v>
      </c>
      <c r="E79" s="12" t="s">
        <v>34</v>
      </c>
      <c r="F79" s="13">
        <v>44544</v>
      </c>
      <c r="G79" s="13">
        <v>44545</v>
      </c>
      <c r="H79" s="13"/>
      <c r="I79" s="14" t="s">
        <v>23</v>
      </c>
      <c r="J79" s="14" t="s">
        <v>24</v>
      </c>
      <c r="K79" s="13" t="s">
        <v>25</v>
      </c>
      <c r="L79" s="13" t="s">
        <v>20</v>
      </c>
      <c r="M79" s="15" t="s">
        <v>26</v>
      </c>
      <c r="N79" s="13" t="s">
        <v>263</v>
      </c>
      <c r="O79" s="14" t="s">
        <v>321</v>
      </c>
      <c r="P79" s="10" t="s">
        <v>373</v>
      </c>
      <c r="Q79" s="14" t="s">
        <v>27</v>
      </c>
      <c r="R79" s="14" t="str">
        <f>VLOOKUP(Q79,DATOS!$A$1:$C$34,2,FALSE)</f>
        <v>7:00 AM A 5:00 PM</v>
      </c>
      <c r="S79" s="14"/>
      <c r="T79" s="16">
        <f>VLOOKUP(Q79,DATOS!$A$1:$C$40,3,FALSE)</f>
        <v>10</v>
      </c>
      <c r="U79" s="14"/>
      <c r="V79" s="16" t="s">
        <v>403</v>
      </c>
    </row>
    <row r="80" spans="1:22" x14ac:dyDescent="0.25">
      <c r="A80" s="22">
        <f t="shared" si="2"/>
        <v>79</v>
      </c>
      <c r="B80" s="14" t="s">
        <v>324</v>
      </c>
      <c r="C80" s="28">
        <v>91446061</v>
      </c>
      <c r="D80" s="31" t="s">
        <v>331</v>
      </c>
      <c r="E80" s="12" t="s">
        <v>34</v>
      </c>
      <c r="F80" s="13">
        <v>44544</v>
      </c>
      <c r="G80" s="13">
        <v>44545</v>
      </c>
      <c r="H80" s="13"/>
      <c r="I80" s="14" t="s">
        <v>23</v>
      </c>
      <c r="J80" s="14" t="s">
        <v>24</v>
      </c>
      <c r="K80" s="13" t="s">
        <v>25</v>
      </c>
      <c r="L80" s="13" t="s">
        <v>20</v>
      </c>
      <c r="M80" s="15" t="s">
        <v>26</v>
      </c>
      <c r="N80" s="13" t="s">
        <v>263</v>
      </c>
      <c r="O80" s="14" t="s">
        <v>321</v>
      </c>
      <c r="P80" s="10" t="s">
        <v>373</v>
      </c>
      <c r="Q80" s="14" t="s">
        <v>27</v>
      </c>
      <c r="R80" s="14" t="str">
        <f>VLOOKUP(Q80,DATOS!$A$1:$C$34,2,FALSE)</f>
        <v>7:00 AM A 5:00 PM</v>
      </c>
      <c r="S80" s="14"/>
      <c r="T80" s="16">
        <f>VLOOKUP(Q80,DATOS!$A$1:$C$40,3,FALSE)</f>
        <v>10</v>
      </c>
      <c r="U80" s="14"/>
      <c r="V80" s="16" t="s">
        <v>403</v>
      </c>
    </row>
    <row r="81" spans="1:22" x14ac:dyDescent="0.25">
      <c r="A81" s="22">
        <f t="shared" si="2"/>
        <v>80</v>
      </c>
      <c r="B81" s="14" t="s">
        <v>325</v>
      </c>
      <c r="C81" s="28">
        <v>13571041</v>
      </c>
      <c r="D81" s="31" t="s">
        <v>43</v>
      </c>
      <c r="E81" s="12" t="s">
        <v>34</v>
      </c>
      <c r="F81" s="13">
        <v>44544</v>
      </c>
      <c r="G81" s="13">
        <v>44545</v>
      </c>
      <c r="H81" s="13"/>
      <c r="I81" s="14" t="s">
        <v>23</v>
      </c>
      <c r="J81" s="14" t="s">
        <v>24</v>
      </c>
      <c r="K81" s="13" t="s">
        <v>25</v>
      </c>
      <c r="L81" s="13" t="s">
        <v>20</v>
      </c>
      <c r="M81" s="15" t="s">
        <v>26</v>
      </c>
      <c r="N81" s="13" t="s">
        <v>263</v>
      </c>
      <c r="O81" s="14" t="s">
        <v>321</v>
      </c>
      <c r="P81" s="10" t="s">
        <v>373</v>
      </c>
      <c r="Q81" s="14" t="s">
        <v>27</v>
      </c>
      <c r="R81" s="14" t="str">
        <f>VLOOKUP(Q81,DATOS!$A$1:$C$34,2,FALSE)</f>
        <v>7:00 AM A 5:00 PM</v>
      </c>
      <c r="S81" s="14"/>
      <c r="T81" s="16">
        <f>VLOOKUP(Q81,DATOS!$A$1:$C$40,3,FALSE)</f>
        <v>10</v>
      </c>
      <c r="U81" s="14"/>
      <c r="V81" s="16" t="s">
        <v>403</v>
      </c>
    </row>
    <row r="82" spans="1:22" x14ac:dyDescent="0.25">
      <c r="A82" s="22">
        <f t="shared" si="2"/>
        <v>81</v>
      </c>
      <c r="B82" s="14" t="s">
        <v>326</v>
      </c>
      <c r="C82" s="28">
        <v>1096223893</v>
      </c>
      <c r="D82" s="31" t="s">
        <v>332</v>
      </c>
      <c r="E82" s="12" t="s">
        <v>44</v>
      </c>
      <c r="F82" s="13">
        <v>44544</v>
      </c>
      <c r="G82" s="13">
        <v>44545</v>
      </c>
      <c r="H82" s="13"/>
      <c r="I82" s="14" t="s">
        <v>23</v>
      </c>
      <c r="J82" s="14" t="s">
        <v>24</v>
      </c>
      <c r="K82" s="13" t="s">
        <v>25</v>
      </c>
      <c r="L82" s="13" t="s">
        <v>20</v>
      </c>
      <c r="M82" s="15" t="s">
        <v>26</v>
      </c>
      <c r="N82" s="13" t="s">
        <v>263</v>
      </c>
      <c r="O82" s="14" t="s">
        <v>321</v>
      </c>
      <c r="P82" s="10" t="s">
        <v>373</v>
      </c>
      <c r="Q82" s="14" t="s">
        <v>27</v>
      </c>
      <c r="R82" s="14" t="str">
        <f>VLOOKUP(Q82,DATOS!$A$1:$C$34,2,FALSE)</f>
        <v>7:00 AM A 5:00 PM</v>
      </c>
      <c r="S82" s="14"/>
      <c r="T82" s="16">
        <f>VLOOKUP(Q82,DATOS!$A$1:$C$40,3,FALSE)</f>
        <v>10</v>
      </c>
      <c r="U82" s="14"/>
      <c r="V82" s="16" t="s">
        <v>403</v>
      </c>
    </row>
    <row r="83" spans="1:22" x14ac:dyDescent="0.25">
      <c r="A83" s="22">
        <f t="shared" si="2"/>
        <v>82</v>
      </c>
      <c r="B83" s="14" t="s">
        <v>327</v>
      </c>
      <c r="C83" s="28">
        <v>13569576</v>
      </c>
      <c r="D83" s="31" t="s">
        <v>333</v>
      </c>
      <c r="E83" s="12" t="s">
        <v>44</v>
      </c>
      <c r="F83" s="13">
        <v>44544</v>
      </c>
      <c r="G83" s="13">
        <v>44545</v>
      </c>
      <c r="H83" s="13"/>
      <c r="I83" s="14" t="s">
        <v>23</v>
      </c>
      <c r="J83" s="14" t="s">
        <v>24</v>
      </c>
      <c r="K83" s="13" t="s">
        <v>25</v>
      </c>
      <c r="L83" s="13" t="s">
        <v>20</v>
      </c>
      <c r="M83" s="15" t="s">
        <v>26</v>
      </c>
      <c r="N83" s="13" t="s">
        <v>263</v>
      </c>
      <c r="O83" s="14" t="s">
        <v>321</v>
      </c>
      <c r="P83" s="10" t="s">
        <v>373</v>
      </c>
      <c r="Q83" s="14" t="s">
        <v>27</v>
      </c>
      <c r="R83" s="14" t="str">
        <f>VLOOKUP(Q83,DATOS!$A$1:$C$34,2,FALSE)</f>
        <v>7:00 AM A 5:00 PM</v>
      </c>
      <c r="S83" s="14"/>
      <c r="T83" s="16">
        <f>VLOOKUP(Q83,DATOS!$A$1:$C$40,3,FALSE)</f>
        <v>10</v>
      </c>
      <c r="U83" s="14"/>
      <c r="V83" s="16" t="s">
        <v>403</v>
      </c>
    </row>
    <row r="84" spans="1:22" x14ac:dyDescent="0.25">
      <c r="A84" s="22">
        <f t="shared" si="2"/>
        <v>83</v>
      </c>
      <c r="B84" s="14" t="s">
        <v>328</v>
      </c>
      <c r="C84" s="28">
        <v>84452866</v>
      </c>
      <c r="D84" s="31" t="s">
        <v>334</v>
      </c>
      <c r="E84" s="12" t="s">
        <v>44</v>
      </c>
      <c r="F84" s="13">
        <v>44544</v>
      </c>
      <c r="G84" s="13">
        <v>44545</v>
      </c>
      <c r="H84" s="13"/>
      <c r="I84" s="14" t="s">
        <v>23</v>
      </c>
      <c r="J84" s="14" t="s">
        <v>24</v>
      </c>
      <c r="K84" s="13" t="s">
        <v>25</v>
      </c>
      <c r="L84" s="13" t="s">
        <v>20</v>
      </c>
      <c r="M84" s="15" t="s">
        <v>26</v>
      </c>
      <c r="N84" s="13" t="s">
        <v>263</v>
      </c>
      <c r="O84" s="14" t="s">
        <v>321</v>
      </c>
      <c r="P84" s="10" t="s">
        <v>373</v>
      </c>
      <c r="Q84" s="14" t="s">
        <v>27</v>
      </c>
      <c r="R84" s="14" t="str">
        <f>VLOOKUP(Q84,DATOS!$A$1:$C$34,2,FALSE)</f>
        <v>7:00 AM A 5:00 PM</v>
      </c>
      <c r="S84" s="14"/>
      <c r="T84" s="16">
        <f>VLOOKUP(Q84,DATOS!$A$1:$C$40,3,FALSE)</f>
        <v>10</v>
      </c>
      <c r="U84" s="14"/>
      <c r="V84" s="16" t="s">
        <v>403</v>
      </c>
    </row>
    <row r="85" spans="1:22" x14ac:dyDescent="0.25">
      <c r="A85" s="22">
        <f t="shared" si="2"/>
        <v>84</v>
      </c>
      <c r="B85" s="14" t="s">
        <v>335</v>
      </c>
      <c r="C85" s="28">
        <v>13882193</v>
      </c>
      <c r="D85" s="31" t="s">
        <v>343</v>
      </c>
      <c r="E85" s="12" t="s">
        <v>196</v>
      </c>
      <c r="F85" s="13">
        <v>44544</v>
      </c>
      <c r="G85" s="13">
        <v>44545</v>
      </c>
      <c r="H85" s="13"/>
      <c r="I85" s="14" t="s">
        <v>23</v>
      </c>
      <c r="J85" s="14" t="s">
        <v>24</v>
      </c>
      <c r="K85" s="13" t="s">
        <v>25</v>
      </c>
      <c r="L85" s="13" t="s">
        <v>20</v>
      </c>
      <c r="M85" s="15" t="s">
        <v>32</v>
      </c>
      <c r="N85" s="13" t="s">
        <v>263</v>
      </c>
      <c r="O85" s="14" t="s">
        <v>321</v>
      </c>
      <c r="P85" s="10" t="s">
        <v>373</v>
      </c>
      <c r="Q85" s="14" t="s">
        <v>27</v>
      </c>
      <c r="R85" s="14" t="str">
        <f>VLOOKUP(Q85,DATOS!$A$1:$C$34,2,FALSE)</f>
        <v>7:00 AM A 5:00 PM</v>
      </c>
      <c r="S85" s="14"/>
      <c r="T85" s="16">
        <f>VLOOKUP(Q85,DATOS!$A$1:$C$40,3,FALSE)</f>
        <v>10</v>
      </c>
      <c r="U85" s="14"/>
      <c r="V85" s="16" t="s">
        <v>403</v>
      </c>
    </row>
    <row r="86" spans="1:22" x14ac:dyDescent="0.25">
      <c r="A86" s="22">
        <f t="shared" si="2"/>
        <v>85</v>
      </c>
      <c r="B86" s="14" t="s">
        <v>336</v>
      </c>
      <c r="C86" s="28">
        <v>1098682992</v>
      </c>
      <c r="D86" s="12" t="s">
        <v>344</v>
      </c>
      <c r="E86" s="12" t="s">
        <v>196</v>
      </c>
      <c r="F86" s="13">
        <v>44544</v>
      </c>
      <c r="G86" s="13">
        <v>44545</v>
      </c>
      <c r="H86" s="13"/>
      <c r="I86" s="14" t="s">
        <v>23</v>
      </c>
      <c r="J86" s="14" t="s">
        <v>24</v>
      </c>
      <c r="K86" s="13" t="s">
        <v>25</v>
      </c>
      <c r="L86" s="13" t="s">
        <v>20</v>
      </c>
      <c r="M86" s="15" t="s">
        <v>32</v>
      </c>
      <c r="N86" s="13" t="s">
        <v>263</v>
      </c>
      <c r="O86" s="14" t="s">
        <v>321</v>
      </c>
      <c r="P86" s="10" t="s">
        <v>374</v>
      </c>
      <c r="Q86" s="14" t="s">
        <v>27</v>
      </c>
      <c r="R86" s="14" t="str">
        <f>VLOOKUP(Q86,DATOS!$A$1:$C$34,2,FALSE)</f>
        <v>7:00 AM A 5:00 PM</v>
      </c>
      <c r="S86" s="14"/>
      <c r="T86" s="16">
        <f>VLOOKUP(Q86,DATOS!$A$1:$C$40,3,FALSE)</f>
        <v>10</v>
      </c>
      <c r="U86" s="14"/>
      <c r="V86" s="14" t="s">
        <v>366</v>
      </c>
    </row>
    <row r="87" spans="1:22" x14ac:dyDescent="0.25">
      <c r="A87" s="22">
        <f>A86+1</f>
        <v>86</v>
      </c>
      <c r="B87" s="14" t="s">
        <v>337</v>
      </c>
      <c r="C87" s="28">
        <v>91246525</v>
      </c>
      <c r="D87" s="31" t="s">
        <v>345</v>
      </c>
      <c r="E87" s="12" t="s">
        <v>47</v>
      </c>
      <c r="F87" s="13">
        <v>44544</v>
      </c>
      <c r="G87" s="13">
        <v>44545</v>
      </c>
      <c r="H87" s="13"/>
      <c r="I87" s="14" t="s">
        <v>23</v>
      </c>
      <c r="J87" s="14" t="s">
        <v>24</v>
      </c>
      <c r="K87" s="13" t="s">
        <v>25</v>
      </c>
      <c r="L87" s="13" t="s">
        <v>20</v>
      </c>
      <c r="M87" s="15" t="s">
        <v>26</v>
      </c>
      <c r="N87" s="13" t="s">
        <v>263</v>
      </c>
      <c r="O87" s="14" t="s">
        <v>321</v>
      </c>
      <c r="P87" s="10" t="s">
        <v>373</v>
      </c>
      <c r="Q87" s="14" t="s">
        <v>27</v>
      </c>
      <c r="R87" s="14" t="str">
        <f>VLOOKUP(Q87,DATOS!$A$1:$C$34,2,FALSE)</f>
        <v>7:00 AM A 5:00 PM</v>
      </c>
      <c r="S87" s="14"/>
      <c r="T87" s="16">
        <f>VLOOKUP(Q87,DATOS!$A$1:$C$40,3,FALSE)</f>
        <v>10</v>
      </c>
      <c r="U87" s="14"/>
      <c r="V87" s="16" t="s">
        <v>403</v>
      </c>
    </row>
    <row r="88" spans="1:22" x14ac:dyDescent="0.25">
      <c r="A88" s="22">
        <f>A87+1</f>
        <v>87</v>
      </c>
      <c r="B88" s="14" t="s">
        <v>338</v>
      </c>
      <c r="C88" s="28">
        <v>1096200466</v>
      </c>
      <c r="D88" s="12" t="s">
        <v>346</v>
      </c>
      <c r="E88" s="12" t="s">
        <v>47</v>
      </c>
      <c r="F88" s="13">
        <v>44544</v>
      </c>
      <c r="G88" s="13">
        <v>44545</v>
      </c>
      <c r="H88" s="13"/>
      <c r="I88" s="14" t="s">
        <v>23</v>
      </c>
      <c r="J88" s="14" t="s">
        <v>24</v>
      </c>
      <c r="K88" s="13" t="s">
        <v>25</v>
      </c>
      <c r="L88" s="13" t="s">
        <v>20</v>
      </c>
      <c r="M88" s="15" t="s">
        <v>26</v>
      </c>
      <c r="N88" s="13" t="s">
        <v>263</v>
      </c>
      <c r="O88" s="14" t="s">
        <v>321</v>
      </c>
      <c r="P88" s="10" t="s">
        <v>374</v>
      </c>
      <c r="Q88" s="14" t="s">
        <v>27</v>
      </c>
      <c r="R88" s="14" t="str">
        <f>VLOOKUP(Q88,DATOS!$A$1:$C$34,2,FALSE)</f>
        <v>7:00 AM A 5:00 PM</v>
      </c>
      <c r="S88" s="14"/>
      <c r="T88" s="16">
        <f>VLOOKUP(Q88,DATOS!$A$1:$C$40,3,FALSE)</f>
        <v>10</v>
      </c>
      <c r="U88" s="14"/>
      <c r="V88" s="16" t="s">
        <v>403</v>
      </c>
    </row>
    <row r="89" spans="1:22" x14ac:dyDescent="0.25">
      <c r="A89" s="22">
        <f>A88+1</f>
        <v>88</v>
      </c>
      <c r="B89" s="14" t="s">
        <v>339</v>
      </c>
      <c r="C89" s="28">
        <v>91443880</v>
      </c>
      <c r="D89" s="12" t="s">
        <v>347</v>
      </c>
      <c r="E89" s="12" t="s">
        <v>47</v>
      </c>
      <c r="F89" s="13">
        <v>44544</v>
      </c>
      <c r="G89" s="13">
        <v>44545</v>
      </c>
      <c r="H89" s="13"/>
      <c r="I89" s="14" t="s">
        <v>23</v>
      </c>
      <c r="J89" s="14" t="s">
        <v>24</v>
      </c>
      <c r="K89" s="13" t="s">
        <v>25</v>
      </c>
      <c r="L89" s="13" t="s">
        <v>20</v>
      </c>
      <c r="M89" s="15" t="s">
        <v>26</v>
      </c>
      <c r="N89" s="13" t="s">
        <v>263</v>
      </c>
      <c r="O89" s="14" t="s">
        <v>321</v>
      </c>
      <c r="P89" s="10" t="s">
        <v>374</v>
      </c>
      <c r="Q89" s="14" t="s">
        <v>27</v>
      </c>
      <c r="R89" s="14" t="str">
        <f>VLOOKUP(Q89,DATOS!$A$1:$C$34,2,FALSE)</f>
        <v>7:00 AM A 5:00 PM</v>
      </c>
      <c r="S89" s="14"/>
      <c r="T89" s="16">
        <f>VLOOKUP(Q89,DATOS!$A$1:$C$40,3,FALSE)</f>
        <v>10</v>
      </c>
      <c r="U89" s="14"/>
      <c r="V89" s="16" t="s">
        <v>403</v>
      </c>
    </row>
    <row r="90" spans="1:22" x14ac:dyDescent="0.25">
      <c r="A90" s="22">
        <f>A89+1</f>
        <v>89</v>
      </c>
      <c r="B90" s="14" t="s">
        <v>340</v>
      </c>
      <c r="C90" s="28">
        <v>13570252</v>
      </c>
      <c r="D90" s="12" t="s">
        <v>348</v>
      </c>
      <c r="E90" s="12" t="s">
        <v>56</v>
      </c>
      <c r="F90" s="13">
        <v>44544</v>
      </c>
      <c r="G90" s="13">
        <v>44545</v>
      </c>
      <c r="H90" s="13"/>
      <c r="I90" s="14" t="s">
        <v>23</v>
      </c>
      <c r="J90" s="14" t="s">
        <v>24</v>
      </c>
      <c r="K90" s="13" t="s">
        <v>25</v>
      </c>
      <c r="L90" s="13" t="s">
        <v>20</v>
      </c>
      <c r="M90" s="15" t="s">
        <v>26</v>
      </c>
      <c r="N90" s="13" t="s">
        <v>263</v>
      </c>
      <c r="O90" s="14" t="s">
        <v>321</v>
      </c>
      <c r="P90" s="10" t="s">
        <v>374</v>
      </c>
      <c r="Q90" s="14" t="s">
        <v>27</v>
      </c>
      <c r="R90" s="14" t="str">
        <f>VLOOKUP(Q90,DATOS!$A$1:$C$34,2,FALSE)</f>
        <v>7:00 AM A 5:00 PM</v>
      </c>
      <c r="S90" s="14"/>
      <c r="T90" s="16">
        <f>VLOOKUP(Q90,DATOS!$A$1:$C$40,3,FALSE)</f>
        <v>10</v>
      </c>
      <c r="U90" s="14"/>
      <c r="V90" s="16" t="s">
        <v>403</v>
      </c>
    </row>
    <row r="91" spans="1:22" x14ac:dyDescent="0.25">
      <c r="A91" s="22">
        <f>A90+1</f>
        <v>90</v>
      </c>
      <c r="B91" s="14" t="s">
        <v>341</v>
      </c>
      <c r="C91" s="28">
        <v>91423469</v>
      </c>
      <c r="D91" s="31" t="s">
        <v>349</v>
      </c>
      <c r="E91" s="12" t="s">
        <v>56</v>
      </c>
      <c r="F91" s="13">
        <v>44544</v>
      </c>
      <c r="G91" s="13">
        <v>44545</v>
      </c>
      <c r="H91" s="13"/>
      <c r="I91" s="14" t="s">
        <v>23</v>
      </c>
      <c r="J91" s="14" t="s">
        <v>24</v>
      </c>
      <c r="K91" s="13" t="s">
        <v>25</v>
      </c>
      <c r="L91" s="13" t="s">
        <v>20</v>
      </c>
      <c r="M91" s="15" t="s">
        <v>26</v>
      </c>
      <c r="N91" s="13" t="s">
        <v>263</v>
      </c>
      <c r="O91" s="14" t="s">
        <v>321</v>
      </c>
      <c r="P91" s="10" t="s">
        <v>373</v>
      </c>
      <c r="Q91" s="14" t="s">
        <v>27</v>
      </c>
      <c r="R91" s="14" t="str">
        <f>VLOOKUP(Q91,DATOS!$A$1:$C$34,2,FALSE)</f>
        <v>7:00 AM A 5:00 PM</v>
      </c>
      <c r="S91" s="14"/>
      <c r="T91" s="16">
        <f>VLOOKUP(Q91,DATOS!$A$1:$C$40,3,FALSE)</f>
        <v>10</v>
      </c>
      <c r="U91" s="14"/>
      <c r="V91" s="16" t="s">
        <v>403</v>
      </c>
    </row>
    <row r="92" spans="1:22" x14ac:dyDescent="0.25">
      <c r="A92" s="22">
        <f t="shared" si="2"/>
        <v>91</v>
      </c>
      <c r="B92" s="14" t="s">
        <v>342</v>
      </c>
      <c r="C92" s="28">
        <v>1099662356</v>
      </c>
      <c r="D92" s="12" t="s">
        <v>350</v>
      </c>
      <c r="E92" s="12" t="s">
        <v>56</v>
      </c>
      <c r="F92" s="13">
        <v>44544</v>
      </c>
      <c r="G92" s="13">
        <v>44545</v>
      </c>
      <c r="H92" s="13"/>
      <c r="I92" s="14" t="s">
        <v>23</v>
      </c>
      <c r="J92" s="14" t="s">
        <v>24</v>
      </c>
      <c r="K92" s="13" t="s">
        <v>25</v>
      </c>
      <c r="L92" s="13" t="s">
        <v>20</v>
      </c>
      <c r="M92" s="15" t="s">
        <v>26</v>
      </c>
      <c r="N92" s="13" t="s">
        <v>263</v>
      </c>
      <c r="O92" s="14" t="s">
        <v>321</v>
      </c>
      <c r="P92" s="10" t="s">
        <v>374</v>
      </c>
      <c r="Q92" s="14" t="s">
        <v>27</v>
      </c>
      <c r="R92" s="14" t="str">
        <f>VLOOKUP(Q92,DATOS!$A$1:$C$34,2,FALSE)</f>
        <v>7:00 AM A 5:00 PM</v>
      </c>
      <c r="S92" s="14"/>
      <c r="T92" s="16">
        <f>VLOOKUP(Q92,DATOS!$A$1:$C$40,3,FALSE)</f>
        <v>10</v>
      </c>
      <c r="U92" s="14"/>
      <c r="V92" s="16" t="s">
        <v>403</v>
      </c>
    </row>
    <row r="93" spans="1:22" x14ac:dyDescent="0.25">
      <c r="A93" s="22">
        <f t="shared" si="2"/>
        <v>92</v>
      </c>
      <c r="B93" s="14" t="s">
        <v>351</v>
      </c>
      <c r="C93" s="28">
        <v>91447741</v>
      </c>
      <c r="D93" s="31" t="s">
        <v>353</v>
      </c>
      <c r="E93" s="12" t="s">
        <v>16</v>
      </c>
      <c r="F93" s="13">
        <v>44544</v>
      </c>
      <c r="G93" s="13">
        <v>44545</v>
      </c>
      <c r="H93" s="13"/>
      <c r="I93" s="14" t="s">
        <v>23</v>
      </c>
      <c r="J93" s="14" t="s">
        <v>24</v>
      </c>
      <c r="K93" s="13" t="s">
        <v>25</v>
      </c>
      <c r="L93" s="13" t="s">
        <v>20</v>
      </c>
      <c r="M93" s="15" t="s">
        <v>26</v>
      </c>
      <c r="N93" s="13" t="s">
        <v>364</v>
      </c>
      <c r="O93" s="14" t="s">
        <v>321</v>
      </c>
      <c r="P93" s="10" t="s">
        <v>373</v>
      </c>
      <c r="Q93" s="14" t="s">
        <v>27</v>
      </c>
      <c r="R93" s="14" t="str">
        <f>VLOOKUP(Q93,DATOS!$A$1:$C$34,2,FALSE)</f>
        <v>7:00 AM A 5:00 PM</v>
      </c>
      <c r="S93" s="14"/>
      <c r="T93" s="16">
        <f>VLOOKUP(Q93,DATOS!$A$1:$C$40,3,FALSE)</f>
        <v>10</v>
      </c>
      <c r="U93" s="14"/>
      <c r="V93" s="16" t="s">
        <v>403</v>
      </c>
    </row>
    <row r="94" spans="1:22" x14ac:dyDescent="0.25">
      <c r="A94" s="22">
        <f t="shared" si="2"/>
        <v>93</v>
      </c>
      <c r="B94" s="14" t="s">
        <v>352</v>
      </c>
      <c r="C94" s="28">
        <v>13570745</v>
      </c>
      <c r="D94" s="31" t="s">
        <v>354</v>
      </c>
      <c r="E94" s="12" t="s">
        <v>16</v>
      </c>
      <c r="F94" s="13">
        <v>44544</v>
      </c>
      <c r="G94" s="13">
        <v>44545</v>
      </c>
      <c r="H94" s="13"/>
      <c r="I94" s="14" t="s">
        <v>23</v>
      </c>
      <c r="J94" s="14" t="s">
        <v>24</v>
      </c>
      <c r="K94" s="13" t="s">
        <v>25</v>
      </c>
      <c r="L94" s="13" t="s">
        <v>20</v>
      </c>
      <c r="M94" s="15" t="s">
        <v>26</v>
      </c>
      <c r="N94" s="13" t="s">
        <v>364</v>
      </c>
      <c r="O94" s="14" t="s">
        <v>321</v>
      </c>
      <c r="P94" s="10" t="s">
        <v>373</v>
      </c>
      <c r="Q94" s="14" t="s">
        <v>27</v>
      </c>
      <c r="R94" s="14" t="str">
        <f>VLOOKUP(Q94,DATOS!$A$1:$C$34,2,FALSE)</f>
        <v>7:00 AM A 5:00 PM</v>
      </c>
      <c r="S94" s="14"/>
      <c r="T94" s="16">
        <f>VLOOKUP(Q94,DATOS!$A$1:$C$40,3,FALSE)</f>
        <v>10</v>
      </c>
      <c r="U94" s="14"/>
      <c r="V94" s="16" t="s">
        <v>403</v>
      </c>
    </row>
    <row r="95" spans="1:22" x14ac:dyDescent="0.25">
      <c r="A95" s="22">
        <f t="shared" si="2"/>
        <v>94</v>
      </c>
      <c r="B95" s="14" t="s">
        <v>355</v>
      </c>
      <c r="C95" s="28">
        <v>13893220</v>
      </c>
      <c r="D95" s="31" t="s">
        <v>356</v>
      </c>
      <c r="E95" s="12" t="s">
        <v>261</v>
      </c>
      <c r="F95" s="13">
        <v>44544</v>
      </c>
      <c r="G95" s="13">
        <v>44545</v>
      </c>
      <c r="H95" s="13"/>
      <c r="I95" s="14" t="s">
        <v>23</v>
      </c>
      <c r="J95" s="14" t="s">
        <v>24</v>
      </c>
      <c r="K95" s="13" t="s">
        <v>25</v>
      </c>
      <c r="L95" s="13" t="s">
        <v>20</v>
      </c>
      <c r="M95" s="15" t="s">
        <v>26</v>
      </c>
      <c r="N95" s="13" t="s">
        <v>262</v>
      </c>
      <c r="O95" s="14" t="s">
        <v>378</v>
      </c>
      <c r="P95" s="10" t="s">
        <v>375</v>
      </c>
      <c r="Q95" s="14" t="s">
        <v>27</v>
      </c>
      <c r="R95" s="14" t="str">
        <f>VLOOKUP(Q95,DATOS!$A$1:$C$34,2,FALSE)</f>
        <v>7:00 AM A 5:00 PM</v>
      </c>
      <c r="S95" s="14"/>
      <c r="T95" s="16">
        <f>VLOOKUP(Q95,DATOS!$A$1:$C$40,3,FALSE)</f>
        <v>10</v>
      </c>
      <c r="U95" s="14"/>
      <c r="V95" s="16" t="s">
        <v>403</v>
      </c>
    </row>
    <row r="96" spans="1:22" x14ac:dyDescent="0.25">
      <c r="A96" s="22">
        <f t="shared" si="2"/>
        <v>95</v>
      </c>
      <c r="B96" s="14" t="s">
        <v>357</v>
      </c>
      <c r="C96" s="28">
        <v>5594393</v>
      </c>
      <c r="D96" s="31" t="s">
        <v>359</v>
      </c>
      <c r="E96" s="12" t="s">
        <v>50</v>
      </c>
      <c r="F96" s="13">
        <v>44544</v>
      </c>
      <c r="G96" s="13">
        <v>44545</v>
      </c>
      <c r="H96" s="13"/>
      <c r="I96" s="14" t="s">
        <v>23</v>
      </c>
      <c r="J96" s="14" t="s">
        <v>24</v>
      </c>
      <c r="K96" s="13" t="s">
        <v>363</v>
      </c>
      <c r="L96" s="13" t="s">
        <v>29</v>
      </c>
      <c r="M96" s="12" t="s">
        <v>26</v>
      </c>
      <c r="N96" s="13" t="s">
        <v>362</v>
      </c>
      <c r="O96" s="14" t="s">
        <v>321</v>
      </c>
      <c r="P96" s="10" t="s">
        <v>375</v>
      </c>
      <c r="Q96" s="14" t="s">
        <v>27</v>
      </c>
      <c r="R96" s="14" t="str">
        <f>VLOOKUP(Q96,DATOS!$A$1:$C$34,2,FALSE)</f>
        <v>7:00 AM A 5:00 PM</v>
      </c>
      <c r="S96" s="14"/>
      <c r="T96" s="16">
        <f>VLOOKUP(Q96,DATOS!$A$1:$C$40,3,FALSE)</f>
        <v>10</v>
      </c>
      <c r="U96" s="14"/>
      <c r="V96" s="16" t="s">
        <v>403</v>
      </c>
    </row>
    <row r="97" spans="1:22" x14ac:dyDescent="0.25">
      <c r="A97" s="22">
        <f t="shared" si="2"/>
        <v>96</v>
      </c>
      <c r="B97" s="14" t="s">
        <v>358</v>
      </c>
      <c r="C97" s="28">
        <v>1098616714</v>
      </c>
      <c r="D97" s="31" t="s">
        <v>360</v>
      </c>
      <c r="E97" s="12" t="s">
        <v>361</v>
      </c>
      <c r="F97" s="13">
        <v>44544</v>
      </c>
      <c r="G97" s="13">
        <v>44545</v>
      </c>
      <c r="H97" s="13"/>
      <c r="I97" s="14" t="s">
        <v>23</v>
      </c>
      <c r="J97" s="14" t="s">
        <v>24</v>
      </c>
      <c r="K97" s="13" t="s">
        <v>363</v>
      </c>
      <c r="L97" s="13" t="s">
        <v>29</v>
      </c>
      <c r="M97" s="12" t="s">
        <v>32</v>
      </c>
      <c r="N97" s="13" t="s">
        <v>362</v>
      </c>
      <c r="O97" s="30" t="s">
        <v>321</v>
      </c>
      <c r="P97" s="20" t="s">
        <v>375</v>
      </c>
      <c r="Q97" s="14" t="s">
        <v>27</v>
      </c>
      <c r="R97" s="14" t="str">
        <f>VLOOKUP(Q97,DATOS!$A$1:$C$34,2,FALSE)</f>
        <v>7:00 AM A 5:00 PM</v>
      </c>
      <c r="S97" s="14"/>
      <c r="T97" s="16">
        <f>VLOOKUP(Q97,DATOS!$A$1:$C$40,3,FALSE)</f>
        <v>10</v>
      </c>
      <c r="U97" s="14"/>
      <c r="V97" s="16" t="s">
        <v>403</v>
      </c>
    </row>
    <row r="98" spans="1:22" x14ac:dyDescent="0.25">
      <c r="A98" s="22">
        <f t="shared" si="2"/>
        <v>97</v>
      </c>
      <c r="B98" s="14" t="s">
        <v>368</v>
      </c>
      <c r="C98" s="28">
        <v>73197247</v>
      </c>
      <c r="D98" s="31" t="s">
        <v>370</v>
      </c>
      <c r="E98" s="12" t="s">
        <v>16</v>
      </c>
      <c r="F98" s="13">
        <v>44544</v>
      </c>
      <c r="G98" s="13">
        <v>44545</v>
      </c>
      <c r="H98" s="13"/>
      <c r="I98" s="14" t="s">
        <v>23</v>
      </c>
      <c r="J98" s="14" t="s">
        <v>24</v>
      </c>
      <c r="K98" s="13" t="s">
        <v>25</v>
      </c>
      <c r="L98" s="13" t="s">
        <v>20</v>
      </c>
      <c r="M98" s="15" t="s">
        <v>26</v>
      </c>
      <c r="N98" s="13" t="s">
        <v>364</v>
      </c>
      <c r="O98" s="30" t="s">
        <v>376</v>
      </c>
      <c r="P98" s="20" t="s">
        <v>377</v>
      </c>
      <c r="Q98" s="14" t="s">
        <v>27</v>
      </c>
      <c r="R98" s="14" t="str">
        <f>VLOOKUP(Q98,DATOS!$A$1:$C$34,2,FALSE)</f>
        <v>7:00 AM A 5:00 PM</v>
      </c>
      <c r="S98" s="14"/>
      <c r="T98" s="16">
        <f>VLOOKUP(Q98,DATOS!$A$1:$C$40,3,FALSE)</f>
        <v>10</v>
      </c>
      <c r="U98" s="14"/>
      <c r="V98" s="16" t="s">
        <v>403</v>
      </c>
    </row>
    <row r="99" spans="1:22" x14ac:dyDescent="0.25">
      <c r="A99" s="22">
        <f t="shared" si="2"/>
        <v>98</v>
      </c>
      <c r="B99" s="14" t="s">
        <v>369</v>
      </c>
      <c r="C99" s="28">
        <v>1096197884</v>
      </c>
      <c r="D99" s="31" t="s">
        <v>371</v>
      </c>
      <c r="E99" s="12" t="s">
        <v>372</v>
      </c>
      <c r="F99" s="13">
        <v>44544</v>
      </c>
      <c r="G99" s="13">
        <v>44545</v>
      </c>
      <c r="H99" s="13"/>
      <c r="I99" s="14" t="s">
        <v>23</v>
      </c>
      <c r="J99" s="14" t="s">
        <v>24</v>
      </c>
      <c r="K99" s="13" t="s">
        <v>25</v>
      </c>
      <c r="L99" s="13" t="s">
        <v>20</v>
      </c>
      <c r="M99" s="12" t="s">
        <v>26</v>
      </c>
      <c r="N99" s="13" t="s">
        <v>263</v>
      </c>
      <c r="O99" s="14" t="s">
        <v>378</v>
      </c>
      <c r="P99" s="10" t="s">
        <v>379</v>
      </c>
      <c r="Q99" s="14" t="s">
        <v>27</v>
      </c>
      <c r="R99" s="14" t="str">
        <f>VLOOKUP(Q99,DATOS!$A$1:$C$34,2,FALSE)</f>
        <v>7:00 AM A 5:00 PM</v>
      </c>
      <c r="S99" s="14"/>
      <c r="T99" s="16">
        <f>VLOOKUP(Q99,DATOS!$A$1:$C$40,3,FALSE)</f>
        <v>10</v>
      </c>
      <c r="U99" s="14"/>
      <c r="V99" s="16" t="s">
        <v>403</v>
      </c>
    </row>
    <row r="100" spans="1:22" x14ac:dyDescent="0.25">
      <c r="A100" s="22">
        <f t="shared" si="2"/>
        <v>99</v>
      </c>
      <c r="B100" s="14" t="s">
        <v>384</v>
      </c>
      <c r="C100" s="28">
        <v>13568400</v>
      </c>
      <c r="D100" s="31" t="s">
        <v>385</v>
      </c>
      <c r="E100" s="12" t="s">
        <v>389</v>
      </c>
      <c r="F100" s="13">
        <v>44544</v>
      </c>
      <c r="G100" s="13">
        <v>44545</v>
      </c>
      <c r="H100" s="13"/>
      <c r="I100" s="14" t="s">
        <v>23</v>
      </c>
      <c r="J100" s="14" t="s">
        <v>24</v>
      </c>
      <c r="K100" s="13" t="s">
        <v>25</v>
      </c>
      <c r="L100" s="13" t="s">
        <v>20</v>
      </c>
      <c r="M100" s="12" t="s">
        <v>32</v>
      </c>
      <c r="N100" s="13" t="s">
        <v>263</v>
      </c>
      <c r="O100" s="30" t="s">
        <v>376</v>
      </c>
      <c r="P100" s="10" t="s">
        <v>391</v>
      </c>
      <c r="Q100" s="14" t="s">
        <v>27</v>
      </c>
      <c r="R100" s="14" t="str">
        <f>VLOOKUP(Q100,DATOS!$A$1:$C$34,2,FALSE)</f>
        <v>7:00 AM A 5:00 PM</v>
      </c>
      <c r="S100" s="14"/>
      <c r="T100" s="16">
        <f>VLOOKUP(Q100,DATOS!$A$1:$C$40,3,FALSE)</f>
        <v>10</v>
      </c>
      <c r="U100" s="14"/>
      <c r="V100" s="14" t="s">
        <v>395</v>
      </c>
    </row>
    <row r="101" spans="1:22" x14ac:dyDescent="0.25">
      <c r="A101" s="22">
        <f t="shared" si="2"/>
        <v>100</v>
      </c>
      <c r="B101" s="14" t="s">
        <v>384</v>
      </c>
      <c r="C101" s="28">
        <v>1096226636</v>
      </c>
      <c r="D101" s="31" t="s">
        <v>386</v>
      </c>
      <c r="E101" s="12" t="s">
        <v>390</v>
      </c>
      <c r="F101" s="13">
        <v>44544</v>
      </c>
      <c r="G101" s="13">
        <v>44545</v>
      </c>
      <c r="H101" s="13"/>
      <c r="I101" s="14" t="s">
        <v>23</v>
      </c>
      <c r="J101" s="14" t="s">
        <v>24</v>
      </c>
      <c r="K101" s="13" t="s">
        <v>25</v>
      </c>
      <c r="L101" s="13" t="s">
        <v>20</v>
      </c>
      <c r="M101" s="12" t="s">
        <v>26</v>
      </c>
      <c r="N101" s="13" t="s">
        <v>263</v>
      </c>
      <c r="O101" s="30" t="s">
        <v>376</v>
      </c>
      <c r="P101" s="10" t="s">
        <v>391</v>
      </c>
      <c r="Q101" s="14" t="s">
        <v>27</v>
      </c>
      <c r="R101" s="14" t="str">
        <f>VLOOKUP(Q101,DATOS!$A$1:$C$34,2,FALSE)</f>
        <v>7:00 AM A 5:00 PM</v>
      </c>
      <c r="S101" s="14"/>
      <c r="T101" s="16">
        <f>VLOOKUP(Q101,DATOS!$A$1:$C$40,3,FALSE)</f>
        <v>10</v>
      </c>
      <c r="U101" s="14"/>
      <c r="V101" s="14" t="s">
        <v>395</v>
      </c>
    </row>
    <row r="102" spans="1:22" x14ac:dyDescent="0.25">
      <c r="A102" s="22">
        <f t="shared" si="2"/>
        <v>101</v>
      </c>
      <c r="B102" s="14" t="s">
        <v>384</v>
      </c>
      <c r="C102" s="28">
        <v>1128052056</v>
      </c>
      <c r="D102" s="31" t="s">
        <v>387</v>
      </c>
      <c r="E102" s="12" t="s">
        <v>390</v>
      </c>
      <c r="F102" s="13">
        <v>44544</v>
      </c>
      <c r="G102" s="13">
        <v>44545</v>
      </c>
      <c r="H102" s="13"/>
      <c r="I102" s="14" t="s">
        <v>23</v>
      </c>
      <c r="J102" s="14" t="s">
        <v>24</v>
      </c>
      <c r="K102" s="13" t="s">
        <v>25</v>
      </c>
      <c r="L102" s="13" t="s">
        <v>20</v>
      </c>
      <c r="M102" s="15" t="s">
        <v>26</v>
      </c>
      <c r="N102" s="13" t="s">
        <v>263</v>
      </c>
      <c r="O102" s="30" t="s">
        <v>376</v>
      </c>
      <c r="P102" s="10" t="s">
        <v>391</v>
      </c>
      <c r="Q102" s="14" t="s">
        <v>27</v>
      </c>
      <c r="R102" s="14" t="str">
        <f>VLOOKUP(Q102,DATOS!$A$1:$C$34,2,FALSE)</f>
        <v>7:00 AM A 5:00 PM</v>
      </c>
      <c r="S102" s="14"/>
      <c r="T102" s="16">
        <f>VLOOKUP(Q102,DATOS!$A$1:$C$40,3,FALSE)</f>
        <v>10</v>
      </c>
      <c r="U102" s="14"/>
      <c r="V102" s="14" t="s">
        <v>395</v>
      </c>
    </row>
    <row r="103" spans="1:22" x14ac:dyDescent="0.25">
      <c r="A103" s="22">
        <f t="shared" si="2"/>
        <v>102</v>
      </c>
      <c r="B103" s="14" t="s">
        <v>384</v>
      </c>
      <c r="C103" s="28">
        <v>13569623</v>
      </c>
      <c r="D103" s="31" t="s">
        <v>388</v>
      </c>
      <c r="E103" s="12" t="s">
        <v>390</v>
      </c>
      <c r="F103" s="13">
        <v>44544</v>
      </c>
      <c r="G103" s="13">
        <v>44545</v>
      </c>
      <c r="H103" s="13"/>
      <c r="I103" s="14" t="s">
        <v>23</v>
      </c>
      <c r="J103" s="14" t="s">
        <v>24</v>
      </c>
      <c r="K103" s="13" t="s">
        <v>25</v>
      </c>
      <c r="L103" s="13" t="s">
        <v>20</v>
      </c>
      <c r="M103" s="12" t="s">
        <v>26</v>
      </c>
      <c r="N103" s="13" t="s">
        <v>263</v>
      </c>
      <c r="O103" s="30" t="s">
        <v>376</v>
      </c>
      <c r="P103" s="10" t="s">
        <v>391</v>
      </c>
      <c r="Q103" s="14" t="s">
        <v>27</v>
      </c>
      <c r="R103" s="14" t="str">
        <f>VLOOKUP(Q103,DATOS!$A$1:$C$34,2,FALSE)</f>
        <v>7:00 AM A 5:00 PM</v>
      </c>
      <c r="S103" s="14"/>
      <c r="T103" s="16">
        <f>VLOOKUP(Q103,DATOS!$A$1:$C$40,3,FALSE)</f>
        <v>10</v>
      </c>
      <c r="U103" s="14"/>
      <c r="V103" s="14" t="s">
        <v>395</v>
      </c>
    </row>
    <row r="104" spans="1:22" x14ac:dyDescent="0.25">
      <c r="A104" s="22">
        <f t="shared" si="2"/>
        <v>103</v>
      </c>
      <c r="B104" s="14" t="s">
        <v>384</v>
      </c>
      <c r="C104" s="28">
        <v>13852447</v>
      </c>
      <c r="D104" s="31" t="s">
        <v>392</v>
      </c>
      <c r="E104" s="12" t="s">
        <v>390</v>
      </c>
      <c r="F104" s="13">
        <v>44544</v>
      </c>
      <c r="G104" s="13">
        <v>44545</v>
      </c>
      <c r="H104" s="13"/>
      <c r="I104" s="14" t="s">
        <v>23</v>
      </c>
      <c r="J104" s="14" t="s">
        <v>24</v>
      </c>
      <c r="K104" s="13" t="s">
        <v>25</v>
      </c>
      <c r="L104" s="13" t="s">
        <v>20</v>
      </c>
      <c r="M104" s="12" t="s">
        <v>26</v>
      </c>
      <c r="N104" s="13" t="s">
        <v>263</v>
      </c>
      <c r="O104" s="14" t="s">
        <v>378</v>
      </c>
      <c r="P104" s="10" t="s">
        <v>391</v>
      </c>
      <c r="Q104" s="14" t="s">
        <v>27</v>
      </c>
      <c r="R104" s="14" t="str">
        <f>VLOOKUP(Q104,DATOS!$A$1:$C$34,2,FALSE)</f>
        <v>7:00 AM A 5:00 PM</v>
      </c>
      <c r="S104" s="14"/>
      <c r="T104" s="16">
        <f>VLOOKUP(Q104,DATOS!$A$1:$C$40,3,FALSE)</f>
        <v>10</v>
      </c>
      <c r="U104" s="14"/>
      <c r="V104" s="14" t="s">
        <v>395</v>
      </c>
    </row>
    <row r="105" spans="1:22" x14ac:dyDescent="0.25">
      <c r="A105" s="22">
        <f t="shared" si="2"/>
        <v>104</v>
      </c>
      <c r="B105" s="14" t="s">
        <v>384</v>
      </c>
      <c r="C105" s="28">
        <v>91519655</v>
      </c>
      <c r="D105" s="31" t="s">
        <v>393</v>
      </c>
      <c r="E105" s="12" t="s">
        <v>390</v>
      </c>
      <c r="F105" s="13">
        <v>44544</v>
      </c>
      <c r="G105" s="13">
        <v>44545</v>
      </c>
      <c r="H105" s="13"/>
      <c r="I105" s="14" t="s">
        <v>23</v>
      </c>
      <c r="J105" s="14" t="s">
        <v>24</v>
      </c>
      <c r="K105" s="13" t="s">
        <v>25</v>
      </c>
      <c r="L105" s="13" t="s">
        <v>20</v>
      </c>
      <c r="M105" s="12" t="s">
        <v>26</v>
      </c>
      <c r="N105" s="13" t="s">
        <v>263</v>
      </c>
      <c r="O105" s="14" t="s">
        <v>378</v>
      </c>
      <c r="P105" s="10" t="s">
        <v>391</v>
      </c>
      <c r="Q105" s="14" t="s">
        <v>27</v>
      </c>
      <c r="R105" s="14" t="str">
        <f>VLOOKUP(Q105,DATOS!$A$1:$C$34,2,FALSE)</f>
        <v>7:00 AM A 5:00 PM</v>
      </c>
      <c r="S105" s="14"/>
      <c r="T105" s="16">
        <f>VLOOKUP(Q105,DATOS!$A$1:$C$40,3,FALSE)</f>
        <v>10</v>
      </c>
      <c r="U105" s="14"/>
      <c r="V105" s="14" t="s">
        <v>395</v>
      </c>
    </row>
    <row r="106" spans="1:22" x14ac:dyDescent="0.25">
      <c r="A106" s="22">
        <f t="shared" si="2"/>
        <v>105</v>
      </c>
      <c r="B106" s="14" t="s">
        <v>384</v>
      </c>
      <c r="C106" s="28">
        <v>1096190562</v>
      </c>
      <c r="D106" s="31" t="s">
        <v>394</v>
      </c>
      <c r="E106" s="12" t="s">
        <v>390</v>
      </c>
      <c r="F106" s="13">
        <v>44544</v>
      </c>
      <c r="G106" s="13">
        <v>44545</v>
      </c>
      <c r="H106" s="13"/>
      <c r="I106" s="14" t="s">
        <v>23</v>
      </c>
      <c r="J106" s="14" t="s">
        <v>24</v>
      </c>
      <c r="K106" s="13" t="s">
        <v>25</v>
      </c>
      <c r="L106" s="13" t="s">
        <v>20</v>
      </c>
      <c r="M106" s="12" t="s">
        <v>26</v>
      </c>
      <c r="N106" s="13" t="s">
        <v>263</v>
      </c>
      <c r="O106" s="14" t="s">
        <v>378</v>
      </c>
      <c r="P106" s="10" t="s">
        <v>391</v>
      </c>
      <c r="Q106" s="14" t="s">
        <v>27</v>
      </c>
      <c r="R106" s="14" t="str">
        <f>VLOOKUP(Q106,DATOS!$A$1:$C$34,2,FALSE)</f>
        <v>7:00 AM A 5:00 PM</v>
      </c>
      <c r="S106" s="14"/>
      <c r="T106" s="16">
        <f>VLOOKUP(Q106,DATOS!$A$1:$C$40,3,FALSE)</f>
        <v>10</v>
      </c>
      <c r="U106" s="14"/>
      <c r="V106" s="14" t="s">
        <v>395</v>
      </c>
    </row>
    <row r="107" spans="1:22" x14ac:dyDescent="0.25">
      <c r="A107" s="22">
        <f t="shared" si="2"/>
        <v>106</v>
      </c>
      <c r="B107" s="14" t="s">
        <v>396</v>
      </c>
      <c r="C107" s="28">
        <v>13722372</v>
      </c>
      <c r="D107" s="12" t="s">
        <v>397</v>
      </c>
      <c r="E107" s="12" t="s">
        <v>83</v>
      </c>
      <c r="F107" s="13">
        <v>44544</v>
      </c>
      <c r="G107" s="13">
        <v>44545</v>
      </c>
      <c r="H107" s="13"/>
      <c r="I107" s="14" t="s">
        <v>23</v>
      </c>
      <c r="J107" s="14" t="s">
        <v>24</v>
      </c>
      <c r="K107" s="13" t="s">
        <v>25</v>
      </c>
      <c r="L107" s="13" t="s">
        <v>20</v>
      </c>
      <c r="M107" s="12" t="s">
        <v>32</v>
      </c>
      <c r="N107" s="13" t="s">
        <v>364</v>
      </c>
      <c r="O107" s="14" t="s">
        <v>298</v>
      </c>
      <c r="P107" s="10" t="s">
        <v>375</v>
      </c>
      <c r="Q107" s="14" t="s">
        <v>27</v>
      </c>
      <c r="R107" s="14" t="str">
        <f>VLOOKUP(Q107,DATOS!$A$1:$C$34,2,FALSE)</f>
        <v>7:00 AM A 5:00 PM</v>
      </c>
      <c r="S107" s="14"/>
      <c r="T107" s="16">
        <f>VLOOKUP(Q107,DATOS!$A$1:$C$40,3,FALSE)</f>
        <v>10</v>
      </c>
      <c r="U107" s="14"/>
      <c r="V107" s="14" t="s">
        <v>366</v>
      </c>
    </row>
    <row r="108" spans="1:22" x14ac:dyDescent="0.25">
      <c r="A108" s="22">
        <f t="shared" si="2"/>
        <v>107</v>
      </c>
      <c r="B108" s="14" t="s">
        <v>398</v>
      </c>
      <c r="C108" s="28">
        <v>7217186</v>
      </c>
      <c r="D108" s="31" t="s">
        <v>399</v>
      </c>
      <c r="E108" s="12" t="s">
        <v>207</v>
      </c>
      <c r="F108" s="13">
        <v>44545</v>
      </c>
      <c r="G108" s="13">
        <v>44545</v>
      </c>
      <c r="H108" s="13"/>
      <c r="I108" s="14" t="s">
        <v>23</v>
      </c>
      <c r="J108" s="14" t="s">
        <v>24</v>
      </c>
      <c r="K108" s="13" t="s">
        <v>25</v>
      </c>
      <c r="L108" s="13" t="s">
        <v>20</v>
      </c>
      <c r="M108" s="12" t="s">
        <v>26</v>
      </c>
      <c r="N108" s="13" t="s">
        <v>263</v>
      </c>
      <c r="O108" s="14" t="s">
        <v>298</v>
      </c>
      <c r="P108" s="10" t="s">
        <v>383</v>
      </c>
      <c r="Q108" s="14" t="s">
        <v>27</v>
      </c>
      <c r="R108" s="14" t="str">
        <f>VLOOKUP(Q108,DATOS!$A$1:$C$34,2,FALSE)</f>
        <v>7:00 AM A 5:00 PM</v>
      </c>
      <c r="S108" s="14"/>
      <c r="T108" s="16">
        <f>VLOOKUP(Q108,DATOS!$A$1:$C$40,3,FALSE)</f>
        <v>10</v>
      </c>
      <c r="U108" s="14"/>
      <c r="V108" s="16" t="s">
        <v>403</v>
      </c>
    </row>
    <row r="109" spans="1:22" x14ac:dyDescent="0.25">
      <c r="A109" s="22">
        <f t="shared" si="2"/>
        <v>108</v>
      </c>
      <c r="B109" s="14" t="s">
        <v>400</v>
      </c>
      <c r="C109" s="28">
        <v>91439757</v>
      </c>
      <c r="D109" s="31" t="s">
        <v>401</v>
      </c>
      <c r="E109" s="12" t="s">
        <v>196</v>
      </c>
      <c r="F109" s="13">
        <v>44545</v>
      </c>
      <c r="G109" s="13">
        <v>44545</v>
      </c>
      <c r="H109" s="13"/>
      <c r="I109" s="14" t="s">
        <v>23</v>
      </c>
      <c r="J109" s="14" t="s">
        <v>24</v>
      </c>
      <c r="K109" s="13" t="s">
        <v>25</v>
      </c>
      <c r="L109" s="13" t="s">
        <v>20</v>
      </c>
      <c r="M109" s="12" t="s">
        <v>32</v>
      </c>
      <c r="N109" s="13" t="s">
        <v>263</v>
      </c>
      <c r="O109" s="14" t="s">
        <v>298</v>
      </c>
      <c r="P109" s="10" t="s">
        <v>383</v>
      </c>
      <c r="Q109" s="14" t="s">
        <v>27</v>
      </c>
      <c r="R109" s="14" t="str">
        <f>VLOOKUP(Q109,DATOS!$A$1:$C$34,2,FALSE)</f>
        <v>7:00 AM A 5:00 PM</v>
      </c>
      <c r="S109" s="14"/>
      <c r="T109" s="16">
        <f>VLOOKUP(Q109,DATOS!$A$1:$C$40,3,FALSE)</f>
        <v>10</v>
      </c>
      <c r="U109" s="14"/>
      <c r="V109" s="16" t="s">
        <v>403</v>
      </c>
    </row>
    <row r="110" spans="1:22" x14ac:dyDescent="0.25">
      <c r="A110" s="22"/>
      <c r="B110" s="14"/>
      <c r="C110" s="11"/>
      <c r="D110" s="12"/>
      <c r="E110" s="12"/>
      <c r="F110" s="13"/>
      <c r="G110" s="13"/>
      <c r="H110" s="13"/>
      <c r="I110" s="14"/>
      <c r="J110" s="14"/>
      <c r="K110" s="13"/>
      <c r="L110" s="13"/>
      <c r="M110" s="12"/>
      <c r="N110" s="13"/>
      <c r="O110" s="14"/>
      <c r="P110" s="10"/>
      <c r="Q110" s="14" t="s">
        <v>27</v>
      </c>
      <c r="R110" s="14" t="str">
        <f>VLOOKUP(Q110,DATOS!$A$1:$C$34,2,FALSE)</f>
        <v>7:00 AM A 5:00 PM</v>
      </c>
      <c r="S110" s="14"/>
      <c r="T110" s="16">
        <f>VLOOKUP(Q110,DATOS!$A$1:$C$40,3,FALSE)</f>
        <v>10</v>
      </c>
      <c r="U110" s="14"/>
      <c r="V110" s="14"/>
    </row>
    <row r="111" spans="1:22" x14ac:dyDescent="0.25">
      <c r="A111" s="22"/>
      <c r="B111" s="14"/>
      <c r="C111" s="17"/>
      <c r="D111" s="12"/>
      <c r="E111" s="12"/>
      <c r="F111" s="13"/>
      <c r="G111" s="13"/>
      <c r="H111" s="13"/>
      <c r="I111" s="14"/>
      <c r="J111" s="14"/>
      <c r="K111" s="13"/>
      <c r="L111" s="13"/>
      <c r="M111" s="12"/>
      <c r="N111" s="13"/>
      <c r="O111" s="14"/>
      <c r="P111" s="10"/>
      <c r="Q111" s="14" t="s">
        <v>27</v>
      </c>
      <c r="R111" s="14" t="str">
        <f>VLOOKUP(Q111,DATOS!$A$1:$C$34,2,FALSE)</f>
        <v>7:00 AM A 5:00 PM</v>
      </c>
      <c r="S111" s="14"/>
      <c r="T111" s="16">
        <f>VLOOKUP(Q111,DATOS!$A$1:$C$40,3,FALSE)</f>
        <v>10</v>
      </c>
      <c r="U111" s="14"/>
      <c r="V111" s="14"/>
    </row>
    <row r="112" spans="1:22" x14ac:dyDescent="0.25">
      <c r="A112" s="22"/>
      <c r="B112" s="14"/>
      <c r="C112" s="11"/>
      <c r="D112" s="12"/>
      <c r="E112" s="12"/>
      <c r="F112" s="13"/>
      <c r="G112" s="13"/>
      <c r="H112" s="13"/>
      <c r="I112" s="14"/>
      <c r="J112" s="14"/>
      <c r="K112" s="13"/>
      <c r="L112" s="13"/>
      <c r="M112" s="12"/>
      <c r="N112" s="13"/>
      <c r="O112" s="14"/>
      <c r="P112" s="10"/>
      <c r="Q112" s="14" t="s">
        <v>27</v>
      </c>
      <c r="R112" s="14" t="str">
        <f>VLOOKUP(Q112,DATOS!$A$1:$C$34,2,FALSE)</f>
        <v>7:00 AM A 5:00 PM</v>
      </c>
      <c r="S112" s="14"/>
      <c r="T112" s="16">
        <f>VLOOKUP(Q112,DATOS!$A$1:$C$40,3,FALSE)</f>
        <v>10</v>
      </c>
      <c r="U112" s="14"/>
      <c r="V112" s="14"/>
    </row>
    <row r="113" spans="1:22" x14ac:dyDescent="0.25">
      <c r="A113" s="22"/>
      <c r="B113" s="14"/>
      <c r="C113" s="11"/>
      <c r="D113" s="12"/>
      <c r="E113" s="12"/>
      <c r="F113" s="13"/>
      <c r="G113" s="13"/>
      <c r="H113" s="13"/>
      <c r="I113" s="14"/>
      <c r="J113" s="14"/>
      <c r="K113" s="13"/>
      <c r="L113" s="13"/>
      <c r="M113" s="12"/>
      <c r="N113" s="13"/>
      <c r="O113" s="14"/>
      <c r="P113" s="10"/>
      <c r="Q113" s="14" t="s">
        <v>27</v>
      </c>
      <c r="R113" s="14" t="str">
        <f>VLOOKUP(Q113,DATOS!$A$1:$C$34,2,FALSE)</f>
        <v>7:00 AM A 5:00 PM</v>
      </c>
      <c r="S113" s="14"/>
      <c r="T113" s="16">
        <f>VLOOKUP(Q113,DATOS!$A$1:$C$40,3,FALSE)</f>
        <v>10</v>
      </c>
      <c r="U113" s="14"/>
      <c r="V113" s="14"/>
    </row>
    <row r="114" spans="1:22" x14ac:dyDescent="0.25">
      <c r="A114" s="22"/>
      <c r="B114" s="14"/>
      <c r="C114" s="11"/>
      <c r="D114" s="12"/>
      <c r="E114" s="12"/>
      <c r="F114" s="13"/>
      <c r="G114" s="13"/>
      <c r="H114" s="13"/>
      <c r="I114" s="14"/>
      <c r="J114" s="14"/>
      <c r="K114" s="13"/>
      <c r="L114" s="13"/>
      <c r="M114" s="15"/>
      <c r="N114" s="13"/>
      <c r="O114" s="30"/>
      <c r="P114" s="20"/>
      <c r="Q114" s="14" t="s">
        <v>27</v>
      </c>
      <c r="R114" s="14" t="str">
        <f>VLOOKUP(Q114,DATOS!$A$1:$C$34,2,FALSE)</f>
        <v>7:00 AM A 5:00 PM</v>
      </c>
      <c r="S114" s="14"/>
      <c r="T114" s="16">
        <f>VLOOKUP(Q114,DATOS!$A$1:$C$40,3,FALSE)</f>
        <v>10</v>
      </c>
      <c r="U114" s="14"/>
      <c r="V114" s="14"/>
    </row>
    <row r="115" spans="1:22" x14ac:dyDescent="0.25">
      <c r="A115" s="22"/>
      <c r="B115" s="14"/>
      <c r="C115" s="11"/>
      <c r="D115" s="12"/>
      <c r="E115" s="12"/>
      <c r="F115" s="13"/>
      <c r="G115" s="13"/>
      <c r="H115" s="13"/>
      <c r="I115" s="14"/>
      <c r="J115" s="14"/>
      <c r="K115" s="13"/>
      <c r="L115" s="13"/>
      <c r="M115" s="12"/>
      <c r="N115" s="13"/>
      <c r="O115" s="14"/>
      <c r="P115" s="10"/>
      <c r="Q115" s="14" t="s">
        <v>27</v>
      </c>
      <c r="R115" s="14" t="str">
        <f>VLOOKUP(Q115,DATOS!$A$1:$C$34,2,FALSE)</f>
        <v>7:00 AM A 5:00 PM</v>
      </c>
      <c r="S115" s="14"/>
      <c r="T115" s="16">
        <f>VLOOKUP(Q115,DATOS!$A$1:$C$40,3,FALSE)</f>
        <v>10</v>
      </c>
      <c r="U115" s="14"/>
      <c r="V115" s="14"/>
    </row>
    <row r="116" spans="1:22" x14ac:dyDescent="0.25">
      <c r="A116" s="22"/>
      <c r="B116" s="14"/>
      <c r="C116" s="17"/>
      <c r="D116" s="12"/>
      <c r="E116" s="12"/>
      <c r="F116" s="13"/>
      <c r="G116" s="13"/>
      <c r="H116" s="13"/>
      <c r="I116" s="14"/>
      <c r="J116" s="14"/>
      <c r="K116" s="13"/>
      <c r="L116" s="13"/>
      <c r="M116" s="12"/>
      <c r="N116" s="13"/>
      <c r="O116" s="14"/>
      <c r="P116" s="10"/>
      <c r="Q116" s="14" t="s">
        <v>27</v>
      </c>
      <c r="R116" s="14" t="str">
        <f>VLOOKUP(Q116,DATOS!$A$1:$C$34,2,FALSE)</f>
        <v>7:00 AM A 5:00 PM</v>
      </c>
      <c r="S116" s="14"/>
      <c r="T116" s="16">
        <f>VLOOKUP(Q116,DATOS!$A$1:$C$40,3,FALSE)</f>
        <v>10</v>
      </c>
      <c r="U116" s="14"/>
      <c r="V116" s="14"/>
    </row>
    <row r="117" spans="1:22" x14ac:dyDescent="0.25">
      <c r="A117" s="22"/>
      <c r="B117" s="14"/>
      <c r="C117" s="11"/>
      <c r="D117" s="12"/>
      <c r="E117" s="12"/>
      <c r="F117" s="13"/>
      <c r="G117" s="13"/>
      <c r="H117" s="13"/>
      <c r="I117" s="14"/>
      <c r="J117" s="14"/>
      <c r="K117" s="13"/>
      <c r="L117" s="13"/>
      <c r="M117" s="12"/>
      <c r="N117" s="13"/>
      <c r="O117" s="14"/>
      <c r="P117" s="10"/>
      <c r="Q117" s="14" t="s">
        <v>27</v>
      </c>
      <c r="R117" s="14" t="str">
        <f>VLOOKUP(Q117,DATOS!$A$1:$C$34,2,FALSE)</f>
        <v>7:00 AM A 5:00 PM</v>
      </c>
      <c r="S117" s="14"/>
      <c r="T117" s="16">
        <f>VLOOKUP(Q117,DATOS!$A$1:$C$40,3,FALSE)</f>
        <v>10</v>
      </c>
      <c r="U117" s="14"/>
      <c r="V117" s="14"/>
    </row>
    <row r="118" spans="1:22" x14ac:dyDescent="0.25">
      <c r="A118" s="22"/>
      <c r="B118" s="14"/>
      <c r="C118" s="11"/>
      <c r="D118" s="12"/>
      <c r="E118" s="12"/>
      <c r="F118" s="13"/>
      <c r="G118" s="13"/>
      <c r="H118" s="13"/>
      <c r="I118" s="14"/>
      <c r="J118" s="14"/>
      <c r="K118" s="13"/>
      <c r="L118" s="13"/>
      <c r="M118" s="12"/>
      <c r="N118" s="13"/>
      <c r="O118" s="14"/>
      <c r="P118" s="10"/>
      <c r="Q118" s="14" t="s">
        <v>27</v>
      </c>
      <c r="R118" s="14" t="str">
        <f>VLOOKUP(Q118,DATOS!$A$1:$C$34,2,FALSE)</f>
        <v>7:00 AM A 5:00 PM</v>
      </c>
      <c r="S118" s="14"/>
      <c r="T118" s="16">
        <f>VLOOKUP(Q118,DATOS!$A$1:$C$40,3,FALSE)</f>
        <v>10</v>
      </c>
      <c r="U118" s="14"/>
      <c r="V118" s="14"/>
    </row>
    <row r="119" spans="1:22" x14ac:dyDescent="0.25">
      <c r="A119" s="22"/>
      <c r="B119" s="14"/>
      <c r="C119" s="21"/>
      <c r="D119" s="12"/>
      <c r="E119" s="12"/>
      <c r="F119" s="13"/>
      <c r="G119" s="13"/>
      <c r="H119" s="13"/>
      <c r="I119" s="14"/>
      <c r="J119" s="14"/>
      <c r="K119" s="13"/>
      <c r="L119" s="13"/>
      <c r="M119" s="12"/>
      <c r="N119" s="13"/>
      <c r="O119" s="30"/>
      <c r="P119" s="20"/>
      <c r="Q119" s="14" t="s">
        <v>27</v>
      </c>
      <c r="R119" s="14" t="str">
        <f>VLOOKUP(Q119,DATOS!$A$1:$C$34,2,FALSE)</f>
        <v>7:00 AM A 5:00 PM</v>
      </c>
      <c r="S119" s="14"/>
      <c r="T119" s="16">
        <f>VLOOKUP(Q119,DATOS!$A$1:$C$40,3,FALSE)</f>
        <v>10</v>
      </c>
      <c r="U119" s="14"/>
      <c r="V119" s="14"/>
    </row>
    <row r="120" spans="1:22" x14ac:dyDescent="0.25">
      <c r="A120" s="22"/>
      <c r="B120" s="14"/>
      <c r="C120" s="17"/>
      <c r="D120" s="12"/>
      <c r="E120" s="12"/>
      <c r="F120" s="13"/>
      <c r="G120" s="13"/>
      <c r="H120" s="13"/>
      <c r="I120" s="14"/>
      <c r="J120" s="14"/>
      <c r="K120" s="13"/>
      <c r="L120" s="13"/>
      <c r="M120" s="12"/>
      <c r="N120" s="13"/>
      <c r="O120" s="14"/>
      <c r="P120" s="10"/>
      <c r="Q120" s="14" t="s">
        <v>27</v>
      </c>
      <c r="R120" s="14" t="str">
        <f>VLOOKUP(Q120,DATOS!$A$1:$C$34,2,FALSE)</f>
        <v>7:00 AM A 5:00 PM</v>
      </c>
      <c r="S120" s="14"/>
      <c r="T120" s="16">
        <f>VLOOKUP(Q120,DATOS!$A$1:$C$40,3,FALSE)</f>
        <v>10</v>
      </c>
      <c r="U120" s="14"/>
      <c r="V120" s="14"/>
    </row>
    <row r="121" spans="1:22" x14ac:dyDescent="0.25">
      <c r="A121" s="22"/>
      <c r="B121" s="14"/>
      <c r="C121" s="11"/>
      <c r="D121" s="12"/>
      <c r="E121" s="12"/>
      <c r="F121" s="13"/>
      <c r="G121" s="13"/>
      <c r="H121" s="13"/>
      <c r="I121" s="14"/>
      <c r="J121" s="14"/>
      <c r="K121" s="13"/>
      <c r="L121" s="13"/>
      <c r="M121" s="12"/>
      <c r="N121" s="13"/>
      <c r="O121" s="14"/>
      <c r="P121" s="10"/>
      <c r="Q121" s="14" t="s">
        <v>27</v>
      </c>
      <c r="R121" s="14" t="str">
        <f>VLOOKUP(Q121,DATOS!$A$1:$C$34,2,FALSE)</f>
        <v>7:00 AM A 5:00 PM</v>
      </c>
      <c r="S121" s="14"/>
      <c r="T121" s="16">
        <f>VLOOKUP(Q121,DATOS!$A$1:$C$40,3,FALSE)</f>
        <v>10</v>
      </c>
      <c r="U121" s="14"/>
      <c r="V121" s="14"/>
    </row>
    <row r="122" spans="1:22" x14ac:dyDescent="0.25">
      <c r="A122" s="22"/>
      <c r="B122" s="14"/>
      <c r="C122" s="11"/>
      <c r="D122" s="12"/>
      <c r="E122" s="12"/>
      <c r="F122" s="13"/>
      <c r="G122" s="13"/>
      <c r="H122" s="13"/>
      <c r="I122" s="14"/>
      <c r="J122" s="14"/>
      <c r="K122" s="13"/>
      <c r="L122" s="13"/>
      <c r="M122" s="12"/>
      <c r="N122" s="13"/>
      <c r="O122" s="14"/>
      <c r="P122" s="10"/>
      <c r="Q122" s="14" t="s">
        <v>27</v>
      </c>
      <c r="R122" s="14" t="str">
        <f>VLOOKUP(Q122,DATOS!$A$1:$C$34,2,FALSE)</f>
        <v>7:00 AM A 5:00 PM</v>
      </c>
      <c r="S122" s="14"/>
      <c r="T122" s="16">
        <f>VLOOKUP(Q122,DATOS!$A$1:$C$40,3,FALSE)</f>
        <v>10</v>
      </c>
      <c r="U122" s="14"/>
      <c r="V122" s="14"/>
    </row>
    <row r="123" spans="1:22" x14ac:dyDescent="0.25">
      <c r="A123" s="22"/>
      <c r="B123" s="14"/>
      <c r="C123" s="11"/>
      <c r="D123" s="12"/>
      <c r="E123" s="12"/>
      <c r="F123" s="13"/>
      <c r="G123" s="13"/>
      <c r="H123" s="13"/>
      <c r="I123" s="14"/>
      <c r="J123" s="14"/>
      <c r="K123" s="13"/>
      <c r="L123" s="13"/>
      <c r="M123" s="12"/>
      <c r="N123" s="13"/>
      <c r="O123" s="14"/>
      <c r="P123" s="10"/>
      <c r="Q123" s="14" t="s">
        <v>27</v>
      </c>
      <c r="R123" s="14" t="str">
        <f>VLOOKUP(Q123,DATOS!$A$1:$C$34,2,FALSE)</f>
        <v>7:00 AM A 5:00 PM</v>
      </c>
      <c r="S123" s="14"/>
      <c r="T123" s="16">
        <f>VLOOKUP(Q123,DATOS!$A$1:$C$40,3,FALSE)</f>
        <v>10</v>
      </c>
      <c r="U123" s="14"/>
      <c r="V123" s="14"/>
    </row>
    <row r="124" spans="1:22" x14ac:dyDescent="0.25">
      <c r="A124" s="22"/>
      <c r="B124" s="14"/>
      <c r="C124" s="11"/>
      <c r="D124" s="12"/>
      <c r="E124" s="12"/>
      <c r="F124" s="13"/>
      <c r="G124" s="13"/>
      <c r="H124" s="13"/>
      <c r="I124" s="14"/>
      <c r="J124" s="14"/>
      <c r="K124" s="13"/>
      <c r="L124" s="13"/>
      <c r="M124" s="12"/>
      <c r="N124" s="13"/>
      <c r="O124" s="14"/>
      <c r="P124" s="10"/>
      <c r="Q124" s="14" t="s">
        <v>27</v>
      </c>
      <c r="R124" s="14" t="str">
        <f>VLOOKUP(Q124,DATOS!$A$1:$C$34,2,FALSE)</f>
        <v>7:00 AM A 5:00 PM</v>
      </c>
      <c r="S124" s="14"/>
      <c r="T124" s="16">
        <f>VLOOKUP(Q124,DATOS!$A$1:$C$40,3,FALSE)</f>
        <v>10</v>
      </c>
      <c r="U124" s="14"/>
      <c r="V124" s="14"/>
    </row>
    <row r="125" spans="1:22" x14ac:dyDescent="0.25">
      <c r="A125" s="22"/>
      <c r="B125" s="14"/>
      <c r="C125" s="17"/>
      <c r="D125" s="12"/>
      <c r="E125" s="12"/>
      <c r="F125" s="13"/>
      <c r="G125" s="13"/>
      <c r="H125" s="13"/>
      <c r="I125" s="14"/>
      <c r="J125" s="14"/>
      <c r="K125" s="13"/>
      <c r="L125" s="13"/>
      <c r="M125" s="12"/>
      <c r="N125" s="13"/>
      <c r="O125" s="14"/>
      <c r="P125" s="10"/>
      <c r="Q125" s="14" t="s">
        <v>27</v>
      </c>
      <c r="R125" s="14" t="str">
        <f>VLOOKUP(Q125,DATOS!$A$1:$C$34,2,FALSE)</f>
        <v>7:00 AM A 5:00 PM</v>
      </c>
      <c r="S125" s="14"/>
      <c r="T125" s="16">
        <f>VLOOKUP(Q125,DATOS!$A$1:$C$40,3,FALSE)</f>
        <v>10</v>
      </c>
      <c r="U125" s="14"/>
      <c r="V125" s="14"/>
    </row>
    <row r="126" spans="1:22" x14ac:dyDescent="0.25">
      <c r="A126" s="22"/>
      <c r="B126" s="14"/>
      <c r="C126" s="11"/>
      <c r="D126" s="12"/>
      <c r="E126" s="12"/>
      <c r="F126" s="13"/>
      <c r="G126" s="13"/>
      <c r="H126" s="13"/>
      <c r="I126" s="14"/>
      <c r="J126" s="14"/>
      <c r="K126" s="13"/>
      <c r="L126" s="13"/>
      <c r="M126" s="12"/>
      <c r="N126" s="13"/>
      <c r="O126" s="14"/>
      <c r="P126" s="10"/>
      <c r="Q126" s="14" t="s">
        <v>27</v>
      </c>
      <c r="R126" s="14" t="str">
        <f>VLOOKUP(Q126,DATOS!$A$1:$C$34,2,FALSE)</f>
        <v>7:00 AM A 5:00 PM</v>
      </c>
      <c r="S126" s="14"/>
      <c r="T126" s="16">
        <f>VLOOKUP(Q126,DATOS!$A$1:$C$40,3,FALSE)</f>
        <v>10</v>
      </c>
      <c r="U126" s="14"/>
      <c r="V126" s="14"/>
    </row>
    <row r="127" spans="1:22" x14ac:dyDescent="0.25">
      <c r="A127" s="22"/>
      <c r="B127" s="14"/>
      <c r="C127" s="11"/>
      <c r="D127" s="12"/>
      <c r="E127" s="12"/>
      <c r="F127" s="13"/>
      <c r="G127" s="13"/>
      <c r="H127" s="13"/>
      <c r="I127" s="14"/>
      <c r="J127" s="14"/>
      <c r="K127" s="13"/>
      <c r="L127" s="13"/>
      <c r="M127" s="12"/>
      <c r="N127" s="13"/>
      <c r="O127" s="14"/>
      <c r="P127" s="10"/>
      <c r="Q127" s="14" t="s">
        <v>27</v>
      </c>
      <c r="R127" s="14" t="str">
        <f>VLOOKUP(Q127,DATOS!$A$1:$C$34,2,FALSE)</f>
        <v>7:00 AM A 5:00 PM</v>
      </c>
      <c r="S127" s="14"/>
      <c r="T127" s="16">
        <f>VLOOKUP(Q127,DATOS!$A$1:$C$40,3,FALSE)</f>
        <v>10</v>
      </c>
      <c r="U127" s="14"/>
      <c r="V127" s="14"/>
    </row>
    <row r="128" spans="1:22" x14ac:dyDescent="0.25">
      <c r="A128" s="22"/>
      <c r="B128" s="14"/>
      <c r="C128" s="11"/>
      <c r="D128" s="12"/>
      <c r="E128" s="12"/>
      <c r="F128" s="13"/>
      <c r="G128" s="13"/>
      <c r="H128" s="13"/>
      <c r="I128" s="14"/>
      <c r="J128" s="14"/>
      <c r="K128" s="13"/>
      <c r="L128" s="13"/>
      <c r="M128" s="12"/>
      <c r="N128" s="13"/>
      <c r="O128" s="14"/>
      <c r="P128" s="10"/>
      <c r="Q128" s="14" t="s">
        <v>27</v>
      </c>
      <c r="R128" s="14" t="str">
        <f>VLOOKUP(Q128,DATOS!$A$1:$C$34,2,FALSE)</f>
        <v>7:00 AM A 5:00 PM</v>
      </c>
      <c r="S128" s="14"/>
      <c r="T128" s="16">
        <f>VLOOKUP(Q128,DATOS!$A$1:$C$40,3,FALSE)</f>
        <v>10</v>
      </c>
      <c r="U128" s="14"/>
      <c r="V128" s="14"/>
    </row>
    <row r="129" spans="1:22" x14ac:dyDescent="0.25">
      <c r="A129" s="22"/>
      <c r="B129" s="14"/>
      <c r="C129" s="19"/>
      <c r="D129" s="12"/>
      <c r="E129" s="12"/>
      <c r="F129" s="13"/>
      <c r="G129" s="13"/>
      <c r="H129" s="13"/>
      <c r="I129" s="14"/>
      <c r="J129" s="14"/>
      <c r="K129" s="13"/>
      <c r="L129" s="14"/>
      <c r="M129" s="15"/>
      <c r="N129" s="14"/>
      <c r="O129" s="14"/>
      <c r="P129" s="10"/>
      <c r="Q129" s="14" t="s">
        <v>27</v>
      </c>
      <c r="R129" s="14" t="str">
        <f>VLOOKUP(Q129,DATOS!$A$1:$C$34,2,FALSE)</f>
        <v>7:00 AM A 5:00 PM</v>
      </c>
      <c r="S129" s="14"/>
      <c r="T129" s="16">
        <f>VLOOKUP(Q129,DATOS!$A$1:$C$40,3,FALSE)</f>
        <v>10</v>
      </c>
      <c r="U129" s="14"/>
      <c r="V129" s="14"/>
    </row>
    <row r="130" spans="1:22" x14ac:dyDescent="0.25">
      <c r="A130" s="22"/>
      <c r="B130" s="14"/>
      <c r="C130" s="11"/>
      <c r="D130" s="12"/>
      <c r="E130" s="12"/>
      <c r="F130" s="13"/>
      <c r="G130" s="13"/>
      <c r="H130" s="13"/>
      <c r="I130" s="14"/>
      <c r="J130" s="14"/>
      <c r="K130" s="13"/>
      <c r="L130" s="13"/>
      <c r="M130" s="12"/>
      <c r="N130" s="13"/>
      <c r="O130" s="14"/>
      <c r="P130" s="10"/>
      <c r="Q130" s="14" t="s">
        <v>27</v>
      </c>
      <c r="R130" s="14" t="str">
        <f>VLOOKUP(Q130,DATOS!$A$1:$C$34,2,FALSE)</f>
        <v>7:00 AM A 5:00 PM</v>
      </c>
      <c r="S130" s="14"/>
      <c r="T130" s="16">
        <f>VLOOKUP(Q130,DATOS!$A$1:$C$40,3,FALSE)</f>
        <v>10</v>
      </c>
      <c r="U130" s="14"/>
      <c r="V130" s="14"/>
    </row>
    <row r="131" spans="1:22" x14ac:dyDescent="0.25">
      <c r="A131" s="22"/>
      <c r="B131" s="29"/>
      <c r="C131" s="19"/>
      <c r="D131" s="12"/>
      <c r="E131" s="12"/>
      <c r="F131" s="13"/>
      <c r="G131" s="13"/>
      <c r="H131" s="13"/>
      <c r="I131" s="14"/>
      <c r="J131" s="14"/>
      <c r="K131" s="13"/>
      <c r="L131" s="14"/>
      <c r="M131" s="15"/>
      <c r="N131" s="14"/>
      <c r="O131" s="14"/>
      <c r="P131" s="10"/>
      <c r="Q131" s="14" t="s">
        <v>27</v>
      </c>
      <c r="R131" s="14" t="str">
        <f>VLOOKUP(Q131,DATOS!$A$1:$C$34,2,FALSE)</f>
        <v>7:00 AM A 5:00 PM</v>
      </c>
      <c r="S131" s="14"/>
      <c r="T131" s="16">
        <f>VLOOKUP(Q131,DATOS!$A$1:$C$40,3,FALSE)</f>
        <v>10</v>
      </c>
      <c r="U131" s="14"/>
      <c r="V131" s="14"/>
    </row>
    <row r="132" spans="1:22" x14ac:dyDescent="0.25">
      <c r="A132" s="22"/>
      <c r="B132" s="14"/>
      <c r="C132" s="11"/>
      <c r="D132" s="12"/>
      <c r="E132" s="12"/>
      <c r="F132" s="13"/>
      <c r="G132" s="13"/>
      <c r="H132" s="13"/>
      <c r="I132" s="14"/>
      <c r="J132" s="14"/>
      <c r="K132" s="13"/>
      <c r="L132" s="13"/>
      <c r="M132" s="12"/>
      <c r="N132" s="13"/>
      <c r="O132" s="14"/>
      <c r="P132" s="10"/>
      <c r="Q132" s="14" t="s">
        <v>27</v>
      </c>
      <c r="R132" s="14" t="str">
        <f>VLOOKUP(Q132,DATOS!$A$1:$C$34,2,FALSE)</f>
        <v>7:00 AM A 5:00 PM</v>
      </c>
      <c r="S132" s="14"/>
      <c r="T132" s="16">
        <f>VLOOKUP(Q132,DATOS!$A$1:$C$40,3,FALSE)</f>
        <v>10</v>
      </c>
      <c r="U132" s="14"/>
      <c r="V132" s="14"/>
    </row>
    <row r="133" spans="1:22" x14ac:dyDescent="0.25">
      <c r="A133" s="22"/>
      <c r="B133" s="14"/>
      <c r="C133" s="17"/>
      <c r="D133" s="12"/>
      <c r="E133" s="12"/>
      <c r="F133" s="13"/>
      <c r="G133" s="13"/>
      <c r="H133" s="13"/>
      <c r="I133" s="14"/>
      <c r="J133" s="14"/>
      <c r="K133" s="13"/>
      <c r="L133" s="13"/>
      <c r="M133" s="12"/>
      <c r="N133" s="13"/>
      <c r="O133" s="14"/>
      <c r="P133" s="10"/>
      <c r="Q133" s="14" t="s">
        <v>27</v>
      </c>
      <c r="R133" s="14" t="str">
        <f>VLOOKUP(Q133,DATOS!$A$1:$C$34,2,FALSE)</f>
        <v>7:00 AM A 5:00 PM</v>
      </c>
      <c r="S133" s="14"/>
      <c r="T133" s="16">
        <f>VLOOKUP(Q133,DATOS!$A$1:$C$40,3,FALSE)</f>
        <v>10</v>
      </c>
      <c r="U133" s="14"/>
      <c r="V133" s="14"/>
    </row>
    <row r="134" spans="1:22" x14ac:dyDescent="0.25">
      <c r="A134" s="22"/>
      <c r="B134" s="14"/>
      <c r="C134" s="11"/>
      <c r="D134" s="12"/>
      <c r="E134" s="12"/>
      <c r="F134" s="13"/>
      <c r="G134" s="13"/>
      <c r="H134" s="13"/>
      <c r="I134" s="14"/>
      <c r="J134" s="14"/>
      <c r="K134" s="13"/>
      <c r="L134" s="13"/>
      <c r="M134" s="12"/>
      <c r="N134" s="13"/>
      <c r="O134" s="14"/>
      <c r="P134" s="10"/>
      <c r="Q134" s="14" t="s">
        <v>27</v>
      </c>
      <c r="R134" s="14" t="str">
        <f>VLOOKUP(Q134,DATOS!$A$1:$C$34,2,FALSE)</f>
        <v>7:00 AM A 5:00 PM</v>
      </c>
      <c r="S134" s="14"/>
      <c r="T134" s="16">
        <f>VLOOKUP(Q134,DATOS!$A$1:$C$40,3,FALSE)</f>
        <v>10</v>
      </c>
      <c r="U134" s="14"/>
      <c r="V134" s="14"/>
    </row>
    <row r="135" spans="1:22" x14ac:dyDescent="0.25">
      <c r="A135" s="22"/>
      <c r="B135" s="14"/>
      <c r="C135" s="11"/>
      <c r="D135" s="12"/>
      <c r="E135" s="12"/>
      <c r="F135" s="13"/>
      <c r="G135" s="13"/>
      <c r="H135" s="13"/>
      <c r="I135" s="14"/>
      <c r="J135" s="14"/>
      <c r="K135" s="13"/>
      <c r="L135" s="13"/>
      <c r="M135" s="12"/>
      <c r="N135" s="13"/>
      <c r="O135" s="14"/>
      <c r="P135" s="10"/>
      <c r="Q135" s="14" t="s">
        <v>27</v>
      </c>
      <c r="R135" s="14" t="str">
        <f>VLOOKUP(Q135,DATOS!$A$1:$C$34,2,FALSE)</f>
        <v>7:00 AM A 5:00 PM</v>
      </c>
      <c r="S135" s="14"/>
      <c r="T135" s="16">
        <f>VLOOKUP(Q135,DATOS!$A$1:$C$40,3,FALSE)</f>
        <v>10</v>
      </c>
      <c r="U135" s="14"/>
      <c r="V135" s="14"/>
    </row>
    <row r="136" spans="1:22" x14ac:dyDescent="0.25">
      <c r="A136" s="22"/>
      <c r="B136" s="14"/>
      <c r="C136" s="11"/>
      <c r="D136" s="12"/>
      <c r="E136" s="12"/>
      <c r="F136" s="13"/>
      <c r="G136" s="13"/>
      <c r="H136" s="13"/>
      <c r="I136" s="14"/>
      <c r="J136" s="14"/>
      <c r="K136" s="13"/>
      <c r="L136" s="13"/>
      <c r="M136" s="12"/>
      <c r="N136" s="13"/>
      <c r="O136" s="14"/>
      <c r="P136" s="10"/>
      <c r="Q136" s="14" t="s">
        <v>27</v>
      </c>
      <c r="R136" s="14" t="str">
        <f>VLOOKUP(Q136,DATOS!$A$1:$C$34,2,FALSE)</f>
        <v>7:00 AM A 5:00 PM</v>
      </c>
      <c r="S136" s="14"/>
      <c r="T136" s="16">
        <f>VLOOKUP(Q136,DATOS!$A$1:$C$40,3,FALSE)</f>
        <v>10</v>
      </c>
      <c r="U136" s="14"/>
      <c r="V136" s="14"/>
    </row>
    <row r="137" spans="1:22" x14ac:dyDescent="0.25">
      <c r="A137" s="22"/>
      <c r="B137" s="14"/>
      <c r="C137" s="11"/>
      <c r="D137" s="12"/>
      <c r="E137" s="12"/>
      <c r="F137" s="13"/>
      <c r="G137" s="13"/>
      <c r="H137" s="13"/>
      <c r="I137" s="14"/>
      <c r="J137" s="14"/>
      <c r="K137" s="13"/>
      <c r="L137" s="13"/>
      <c r="M137" s="12"/>
      <c r="N137" s="13"/>
      <c r="O137" s="14"/>
      <c r="P137" s="10"/>
      <c r="Q137" s="14" t="s">
        <v>27</v>
      </c>
      <c r="R137" s="14" t="str">
        <f>VLOOKUP(Q137,DATOS!$A$1:$C$34,2,FALSE)</f>
        <v>7:00 AM A 5:00 PM</v>
      </c>
      <c r="S137" s="14"/>
      <c r="T137" s="16">
        <f>VLOOKUP(Q137,DATOS!$A$1:$C$40,3,FALSE)</f>
        <v>10</v>
      </c>
      <c r="U137" s="14"/>
      <c r="V137" s="14"/>
    </row>
    <row r="138" spans="1:22" x14ac:dyDescent="0.25">
      <c r="A138" s="22"/>
      <c r="B138" s="14"/>
      <c r="C138" s="17"/>
      <c r="D138" s="12"/>
      <c r="E138" s="12"/>
      <c r="F138" s="13"/>
      <c r="G138" s="13"/>
      <c r="H138" s="13"/>
      <c r="I138" s="14"/>
      <c r="J138" s="14"/>
      <c r="K138" s="13"/>
      <c r="L138" s="13"/>
      <c r="M138" s="12"/>
      <c r="N138" s="13"/>
      <c r="O138" s="14"/>
      <c r="P138" s="10"/>
      <c r="Q138" s="14" t="s">
        <v>27</v>
      </c>
      <c r="R138" s="14" t="str">
        <f>VLOOKUP(Q138,DATOS!$A$1:$C$34,2,FALSE)</f>
        <v>7:00 AM A 5:00 PM</v>
      </c>
      <c r="S138" s="14"/>
      <c r="T138" s="16">
        <f>VLOOKUP(Q138,DATOS!$A$1:$C$40,3,FALSE)</f>
        <v>10</v>
      </c>
      <c r="U138" s="14"/>
      <c r="V138" s="14"/>
    </row>
    <row r="139" spans="1:22" x14ac:dyDescent="0.25">
      <c r="A139" s="22"/>
      <c r="B139" s="14"/>
      <c r="C139" s="11"/>
      <c r="D139" s="12"/>
      <c r="E139" s="12"/>
      <c r="F139" s="13"/>
      <c r="G139" s="13"/>
      <c r="H139" s="13"/>
      <c r="I139" s="14"/>
      <c r="J139" s="14"/>
      <c r="K139" s="13"/>
      <c r="L139" s="13"/>
      <c r="M139" s="12"/>
      <c r="N139" s="13"/>
      <c r="O139" s="14"/>
      <c r="P139" s="10"/>
      <c r="Q139" s="14" t="s">
        <v>27</v>
      </c>
      <c r="R139" s="14" t="str">
        <f>VLOOKUP(Q139,DATOS!$A$1:$C$34,2,FALSE)</f>
        <v>7:00 AM A 5:00 PM</v>
      </c>
      <c r="S139" s="14"/>
      <c r="T139" s="16">
        <f>VLOOKUP(Q139,DATOS!$A$1:$C$40,3,FALSE)</f>
        <v>10</v>
      </c>
      <c r="U139" s="14"/>
      <c r="V139" s="14"/>
    </row>
    <row r="140" spans="1:22" x14ac:dyDescent="0.25">
      <c r="A140" s="22"/>
      <c r="B140" s="14"/>
      <c r="C140" s="11"/>
      <c r="D140" s="12"/>
      <c r="E140" s="12"/>
      <c r="F140" s="13"/>
      <c r="G140" s="13"/>
      <c r="H140" s="13"/>
      <c r="I140" s="14"/>
      <c r="J140" s="14"/>
      <c r="K140" s="13"/>
      <c r="L140" s="13"/>
      <c r="M140" s="12"/>
      <c r="N140" s="13"/>
      <c r="O140" s="14"/>
      <c r="P140" s="10"/>
      <c r="Q140" s="14" t="s">
        <v>27</v>
      </c>
      <c r="R140" s="14" t="str">
        <f>VLOOKUP(Q140,DATOS!$A$1:$C$34,2,FALSE)</f>
        <v>7:00 AM A 5:00 PM</v>
      </c>
      <c r="S140" s="14"/>
      <c r="T140" s="16">
        <f>VLOOKUP(Q140,DATOS!$A$1:$C$40,3,FALSE)</f>
        <v>10</v>
      </c>
      <c r="U140" s="14"/>
      <c r="V140" s="14"/>
    </row>
    <row r="141" spans="1:22" x14ac:dyDescent="0.25">
      <c r="A141" s="22"/>
      <c r="B141" s="29"/>
      <c r="C141" s="19"/>
      <c r="D141" s="12"/>
      <c r="E141" s="12"/>
      <c r="F141" s="13"/>
      <c r="G141" s="13"/>
      <c r="H141" s="13"/>
      <c r="I141" s="14"/>
      <c r="J141" s="14"/>
      <c r="K141" s="13"/>
      <c r="L141" s="14"/>
      <c r="M141" s="15"/>
      <c r="N141" s="14"/>
      <c r="O141" s="14"/>
      <c r="P141" s="10"/>
      <c r="Q141" s="14" t="s">
        <v>27</v>
      </c>
      <c r="R141" s="14" t="str">
        <f>VLOOKUP(Q141,DATOS!$A$1:$C$34,2,FALSE)</f>
        <v>7:00 AM A 5:00 PM</v>
      </c>
      <c r="S141" s="14"/>
      <c r="T141" s="16">
        <f>VLOOKUP(Q141,DATOS!$A$1:$C$40,3,FALSE)</f>
        <v>10</v>
      </c>
      <c r="U141" s="14"/>
      <c r="V141" s="14"/>
    </row>
    <row r="142" spans="1:22" x14ac:dyDescent="0.25">
      <c r="A142" s="22"/>
      <c r="B142" s="14"/>
      <c r="C142" s="11"/>
      <c r="D142" s="12"/>
      <c r="E142" s="12"/>
      <c r="F142" s="13"/>
      <c r="G142" s="13"/>
      <c r="H142" s="13"/>
      <c r="I142" s="14"/>
      <c r="J142" s="14"/>
      <c r="K142" s="13"/>
      <c r="L142" s="13"/>
      <c r="M142" s="12"/>
      <c r="N142" s="13"/>
      <c r="O142" s="14"/>
      <c r="P142" s="10"/>
      <c r="Q142" s="14" t="s">
        <v>27</v>
      </c>
      <c r="R142" s="14" t="str">
        <f>VLOOKUP(Q142,DATOS!$A$1:$C$34,2,FALSE)</f>
        <v>7:00 AM A 5:00 PM</v>
      </c>
      <c r="S142" s="14"/>
      <c r="T142" s="16">
        <f>VLOOKUP(Q142,DATOS!$A$1:$C$40,3,FALSE)</f>
        <v>10</v>
      </c>
      <c r="U142" s="14"/>
      <c r="V142" s="14"/>
    </row>
    <row r="143" spans="1:22" x14ac:dyDescent="0.25">
      <c r="A143" s="22"/>
      <c r="B143" s="14"/>
      <c r="C143" s="11"/>
      <c r="D143" s="12"/>
      <c r="E143" s="12"/>
      <c r="F143" s="13"/>
      <c r="G143" s="13"/>
      <c r="H143" s="13"/>
      <c r="I143" s="14"/>
      <c r="J143" s="14"/>
      <c r="K143" s="13"/>
      <c r="L143" s="13"/>
      <c r="M143" s="12"/>
      <c r="N143" s="13"/>
      <c r="O143" s="14"/>
      <c r="P143" s="10"/>
      <c r="Q143" s="14" t="s">
        <v>27</v>
      </c>
      <c r="R143" s="14" t="str">
        <f>VLOOKUP(Q143,DATOS!$A$1:$C$34,2,FALSE)</f>
        <v>7:00 AM A 5:00 PM</v>
      </c>
      <c r="S143" s="14"/>
      <c r="T143" s="16">
        <f>VLOOKUP(Q143,DATOS!$A$1:$C$40,3,FALSE)</f>
        <v>10</v>
      </c>
      <c r="U143" s="14"/>
      <c r="V143" s="14"/>
    </row>
    <row r="144" spans="1:22" x14ac:dyDescent="0.25">
      <c r="A144" s="22"/>
      <c r="B144" s="14"/>
      <c r="C144" s="11"/>
      <c r="D144" s="12"/>
      <c r="E144" s="12"/>
      <c r="F144" s="13"/>
      <c r="G144" s="13"/>
      <c r="H144" s="13"/>
      <c r="I144" s="14"/>
      <c r="J144" s="14"/>
      <c r="K144" s="13"/>
      <c r="L144" s="13"/>
      <c r="M144" s="12"/>
      <c r="N144" s="13"/>
      <c r="O144" s="14"/>
      <c r="P144" s="10"/>
      <c r="Q144" s="14" t="s">
        <v>27</v>
      </c>
      <c r="R144" s="14" t="str">
        <f>VLOOKUP(Q144,DATOS!$A$1:$C$34,2,FALSE)</f>
        <v>7:00 AM A 5:00 PM</v>
      </c>
      <c r="S144" s="14"/>
      <c r="T144" s="16">
        <f>VLOOKUP(Q144,DATOS!$A$1:$C$40,3,FALSE)</f>
        <v>10</v>
      </c>
      <c r="U144" s="14"/>
      <c r="V144" s="14"/>
    </row>
    <row r="145" spans="1:22" x14ac:dyDescent="0.25">
      <c r="A145" s="22"/>
      <c r="B145" s="14"/>
      <c r="C145" s="11"/>
      <c r="D145" s="12"/>
      <c r="E145" s="12"/>
      <c r="F145" s="13"/>
      <c r="G145" s="13"/>
      <c r="H145" s="13"/>
      <c r="I145" s="14"/>
      <c r="J145" s="14"/>
      <c r="K145" s="13"/>
      <c r="L145" s="13"/>
      <c r="M145" s="12"/>
      <c r="N145" s="13"/>
      <c r="O145" s="14"/>
      <c r="P145" s="10"/>
      <c r="Q145" s="14" t="s">
        <v>27</v>
      </c>
      <c r="R145" s="14" t="str">
        <f>VLOOKUP(Q145,DATOS!$A$1:$C$34,2,FALSE)</f>
        <v>7:00 AM A 5:00 PM</v>
      </c>
      <c r="S145" s="14"/>
      <c r="T145" s="16">
        <f>VLOOKUP(Q145,DATOS!$A$1:$C$40,3,FALSE)</f>
        <v>10</v>
      </c>
      <c r="U145" s="14"/>
      <c r="V145" s="14"/>
    </row>
    <row r="146" spans="1:22" x14ac:dyDescent="0.25">
      <c r="A146" s="22"/>
      <c r="B146" s="14"/>
      <c r="C146" s="11"/>
      <c r="D146" s="12"/>
      <c r="E146" s="12"/>
      <c r="F146" s="13"/>
      <c r="G146" s="13"/>
      <c r="H146" s="13"/>
      <c r="I146" s="14"/>
      <c r="J146" s="14"/>
      <c r="K146" s="13"/>
      <c r="L146" s="13"/>
      <c r="M146" s="12"/>
      <c r="N146" s="13"/>
      <c r="O146" s="14"/>
      <c r="P146" s="10"/>
      <c r="Q146" s="14" t="s">
        <v>27</v>
      </c>
      <c r="R146" s="14" t="str">
        <f>VLOOKUP(Q146,DATOS!$A$1:$C$34,2,FALSE)</f>
        <v>7:00 AM A 5:00 PM</v>
      </c>
      <c r="S146" s="14"/>
      <c r="T146" s="16">
        <f>VLOOKUP(Q146,DATOS!$A$1:$C$40,3,FALSE)</f>
        <v>10</v>
      </c>
      <c r="U146" s="14"/>
      <c r="V146" s="14"/>
    </row>
    <row r="147" spans="1:22" x14ac:dyDescent="0.25">
      <c r="A147" s="22"/>
      <c r="B147" s="14"/>
      <c r="C147" s="11"/>
      <c r="D147" s="12"/>
      <c r="E147" s="12"/>
      <c r="F147" s="13"/>
      <c r="G147" s="13"/>
      <c r="H147" s="13"/>
      <c r="I147" s="14"/>
      <c r="J147" s="14"/>
      <c r="K147" s="13"/>
      <c r="L147" s="13"/>
      <c r="M147" s="12"/>
      <c r="N147" s="13"/>
      <c r="O147" s="14"/>
      <c r="P147" s="10"/>
      <c r="Q147" s="14" t="s">
        <v>27</v>
      </c>
      <c r="R147" s="14" t="str">
        <f>VLOOKUP(Q147,DATOS!$A$1:$C$34,2,FALSE)</f>
        <v>7:00 AM A 5:00 PM</v>
      </c>
      <c r="S147" s="14"/>
      <c r="T147" s="16">
        <f>VLOOKUP(Q147,DATOS!$A$1:$C$40,3,FALSE)</f>
        <v>10</v>
      </c>
      <c r="U147" s="14"/>
      <c r="V147" s="14"/>
    </row>
    <row r="148" spans="1:22" x14ac:dyDescent="0.25">
      <c r="A148" s="22"/>
      <c r="B148" s="14"/>
      <c r="C148" s="11"/>
      <c r="D148" s="12"/>
      <c r="E148" s="12"/>
      <c r="F148" s="13"/>
      <c r="G148" s="13"/>
      <c r="H148" s="13"/>
      <c r="I148" s="14"/>
      <c r="J148" s="14"/>
      <c r="K148" s="13"/>
      <c r="L148" s="13"/>
      <c r="M148" s="12"/>
      <c r="N148" s="13"/>
      <c r="O148" s="14"/>
      <c r="P148" s="10"/>
      <c r="Q148" s="14" t="s">
        <v>27</v>
      </c>
      <c r="R148" s="14" t="str">
        <f>VLOOKUP(Q148,DATOS!$A$1:$C$34,2,FALSE)</f>
        <v>7:00 AM A 5:00 PM</v>
      </c>
      <c r="S148" s="14"/>
      <c r="T148" s="16">
        <f>VLOOKUP(Q148,DATOS!$A$1:$C$40,3,FALSE)</f>
        <v>10</v>
      </c>
      <c r="U148" s="14"/>
      <c r="V148" s="14"/>
    </row>
    <row r="149" spans="1:22" x14ac:dyDescent="0.25">
      <c r="A149" s="22"/>
      <c r="B149" s="14"/>
      <c r="C149" s="11"/>
      <c r="D149" s="12"/>
      <c r="E149" s="12"/>
      <c r="F149" s="13"/>
      <c r="G149" s="13"/>
      <c r="H149" s="13"/>
      <c r="I149" s="14"/>
      <c r="J149" s="14"/>
      <c r="K149" s="13"/>
      <c r="L149" s="13"/>
      <c r="M149" s="12"/>
      <c r="N149" s="13"/>
      <c r="O149" s="14"/>
      <c r="P149" s="10"/>
      <c r="Q149" s="14" t="s">
        <v>27</v>
      </c>
      <c r="R149" s="14" t="str">
        <f>VLOOKUP(Q149,DATOS!$A$1:$C$34,2,FALSE)</f>
        <v>7:00 AM A 5:00 PM</v>
      </c>
      <c r="S149" s="14"/>
      <c r="T149" s="16">
        <f>VLOOKUP(Q149,DATOS!$A$1:$C$40,3,FALSE)</f>
        <v>10</v>
      </c>
      <c r="U149" s="14"/>
      <c r="V149" s="14"/>
    </row>
    <row r="150" spans="1:22" x14ac:dyDescent="0.25">
      <c r="A150" s="22"/>
      <c r="B150" s="14"/>
      <c r="C150" s="11"/>
      <c r="D150" s="12"/>
      <c r="E150" s="12"/>
      <c r="F150" s="13"/>
      <c r="G150" s="13"/>
      <c r="H150" s="13"/>
      <c r="I150" s="14"/>
      <c r="J150" s="14"/>
      <c r="K150" s="13"/>
      <c r="L150" s="13"/>
      <c r="M150" s="12"/>
      <c r="N150" s="13"/>
      <c r="O150" s="14"/>
      <c r="P150" s="10"/>
      <c r="Q150" s="14" t="s">
        <v>27</v>
      </c>
      <c r="R150" s="14" t="str">
        <f>VLOOKUP(Q150,DATOS!$A$1:$C$34,2,FALSE)</f>
        <v>7:00 AM A 5:00 PM</v>
      </c>
      <c r="S150" s="14"/>
      <c r="T150" s="16">
        <f>VLOOKUP(Q150,DATOS!$A$1:$C$40,3,FALSE)</f>
        <v>10</v>
      </c>
      <c r="U150" s="14"/>
      <c r="V150" s="14"/>
    </row>
    <row r="151" spans="1:22" x14ac:dyDescent="0.25">
      <c r="A151" s="22"/>
      <c r="B151" s="14"/>
      <c r="C151" s="11"/>
      <c r="D151" s="12"/>
      <c r="E151" s="12"/>
      <c r="F151" s="13"/>
      <c r="G151" s="13"/>
      <c r="H151" s="13"/>
      <c r="I151" s="14"/>
      <c r="J151" s="14"/>
      <c r="K151" s="13"/>
      <c r="L151" s="13"/>
      <c r="M151" s="12"/>
      <c r="N151" s="13"/>
      <c r="O151" s="14"/>
      <c r="P151" s="10"/>
      <c r="Q151" s="14" t="s">
        <v>27</v>
      </c>
      <c r="R151" s="14" t="str">
        <f>VLOOKUP(Q151,DATOS!$A$1:$C$34,2,FALSE)</f>
        <v>7:00 AM A 5:00 PM</v>
      </c>
      <c r="S151" s="14"/>
      <c r="T151" s="16">
        <f>VLOOKUP(Q151,DATOS!$A$1:$C$40,3,FALSE)</f>
        <v>10</v>
      </c>
      <c r="U151" s="14"/>
      <c r="V151" s="14"/>
    </row>
    <row r="152" spans="1:22" x14ac:dyDescent="0.25">
      <c r="A152" s="22"/>
      <c r="B152" s="14"/>
      <c r="C152" s="11"/>
      <c r="D152" s="12"/>
      <c r="E152" s="12"/>
      <c r="F152" s="13"/>
      <c r="G152" s="13"/>
      <c r="H152" s="13"/>
      <c r="I152" s="14"/>
      <c r="J152" s="14"/>
      <c r="K152" s="13"/>
      <c r="L152" s="13"/>
      <c r="M152" s="12"/>
      <c r="N152" s="13"/>
      <c r="O152" s="14"/>
      <c r="P152" s="10"/>
      <c r="Q152" s="14" t="s">
        <v>27</v>
      </c>
      <c r="R152" s="14" t="str">
        <f>VLOOKUP(Q152,DATOS!$A$1:$C$34,2,FALSE)</f>
        <v>7:00 AM A 5:00 PM</v>
      </c>
      <c r="S152" s="14"/>
      <c r="T152" s="16">
        <f>VLOOKUP(Q152,DATOS!$A$1:$C$40,3,FALSE)</f>
        <v>10</v>
      </c>
      <c r="U152" s="14"/>
      <c r="V152" s="14"/>
    </row>
    <row r="153" spans="1:22" x14ac:dyDescent="0.25">
      <c r="A153" s="22"/>
      <c r="B153" s="14"/>
      <c r="C153" s="11"/>
      <c r="D153" s="12"/>
      <c r="E153" s="12"/>
      <c r="F153" s="13"/>
      <c r="G153" s="13"/>
      <c r="H153" s="13"/>
      <c r="I153" s="14"/>
      <c r="J153" s="14"/>
      <c r="K153" s="13"/>
      <c r="L153" s="13"/>
      <c r="M153" s="12"/>
      <c r="N153" s="13"/>
      <c r="O153" s="14"/>
      <c r="P153" s="10"/>
      <c r="Q153" s="14" t="s">
        <v>27</v>
      </c>
      <c r="R153" s="14" t="str">
        <f>VLOOKUP(Q153,DATOS!$A$1:$C$34,2,FALSE)</f>
        <v>7:00 AM A 5:00 PM</v>
      </c>
      <c r="S153" s="14"/>
      <c r="T153" s="16">
        <f>VLOOKUP(Q153,DATOS!$A$1:$C$40,3,FALSE)</f>
        <v>10</v>
      </c>
      <c r="U153" s="14"/>
      <c r="V153" s="14"/>
    </row>
    <row r="154" spans="1:22" x14ac:dyDescent="0.25">
      <c r="A154" s="22"/>
      <c r="B154" s="14"/>
      <c r="C154" s="11"/>
      <c r="D154" s="12"/>
      <c r="E154" s="12"/>
      <c r="F154" s="13"/>
      <c r="G154" s="13"/>
      <c r="H154" s="13"/>
      <c r="I154" s="14"/>
      <c r="J154" s="14"/>
      <c r="K154" s="13"/>
      <c r="L154" s="13"/>
      <c r="M154" s="12"/>
      <c r="N154" s="13"/>
      <c r="O154" s="14"/>
      <c r="P154" s="10"/>
      <c r="Q154" s="14" t="s">
        <v>27</v>
      </c>
      <c r="R154" s="14" t="str">
        <f>VLOOKUP(Q154,DATOS!$A$1:$C$34,2,FALSE)</f>
        <v>7:00 AM A 5:00 PM</v>
      </c>
      <c r="S154" s="14"/>
      <c r="T154" s="16">
        <f>VLOOKUP(Q154,DATOS!$A$1:$C$40,3,FALSE)</f>
        <v>10</v>
      </c>
      <c r="U154" s="14"/>
      <c r="V154" s="14"/>
    </row>
  </sheetData>
  <autoFilter ref="A1:V154" xr:uid="{00000000-0001-0000-0100-000000000000}">
    <sortState xmlns:xlrd2="http://schemas.microsoft.com/office/spreadsheetml/2017/richdata2" ref="A87:V91">
      <sortCondition descending="1" ref="D1:D154"/>
    </sortState>
  </autoFilter>
  <conditionalFormatting sqref="D2:D3">
    <cfRule type="duplicateValues" dxfId="130" priority="260"/>
  </conditionalFormatting>
  <conditionalFormatting sqref="D2:D3">
    <cfRule type="duplicateValues" dxfId="129" priority="267"/>
  </conditionalFormatting>
  <conditionalFormatting sqref="B33">
    <cfRule type="duplicateValues" dxfId="128" priority="252"/>
  </conditionalFormatting>
  <conditionalFormatting sqref="B33">
    <cfRule type="duplicateValues" dxfId="127" priority="253"/>
  </conditionalFormatting>
  <conditionalFormatting sqref="B33">
    <cfRule type="duplicateValues" dxfId="126" priority="254"/>
  </conditionalFormatting>
  <conditionalFormatting sqref="B51:C51">
    <cfRule type="duplicateValues" dxfId="125" priority="247"/>
  </conditionalFormatting>
  <conditionalFormatting sqref="B51:C51">
    <cfRule type="duplicateValues" dxfId="124" priority="248"/>
  </conditionalFormatting>
  <conditionalFormatting sqref="B51">
    <cfRule type="duplicateValues" dxfId="123" priority="249"/>
  </conditionalFormatting>
  <conditionalFormatting sqref="B51:C51">
    <cfRule type="duplicateValues" dxfId="122" priority="250"/>
  </conditionalFormatting>
  <conditionalFormatting sqref="B51">
    <cfRule type="duplicateValues" dxfId="121" priority="251"/>
  </conditionalFormatting>
  <conditionalFormatting sqref="B59">
    <cfRule type="duplicateValues" dxfId="120" priority="236"/>
  </conditionalFormatting>
  <conditionalFormatting sqref="B59">
    <cfRule type="duplicateValues" dxfId="119" priority="237"/>
  </conditionalFormatting>
  <conditionalFormatting sqref="B59">
    <cfRule type="duplicateValues" dxfId="118" priority="238"/>
  </conditionalFormatting>
  <conditionalFormatting sqref="B59">
    <cfRule type="duplicateValues" dxfId="117" priority="239"/>
  </conditionalFormatting>
  <conditionalFormatting sqref="B59">
    <cfRule type="duplicateValues" dxfId="116" priority="240"/>
  </conditionalFormatting>
  <conditionalFormatting sqref="B98">
    <cfRule type="duplicateValues" dxfId="115" priority="225"/>
  </conditionalFormatting>
  <conditionalFormatting sqref="B98">
    <cfRule type="duplicateValues" dxfId="114" priority="226"/>
  </conditionalFormatting>
  <conditionalFormatting sqref="B98">
    <cfRule type="duplicateValues" dxfId="113" priority="227"/>
  </conditionalFormatting>
  <conditionalFormatting sqref="C112">
    <cfRule type="duplicateValues" dxfId="112" priority="222"/>
  </conditionalFormatting>
  <conditionalFormatting sqref="C112">
    <cfRule type="duplicateValues" dxfId="111" priority="223"/>
  </conditionalFormatting>
  <conditionalFormatting sqref="C112">
    <cfRule type="duplicateValues" dxfId="110" priority="224"/>
  </conditionalFormatting>
  <conditionalFormatting sqref="B112">
    <cfRule type="duplicateValues" dxfId="109" priority="219"/>
  </conditionalFormatting>
  <conditionalFormatting sqref="B112">
    <cfRule type="duplicateValues" dxfId="108" priority="220"/>
  </conditionalFormatting>
  <conditionalFormatting sqref="B112">
    <cfRule type="duplicateValues" dxfId="107" priority="221"/>
  </conditionalFormatting>
  <conditionalFormatting sqref="C110:D110">
    <cfRule type="duplicateValues" dxfId="106" priority="214"/>
  </conditionalFormatting>
  <conditionalFormatting sqref="C110:D110">
    <cfRule type="duplicateValues" dxfId="105" priority="215"/>
  </conditionalFormatting>
  <conditionalFormatting sqref="C110">
    <cfRule type="duplicateValues" dxfId="104" priority="216"/>
  </conditionalFormatting>
  <conditionalFormatting sqref="C110:D110">
    <cfRule type="duplicateValues" dxfId="103" priority="217"/>
  </conditionalFormatting>
  <conditionalFormatting sqref="C110">
    <cfRule type="duplicateValues" dxfId="102" priority="218"/>
  </conditionalFormatting>
  <conditionalFormatting sqref="C113:D113">
    <cfRule type="duplicateValues" dxfId="101" priority="209"/>
  </conditionalFormatting>
  <conditionalFormatting sqref="C113:D113">
    <cfRule type="duplicateValues" dxfId="100" priority="210"/>
  </conditionalFormatting>
  <conditionalFormatting sqref="C113">
    <cfRule type="duplicateValues" dxfId="99" priority="211"/>
  </conditionalFormatting>
  <conditionalFormatting sqref="C113:D113">
    <cfRule type="duplicateValues" dxfId="98" priority="212"/>
  </conditionalFormatting>
  <conditionalFormatting sqref="C113">
    <cfRule type="duplicateValues" dxfId="97" priority="213"/>
  </conditionalFormatting>
  <conditionalFormatting sqref="D109">
    <cfRule type="duplicateValues" dxfId="96" priority="204"/>
  </conditionalFormatting>
  <conditionalFormatting sqref="D109">
    <cfRule type="duplicateValues" dxfId="95" priority="205"/>
  </conditionalFormatting>
  <conditionalFormatting sqref="D109">
    <cfRule type="duplicateValues" dxfId="93" priority="207"/>
  </conditionalFormatting>
  <conditionalFormatting sqref="C120">
    <cfRule type="duplicateValues" dxfId="91" priority="201"/>
  </conditionalFormatting>
  <conditionalFormatting sqref="C120">
    <cfRule type="duplicateValues" dxfId="90" priority="202"/>
  </conditionalFormatting>
  <conditionalFormatting sqref="C120">
    <cfRule type="duplicateValues" dxfId="89" priority="203"/>
  </conditionalFormatting>
  <conditionalFormatting sqref="B120">
    <cfRule type="duplicateValues" dxfId="88" priority="198"/>
  </conditionalFormatting>
  <conditionalFormatting sqref="B120">
    <cfRule type="duplicateValues" dxfId="87" priority="199"/>
  </conditionalFormatting>
  <conditionalFormatting sqref="B120">
    <cfRule type="duplicateValues" dxfId="86" priority="200"/>
  </conditionalFormatting>
  <conditionalFormatting sqref="C122">
    <cfRule type="duplicateValues" dxfId="85" priority="195"/>
  </conditionalFormatting>
  <conditionalFormatting sqref="C122">
    <cfRule type="duplicateValues" dxfId="84" priority="196"/>
  </conditionalFormatting>
  <conditionalFormatting sqref="C122">
    <cfRule type="duplicateValues" dxfId="83" priority="197"/>
  </conditionalFormatting>
  <conditionalFormatting sqref="B122">
    <cfRule type="duplicateValues" dxfId="82" priority="192"/>
  </conditionalFormatting>
  <conditionalFormatting sqref="B122">
    <cfRule type="duplicateValues" dxfId="81" priority="193"/>
  </conditionalFormatting>
  <conditionalFormatting sqref="B122">
    <cfRule type="duplicateValues" dxfId="80" priority="194"/>
  </conditionalFormatting>
  <conditionalFormatting sqref="C124">
    <cfRule type="duplicateValues" dxfId="79" priority="189"/>
  </conditionalFormatting>
  <conditionalFormatting sqref="C124">
    <cfRule type="duplicateValues" dxfId="78" priority="190"/>
  </conditionalFormatting>
  <conditionalFormatting sqref="C124">
    <cfRule type="duplicateValues" dxfId="77" priority="191"/>
  </conditionalFormatting>
  <conditionalFormatting sqref="B124">
    <cfRule type="duplicateValues" dxfId="76" priority="186"/>
  </conditionalFormatting>
  <conditionalFormatting sqref="B124">
    <cfRule type="duplicateValues" dxfId="75" priority="187"/>
  </conditionalFormatting>
  <conditionalFormatting sqref="B124">
    <cfRule type="duplicateValues" dxfId="74" priority="188"/>
  </conditionalFormatting>
  <conditionalFormatting sqref="C127:D127">
    <cfRule type="duplicateValues" dxfId="73" priority="182"/>
  </conditionalFormatting>
  <conditionalFormatting sqref="C127:D127">
    <cfRule type="duplicateValues" dxfId="72" priority="183"/>
  </conditionalFormatting>
  <conditionalFormatting sqref="C127">
    <cfRule type="duplicateValues" dxfId="71" priority="184"/>
  </conditionalFormatting>
  <conditionalFormatting sqref="C127:D127">
    <cfRule type="duplicateValues" dxfId="70" priority="185"/>
  </conditionalFormatting>
  <conditionalFormatting sqref="C128:D128">
    <cfRule type="duplicateValues" dxfId="69" priority="178"/>
  </conditionalFormatting>
  <conditionalFormatting sqref="C128:D128">
    <cfRule type="duplicateValues" dxfId="68" priority="179"/>
  </conditionalFormatting>
  <conditionalFormatting sqref="C128">
    <cfRule type="duplicateValues" dxfId="67" priority="180"/>
  </conditionalFormatting>
  <conditionalFormatting sqref="C128:D128">
    <cfRule type="duplicateValues" dxfId="66" priority="181"/>
  </conditionalFormatting>
  <conditionalFormatting sqref="C129:D129">
    <cfRule type="duplicateValues" dxfId="65" priority="174"/>
  </conditionalFormatting>
  <conditionalFormatting sqref="C129:D129">
    <cfRule type="duplicateValues" dxfId="64" priority="175"/>
  </conditionalFormatting>
  <conditionalFormatting sqref="C129">
    <cfRule type="duplicateValues" dxfId="63" priority="176"/>
  </conditionalFormatting>
  <conditionalFormatting sqref="C129:D129">
    <cfRule type="duplicateValues" dxfId="62" priority="177"/>
  </conditionalFormatting>
  <conditionalFormatting sqref="B138:C138">
    <cfRule type="duplicateValues" dxfId="61" priority="169"/>
  </conditionalFormatting>
  <conditionalFormatting sqref="B138:C138">
    <cfRule type="duplicateValues" dxfId="60" priority="170"/>
  </conditionalFormatting>
  <conditionalFormatting sqref="B138">
    <cfRule type="duplicateValues" dxfId="59" priority="171"/>
  </conditionalFormatting>
  <conditionalFormatting sqref="B138:C138">
    <cfRule type="duplicateValues" dxfId="58" priority="172"/>
  </conditionalFormatting>
  <conditionalFormatting sqref="B138">
    <cfRule type="duplicateValues" dxfId="57" priority="173"/>
  </conditionalFormatting>
  <conditionalFormatting sqref="B137:C137">
    <cfRule type="duplicateValues" dxfId="56" priority="164"/>
  </conditionalFormatting>
  <conditionalFormatting sqref="B137:C137">
    <cfRule type="duplicateValues" dxfId="55" priority="165"/>
  </conditionalFormatting>
  <conditionalFormatting sqref="B137">
    <cfRule type="duplicateValues" dxfId="54" priority="166"/>
  </conditionalFormatting>
  <conditionalFormatting sqref="B137:C137">
    <cfRule type="duplicateValues" dxfId="53" priority="167"/>
  </conditionalFormatting>
  <conditionalFormatting sqref="B137">
    <cfRule type="duplicateValues" dxfId="52" priority="168"/>
  </conditionalFormatting>
  <conditionalFormatting sqref="C132:D132">
    <cfRule type="duplicateValues" dxfId="51" priority="159"/>
  </conditionalFormatting>
  <conditionalFormatting sqref="C132:D132">
    <cfRule type="duplicateValues" dxfId="50" priority="160"/>
  </conditionalFormatting>
  <conditionalFormatting sqref="C132">
    <cfRule type="duplicateValues" dxfId="49" priority="161"/>
  </conditionalFormatting>
  <conditionalFormatting sqref="C132:D132">
    <cfRule type="duplicateValues" dxfId="48" priority="162"/>
  </conditionalFormatting>
  <conditionalFormatting sqref="C132">
    <cfRule type="duplicateValues" dxfId="47" priority="163"/>
  </conditionalFormatting>
  <conditionalFormatting sqref="I19">
    <cfRule type="duplicateValues" dxfId="46" priority="41"/>
  </conditionalFormatting>
  <conditionalFormatting sqref="I19">
    <cfRule type="duplicateValues" dxfId="45" priority="42"/>
  </conditionalFormatting>
  <conditionalFormatting sqref="I19">
    <cfRule type="duplicateValues" dxfId="44" priority="43"/>
  </conditionalFormatting>
  <conditionalFormatting sqref="C130:D131 C139:D154 C133:D136 C121:D121 C123:D123 C125:D126 C114:D119 C111:D111 D52:D58 D4:D20 D25:D50 D60:D97 D99:D108">
    <cfRule type="duplicateValues" dxfId="43" priority="320"/>
  </conditionalFormatting>
  <conditionalFormatting sqref="C130:C131 C139:C154 C133:C136 C121 C123 C125:C126 C114:C119 C111">
    <cfRule type="duplicateValues" dxfId="42" priority="336"/>
  </conditionalFormatting>
  <conditionalFormatting sqref="C130:D131 C139:D154 C133:D136 C121:D121 C123:D123 C125:D126 C114:D119 C111:D111 D52:D58 D2:D20 D25:D50 D60:D97 D99:D108">
    <cfRule type="duplicateValues" dxfId="41" priority="351"/>
  </conditionalFormatting>
  <conditionalFormatting sqref="C139:C154 C133:C136 C121 C123 C125:C131 C114:C119 C111">
    <cfRule type="duplicateValues" dxfId="40" priority="367"/>
  </conditionalFormatting>
  <conditionalFormatting sqref="D21">
    <cfRule type="duplicateValues" dxfId="39" priority="37"/>
  </conditionalFormatting>
  <conditionalFormatting sqref="D21">
    <cfRule type="duplicateValues" dxfId="38" priority="39"/>
  </conditionalFormatting>
  <conditionalFormatting sqref="D22">
    <cfRule type="duplicateValues" dxfId="37" priority="33"/>
  </conditionalFormatting>
  <conditionalFormatting sqref="D22">
    <cfRule type="duplicateValues" dxfId="36" priority="35"/>
  </conditionalFormatting>
  <conditionalFormatting sqref="D23">
    <cfRule type="duplicateValues" dxfId="35" priority="29"/>
  </conditionalFormatting>
  <conditionalFormatting sqref="D23">
    <cfRule type="duplicateValues" dxfId="34" priority="31"/>
  </conditionalFormatting>
  <conditionalFormatting sqref="D24">
    <cfRule type="duplicateValues" dxfId="33" priority="25"/>
  </conditionalFormatting>
  <conditionalFormatting sqref="D24">
    <cfRule type="duplicateValues" dxfId="32" priority="27"/>
  </conditionalFormatting>
  <conditionalFormatting sqref="C72:C97">
    <cfRule type="duplicateValues" dxfId="31" priority="16"/>
  </conditionalFormatting>
  <conditionalFormatting sqref="C72:C97">
    <cfRule type="duplicateValues" dxfId="30" priority="17"/>
  </conditionalFormatting>
  <conditionalFormatting sqref="C72:C97">
    <cfRule type="duplicateValues" dxfId="29" priority="18"/>
  </conditionalFormatting>
  <conditionalFormatting sqref="C2:C50">
    <cfRule type="duplicateValues" dxfId="28" priority="505"/>
  </conditionalFormatting>
  <conditionalFormatting sqref="C52:C71">
    <cfRule type="duplicateValues" dxfId="27" priority="679"/>
  </conditionalFormatting>
  <conditionalFormatting sqref="C98">
    <cfRule type="duplicateValues" dxfId="26" priority="13"/>
  </conditionalFormatting>
  <conditionalFormatting sqref="C98">
    <cfRule type="duplicateValues" dxfId="25" priority="14"/>
  </conditionalFormatting>
  <conditionalFormatting sqref="C98">
    <cfRule type="duplicateValues" dxfId="24" priority="15"/>
  </conditionalFormatting>
  <conditionalFormatting sqref="C99">
    <cfRule type="duplicateValues" dxfId="23" priority="10"/>
  </conditionalFormatting>
  <conditionalFormatting sqref="C99">
    <cfRule type="duplicateValues" dxfId="22" priority="11"/>
  </conditionalFormatting>
  <conditionalFormatting sqref="C99">
    <cfRule type="duplicateValues" dxfId="21" priority="12"/>
  </conditionalFormatting>
  <conditionalFormatting sqref="C100:C106">
    <cfRule type="duplicateValues" dxfId="20" priority="7"/>
  </conditionalFormatting>
  <conditionalFormatting sqref="C100:C106">
    <cfRule type="duplicateValues" dxfId="19" priority="8"/>
  </conditionalFormatting>
  <conditionalFormatting sqref="C100:C106">
    <cfRule type="duplicateValues" dxfId="18" priority="9"/>
  </conditionalFormatting>
  <conditionalFormatting sqref="C107">
    <cfRule type="duplicateValues" dxfId="17" priority="4"/>
  </conditionalFormatting>
  <conditionalFormatting sqref="C107">
    <cfRule type="duplicateValues" dxfId="16" priority="5"/>
  </conditionalFormatting>
  <conditionalFormatting sqref="C107">
    <cfRule type="duplicateValues" dxfId="15" priority="6"/>
  </conditionalFormatting>
  <conditionalFormatting sqref="C108:C109">
    <cfRule type="duplicateValues" dxfId="14" priority="1"/>
  </conditionalFormatting>
  <conditionalFormatting sqref="C108:C109">
    <cfRule type="duplicateValues" dxfId="13" priority="2"/>
  </conditionalFormatting>
  <conditionalFormatting sqref="C108:C109">
    <cfRule type="duplicateValues" dxfId="12" priority="3"/>
  </conditionalFormatting>
  <printOptions horizontalCentered="1"/>
  <pageMargins left="0.35433070866141736" right="0.35433070866141736" top="0.98425196850393704" bottom="0.98425196850393704" header="0.51181102362204722" footer="0.51181102362204722"/>
  <pageSetup scale="85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DATOS!$A$2:$A$40</xm:f>
          </x14:formula1>
          <xm:sqref>Q2:Q154</xm:sqref>
        </x14:dataValidation>
        <x14:dataValidation type="list" allowBlank="1" showInputMessage="1" showErrorMessage="1" xr:uid="{00000000-0002-0000-0100-000001000000}">
          <x14:formula1>
            <xm:f>DATOS!$E$2:$E$52</xm:f>
          </x14:formula1>
          <xm:sqref>E2:E154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workbookViewId="0">
      <selection activeCell="E27" sqref="E27"/>
    </sheetView>
  </sheetViews>
  <sheetFormatPr baseColWidth="10" defaultRowHeight="15" x14ac:dyDescent="0.25"/>
  <cols>
    <col min="1" max="1" width="9.28515625" style="1" customWidth="1"/>
    <col min="2" max="2" width="27.7109375" customWidth="1"/>
    <col min="3" max="3" width="11.42578125" style="1"/>
    <col min="5" max="5" width="34.42578125" customWidth="1"/>
  </cols>
  <sheetData>
    <row r="1" spans="1:5" x14ac:dyDescent="0.25">
      <c r="A1" s="5" t="s">
        <v>62</v>
      </c>
      <c r="B1" s="5" t="s">
        <v>13</v>
      </c>
      <c r="C1" s="5" t="s">
        <v>63</v>
      </c>
      <c r="D1" s="5"/>
      <c r="E1" s="5" t="s">
        <v>3</v>
      </c>
    </row>
    <row r="2" spans="1:5" x14ac:dyDescent="0.25">
      <c r="A2" s="4" t="s">
        <v>45</v>
      </c>
      <c r="B2" s="3" t="s">
        <v>64</v>
      </c>
      <c r="C2" s="4">
        <v>9</v>
      </c>
      <c r="D2" s="3"/>
      <c r="E2" s="3" t="s">
        <v>41</v>
      </c>
    </row>
    <row r="3" spans="1:5" x14ac:dyDescent="0.25">
      <c r="A3" s="4" t="s">
        <v>66</v>
      </c>
      <c r="B3" s="3" t="s">
        <v>67</v>
      </c>
      <c r="C3" s="4">
        <v>8</v>
      </c>
      <c r="D3" s="3"/>
      <c r="E3" s="3" t="s">
        <v>139</v>
      </c>
    </row>
    <row r="4" spans="1:5" x14ac:dyDescent="0.25">
      <c r="A4" s="4" t="s">
        <v>52</v>
      </c>
      <c r="B4" s="3" t="s">
        <v>69</v>
      </c>
      <c r="C4" s="4">
        <v>10</v>
      </c>
      <c r="D4" s="3"/>
      <c r="E4" s="3" t="s">
        <v>145</v>
      </c>
    </row>
    <row r="5" spans="1:5" x14ac:dyDescent="0.25">
      <c r="A5" s="4" t="s">
        <v>70</v>
      </c>
      <c r="B5" s="3" t="s">
        <v>71</v>
      </c>
      <c r="C5" s="4">
        <v>10</v>
      </c>
      <c r="D5" s="3"/>
      <c r="E5" s="3" t="s">
        <v>147</v>
      </c>
    </row>
    <row r="6" spans="1:5" x14ac:dyDescent="0.25">
      <c r="A6" s="4" t="s">
        <v>73</v>
      </c>
      <c r="B6" s="3" t="s">
        <v>42</v>
      </c>
      <c r="C6" s="4">
        <v>0</v>
      </c>
      <c r="D6" s="3"/>
      <c r="E6" s="3" t="s">
        <v>19</v>
      </c>
    </row>
    <row r="7" spans="1:5" x14ac:dyDescent="0.25">
      <c r="A7" s="4" t="s">
        <v>74</v>
      </c>
      <c r="B7" s="3" t="s">
        <v>75</v>
      </c>
      <c r="C7" s="4">
        <v>0</v>
      </c>
      <c r="D7" s="3"/>
      <c r="E7" s="3" t="s">
        <v>102</v>
      </c>
    </row>
    <row r="8" spans="1:5" x14ac:dyDescent="0.25">
      <c r="A8" s="4" t="s">
        <v>77</v>
      </c>
      <c r="B8" s="3" t="s">
        <v>78</v>
      </c>
      <c r="C8" s="4">
        <v>0</v>
      </c>
      <c r="D8" s="3"/>
      <c r="E8" s="3" t="s">
        <v>155</v>
      </c>
    </row>
    <row r="9" spans="1:5" x14ac:dyDescent="0.25">
      <c r="A9" s="4" t="s">
        <v>33</v>
      </c>
      <c r="B9" s="3" t="s">
        <v>79</v>
      </c>
      <c r="C9" s="4">
        <v>9</v>
      </c>
      <c r="D9" s="3"/>
      <c r="E9" s="3" t="s">
        <v>156</v>
      </c>
    </row>
    <row r="10" spans="1:5" x14ac:dyDescent="0.25">
      <c r="A10" s="4" t="s">
        <v>81</v>
      </c>
      <c r="B10" s="3" t="s">
        <v>82</v>
      </c>
      <c r="C10" s="4">
        <v>8</v>
      </c>
      <c r="D10" s="3"/>
      <c r="E10" s="3" t="s">
        <v>157</v>
      </c>
    </row>
    <row r="11" spans="1:5" x14ac:dyDescent="0.25">
      <c r="A11" s="4" t="s">
        <v>84</v>
      </c>
      <c r="B11" s="3" t="s">
        <v>85</v>
      </c>
      <c r="C11" s="4">
        <v>10</v>
      </c>
      <c r="D11" s="3"/>
      <c r="E11" s="3" t="s">
        <v>57</v>
      </c>
    </row>
    <row r="12" spans="1:5" x14ac:dyDescent="0.25">
      <c r="A12" s="4" t="s">
        <v>86</v>
      </c>
      <c r="B12" s="3" t="s">
        <v>87</v>
      </c>
      <c r="C12" s="4">
        <v>10</v>
      </c>
      <c r="D12" s="3"/>
      <c r="E12" s="3" t="s">
        <v>65</v>
      </c>
    </row>
    <row r="13" spans="1:5" x14ac:dyDescent="0.25">
      <c r="A13" s="4" t="s">
        <v>36</v>
      </c>
      <c r="B13" s="3" t="s">
        <v>88</v>
      </c>
      <c r="C13" s="4">
        <v>9</v>
      </c>
      <c r="D13" s="3"/>
      <c r="E13" s="3" t="s">
        <v>113</v>
      </c>
    </row>
    <row r="14" spans="1:5" x14ac:dyDescent="0.25">
      <c r="A14" s="4" t="s">
        <v>90</v>
      </c>
      <c r="B14" s="3" t="s">
        <v>91</v>
      </c>
      <c r="C14" s="4">
        <v>8</v>
      </c>
      <c r="D14" s="3"/>
      <c r="E14" s="3" t="s">
        <v>51</v>
      </c>
    </row>
    <row r="15" spans="1:5" x14ac:dyDescent="0.25">
      <c r="A15" s="4" t="s">
        <v>93</v>
      </c>
      <c r="B15" s="3" t="s">
        <v>88</v>
      </c>
      <c r="C15" s="4">
        <v>9</v>
      </c>
      <c r="D15" s="3"/>
      <c r="E15" s="3" t="s">
        <v>105</v>
      </c>
    </row>
    <row r="16" spans="1:5" x14ac:dyDescent="0.25">
      <c r="A16" s="4" t="s">
        <v>95</v>
      </c>
      <c r="B16" s="3" t="s">
        <v>96</v>
      </c>
      <c r="C16" s="4">
        <v>10</v>
      </c>
      <c r="D16" s="3"/>
      <c r="E16" s="3" t="s">
        <v>149</v>
      </c>
    </row>
    <row r="17" spans="1:5" x14ac:dyDescent="0.25">
      <c r="A17" s="4" t="s">
        <v>98</v>
      </c>
      <c r="B17" s="3" t="s">
        <v>99</v>
      </c>
      <c r="C17" s="4">
        <v>0</v>
      </c>
      <c r="D17" s="3"/>
      <c r="E17" s="3" t="s">
        <v>110</v>
      </c>
    </row>
    <row r="18" spans="1:5" x14ac:dyDescent="0.25">
      <c r="A18" s="4" t="s">
        <v>58</v>
      </c>
      <c r="B18" s="3" t="s">
        <v>101</v>
      </c>
      <c r="C18" s="4">
        <v>0</v>
      </c>
      <c r="D18" s="3"/>
      <c r="E18" s="3" t="s">
        <v>100</v>
      </c>
    </row>
    <row r="19" spans="1:5" x14ac:dyDescent="0.25">
      <c r="A19" s="4" t="s">
        <v>27</v>
      </c>
      <c r="B19" s="3" t="s">
        <v>103</v>
      </c>
      <c r="C19" s="4">
        <v>10</v>
      </c>
      <c r="D19" s="3"/>
      <c r="E19" s="3" t="s">
        <v>83</v>
      </c>
    </row>
    <row r="20" spans="1:5" x14ac:dyDescent="0.25">
      <c r="A20" s="4" t="s">
        <v>30</v>
      </c>
      <c r="B20" s="3" t="s">
        <v>104</v>
      </c>
      <c r="C20" s="4">
        <v>10</v>
      </c>
      <c r="D20" s="3"/>
      <c r="E20" s="3" t="s">
        <v>83</v>
      </c>
    </row>
    <row r="21" spans="1:5" x14ac:dyDescent="0.25">
      <c r="A21" s="4" t="s">
        <v>106</v>
      </c>
      <c r="B21" s="3" t="s">
        <v>107</v>
      </c>
      <c r="C21" s="4">
        <v>10</v>
      </c>
      <c r="D21" s="3"/>
      <c r="E21" s="3" t="s">
        <v>116</v>
      </c>
    </row>
    <row r="22" spans="1:5" x14ac:dyDescent="0.25">
      <c r="A22" s="4" t="s">
        <v>108</v>
      </c>
      <c r="B22" s="3" t="s">
        <v>109</v>
      </c>
      <c r="C22" s="4">
        <v>0</v>
      </c>
      <c r="D22" s="3"/>
      <c r="E22" s="3" t="s">
        <v>128</v>
      </c>
    </row>
    <row r="23" spans="1:5" x14ac:dyDescent="0.25">
      <c r="A23" s="4" t="s">
        <v>111</v>
      </c>
      <c r="B23" s="3" t="s">
        <v>112</v>
      </c>
      <c r="C23" s="4">
        <v>0</v>
      </c>
      <c r="D23" s="3"/>
      <c r="E23" s="3" t="s">
        <v>133</v>
      </c>
    </row>
    <row r="24" spans="1:5" x14ac:dyDescent="0.25">
      <c r="A24" s="4" t="s">
        <v>114</v>
      </c>
      <c r="B24" s="3" t="s">
        <v>115</v>
      </c>
      <c r="C24" s="4">
        <v>0</v>
      </c>
      <c r="D24" s="3"/>
      <c r="E24" s="3" t="s">
        <v>119</v>
      </c>
    </row>
    <row r="25" spans="1:5" x14ac:dyDescent="0.25">
      <c r="A25" s="4" t="s">
        <v>117</v>
      </c>
      <c r="B25" s="3" t="s">
        <v>118</v>
      </c>
      <c r="C25" s="4">
        <v>0</v>
      </c>
      <c r="D25" s="3"/>
      <c r="E25" s="3" t="s">
        <v>148</v>
      </c>
    </row>
    <row r="26" spans="1:5" x14ac:dyDescent="0.25">
      <c r="A26" s="4" t="s">
        <v>120</v>
      </c>
      <c r="B26" s="3" t="s">
        <v>121</v>
      </c>
      <c r="C26" s="4">
        <v>0</v>
      </c>
      <c r="D26" s="3"/>
      <c r="E26" s="3" t="s">
        <v>16</v>
      </c>
    </row>
    <row r="27" spans="1:5" x14ac:dyDescent="0.25">
      <c r="A27" s="4" t="s">
        <v>123</v>
      </c>
      <c r="B27" s="3" t="s">
        <v>124</v>
      </c>
      <c r="C27" s="4">
        <v>0</v>
      </c>
      <c r="D27" s="3"/>
      <c r="E27" s="3"/>
    </row>
    <row r="28" spans="1:5" x14ac:dyDescent="0.25">
      <c r="A28" s="4" t="s">
        <v>126</v>
      </c>
      <c r="B28" s="3" t="s">
        <v>127</v>
      </c>
      <c r="C28" s="4">
        <v>0</v>
      </c>
      <c r="D28" s="3"/>
      <c r="E28" s="3" t="s">
        <v>122</v>
      </c>
    </row>
    <row r="29" spans="1:5" x14ac:dyDescent="0.25">
      <c r="A29" s="4" t="s">
        <v>129</v>
      </c>
      <c r="B29" s="3" t="s">
        <v>130</v>
      </c>
      <c r="C29" s="4">
        <v>0</v>
      </c>
      <c r="D29" s="3"/>
      <c r="E29" s="3" t="s">
        <v>28</v>
      </c>
    </row>
    <row r="30" spans="1:5" x14ac:dyDescent="0.25">
      <c r="A30" s="4" t="s">
        <v>131</v>
      </c>
      <c r="B30" s="3" t="s">
        <v>132</v>
      </c>
      <c r="C30" s="4">
        <v>10</v>
      </c>
      <c r="D30" s="3"/>
      <c r="E30" s="3" t="s">
        <v>68</v>
      </c>
    </row>
    <row r="31" spans="1:5" x14ac:dyDescent="0.25">
      <c r="A31" s="4" t="s">
        <v>134</v>
      </c>
      <c r="B31" s="3" t="s">
        <v>135</v>
      </c>
      <c r="C31" s="4">
        <v>0</v>
      </c>
      <c r="D31" s="3"/>
      <c r="E31" s="3" t="s">
        <v>72</v>
      </c>
    </row>
    <row r="32" spans="1:5" x14ac:dyDescent="0.25">
      <c r="A32" s="4" t="s">
        <v>137</v>
      </c>
      <c r="B32" s="3" t="s">
        <v>138</v>
      </c>
      <c r="C32" s="4">
        <v>0</v>
      </c>
      <c r="D32" s="3"/>
      <c r="E32" s="3" t="s">
        <v>17</v>
      </c>
    </row>
    <row r="33" spans="1:5" x14ac:dyDescent="0.25">
      <c r="A33" s="4" t="s">
        <v>140</v>
      </c>
      <c r="B33" s="3" t="s">
        <v>141</v>
      </c>
      <c r="C33" s="4">
        <v>10</v>
      </c>
      <c r="D33" s="3"/>
      <c r="E33" s="3" t="s">
        <v>97</v>
      </c>
    </row>
    <row r="34" spans="1:5" x14ac:dyDescent="0.25">
      <c r="A34" s="4" t="s">
        <v>142</v>
      </c>
      <c r="B34" s="3" t="s">
        <v>143</v>
      </c>
      <c r="C34" s="4">
        <v>9</v>
      </c>
      <c r="D34" s="3"/>
      <c r="E34" s="3" t="s">
        <v>76</v>
      </c>
    </row>
    <row r="35" spans="1:5" x14ac:dyDescent="0.25">
      <c r="A35" s="4"/>
      <c r="B35" s="3"/>
      <c r="C35" s="4"/>
      <c r="D35" s="3"/>
      <c r="E35" s="3" t="s">
        <v>94</v>
      </c>
    </row>
    <row r="36" spans="1:5" x14ac:dyDescent="0.25">
      <c r="A36" s="4"/>
      <c r="B36" s="3"/>
      <c r="C36" s="4"/>
      <c r="D36" s="3"/>
      <c r="E36" s="3" t="s">
        <v>59</v>
      </c>
    </row>
    <row r="37" spans="1:5" x14ac:dyDescent="0.25">
      <c r="A37" s="4"/>
      <c r="B37" s="3"/>
      <c r="C37" s="4"/>
      <c r="D37" s="3"/>
      <c r="E37" s="3" t="s">
        <v>35</v>
      </c>
    </row>
    <row r="38" spans="1:5" x14ac:dyDescent="0.25">
      <c r="A38" s="4"/>
      <c r="B38" s="3"/>
      <c r="C38" s="4"/>
      <c r="D38" s="3"/>
      <c r="E38" s="3" t="s">
        <v>46</v>
      </c>
    </row>
    <row r="39" spans="1:5" x14ac:dyDescent="0.25">
      <c r="A39" s="4"/>
      <c r="B39" s="3"/>
      <c r="C39" s="4"/>
      <c r="D39" s="3"/>
      <c r="E39" s="3" t="s">
        <v>89</v>
      </c>
    </row>
    <row r="40" spans="1:5" x14ac:dyDescent="0.25">
      <c r="A40" s="4"/>
      <c r="B40" s="3"/>
      <c r="C40" s="4"/>
      <c r="D40" s="3"/>
      <c r="E40" s="3" t="s">
        <v>144</v>
      </c>
    </row>
    <row r="41" spans="1:5" x14ac:dyDescent="0.25">
      <c r="A41" s="4"/>
      <c r="B41" s="3"/>
      <c r="C41" s="4"/>
      <c r="D41" s="3"/>
      <c r="E41" s="3" t="s">
        <v>146</v>
      </c>
    </row>
    <row r="42" spans="1:5" x14ac:dyDescent="0.25">
      <c r="A42" s="4"/>
      <c r="B42" s="3"/>
      <c r="C42" s="4"/>
      <c r="D42" s="3"/>
      <c r="E42" s="3" t="s">
        <v>39</v>
      </c>
    </row>
    <row r="43" spans="1:5" x14ac:dyDescent="0.25">
      <c r="A43" s="4"/>
      <c r="B43" s="3"/>
      <c r="C43" s="4"/>
      <c r="D43" s="3"/>
      <c r="E43" s="3" t="s">
        <v>136</v>
      </c>
    </row>
    <row r="44" spans="1:5" x14ac:dyDescent="0.25">
      <c r="A44" s="4"/>
      <c r="B44" s="3"/>
      <c r="C44" s="4"/>
      <c r="D44" s="3"/>
      <c r="E44" s="3" t="s">
        <v>80</v>
      </c>
    </row>
    <row r="45" spans="1:5" x14ac:dyDescent="0.25">
      <c r="E45" s="3" t="s">
        <v>92</v>
      </c>
    </row>
    <row r="46" spans="1:5" x14ac:dyDescent="0.25">
      <c r="E46" s="3" t="s">
        <v>125</v>
      </c>
    </row>
  </sheetData>
  <autoFilter ref="E1:E46" xr:uid="{00000000-0009-0000-0000-000002000000}">
    <sortState xmlns:xlrd2="http://schemas.microsoft.com/office/spreadsheetml/2017/richdata2" ref="E2:E44">
      <sortCondition ref="E1:E4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PERSONAL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ENRIQUE CRUZ FERIA</dc:creator>
  <cp:lastModifiedBy>CC1098616714</cp:lastModifiedBy>
  <cp:lastPrinted>2021-12-15T15:45:17Z</cp:lastPrinted>
  <dcterms:created xsi:type="dcterms:W3CDTF">2021-12-07T15:53:36Z</dcterms:created>
  <dcterms:modified xsi:type="dcterms:W3CDTF">2021-12-15T16:12:59Z</dcterms:modified>
</cp:coreProperties>
</file>